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<sst xmlns="http://schemas.openxmlformats.org/spreadsheetml/2006/main" count="1951" uniqueCount="1691">
  <si>
    <t>ticker</t>
  </si>
  <si>
    <t>TGT</t>
  </si>
  <si>
    <t>nombre</t>
  </si>
  <si>
    <t>TARGET CORPORATION</t>
  </si>
  <si>
    <t>empresa</t>
  </si>
  <si>
    <t>Discount Stores</t>
  </si>
  <si>
    <t>Open</t>
  </si>
  <si>
    <t>Target Price</t>
  </si>
  <si>
    <t>Upside</t>
  </si>
  <si>
    <t>-102.37%</t>
  </si>
  <si>
    <t>Country</t>
  </si>
  <si>
    <t>United States</t>
  </si>
  <si>
    <t>Market Cap</t>
  </si>
  <si>
    <t>Book Value</t>
  </si>
  <si>
    <t>Pe ratio</t>
  </si>
  <si>
    <t>Dividend Ratio</t>
  </si>
  <si>
    <t>Fiscal Period: February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</si>
  <si>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</si>
  <si>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</si>
  <si>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</si>
  <si>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</si>
  <si>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</si>
  <si>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</si>
  <si>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</si>
  <si>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</si>
  <si>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</si>
  <si>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</si>
  <si>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</si>
  <si>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</si>
  <si>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</si>
  <si>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</si>
  <si>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</si>
  <si>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</si>
  <si>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</si>
  <si>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</si>
  <si>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</si>
  <si>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</si>
  <si>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</si>
  <si>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</si>
  <si>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</si>
  <si>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</si>
  <si>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</si>
  <si>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</si>
  <si>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</si>
  <si>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</si>
  <si>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</si>
  <si>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</si>
  <si>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</si>
  <si>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</si>
  <si>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</si>
  <si>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</si>
  <si>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</si>
  <si>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</si>
  <si>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</si>
  <si>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</si>
  <si>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</si>
  <si>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</si>
  <si>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</si>
  <si>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</si>
  <si>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</si>
  <si>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</si>
  <si>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</si>
  <si>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</si>
  <si>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</si>
  <si>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</si>
  <si>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</si>
  <si>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</si>
  <si>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</si>
  <si>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</si>
  <si>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</si>
  <si>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</si>
  <si>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</si>
  <si>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</si>
  <si>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</si>
  <si>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</si>
  <si>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</si>
  <si>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</si>
  <si>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</si>
  <si>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</si>
  <si>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</si>
  <si>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</si>
  <si>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</si>
  <si>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</si>
  <si>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</si>
  <si>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</si>
  <si>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</si>
  <si>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</si>
  <si>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</si>
  <si>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</si>
  <si>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</si>
  <si>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</si>
  <si>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</si>
  <si>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</si>
  <si>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</si>
  <si>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</si>
  <si>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</si>
  <si>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</si>
  <si>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</si>
  <si>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</si>
  <si>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</si>
  <si>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</si>
  <si>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</si>
  <si>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21.86</t>
  </si>
  <si>
    <t>21.52</t>
  </si>
  <si>
    <t>19.69</t>
  </si>
  <si>
    <t>21.62</t>
  </si>
  <si>
    <t>21.82</t>
  </si>
  <si>
    <t>23.47</t>
  </si>
  <si>
    <t>28.83</t>
  </si>
  <si>
    <t>27.22</t>
  </si>
  <si>
    <t>24.4</t>
  </si>
  <si>
    <t>29.09</t>
  </si>
  <si>
    <t>Tangible Book Value</t>
  </si>
  <si>
    <t>Tangible Book Value Per Share</t>
  </si>
  <si>
    <t>21.53</t>
  </si>
  <si>
    <t>21.19</t>
  </si>
  <si>
    <t>19.37</t>
  </si>
  <si>
    <t>20.31</t>
  </si>
  <si>
    <t>20.47</t>
  </si>
  <si>
    <t>22.11</t>
  </si>
  <si>
    <t>27.5</t>
  </si>
  <si>
    <t>25.83</t>
  </si>
  <si>
    <t>27.71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</si>
  <si>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</si>
  <si>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</si>
  <si>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</si>
  <si>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</si>
  <si>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</si>
  <si>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</si>
  <si>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</si>
  <si>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</si>
  <si>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</si>
  <si>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</si>
  <si>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</si>
  <si>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</si>
  <si>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</si>
  <si>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</si>
  <si>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</si>
  <si>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</si>
  <si>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</si>
  <si>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</si>
  <si>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</si>
  <si>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</si>
  <si>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</si>
  <si>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</si>
  <si>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</si>
  <si>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</si>
  <si>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</si>
  <si>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</si>
  <si>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</si>
  <si>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</si>
  <si>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</si>
  <si>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</si>
  <si>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</si>
  <si>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</si>
  <si>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</si>
  <si>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</si>
  <si>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</si>
  <si>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</si>
  <si>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</si>
  <si>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</si>
  <si>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-2.58</t>
  </si>
  <si>
    <t>5.36</t>
  </si>
  <si>
    <t>4.74</t>
  </si>
  <si>
    <t>5.37</t>
  </si>
  <si>
    <t>5.56</t>
  </si>
  <si>
    <t>6.42</t>
  </si>
  <si>
    <t>8.73</t>
  </si>
  <si>
    <t>14.23</t>
  </si>
  <si>
    <t>6.02</t>
  </si>
  <si>
    <t>8.97</t>
  </si>
  <si>
    <t>Basic EPS - Continuing Operations</t>
  </si>
  <si>
    <t>3.86</t>
  </si>
  <si>
    <t>5.29</t>
  </si>
  <si>
    <t>4.62</t>
  </si>
  <si>
    <t>5.35</t>
  </si>
  <si>
    <t>5.54</t>
  </si>
  <si>
    <t>6.4</t>
  </si>
  <si>
    <t>Basic Weighted Average Shares Outstanding</t>
  </si>
  <si>
    <t>Net EPS - Diluted</t>
  </si>
  <si>
    <t>-2.55</t>
  </si>
  <si>
    <t>5.32</t>
  </si>
  <si>
    <t>4.7</t>
  </si>
  <si>
    <t>5.33</t>
  </si>
  <si>
    <t>5.51</t>
  </si>
  <si>
    <t>6.36</t>
  </si>
  <si>
    <t>8.64</t>
  </si>
  <si>
    <t>14.1</t>
  </si>
  <si>
    <t>5.98</t>
  </si>
  <si>
    <t>8.94</t>
  </si>
  <si>
    <t>Diluted EPS - Continuing Operations</t>
  </si>
  <si>
    <t>3.83</t>
  </si>
  <si>
    <t>5.25</t>
  </si>
  <si>
    <t>4.58</t>
  </si>
  <si>
    <t>5.5</t>
  </si>
  <si>
    <t>6.34</t>
  </si>
  <si>
    <t>Diluted Weighted Average Shares Outstanding</t>
  </si>
  <si>
    <t>Normalized Basic EPS</t>
  </si>
  <si>
    <t>3.95</t>
  </si>
  <si>
    <t>4.48</t>
  </si>
  <si>
    <t>4.79</t>
  </si>
  <si>
    <t>4.41</t>
  </si>
  <si>
    <t>4.46</t>
  </si>
  <si>
    <t>5.22</t>
  </si>
  <si>
    <t>7.95</t>
  </si>
  <si>
    <t>11.09</t>
  </si>
  <si>
    <t>4.71</t>
  </si>
  <si>
    <t>7.31</t>
  </si>
  <si>
    <t>Normalized Diluted EPS</t>
  </si>
  <si>
    <t>3.92</t>
  </si>
  <si>
    <t>4.44</t>
  </si>
  <si>
    <t>4.75</t>
  </si>
  <si>
    <t>4.38</t>
  </si>
  <si>
    <t>4.42</t>
  </si>
  <si>
    <t>5.17</t>
  </si>
  <si>
    <t>7.87</t>
  </si>
  <si>
    <t>10.98</t>
  </si>
  <si>
    <t>4.69</t>
  </si>
  <si>
    <t>7.29</t>
  </si>
  <si>
    <t>Dividend Per Share</t>
  </si>
  <si>
    <t>1.9</t>
  </si>
  <si>
    <t>2.16</t>
  </si>
  <si>
    <t>2.32</t>
  </si>
  <si>
    <t>2.44</t>
  </si>
  <si>
    <t>2.52</t>
  </si>
  <si>
    <t>2.6</t>
  </si>
  <si>
    <t>2.68</t>
  </si>
  <si>
    <t>3.16</t>
  </si>
  <si>
    <t>3.96</t>
  </si>
  <si>
    <t>4.36</t>
  </si>
  <si>
    <t>Payout Ratio</t>
  </si>
  <si>
    <t>-73.66</t>
  </si>
  <si>
    <t>40.5</t>
  </si>
  <si>
    <t>49.25</t>
  </si>
  <si>
    <t>45.6</t>
  </si>
  <si>
    <t>45.45</t>
  </si>
  <si>
    <t>40.54</t>
  </si>
  <si>
    <t>30.75</t>
  </si>
  <si>
    <t>22.29</t>
  </si>
  <si>
    <t>66.04</t>
  </si>
  <si>
    <t>48.6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</si>
  <si>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</si>
  <si>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</si>
  <si>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</si>
  <si>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</si>
  <si>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</si>
  <si>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</si>
  <si>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</si>
  <si>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32.96</t>
  </si>
  <si>
    <t>32.54</t>
  </si>
  <si>
    <t>32.69</t>
  </si>
  <si>
    <t>20.29</t>
  </si>
  <si>
    <t>21.98</t>
  </si>
  <si>
    <t>21.24</t>
  </si>
  <si>
    <t>22.02</t>
  </si>
  <si>
    <t>18.67</t>
  </si>
  <si>
    <t>21.88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</si>
  <si>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</si>
  <si>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</si>
  <si>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</si>
  <si>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</si>
  <si>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</si>
  <si>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</si>
  <si>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</si>
  <si>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</si>
  <si>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</si>
  <si>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</si>
  <si>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</si>
  <si>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</si>
  <si>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</si>
  <si>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</si>
  <si>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</si>
  <si>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</si>
  <si>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</si>
  <si>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</si>
  <si>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</si>
  <si>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</si>
  <si>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</si>
  <si>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6.71</t>
  </si>
  <si>
    <t>7.83</t>
  </si>
  <si>
    <t>8.06</t>
  </si>
  <si>
    <t>7.2</t>
  </si>
  <si>
    <t>6.48</t>
  </si>
  <si>
    <t>7.03</t>
  </si>
  <si>
    <t>9.09</t>
  </si>
  <si>
    <t>10.78</t>
  </si>
  <si>
    <t>6.79</t>
  </si>
  <si>
    <t>Return on Total Capital</t>
  </si>
  <si>
    <t>10.36</t>
  </si>
  <si>
    <t>12.15</t>
  </si>
  <si>
    <t>12.68</t>
  </si>
  <si>
    <t>11.71</t>
  </si>
  <si>
    <t>10.59</t>
  </si>
  <si>
    <t>11.69</t>
  </si>
  <si>
    <t>15.43</t>
  </si>
  <si>
    <t>19.25</t>
  </si>
  <si>
    <t>8.29</t>
  </si>
  <si>
    <t>11.6</t>
  </si>
  <si>
    <t>Return On Equity %</t>
  </si>
  <si>
    <t>16.2</t>
  </si>
  <si>
    <t>24.64</t>
  </si>
  <si>
    <t>22.33</t>
  </si>
  <si>
    <t>25.84</t>
  </si>
  <si>
    <t>25.54</t>
  </si>
  <si>
    <t>28.27</t>
  </si>
  <si>
    <t>33.25</t>
  </si>
  <si>
    <t>50.95</t>
  </si>
  <si>
    <t>23.11</t>
  </si>
  <si>
    <t>33.55</t>
  </si>
  <si>
    <t>Return on Common Equity</t>
  </si>
  <si>
    <t>Margin Analysis</t>
  </si>
  <si>
    <t>Gross Profit Margin %</t>
  </si>
  <si>
    <t>29.39</t>
  </si>
  <si>
    <t>29.53</t>
  </si>
  <si>
    <t>29.68</t>
  </si>
  <si>
    <t>28.87</t>
  </si>
  <si>
    <t>29.27</t>
  </si>
  <si>
    <t>29.76</t>
  </si>
  <si>
    <t>29.51</t>
  </si>
  <si>
    <t>29.28</t>
  </si>
  <si>
    <t>27.63</t>
  </si>
  <si>
    <t>SG&amp;A Margin</t>
  </si>
  <si>
    <t>20.1</t>
  </si>
  <si>
    <t>19.62</t>
  </si>
  <si>
    <t>19.16</t>
  </si>
  <si>
    <t>19.7</t>
  </si>
  <si>
    <t>20.71</t>
  </si>
  <si>
    <t>20.69</t>
  </si>
  <si>
    <t>19.82</t>
  </si>
  <si>
    <t>18.52</t>
  </si>
  <si>
    <t>18.83</t>
  </si>
  <si>
    <t>19.89</t>
  </si>
  <si>
    <t>EBITDA Margin %</t>
  </si>
  <si>
    <t>9.28</t>
  </si>
  <si>
    <t>9.91</t>
  </si>
  <si>
    <t>10.52</t>
  </si>
  <si>
    <t>9.53</t>
  </si>
  <si>
    <t>8.89</t>
  </si>
  <si>
    <t>9.39</t>
  </si>
  <si>
    <t>9.96</t>
  </si>
  <si>
    <t>11.04</t>
  </si>
  <si>
    <t>6.1</t>
  </si>
  <si>
    <t>8.1</t>
  </si>
  <si>
    <t>EBITA Margin %</t>
  </si>
  <si>
    <t>6.38</t>
  </si>
  <si>
    <t>6.95</t>
  </si>
  <si>
    <t>7.24</t>
  </si>
  <si>
    <t>6.15</t>
  </si>
  <si>
    <t>5.63</t>
  </si>
  <si>
    <t>6.07</t>
  </si>
  <si>
    <t>7.32</t>
  </si>
  <si>
    <t>8.55</t>
  </si>
  <si>
    <t>3.63</t>
  </si>
  <si>
    <t>5.49</t>
  </si>
  <si>
    <t>EBIT Margin %</t>
  </si>
  <si>
    <t>6.35</t>
  </si>
  <si>
    <t>6.91</t>
  </si>
  <si>
    <t>7.21</t>
  </si>
  <si>
    <t>6.13</t>
  </si>
  <si>
    <t>5.61</t>
  </si>
  <si>
    <t>6.05</t>
  </si>
  <si>
    <t>7.3</t>
  </si>
  <si>
    <t>Income From Continuing Operations Margin %</t>
  </si>
  <si>
    <t>3.37</t>
  </si>
  <si>
    <t>4.5</t>
  </si>
  <si>
    <t>3.84</t>
  </si>
  <si>
    <t>4.07</t>
  </si>
  <si>
    <t>3.89</t>
  </si>
  <si>
    <t>4.18</t>
  </si>
  <si>
    <t>4.67</t>
  </si>
  <si>
    <t>6.55</t>
  </si>
  <si>
    <t>2.55</t>
  </si>
  <si>
    <t>3.85</t>
  </si>
  <si>
    <t>Net Income Margin %</t>
  </si>
  <si>
    <t>-2.25</t>
  </si>
  <si>
    <t>4.56</t>
  </si>
  <si>
    <t>3.94</t>
  </si>
  <si>
    <t>4.08</t>
  </si>
  <si>
    <t>3.9</t>
  </si>
  <si>
    <t>4.2</t>
  </si>
  <si>
    <t>Net Avail. For Common Margin %</t>
  </si>
  <si>
    <t>Normalized Net Income Margin</t>
  </si>
  <si>
    <t>3.46</t>
  </si>
  <si>
    <t>3.81</t>
  </si>
  <si>
    <t>3.98</t>
  </si>
  <si>
    <t>3.36</t>
  </si>
  <si>
    <t>3.13</t>
  </si>
  <si>
    <t>3.41</t>
  </si>
  <si>
    <t>4.25</t>
  </si>
  <si>
    <t>5.11</t>
  </si>
  <si>
    <t>3.14</t>
  </si>
  <si>
    <t>Levered Free Cash Flow Margin</t>
  </si>
  <si>
    <t>2.7</t>
  </si>
  <si>
    <t>4.94</t>
  </si>
  <si>
    <t>5.48</t>
  </si>
  <si>
    <t>2.06</t>
  </si>
  <si>
    <t>4.31</t>
  </si>
  <si>
    <t>7.17</t>
  </si>
  <si>
    <t>3.67</t>
  </si>
  <si>
    <t>-2.43</t>
  </si>
  <si>
    <t>2.17</t>
  </si>
  <si>
    <t>Unlevered Free Cash Flow Margin</t>
  </si>
  <si>
    <t>3.22</t>
  </si>
  <si>
    <t>7.54</t>
  </si>
  <si>
    <t>5.46</t>
  </si>
  <si>
    <t>5.95</t>
  </si>
  <si>
    <t>4.68</t>
  </si>
  <si>
    <t>7.48</t>
  </si>
  <si>
    <t>-2.15</t>
  </si>
  <si>
    <t>2.46</t>
  </si>
  <si>
    <t>Asset Turnover</t>
  </si>
  <si>
    <t>1.69</t>
  </si>
  <si>
    <t>1.81</t>
  </si>
  <si>
    <t>1.79</t>
  </si>
  <si>
    <t>1.88</t>
  </si>
  <si>
    <t>1.85</t>
  </si>
  <si>
    <t>1.86</t>
  </si>
  <si>
    <t>1.99</t>
  </si>
  <si>
    <t>2.02</t>
  </si>
  <si>
    <t>2.04</t>
  </si>
  <si>
    <t>1.98</t>
  </si>
  <si>
    <t>Fixed Assets Turnover</t>
  </si>
  <si>
    <t>2.77</t>
  </si>
  <si>
    <t>2.88</t>
  </si>
  <si>
    <t>2.79</t>
  </si>
  <si>
    <t>2.89</t>
  </si>
  <si>
    <t>2.8</t>
  </si>
  <si>
    <t>3.25</t>
  </si>
  <si>
    <t>3.54</t>
  </si>
  <si>
    <t>3.04</t>
  </si>
  <si>
    <t>Receivables Turnover (Average Receivables)</t>
  </si>
  <si>
    <t>163.68</t>
  </si>
  <si>
    <t>142.72</t>
  </si>
  <si>
    <t>107.37</t>
  </si>
  <si>
    <t>102.72</t>
  </si>
  <si>
    <t>Inventory Turnover (Average Inventory)</t>
  </si>
  <si>
    <t>6.01</t>
  </si>
  <si>
    <t>6.16</t>
  </si>
  <si>
    <t>5.78</t>
  </si>
  <si>
    <t>6.03</t>
  </si>
  <si>
    <t>5.89</t>
  </si>
  <si>
    <t>5.93</t>
  </si>
  <si>
    <t>6.11</t>
  </si>
  <si>
    <t>6.12</t>
  </si>
  <si>
    <t>Short Term Liquidity</t>
  </si>
  <si>
    <t>Current Ratio</t>
  </si>
  <si>
    <t>1.2</t>
  </si>
  <si>
    <t>1.12</t>
  </si>
  <si>
    <t>0.94</t>
  </si>
  <si>
    <t>0.95</t>
  </si>
  <si>
    <t>0.83</t>
  </si>
  <si>
    <t>0.89</t>
  </si>
  <si>
    <t>1.03</t>
  </si>
  <si>
    <t>0.99</t>
  </si>
  <si>
    <t>0.92</t>
  </si>
  <si>
    <t>0.91</t>
  </si>
  <si>
    <t>Quick Ratio</t>
  </si>
  <si>
    <t>0.28</t>
  </si>
  <si>
    <t>0.38</t>
  </si>
  <si>
    <t>0.26</t>
  </si>
  <si>
    <t>0.27</t>
  </si>
  <si>
    <t>0.18</t>
  </si>
  <si>
    <t>0.24</t>
  </si>
  <si>
    <t>0.48</t>
  </si>
  <si>
    <t>0.33</t>
  </si>
  <si>
    <t>0.2</t>
  </si>
  <si>
    <t>Operating Cash Flow to Current Liabilities</t>
  </si>
  <si>
    <t>0.46</t>
  </si>
  <si>
    <t>0.43</t>
  </si>
  <si>
    <t>0.52</t>
  </si>
  <si>
    <t>0.4</t>
  </si>
  <si>
    <t>0.49</t>
  </si>
  <si>
    <t>0.21</t>
  </si>
  <si>
    <t>0.45</t>
  </si>
  <si>
    <t>Days Sales Outstanding (Average Receivables)</t>
  </si>
  <si>
    <t>2.22</t>
  </si>
  <si>
    <t>3.39</t>
  </si>
  <si>
    <t>3.61</t>
  </si>
  <si>
    <t>Days Outstanding Inventory (Average Inventory)</t>
  </si>
  <si>
    <t>60.58</t>
  </si>
  <si>
    <t>59.09</t>
  </si>
  <si>
    <t>62.97</t>
  </si>
  <si>
    <t>61.56</t>
  </si>
  <si>
    <t>61.79</t>
  </si>
  <si>
    <t>61.33</t>
  </si>
  <si>
    <t>54.21</t>
  </si>
  <si>
    <t>59.62</t>
  </si>
  <si>
    <t>60.65</t>
  </si>
  <si>
    <t>Average Days Payable Outstanding</t>
  </si>
  <si>
    <t>53.04</t>
  </si>
  <si>
    <t>52.8</t>
  </si>
  <si>
    <t>54.96</t>
  </si>
  <si>
    <t>57.41</t>
  </si>
  <si>
    <t>61.91</t>
  </si>
  <si>
    <t>65.89</t>
  </si>
  <si>
    <t>61.32</t>
  </si>
  <si>
    <t>65.94</t>
  </si>
  <si>
    <t>64.42</t>
  </si>
  <si>
    <t>62.35</t>
  </si>
  <si>
    <t>Cash Conversion Cycle (Average Days)</t>
  </si>
  <si>
    <t>-4.88</t>
  </si>
  <si>
    <t>-3.77</t>
  </si>
  <si>
    <t>-0.39</t>
  </si>
  <si>
    <t>1.84</t>
  </si>
  <si>
    <t>Long Term Solvency</t>
  </si>
  <si>
    <t>Total Debt/Equity</t>
  </si>
  <si>
    <t>91.59</t>
  </si>
  <si>
    <t>98.54</t>
  </si>
  <si>
    <t>116.4</t>
  </si>
  <si>
    <t>98.96</t>
  </si>
  <si>
    <t>119.04</t>
  </si>
  <si>
    <t>118.09</t>
  </si>
  <si>
    <t>104.63</t>
  </si>
  <si>
    <t>128.38</t>
  </si>
  <si>
    <t>170.53</t>
  </si>
  <si>
    <t>147.18</t>
  </si>
  <si>
    <t>Total Debt / Total Capital</t>
  </si>
  <si>
    <t>47.81</t>
  </si>
  <si>
    <t>49.63</t>
  </si>
  <si>
    <t>53.79</t>
  </si>
  <si>
    <t>49.74</t>
  </si>
  <si>
    <t>54.35</t>
  </si>
  <si>
    <t>54.15</t>
  </si>
  <si>
    <t>51.13</t>
  </si>
  <si>
    <t>56.21</t>
  </si>
  <si>
    <t>63.04</t>
  </si>
  <si>
    <t>59.54</t>
  </si>
  <si>
    <t>LT Debt/Equity</t>
  </si>
  <si>
    <t>90.94</t>
  </si>
  <si>
    <t>92.19</t>
  </si>
  <si>
    <t>100.71</t>
  </si>
  <si>
    <t>96.65</t>
  </si>
  <si>
    <t>108.23</t>
  </si>
  <si>
    <t>115.04</t>
  </si>
  <si>
    <t>95.25</t>
  </si>
  <si>
    <t>125.06</t>
  </si>
  <si>
    <t>166.74</t>
  </si>
  <si>
    <t>136.42</t>
  </si>
  <si>
    <t>Long-Term Debt / Total Capital</t>
  </si>
  <si>
    <t>47.47</t>
  </si>
  <si>
    <t>46.43</t>
  </si>
  <si>
    <t>46.54</t>
  </si>
  <si>
    <t>48.58</t>
  </si>
  <si>
    <t>49.41</t>
  </si>
  <si>
    <t>52.75</t>
  </si>
  <si>
    <t>46.55</t>
  </si>
  <si>
    <t>54.76</t>
  </si>
  <si>
    <t>61.63</t>
  </si>
  <si>
    <t>55.19</t>
  </si>
  <si>
    <t>Total Liabilities / Total Assets</t>
  </si>
  <si>
    <t>66.19</t>
  </si>
  <si>
    <t>67.82</t>
  </si>
  <si>
    <t>70.74</t>
  </si>
  <si>
    <t>69.98</t>
  </si>
  <si>
    <t>72.64</t>
  </si>
  <si>
    <t>72.34</t>
  </si>
  <si>
    <t>71.82</t>
  </si>
  <si>
    <t>76.16</t>
  </si>
  <si>
    <t>78.94</t>
  </si>
  <si>
    <t>75.74</t>
  </si>
  <si>
    <t>EBIT / Interest Expense</t>
  </si>
  <si>
    <t>7.73</t>
  </si>
  <si>
    <t>8.41</t>
  </si>
  <si>
    <t>8.61</t>
  </si>
  <si>
    <t>8.11</t>
  </si>
  <si>
    <t>9.17</t>
  </si>
  <si>
    <t>10.12</t>
  </si>
  <si>
    <t>14.7</t>
  </si>
  <si>
    <t>8.28</t>
  </si>
  <si>
    <t>11.75</t>
  </si>
  <si>
    <t>EBITDA / Interest Expense</t>
  </si>
  <si>
    <t>11.29</t>
  </si>
  <si>
    <t>12.05</t>
  </si>
  <si>
    <t>12.56</t>
  </si>
  <si>
    <t>12.61</t>
  </si>
  <si>
    <t>15.06</t>
  </si>
  <si>
    <t>16.29</t>
  </si>
  <si>
    <t>20.72</t>
  </si>
  <si>
    <t>28.68</t>
  </si>
  <si>
    <t>14.87</t>
  </si>
  <si>
    <t>18.39</t>
  </si>
  <si>
    <t>(EBITDA - Capex) / Interest Expense</t>
  </si>
  <si>
    <t>8.3</t>
  </si>
  <si>
    <t>9.68</t>
  </si>
  <si>
    <t>9.9</t>
  </si>
  <si>
    <t>7.43</t>
  </si>
  <si>
    <t>9.81</t>
  </si>
  <si>
    <t>15.03</t>
  </si>
  <si>
    <t>20.26</t>
  </si>
  <si>
    <t>3.31</t>
  </si>
  <si>
    <t>8.81</t>
  </si>
  <si>
    <t>Total Debt / EBITDA</t>
  </si>
  <si>
    <t>1.75</t>
  </si>
  <si>
    <t>1.74</t>
  </si>
  <si>
    <t>1.94</t>
  </si>
  <si>
    <t>1.57</t>
  </si>
  <si>
    <t>1.36</t>
  </si>
  <si>
    <t>2.69</t>
  </si>
  <si>
    <t>2.14</t>
  </si>
  <si>
    <t>Net Debt / EBITDA</t>
  </si>
  <si>
    <t>1.19</t>
  </si>
  <si>
    <t>1.4</t>
  </si>
  <si>
    <t>1.31</t>
  </si>
  <si>
    <t>1.71</t>
  </si>
  <si>
    <t>1.5</t>
  </si>
  <si>
    <t>0.68</t>
  </si>
  <si>
    <t>0.87</t>
  </si>
  <si>
    <t>2.38</t>
  </si>
  <si>
    <t>1.73</t>
  </si>
  <si>
    <t>Total Debt / (EBITDA - Capex)</t>
  </si>
  <si>
    <t>2.59</t>
  </si>
  <si>
    <t>2.21</t>
  </si>
  <si>
    <t>3.93</t>
  </si>
  <si>
    <t>3.05</t>
  </si>
  <si>
    <t>1.93</t>
  </si>
  <si>
    <t>12.12</t>
  </si>
  <si>
    <t>4.47</t>
  </si>
  <si>
    <t>Net Debt / (EBITDA - Capex)</t>
  </si>
  <si>
    <t>1.48</t>
  </si>
  <si>
    <t>1.78</t>
  </si>
  <si>
    <t>2.07</t>
  </si>
  <si>
    <t>3.47</t>
  </si>
  <si>
    <t>2.49</t>
  </si>
  <si>
    <t>1.24</t>
  </si>
  <si>
    <t>10.71</t>
  </si>
  <si>
    <t>Growth Over Prior Year</t>
  </si>
  <si>
    <t>Total Revenues, 1 Yr. Growth %</t>
  </si>
  <si>
    <t>1.61</t>
  </si>
  <si>
    <t>-5.81</t>
  </si>
  <si>
    <t>3.43</t>
  </si>
  <si>
    <t>3.66</t>
  </si>
  <si>
    <t>19.78</t>
  </si>
  <si>
    <t>13.3</t>
  </si>
  <si>
    <t>2.94</t>
  </si>
  <si>
    <t>-1.57</t>
  </si>
  <si>
    <t>Gross Profit, 1 Yr. Growth %</t>
  </si>
  <si>
    <t>-1.35</t>
  </si>
  <si>
    <t>2.1</t>
  </si>
  <si>
    <t>-5.35</t>
  </si>
  <si>
    <t>5.4</t>
  </si>
  <si>
    <t>18.76</t>
  </si>
  <si>
    <t>12.43</t>
  </si>
  <si>
    <t>-13.37</t>
  </si>
  <si>
    <t>EBITDA, 1 Yr. Growth %</t>
  </si>
  <si>
    <t>-6.65</t>
  </si>
  <si>
    <t>8.5</t>
  </si>
  <si>
    <t>-0.07</t>
  </si>
  <si>
    <t>-6.32</t>
  </si>
  <si>
    <t>-2.18</t>
  </si>
  <si>
    <t>9.42</t>
  </si>
  <si>
    <t>27.1</t>
  </si>
  <si>
    <t>25.59</t>
  </si>
  <si>
    <t>-43.1</t>
  </si>
  <si>
    <t>30.65</t>
  </si>
  <si>
    <t>EBITA, 1 Yr. Growth %</t>
  </si>
  <si>
    <t>-11.65</t>
  </si>
  <si>
    <t>10.57</t>
  </si>
  <si>
    <t>-1.85</t>
  </si>
  <si>
    <t>-12.15</t>
  </si>
  <si>
    <t>-3.35</t>
  </si>
  <si>
    <t>11.79</t>
  </si>
  <si>
    <t>44.46</t>
  </si>
  <si>
    <t>32.6</t>
  </si>
  <si>
    <t>-56.3</t>
  </si>
  <si>
    <t>48.99</t>
  </si>
  <si>
    <t>EBIT, 1 Yr. Growth %</t>
  </si>
  <si>
    <t>-11.73</t>
  </si>
  <si>
    <t>10.6</t>
  </si>
  <si>
    <t>-1.76</t>
  </si>
  <si>
    <t>-3.36</t>
  </si>
  <si>
    <t>11.85</t>
  </si>
  <si>
    <t>44.54</t>
  </si>
  <si>
    <t>Earnings From Cont. Operations, 1 Yr. Growth %</t>
  </si>
  <si>
    <t>-9.09</t>
  </si>
  <si>
    <t>35.61</t>
  </si>
  <si>
    <t>-19.63</t>
  </si>
  <si>
    <t>9.7</t>
  </si>
  <si>
    <t>0.76</t>
  </si>
  <si>
    <t>11.57</t>
  </si>
  <si>
    <t>33.62</t>
  </si>
  <si>
    <t>59.02</t>
  </si>
  <si>
    <t>-59.98</t>
  </si>
  <si>
    <t>48.85</t>
  </si>
  <si>
    <t>Net Income, 1 Yr. Growth %</t>
  </si>
  <si>
    <t>-305.56</t>
  </si>
  <si>
    <t>-18.61</t>
  </si>
  <si>
    <t>0.79</t>
  </si>
  <si>
    <t>33.13</t>
  </si>
  <si>
    <t>Normalized Net Income, 1 Yr. Growth %</t>
  </si>
  <si>
    <t>-13.11</t>
  </si>
  <si>
    <t>11.93</t>
  </si>
  <si>
    <t>-1.45</t>
  </si>
  <si>
    <t>-12.87</t>
  </si>
  <si>
    <t>-1.98</t>
  </si>
  <si>
    <t>13.16</t>
  </si>
  <si>
    <t>49.27</t>
  </si>
  <si>
    <t>36.45</t>
  </si>
  <si>
    <t>-59.76</t>
  </si>
  <si>
    <t>54.97</t>
  </si>
  <si>
    <t>Diluted EPS Before Extra, 1 Yr. Growth %</t>
  </si>
  <si>
    <t>-8.81</t>
  </si>
  <si>
    <t>37.08</t>
  </si>
  <si>
    <t>-12.76</t>
  </si>
  <si>
    <t>16.16</t>
  </si>
  <si>
    <t>3.97</t>
  </si>
  <si>
    <t>15.27</t>
  </si>
  <si>
    <t>36.28</t>
  </si>
  <si>
    <t>63.19</t>
  </si>
  <si>
    <t>-57.59</t>
  </si>
  <si>
    <t>49.5</t>
  </si>
  <si>
    <t>Accounts Receivable, 1 Yr. Growth %</t>
  </si>
  <si>
    <t>26.71</t>
  </si>
  <si>
    <t>32.33</t>
  </si>
  <si>
    <t>-23.78</t>
  </si>
  <si>
    <t>Inventory, 1 Yr. Growth %</t>
  </si>
  <si>
    <t>6.18</t>
  </si>
  <si>
    <t>-3.4</t>
  </si>
  <si>
    <t>4.19</t>
  </si>
  <si>
    <t>10.47</t>
  </si>
  <si>
    <t>-5.32</t>
  </si>
  <si>
    <t>18.47</t>
  </si>
  <si>
    <t>30.5</t>
  </si>
  <si>
    <t>-2.9</t>
  </si>
  <si>
    <t>-11.95</t>
  </si>
  <si>
    <t>Net Property, Plant and Equip., 1 Yr. Growth %</t>
  </si>
  <si>
    <t>-1.72</t>
  </si>
  <si>
    <t>-2.83</t>
  </si>
  <si>
    <t>-2.22</t>
  </si>
  <si>
    <t>1.46</t>
  </si>
  <si>
    <t>3.71</t>
  </si>
  <si>
    <t>5.6</t>
  </si>
  <si>
    <t>11.17</t>
  </si>
  <si>
    <t>6.7</t>
  </si>
  <si>
    <t>Total Assets, 1 Yr. Growth %</t>
  </si>
  <si>
    <t>-7.07</t>
  </si>
  <si>
    <t>-2.21</t>
  </si>
  <si>
    <t>-7.03</t>
  </si>
  <si>
    <t>2.45</t>
  </si>
  <si>
    <t>19.8</t>
  </si>
  <si>
    <t>-0.88</t>
  </si>
  <si>
    <t>3.79</t>
  </si>
  <si>
    <t>Tangible Book Value, 1 Yr. Growth %</t>
  </si>
  <si>
    <t>-13.3</t>
  </si>
  <si>
    <t>-7.42</t>
  </si>
  <si>
    <t>-15.62</t>
  </si>
  <si>
    <t>-3.14</t>
  </si>
  <si>
    <t>5.18</t>
  </si>
  <si>
    <t>23.55</t>
  </si>
  <si>
    <t>-11.63</t>
  </si>
  <si>
    <t>-13.01</t>
  </si>
  <si>
    <t>20.84</t>
  </si>
  <si>
    <t>Common Equity, 1 Yr. Growth %</t>
  </si>
  <si>
    <t>-13.76</t>
  </si>
  <si>
    <t>-7.43</t>
  </si>
  <si>
    <t>-15.47</t>
  </si>
  <si>
    <t>6.9</t>
  </si>
  <si>
    <t>-3.04</t>
  </si>
  <si>
    <t>22.03</t>
  </si>
  <si>
    <t>-11.17</t>
  </si>
  <si>
    <t>-12.43</t>
  </si>
  <si>
    <t>19.59</t>
  </si>
  <si>
    <t>Cash From Operations, 1 Yr. Growth %</t>
  </si>
  <si>
    <t>-31.92</t>
  </si>
  <si>
    <t>31.65</t>
  </si>
  <si>
    <t>-8.76</t>
  </si>
  <si>
    <t>27.35</t>
  </si>
  <si>
    <t>-13.87</t>
  </si>
  <si>
    <t>19.15</t>
  </si>
  <si>
    <t>47.89</t>
  </si>
  <si>
    <t>-18.05</t>
  </si>
  <si>
    <t>-53.41</t>
  </si>
  <si>
    <t>114.56</t>
  </si>
  <si>
    <t>Capital Expenditures, 1 Yr. Growth %</t>
  </si>
  <si>
    <t>-5.3</t>
  </si>
  <si>
    <t>-19.48</t>
  </si>
  <si>
    <t>7.58</t>
  </si>
  <si>
    <t>63.74</t>
  </si>
  <si>
    <t>38.81</t>
  </si>
  <si>
    <t>-13.91</t>
  </si>
  <si>
    <t>-12.49</t>
  </si>
  <si>
    <t>33.79</t>
  </si>
  <si>
    <t>55.98</t>
  </si>
  <si>
    <t>-13.06</t>
  </si>
  <si>
    <t>Levered Free Cash Flow, 1 Yr. Growth %</t>
  </si>
  <si>
    <t>-76.64</t>
  </si>
  <si>
    <t>113.78</t>
  </si>
  <si>
    <t>-33.81</t>
  </si>
  <si>
    <t>14.77</t>
  </si>
  <si>
    <t>-57.84</t>
  </si>
  <si>
    <t>117.01</t>
  </si>
  <si>
    <t>97.28</t>
  </si>
  <si>
    <t>-42.06</t>
  </si>
  <si>
    <t>-168.09</t>
  </si>
  <si>
    <t>-188.1</t>
  </si>
  <si>
    <t>Unlevered Free Cash Flow, 1 Yr. Growth %</t>
  </si>
  <si>
    <t>-73.39</t>
  </si>
  <si>
    <t>98.84</t>
  </si>
  <si>
    <t>-31.79</t>
  </si>
  <si>
    <t>12.71</t>
  </si>
  <si>
    <t>-54.13</t>
  </si>
  <si>
    <t>98.87</t>
  </si>
  <si>
    <t>89.56</t>
  </si>
  <si>
    <t>-40.71</t>
  </si>
  <si>
    <t>-156.58</t>
  </si>
  <si>
    <t>-212.66</t>
  </si>
  <si>
    <t>Dividend Per Share, 1 Yr. Growth %</t>
  </si>
  <si>
    <t>20.25</t>
  </si>
  <si>
    <t>13.68</t>
  </si>
  <si>
    <t>7.41</t>
  </si>
  <si>
    <t>3.28</t>
  </si>
  <si>
    <t>3.17</t>
  </si>
  <si>
    <t>3.08</t>
  </si>
  <si>
    <t>17.91</t>
  </si>
  <si>
    <t>25.32</t>
  </si>
  <si>
    <t>10.1</t>
  </si>
  <si>
    <t>Compound Annual Growth Rate Over Two Years</t>
  </si>
  <si>
    <t>Total Revenues, 2 Yr. CAGR %</t>
  </si>
  <si>
    <t>-0.47</t>
  </si>
  <si>
    <t>-2.17</t>
  </si>
  <si>
    <t>-1.3</t>
  </si>
  <si>
    <t>3.55</t>
  </si>
  <si>
    <t>3.65</t>
  </si>
  <si>
    <t>11.43</t>
  </si>
  <si>
    <t>16.49</t>
  </si>
  <si>
    <t>0.66</t>
  </si>
  <si>
    <t>Gross Profit, 2 Yr. CAGR %</t>
  </si>
  <si>
    <t>-2.45</t>
  </si>
  <si>
    <t>1.28</t>
  </si>
  <si>
    <t>-1.69</t>
  </si>
  <si>
    <t>2.18</t>
  </si>
  <si>
    <t>3.77</t>
  </si>
  <si>
    <t>11.88</t>
  </si>
  <si>
    <t>15.55</t>
  </si>
  <si>
    <t>-0.9</t>
  </si>
  <si>
    <t>EBITDA, 2 Yr. CAGR %</t>
  </si>
  <si>
    <t>-7.15</t>
  </si>
  <si>
    <t>3.15</t>
  </si>
  <si>
    <t>-3.24</t>
  </si>
  <si>
    <t>-4.28</t>
  </si>
  <si>
    <t>17.93</t>
  </si>
  <si>
    <t>26.34</t>
  </si>
  <si>
    <t>-14.42</t>
  </si>
  <si>
    <t>-13.78</t>
  </si>
  <si>
    <t>EBITA, 2 Yr. CAGR %</t>
  </si>
  <si>
    <t>-10.55</t>
  </si>
  <si>
    <t>2.28</t>
  </si>
  <si>
    <t>-7.14</t>
  </si>
  <si>
    <t>-7.98</t>
  </si>
  <si>
    <t>27.08</t>
  </si>
  <si>
    <t>38.44</t>
  </si>
  <si>
    <t>-22.59</t>
  </si>
  <si>
    <t>-19.31</t>
  </si>
  <si>
    <t>EBIT, 2 Yr. CAGR %</t>
  </si>
  <si>
    <t>-10.64</t>
  </si>
  <si>
    <t>2.26</t>
  </si>
  <si>
    <t>3.72</t>
  </si>
  <si>
    <t>-7.1</t>
  </si>
  <si>
    <t>-8.01</t>
  </si>
  <si>
    <t>27.15</t>
  </si>
  <si>
    <t>Earnings From Cont. Operations, 2 Yr. CAGR %</t>
  </si>
  <si>
    <t>-14.05</t>
  </si>
  <si>
    <t>11.03</t>
  </si>
  <si>
    <t>4.4</t>
  </si>
  <si>
    <t>-6.1</t>
  </si>
  <si>
    <t>4.83</t>
  </si>
  <si>
    <t>22.1</t>
  </si>
  <si>
    <t>45.77</t>
  </si>
  <si>
    <t>-20.22</t>
  </si>
  <si>
    <t>-22.82</t>
  </si>
  <si>
    <t>Net Income, 2 Yr. CAGR %</t>
  </si>
  <si>
    <t>-26.14</t>
  </si>
  <si>
    <t>30.62</t>
  </si>
  <si>
    <t>29.34</t>
  </si>
  <si>
    <t>-6.6</t>
  </si>
  <si>
    <t>21.95</t>
  </si>
  <si>
    <t>45.5</t>
  </si>
  <si>
    <t>Normalized Net Income, 2 Yr. CAGR %</t>
  </si>
  <si>
    <t>-11.2</t>
  </si>
  <si>
    <t>2.54</t>
  </si>
  <si>
    <t>4.43</t>
  </si>
  <si>
    <t>-7.33</t>
  </si>
  <si>
    <t>-7.73</t>
  </si>
  <si>
    <t>29.97</t>
  </si>
  <si>
    <t>43.19</t>
  </si>
  <si>
    <t>-24.55</t>
  </si>
  <si>
    <t>-21.04</t>
  </si>
  <si>
    <t>Diluted EPS Before Extra, 2 Yr. CAGR %</t>
  </si>
  <si>
    <t>-12.48</t>
  </si>
  <si>
    <t>11.8</t>
  </si>
  <si>
    <t>9.35</t>
  </si>
  <si>
    <t>9.58</t>
  </si>
  <si>
    <t>9.48</t>
  </si>
  <si>
    <t>25.34</t>
  </si>
  <si>
    <t>49.13</t>
  </si>
  <si>
    <t>-16.81</t>
  </si>
  <si>
    <t>-20.37</t>
  </si>
  <si>
    <t>Accounts Receivable, 2 Yr. CAGR %</t>
  </si>
  <si>
    <t>29.49</t>
  </si>
  <si>
    <t>36.11</t>
  </si>
  <si>
    <t>3.3</t>
  </si>
  <si>
    <t>Inventory, 2 Yr. CAGR %</t>
  </si>
  <si>
    <t>0.16</t>
  </si>
  <si>
    <t>0.32</t>
  </si>
  <si>
    <t>2.27</t>
  </si>
  <si>
    <t>5.91</t>
  </si>
  <si>
    <t>24.34</t>
  </si>
  <si>
    <t>12.57</t>
  </si>
  <si>
    <t>-7.53</t>
  </si>
  <si>
    <t>Net Property, Plant and Equip., 2 Yr. CAGR %</t>
  </si>
  <si>
    <t>-2.29</t>
  </si>
  <si>
    <t>-2.52</t>
  </si>
  <si>
    <t>-0.4</t>
  </si>
  <si>
    <t>3.82</t>
  </si>
  <si>
    <t>8.35</t>
  </si>
  <si>
    <t>8.91</t>
  </si>
  <si>
    <t>Total Assets, 2 Yr. CAGR %</t>
  </si>
  <si>
    <t>-7.28</t>
  </si>
  <si>
    <t>-4.94</t>
  </si>
  <si>
    <t>-4.65</t>
  </si>
  <si>
    <t>-1.58</t>
  </si>
  <si>
    <t>5.03</t>
  </si>
  <si>
    <t>3.03</t>
  </si>
  <si>
    <t>11.41</t>
  </si>
  <si>
    <t>12.16</t>
  </si>
  <si>
    <t>1.43</t>
  </si>
  <si>
    <t>Tangible Book Value, 2 Yr. CAGR %</t>
  </si>
  <si>
    <t>-8.46</t>
  </si>
  <si>
    <t>-10.41</t>
  </si>
  <si>
    <t>-11.61</t>
  </si>
  <si>
    <t>-7.16</t>
  </si>
  <si>
    <t>-0.8</t>
  </si>
  <si>
    <t>0.93</t>
  </si>
  <si>
    <t>4.49</t>
  </si>
  <si>
    <t>-12.32</t>
  </si>
  <si>
    <t>Common Equity, 2 Yr. CAGR %</t>
  </si>
  <si>
    <t>-8.06</t>
  </si>
  <si>
    <t>-10.65</t>
  </si>
  <si>
    <t>-11.54</t>
  </si>
  <si>
    <t>1.56</t>
  </si>
  <si>
    <t>0.78</t>
  </si>
  <si>
    <t>13.06</t>
  </si>
  <si>
    <t>4.12</t>
  </si>
  <si>
    <t>-11.8</t>
  </si>
  <si>
    <t>2.33</t>
  </si>
  <si>
    <t>Cash From Operations, 2 Yr. CAGR %</t>
  </si>
  <si>
    <t>-8.7</t>
  </si>
  <si>
    <t>-5.33</t>
  </si>
  <si>
    <t>10.34</t>
  </si>
  <si>
    <t>7.79</t>
  </si>
  <si>
    <t>1.3</t>
  </si>
  <si>
    <t>32.74</t>
  </si>
  <si>
    <t>10.09</t>
  </si>
  <si>
    <t>-38.21</t>
  </si>
  <si>
    <t>-0.02</t>
  </si>
  <si>
    <t>Capital Expenditures, 2 Yr. CAGR %</t>
  </si>
  <si>
    <t>-12.75</t>
  </si>
  <si>
    <t>-12.68</t>
  </si>
  <si>
    <t>-6.93</t>
  </si>
  <si>
    <t>32.72</t>
  </si>
  <si>
    <t>50.76</t>
  </si>
  <si>
    <t>9.32</t>
  </si>
  <si>
    <t>-13.2</t>
  </si>
  <si>
    <t>8.2</t>
  </si>
  <si>
    <t>16.45</t>
  </si>
  <si>
    <t>Levered Free Cash Flow, 2 Yr. CAGR %</t>
  </si>
  <si>
    <t>-25.64</t>
  </si>
  <si>
    <t>-20.4</t>
  </si>
  <si>
    <t>18.25</t>
  </si>
  <si>
    <t>-12.86</t>
  </si>
  <si>
    <t>-32.97</t>
  </si>
  <si>
    <t>-4.34</t>
  </si>
  <si>
    <t>108.11</t>
  </si>
  <si>
    <t>-36.52</t>
  </si>
  <si>
    <t>-22.55</t>
  </si>
  <si>
    <t>Unlevered Free Cash Flow, 2 Yr. CAGR %</t>
  </si>
  <si>
    <t>-23.36</t>
  </si>
  <si>
    <t>-19.38</t>
  </si>
  <si>
    <t>15.87</t>
  </si>
  <si>
    <t>-12.33</t>
  </si>
  <si>
    <t>-30.5</t>
  </si>
  <si>
    <t>-4.49</t>
  </si>
  <si>
    <t>95.19</t>
  </si>
  <si>
    <t>-41.49</t>
  </si>
  <si>
    <t>-20.16</t>
  </si>
  <si>
    <t>Dividend Per Share, 2 Yr. CAGR %</t>
  </si>
  <si>
    <t>19.97</t>
  </si>
  <si>
    <t>16.92</t>
  </si>
  <si>
    <t>10.5</t>
  </si>
  <si>
    <t>6.28</t>
  </si>
  <si>
    <t>4.22</t>
  </si>
  <si>
    <t>3.23</t>
  </si>
  <si>
    <t>10.24</t>
  </si>
  <si>
    <t>21.56</t>
  </si>
  <si>
    <t>17.46</t>
  </si>
  <si>
    <t>Compound Annual Growth Rate Over Three Years</t>
  </si>
  <si>
    <t>Total Revenues, 3 Yr. CAGR %</t>
  </si>
  <si>
    <t>0.22</t>
  </si>
  <si>
    <t>-0.84</t>
  </si>
  <si>
    <t>-0.34</t>
  </si>
  <si>
    <t>0.7</t>
  </si>
  <si>
    <t>3.59</t>
  </si>
  <si>
    <t>8.77</t>
  </si>
  <si>
    <t>Gross Profit, 3 Yr. CAGR %</t>
  </si>
  <si>
    <t>-0.96</t>
  </si>
  <si>
    <t>-0.98</t>
  </si>
  <si>
    <t>-0.92</t>
  </si>
  <si>
    <t>3.24</t>
  </si>
  <si>
    <t>12.06</t>
  </si>
  <si>
    <t>4.97</t>
  </si>
  <si>
    <t>2.72</t>
  </si>
  <si>
    <t>EBITDA, 3 Yr. CAGR %</t>
  </si>
  <si>
    <t>-3.47</t>
  </si>
  <si>
    <t>-2.2</t>
  </si>
  <si>
    <t>0.29</t>
  </si>
  <si>
    <t>-2.88</t>
  </si>
  <si>
    <t>0.09</t>
  </si>
  <si>
    <t>10.8</t>
  </si>
  <si>
    <t>20.43</t>
  </si>
  <si>
    <t>-3.15</t>
  </si>
  <si>
    <t>-1.46</t>
  </si>
  <si>
    <t>EBITA, 3 Yr. CAGR %</t>
  </si>
  <si>
    <t>-4.9</t>
  </si>
  <si>
    <t>0.88</t>
  </si>
  <si>
    <t>-1.9</t>
  </si>
  <si>
    <t>-6.12</t>
  </si>
  <si>
    <t>-1.81</t>
  </si>
  <si>
    <t>28.8</t>
  </si>
  <si>
    <t>-5.74</t>
  </si>
  <si>
    <t>-3.71</t>
  </si>
  <si>
    <t>EBIT, 3 Yr. CAGR %</t>
  </si>
  <si>
    <t>-4.91</t>
  </si>
  <si>
    <t>-4.06</t>
  </si>
  <si>
    <t>0.9</t>
  </si>
  <si>
    <t>-1.87</t>
  </si>
  <si>
    <t>-6.08</t>
  </si>
  <si>
    <t>16.04</t>
  </si>
  <si>
    <t>28.94</t>
  </si>
  <si>
    <t>Earnings From Cont. Operations, 3 Yr. CAGR %</t>
  </si>
  <si>
    <t>-5.79</t>
  </si>
  <si>
    <t>0.06</t>
  </si>
  <si>
    <t>-0.31</t>
  </si>
  <si>
    <t>6.14</t>
  </si>
  <si>
    <t>-4.09</t>
  </si>
  <si>
    <t>14.52</t>
  </si>
  <si>
    <t>33.34</t>
  </si>
  <si>
    <t>-5.26</t>
  </si>
  <si>
    <t>-1.79</t>
  </si>
  <si>
    <t>Net Income, 3 Yr. CAGR %</t>
  </si>
  <si>
    <t>-17.65</t>
  </si>
  <si>
    <t>21.5</t>
  </si>
  <si>
    <t>-4.41</t>
  </si>
  <si>
    <t>6.27</t>
  </si>
  <si>
    <t>14.45</t>
  </si>
  <si>
    <t>33.23</t>
  </si>
  <si>
    <t>-5.37</t>
  </si>
  <si>
    <t>Normalized Net Income, 3 Yr. CAGR %</t>
  </si>
  <si>
    <t>-4.33</t>
  </si>
  <si>
    <t>-4.08</t>
  </si>
  <si>
    <t>-5.71</t>
  </si>
  <si>
    <t>-1.24</t>
  </si>
  <si>
    <t>18.31</t>
  </si>
  <si>
    <t>31.96</t>
  </si>
  <si>
    <t>-6.21</t>
  </si>
  <si>
    <t>Diluted EPS Before Extra, 3 Yr. CAGR %</t>
  </si>
  <si>
    <t>-3.64</t>
  </si>
  <si>
    <t>1.64</t>
  </si>
  <si>
    <t>2.93</t>
  </si>
  <si>
    <t>11.58</t>
  </si>
  <si>
    <t>11.45</t>
  </si>
  <si>
    <t>17.77</t>
  </si>
  <si>
    <t>36.86</t>
  </si>
  <si>
    <t>-1.93</t>
  </si>
  <si>
    <t>1.14</t>
  </si>
  <si>
    <t>Accounts Receivable, 3 Yr. CAGR %</t>
  </si>
  <si>
    <t>32.9</t>
  </si>
  <si>
    <t>12.19</t>
  </si>
  <si>
    <t>Inventory, 3 Yr. CAGR %</t>
  </si>
  <si>
    <t>2.86</t>
  </si>
  <si>
    <t>0.12</t>
  </si>
  <si>
    <t>1.49</t>
  </si>
  <si>
    <t>2.67</t>
  </si>
  <si>
    <t>13.54</t>
  </si>
  <si>
    <t>14.5</t>
  </si>
  <si>
    <t>Net Property, Plant and Equip., 3 Yr. CAGR %</t>
  </si>
  <si>
    <t>-3.79</t>
  </si>
  <si>
    <t>-6.3</t>
  </si>
  <si>
    <t>-2.26</t>
  </si>
  <si>
    <t>-1.21</t>
  </si>
  <si>
    <t>3.78</t>
  </si>
  <si>
    <t>6.21</t>
  </si>
  <si>
    <t>7.8</t>
  </si>
  <si>
    <t>Total Assets, 3 Yr. CAGR %</t>
  </si>
  <si>
    <t>-3.88</t>
  </si>
  <si>
    <t>-5.8</t>
  </si>
  <si>
    <t>-5.64</t>
  </si>
  <si>
    <t>0.84</t>
  </si>
  <si>
    <t>4.55</t>
  </si>
  <si>
    <t>8.34</t>
  </si>
  <si>
    <t>9.23</t>
  </si>
  <si>
    <t>7.63</t>
  </si>
  <si>
    <t>Tangible Book Value, 3 Yr. CAGR %</t>
  </si>
  <si>
    <t>-4.25</t>
  </si>
  <si>
    <t>-8.11</t>
  </si>
  <si>
    <t>-12.18</t>
  </si>
  <si>
    <t>-7.25</t>
  </si>
  <si>
    <t>-6.01</t>
  </si>
  <si>
    <t>1.15</t>
  </si>
  <si>
    <t>7.97</t>
  </si>
  <si>
    <t>4.72</t>
  </si>
  <si>
    <t>-1.7</t>
  </si>
  <si>
    <t>Common Equity, 3 Yr. CAGR %</t>
  </si>
  <si>
    <t>-7.85</t>
  </si>
  <si>
    <t>-12.29</t>
  </si>
  <si>
    <t>-5.78</t>
  </si>
  <si>
    <t>-4.47</t>
  </si>
  <si>
    <t>2.61</t>
  </si>
  <si>
    <t>7.42</t>
  </si>
  <si>
    <t>4.32</t>
  </si>
  <si>
    <t>-2.38</t>
  </si>
  <si>
    <t>Cash From Operations, 3 Yr. CAGR %</t>
  </si>
  <si>
    <t>-6.52</t>
  </si>
  <si>
    <t>-5.88</t>
  </si>
  <si>
    <t>15.74</t>
  </si>
  <si>
    <t>0.08</t>
  </si>
  <si>
    <t>9.34</t>
  </si>
  <si>
    <t>14.92</t>
  </si>
  <si>
    <t>13.03</t>
  </si>
  <si>
    <t>-17.35</t>
  </si>
  <si>
    <t>-6.44</t>
  </si>
  <si>
    <t>Capital Expenditures, 3 Yr. CAGR %</t>
  </si>
  <si>
    <t>-25.78</t>
  </si>
  <si>
    <t>-15.05</t>
  </si>
  <si>
    <t>-6.39</t>
  </si>
  <si>
    <t>12.35</t>
  </si>
  <si>
    <t>34.72</t>
  </si>
  <si>
    <t>25.08</t>
  </si>
  <si>
    <t>22.23</t>
  </si>
  <si>
    <t>21.96</t>
  </si>
  <si>
    <t>Levered Free Cash Flow, 3 Yr. CAGR %</t>
  </si>
  <si>
    <t>20.03</t>
  </si>
  <si>
    <t>13.47</t>
  </si>
  <si>
    <t>-25.15</t>
  </si>
  <si>
    <t>17.07</t>
  </si>
  <si>
    <t>-33.15</t>
  </si>
  <si>
    <t>35.89</t>
  </si>
  <si>
    <t>-8.02</t>
  </si>
  <si>
    <t>-29.19</t>
  </si>
  <si>
    <t>Unlevered Free Cash Flow, 3 Yr. CAGR %</t>
  </si>
  <si>
    <t>12.93</t>
  </si>
  <si>
    <t>-23.75</t>
  </si>
  <si>
    <t>14.79</t>
  </si>
  <si>
    <t>-30.88</t>
  </si>
  <si>
    <t>-1.33</t>
  </si>
  <si>
    <t>20.45</t>
  </si>
  <si>
    <t>31.21</t>
  </si>
  <si>
    <t>-14.01</t>
  </si>
  <si>
    <t>-27.21</t>
  </si>
  <si>
    <t>Dividend Per Share, 3 Yr. CAGR %</t>
  </si>
  <si>
    <t>19.98</t>
  </si>
  <si>
    <t>17.84</t>
  </si>
  <si>
    <t>13.66</t>
  </si>
  <si>
    <t>8.7</t>
  </si>
  <si>
    <t>5.27</t>
  </si>
  <si>
    <t>3.87</t>
  </si>
  <si>
    <t>3.18</t>
  </si>
  <si>
    <t>7.84</t>
  </si>
  <si>
    <t>17.61</t>
  </si>
  <si>
    <t>Compound Annual Growth Rate Over Five Years</t>
  </si>
  <si>
    <t>Total Revenues, 5 Yr. CAGR %</t>
  </si>
  <si>
    <t>2.13</t>
  </si>
  <si>
    <t>1.83</t>
  </si>
  <si>
    <t>-0.11</t>
  </si>
  <si>
    <t>1.47</t>
  </si>
  <si>
    <t>4.86</t>
  </si>
  <si>
    <t>8.57</t>
  </si>
  <si>
    <t>8.46</t>
  </si>
  <si>
    <t>7.35</t>
  </si>
  <si>
    <t>Gross Profit, 5 Yr. CAGR %</t>
  </si>
  <si>
    <t>-1.54</t>
  </si>
  <si>
    <t>5.09</t>
  </si>
  <si>
    <t>EBITDA, 5 Yr. CAGR %</t>
  </si>
  <si>
    <t>0.17</t>
  </si>
  <si>
    <t>-0.5</t>
  </si>
  <si>
    <t>-2.62</t>
  </si>
  <si>
    <t>-0.51</t>
  </si>
  <si>
    <t>1.55</t>
  </si>
  <si>
    <t>4.96</t>
  </si>
  <si>
    <t>9.86</t>
  </si>
  <si>
    <t>-0.56</t>
  </si>
  <si>
    <t>EBITA, 5 Yr. CAGR %</t>
  </si>
  <si>
    <t>0.15</t>
  </si>
  <si>
    <t>-0.26</t>
  </si>
  <si>
    <t>-1.37</t>
  </si>
  <si>
    <t>-5.27</t>
  </si>
  <si>
    <t>-2.84</t>
  </si>
  <si>
    <t>5.97</t>
  </si>
  <si>
    <t>12.59</t>
  </si>
  <si>
    <t>-2.03</t>
  </si>
  <si>
    <t>6.83</t>
  </si>
  <si>
    <t>EBIT, 5 Yr. CAGR %</t>
  </si>
  <si>
    <t>-5.29</t>
  </si>
  <si>
    <t>12.65</t>
  </si>
  <si>
    <t>-1.97</t>
  </si>
  <si>
    <t>Earnings From Cont. Operations, 5 Yr. CAGR %</t>
  </si>
  <si>
    <t>-0.32</t>
  </si>
  <si>
    <t>-1.84</t>
  </si>
  <si>
    <t>21.11</t>
  </si>
  <si>
    <t>7.15</t>
  </si>
  <si>
    <t>Net Income, 5 Yr. CAGR %</t>
  </si>
  <si>
    <t>-8.04</t>
  </si>
  <si>
    <t>2.87</t>
  </si>
  <si>
    <t>-0.44</t>
  </si>
  <si>
    <t>14.93</t>
  </si>
  <si>
    <t>20.5</t>
  </si>
  <si>
    <t>-0.94</t>
  </si>
  <si>
    <t>7.1</t>
  </si>
  <si>
    <t>Normalized Net Income, 5 Yr. CAGR %</t>
  </si>
  <si>
    <t>0.73</t>
  </si>
  <si>
    <t>0</t>
  </si>
  <si>
    <t>-0.69</t>
  </si>
  <si>
    <t>-5.39</t>
  </si>
  <si>
    <t>-2.49</t>
  </si>
  <si>
    <t>0.98</t>
  </si>
  <si>
    <t>14.36</t>
  </si>
  <si>
    <t>-1.95</t>
  </si>
  <si>
    <t>7.46</t>
  </si>
  <si>
    <t>Diluted EPS Before Extra, 5 Yr. CAGR %</t>
  </si>
  <si>
    <t>3.02</t>
  </si>
  <si>
    <t>5.59</t>
  </si>
  <si>
    <t>1.25</t>
  </si>
  <si>
    <t>10.61</t>
  </si>
  <si>
    <t>10.48</t>
  </si>
  <si>
    <t>25.22</t>
  </si>
  <si>
    <t>2.48</t>
  </si>
  <si>
    <t>10.2</t>
  </si>
  <si>
    <t>Inventory, 5 Yr. CAGR %</t>
  </si>
  <si>
    <t>4.13</t>
  </si>
  <si>
    <t>0.97</t>
  </si>
  <si>
    <t>1.66</t>
  </si>
  <si>
    <t>4.37</t>
  </si>
  <si>
    <t>10.84</t>
  </si>
  <si>
    <t>9.44</t>
  </si>
  <si>
    <t>4.59</t>
  </si>
  <si>
    <t>Net Property, Plant and Equip., 5 Yr. CAGR %</t>
  </si>
  <si>
    <t>0.53</t>
  </si>
  <si>
    <t>-0.22</t>
  </si>
  <si>
    <t>-3.29</t>
  </si>
  <si>
    <t>-3.98</t>
  </si>
  <si>
    <t>0.81</t>
  </si>
  <si>
    <t>2.91</t>
  </si>
  <si>
    <t>4.51</t>
  </si>
  <si>
    <t>5.28</t>
  </si>
  <si>
    <t>5.8</t>
  </si>
  <si>
    <t>Total Assets, 5 Yr. CAGR %</t>
  </si>
  <si>
    <t>-1.63</t>
  </si>
  <si>
    <t>-4.3</t>
  </si>
  <si>
    <t>-4.13</t>
  </si>
  <si>
    <t>-1.51</t>
  </si>
  <si>
    <t>0.77</t>
  </si>
  <si>
    <t>7.53</t>
  </si>
  <si>
    <t>5.76</t>
  </si>
  <si>
    <t>6.04</t>
  </si>
  <si>
    <t>Tangible Book Value, 5 Yr. CAGR %</t>
  </si>
  <si>
    <t>-1.99</t>
  </si>
  <si>
    <t>-3.66</t>
  </si>
  <si>
    <t>-7.26</t>
  </si>
  <si>
    <t>-7.79</t>
  </si>
  <si>
    <t>-4.16</t>
  </si>
  <si>
    <t>1.53</t>
  </si>
  <si>
    <t>-0.66</t>
  </si>
  <si>
    <t>Common Equity, 5 Yr. CAGR %</t>
  </si>
  <si>
    <t>-1.82</t>
  </si>
  <si>
    <t>-3.5</t>
  </si>
  <si>
    <t>-7.09</t>
  </si>
  <si>
    <t>-6.7</t>
  </si>
  <si>
    <t>-6.99</t>
  </si>
  <si>
    <t>-3.3</t>
  </si>
  <si>
    <t>2.19</t>
  </si>
  <si>
    <t>3.21</t>
  </si>
  <si>
    <t>-0.73</t>
  </si>
  <si>
    <t>3.52</t>
  </si>
  <si>
    <t>Cash From Operations, 5 Yr. CAGR %</t>
  </si>
  <si>
    <t>-5.47</t>
  </si>
  <si>
    <t>2.09</t>
  </si>
  <si>
    <t>0.01</t>
  </si>
  <si>
    <t>5.39</t>
  </si>
  <si>
    <t>-1.74</t>
  </si>
  <si>
    <t>9.77</t>
  </si>
  <si>
    <t>9.64</t>
  </si>
  <si>
    <t>-10.34</t>
  </si>
  <si>
    <t>7.62</t>
  </si>
  <si>
    <t>Capital Expenditures, 5 Yr. CAGR %</t>
  </si>
  <si>
    <t>0.65</t>
  </si>
  <si>
    <t>-7.55</t>
  </si>
  <si>
    <t>-18.75</t>
  </si>
  <si>
    <t>13.27</t>
  </si>
  <si>
    <t>11.13</t>
  </si>
  <si>
    <t>18.03</t>
  </si>
  <si>
    <t>16.89</t>
  </si>
  <si>
    <t>6.45</t>
  </si>
  <si>
    <t>Levered Free Cash Flow, 5 Yr. CAGR %</t>
  </si>
  <si>
    <t>5.92</t>
  </si>
  <si>
    <t>24.77</t>
  </si>
  <si>
    <t>-28.31</t>
  </si>
  <si>
    <t>6.5</t>
  </si>
  <si>
    <t>2.43</t>
  </si>
  <si>
    <t>-6.35</t>
  </si>
  <si>
    <t>8.52</t>
  </si>
  <si>
    <t>Unlevered Free Cash Flow, 5 Yr. CAGR %</t>
  </si>
  <si>
    <t>-10.49</t>
  </si>
  <si>
    <t>5.24</t>
  </si>
  <si>
    <t>18.54</t>
  </si>
  <si>
    <t>-26.49</t>
  </si>
  <si>
    <t>1.76</t>
  </si>
  <si>
    <t>-10.13</t>
  </si>
  <si>
    <t>7.56</t>
  </si>
  <si>
    <t>Dividend Per Share, 5 Yr. CAGR %</t>
  </si>
  <si>
    <t>20.79</t>
  </si>
  <si>
    <t>16.1</t>
  </si>
  <si>
    <t>13.07</t>
  </si>
  <si>
    <t>9.79</t>
  </si>
  <si>
    <t>6.47</t>
  </si>
  <si>
    <t>10.17</t>
  </si>
  <si>
    <t>11.59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</si>
  <si>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</si>
  <si>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</si>
  <si>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</si>
  <si>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</si>
  <si>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</si>
  <si>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</si>
  <si>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</si>
  <si>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</si>
  <si>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</si>
  <si>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57,013</t>
  </si>
  <si>
    <t>92,698</t>
  </si>
  <si>
    <t>102,159</t>
  </si>
  <si>
    <t>81,364</t>
  </si>
  <si>
    <t>67,167</t>
  </si>
  <si>
    <t>63,334</t>
  </si>
  <si>
    <t>-</t>
  </si>
  <si>
    <t>Change</t>
  </si>
  <si>
    <t>62.59%</t>
  </si>
  <si>
    <t>10.21%</t>
  </si>
  <si>
    <t>-20.35%</t>
  </si>
  <si>
    <t>-17.45%</t>
  </si>
  <si>
    <t>-5.71%</t>
  </si>
  <si>
    <t>Enterprise Value (EV)
                                    1</t>
  </si>
  <si>
    <t>65,935</t>
  </si>
  <si>
    <t>96,867</t>
  </si>
  <si>
    <t>109,968</t>
  </si>
  <si>
    <t>95,274</t>
  </si>
  <si>
    <t>79,400</t>
  </si>
  <si>
    <t>74,938</t>
  </si>
  <si>
    <t>75,048</t>
  </si>
  <si>
    <t>74,998</t>
  </si>
  <si>
    <t>46.91%</t>
  </si>
  <si>
    <t>13.52%</t>
  </si>
  <si>
    <t>-13.36%</t>
  </si>
  <si>
    <t>-16.66%</t>
  </si>
  <si>
    <t>-5.62%</t>
  </si>
  <si>
    <t>0.15%</t>
  </si>
  <si>
    <t>-0.07%</t>
  </si>
  <si>
    <t>P/E ratio</t>
  </si>
  <si>
    <t>17.7x</t>
  </si>
  <si>
    <t>21.4x</t>
  </si>
  <si>
    <t>15.1x</t>
  </si>
  <si>
    <t>29.6x</t>
  </si>
  <si>
    <t>16.3x</t>
  </si>
  <si>
    <t>16.1x</t>
  </si>
  <si>
    <t>15x</t>
  </si>
  <si>
    <t>13.8x</t>
  </si>
  <si>
    <t>PBR</t>
  </si>
  <si>
    <t>4.9x</t>
  </si>
  <si>
    <t>6.48x</t>
  </si>
  <si>
    <t>7.83x</t>
  </si>
  <si>
    <t>7.24x</t>
  </si>
  <si>
    <t>5x</t>
  </si>
  <si>
    <t>4.39x</t>
  </si>
  <si>
    <t>4.05x</t>
  </si>
  <si>
    <t>3.73x</t>
  </si>
  <si>
    <t>PEG</t>
  </si>
  <si>
    <t>0.6x</t>
  </si>
  <si>
    <t>0.2x</t>
  </si>
  <si>
    <t>-0.5x</t>
  </si>
  <si>
    <t>0.3x</t>
  </si>
  <si>
    <t>-4.18x</t>
  </si>
  <si>
    <t>2.08x</t>
  </si>
  <si>
    <t>1.6x</t>
  </si>
  <si>
    <t>Capitalization / Revenue</t>
  </si>
  <si>
    <t>0.73x</t>
  </si>
  <si>
    <t>0.99x</t>
  </si>
  <si>
    <t>0.96x</t>
  </si>
  <si>
    <t>0.75x</t>
  </si>
  <si>
    <t>0.63x</t>
  </si>
  <si>
    <t>0.58x</t>
  </si>
  <si>
    <t>0.56x</t>
  </si>
  <si>
    <t>EV / Revenue</t>
  </si>
  <si>
    <t>0.84x</t>
  </si>
  <si>
    <t>1.04x</t>
  </si>
  <si>
    <t>0.87x</t>
  </si>
  <si>
    <t>0.74x</t>
  </si>
  <si>
    <t>0.71x</t>
  </si>
  <si>
    <t>0.69x</t>
  </si>
  <si>
    <t>0.67x</t>
  </si>
  <si>
    <t>EV / EBITDA</t>
  </si>
  <si>
    <t>9.4x</t>
  </si>
  <si>
    <t>10.8x</t>
  </si>
  <si>
    <t>9.19x</t>
  </si>
  <si>
    <t>14.4x</t>
  </si>
  <si>
    <t>9.23x</t>
  </si>
  <si>
    <t>9x</t>
  </si>
  <si>
    <t>8.63x</t>
  </si>
  <si>
    <t>8.22x</t>
  </si>
  <si>
    <t>EV / EBIT</t>
  </si>
  <si>
    <t>14.2x</t>
  </si>
  <si>
    <t>14.9x</t>
  </si>
  <si>
    <t>11.8x</t>
  </si>
  <si>
    <t>24.5x</t>
  </si>
  <si>
    <t>13.9x</t>
  </si>
  <si>
    <t>13.7x</t>
  </si>
  <si>
    <t>13x</t>
  </si>
  <si>
    <t>12.1x</t>
  </si>
  <si>
    <t>EV / FCF</t>
  </si>
  <si>
    <t>12.3x</t>
  </si>
  <si>
    <t>21.6x</t>
  </si>
  <si>
    <t>-63.1x</t>
  </si>
  <si>
    <t>20.8x</t>
  </si>
  <si>
    <t>17.6x</t>
  </si>
  <si>
    <t>20.9x</t>
  </si>
  <si>
    <t>19.1x</t>
  </si>
  <si>
    <t>FCF Yield</t>
  </si>
  <si>
    <t>6.2%</t>
  </si>
  <si>
    <t>8.13%</t>
  </si>
  <si>
    <t>4.62%</t>
  </si>
  <si>
    <t>-1.58%</t>
  </si>
  <si>
    <t>4.8%</t>
  </si>
  <si>
    <t>5.68%</t>
  </si>
  <si>
    <t>4.79%</t>
  </si>
  <si>
    <t>5.25%</t>
  </si>
  <si>
    <t>Dividend per Share
                                    2</t>
  </si>
  <si>
    <t>2.62</t>
  </si>
  <si>
    <t>3.38</t>
  </si>
  <si>
    <t>4.14</t>
  </si>
  <si>
    <t>4.457</t>
  </si>
  <si>
    <t>4.626</t>
  </si>
  <si>
    <t>4.828</t>
  </si>
  <si>
    <t>Rate of return</t>
  </si>
  <si>
    <t>2.33%</t>
  </si>
  <si>
    <t>1.46%</t>
  </si>
  <si>
    <t>1.59%</t>
  </si>
  <si>
    <t>2.34%</t>
  </si>
  <si>
    <t>3.01%</t>
  </si>
  <si>
    <t>3.22%</t>
  </si>
  <si>
    <t>3.35%</t>
  </si>
  <si>
    <t>3.49%</t>
  </si>
  <si>
    <t>EPS
                                    2</t>
  </si>
  <si>
    <t>8.596</t>
  </si>
  <si>
    <t>9.215</t>
  </si>
  <si>
    <t>10.01</t>
  </si>
  <si>
    <t>Distribution rate</t>
  </si>
  <si>
    <t>41.2%</t>
  </si>
  <si>
    <t>31.3%</t>
  </si>
  <si>
    <t>24%</t>
  </si>
  <si>
    <t>69.2%</t>
  </si>
  <si>
    <t>49%</t>
  </si>
  <si>
    <t>51.8%</t>
  </si>
  <si>
    <t>50.2%</t>
  </si>
  <si>
    <t>48.2%</t>
  </si>
  <si>
    <t>Net sales
                                    1</t>
  </si>
  <si>
    <t>78,112</t>
  </si>
  <si>
    <t>93,561</t>
  </si>
  <si>
    <t>106,005</t>
  </si>
  <si>
    <t>109,120</t>
  </si>
  <si>
    <t>107,412</t>
  </si>
  <si>
    <t>105,859</t>
  </si>
  <si>
    <t>108,766</t>
  </si>
  <si>
    <t>112,667</t>
  </si>
  <si>
    <t>EBITDA
                                    1</t>
  </si>
  <si>
    <t>7,015</t>
  </si>
  <si>
    <t>9,008</t>
  </si>
  <si>
    <t>11,970</t>
  </si>
  <si>
    <t>6,596</t>
  </si>
  <si>
    <t>8,600</t>
  </si>
  <si>
    <t>8,322</t>
  </si>
  <si>
    <t>8,693</t>
  </si>
  <si>
    <t>9,123</t>
  </si>
  <si>
    <t>EBIT
                                    1</t>
  </si>
  <si>
    <t>4,658</t>
  </si>
  <si>
    <t>6,523</t>
  </si>
  <si>
    <t>9,328</t>
  </si>
  <si>
    <t>3,896</t>
  </si>
  <si>
    <t>5,707</t>
  </si>
  <si>
    <t>5,452</t>
  </si>
  <si>
    <t>5,783</t>
  </si>
  <si>
    <t>6,214</t>
  </si>
  <si>
    <t>Net income
                                    1</t>
  </si>
  <si>
    <t>3,281</t>
  </si>
  <si>
    <t>4,368</t>
  </si>
  <si>
    <t>6,946</t>
  </si>
  <si>
    <t>2,780</t>
  </si>
  <si>
    <t>4,138</t>
  </si>
  <si>
    <t>3,980</t>
  </si>
  <si>
    <t>4,212</t>
  </si>
  <si>
    <t>4,524</t>
  </si>
  <si>
    <t>Net Debt
                                    1</t>
  </si>
  <si>
    <t>8,922</t>
  </si>
  <si>
    <t>4,169</t>
  </si>
  <si>
    <t>7,809</t>
  </si>
  <si>
    <t>13,910</t>
  </si>
  <si>
    <t>12,233</t>
  </si>
  <si>
    <t>11,604</t>
  </si>
  <si>
    <t>11,714</t>
  </si>
  <si>
    <t>11,664</t>
  </si>
  <si>
    <t>Reference price
                                    2</t>
  </si>
  <si>
    <t>112.51</t>
  </si>
  <si>
    <t>185.11</t>
  </si>
  <si>
    <t>213.22</t>
  </si>
  <si>
    <t>176.76</t>
  </si>
  <si>
    <t>145.49</t>
  </si>
  <si>
    <t>138.22</t>
  </si>
  <si>
    <t>Nbr of stocks (in thousands)</t>
  </si>
  <si>
    <t>506,737</t>
  </si>
  <si>
    <t>500,773</t>
  </si>
  <si>
    <t>479,124</t>
  </si>
  <si>
    <t>460,310</t>
  </si>
  <si>
    <t>461,662</t>
  </si>
  <si>
    <t>458,212</t>
  </si>
  <si>
    <t>Announcement Date</t>
  </si>
  <si>
    <t>3/3/20</t>
  </si>
  <si>
    <t>3/2/21</t>
  </si>
  <si>
    <t>3/1/22</t>
  </si>
  <si>
    <t>2/28/23</t>
  </si>
  <si>
    <t>3/5/24</t>
  </si>
  <si>
    <t>address1</t>
  </si>
  <si>
    <t>1000 Nicollet Mall</t>
  </si>
  <si>
    <t>city</t>
  </si>
  <si>
    <t>Minneapolis</t>
  </si>
  <si>
    <t>state</t>
  </si>
  <si>
    <t>MN</t>
  </si>
  <si>
    <t>zip</t>
  </si>
  <si>
    <t>55403</t>
  </si>
  <si>
    <t>country</t>
  </si>
  <si>
    <t>phone</t>
  </si>
  <si>
    <t>612 304 6073</t>
  </si>
  <si>
    <t>website</t>
  </si>
  <si>
    <t>https://corporate.target.com</t>
  </si>
  <si>
    <t>industry</t>
  </si>
  <si>
    <t>industryKey</t>
  </si>
  <si>
    <t>discount-stores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</si>
  <si>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</si>
  <si>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</si>
  <si>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</si>
  <si>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</si>
  <si>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</si>
  <si>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</si>
  <si>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</si>
  <si>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Target Corporation operates as a general merchandise retailer in the United States. The company offers apparel for women, men, boys, girls, toddlers, and infants and newborns, as well as jewelry, accessories, and shoes; and beauty and personal care, baby gear, cleaning, paper products, and pet supplies. It also provides dry grocery, dairy, frozen food, beverages, candy, snacks, deli, bakery, meat, and food service; electronics, which includes video game hardware and software, toys, entertainment, sporting goods, and luggage; and furniture, lighting, storage, kitchenware, small appliances, home decor, bed and bath, home improvement, school/office supplies, greeting cards and party supplies, and other seasonal merchandise. In addition, the company sells merchandise through periodic design and creative partnerships, and shop-in-shop experience; and in-store amenities. Further, it sells its products through its stores; and digital channels, including Target.com. Target Corporation was incorporated in 1902 and is headquartered in Minneapolis, Minnesota.</t>
  </si>
  <si>
    <t>fullTimeEmployees</t>
  </si>
  <si>
    <t>companyOfficers</t>
  </si>
  <si>
    <t>[{'maxAge': 1, 'name': 'Mr. Brian C. Cornell', 'age': 64, 'title': 'Chairman of the Board &amp; CEO', 'yearBorn': 1959, 'fiscalYear': 2023, 'totalPay': 4482838, 'exercisedValue': 0, 'unexercisedValue': 0}, {'maxAge': 1, 'name': 'Mr. Michael J. Fiddelke', 'age': 46, 'title': 'Executive VP &amp; COO', 'yearBorn': 1977, 'fiscalYear': 2023, 'totalPay': 1589985, 'exercisedValue': 0, 'unexercisedValue': 0}, {'maxAge': 1, 'name': 'Ms. A. Christina Hennington', 'age': 48, 'title': 'Executive VP &amp; Chief Growth &amp; Strategy Officer', 'yearBorn': 1975, 'fiscalYear': 2023, 'totalPay': 1527213, 'exercisedValue': 0, 'unexercisedValue': 0}, {'maxAge': 1, 'name': 'Mr. Don H. Liu J.D.', 'age': 61, 'title': 'Strategic Advisor', 'yearBorn': 1962, 'fiscalYear': 2023, 'totalPay': 1350032, 'exercisedValue': 0, 'unexercisedValue': 0}, {'maxAge': 1, 'name': 'Mr. James  Lee', 'age': 48, 'title': 'Executive VP &amp; CFO', 'yearBorn': 1975, 'fiscalYear': 2023, 'exercisedValue': 0, 'unexercisedValue': 0}, {'maxAge': 1, 'name': 'Mr. Matthew A. Liegel', 'age': 45, 'title': 'Senior VP, Chief Accounting Officer &amp; Controller', 'yearBorn': 1978, 'fiscalYear': 2023, 'exercisedValue': 0, 'unexercisedValue': 0}, {'maxAge': 1, 'name': 'Mr. Brett R. Craig', 'title': 'Executive VP &amp; Chief Information Officer', 'fiscalYear': 2023, 'exercisedValue': 0, 'unexercisedValue': 0}, {'maxAge': 1, 'name': 'Mr. John  Hulbert', 'title': 'Vice President of Investor Relations', 'fiscalYear': 2023, 'exercisedValue': 0, 'unexercisedValue': 0}, {'maxAge': 1, 'name': 'Ms. Amy  Tu J.D.', 'age': 55, 'title': 'Executive VP, Chief Legal &amp; Compliance Officer and Corporate Secretary', 'yearBorn': 1968, 'fiscalYear': 2023, 'exercisedValue': 0, 'unexercisedValue': 0}, {'maxAge': 1, 'name': 'Ms. Katie M. Boylan', 'age': 45, 'title': 'Executive VP &amp; Chief Communications Officer', 'yearBorn': 1978,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</si>
  <si>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</si>
  <si>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</si>
  <si>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</si>
  <si>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</si>
  <si>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</si>
  <si>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</si>
  <si>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</si>
  <si>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</si>
  <si>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http://investors.target.com/phoenix.zhtml?c=65828&amp;p=irol-IRHome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</si>
  <si>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</si>
  <si>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</si>
  <si>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</si>
  <si>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</si>
  <si>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</si>
  <si>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</si>
  <si>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</si>
  <si>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</si>
  <si>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</si>
  <si>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</si>
  <si>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</si>
  <si>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</si>
  <si>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</si>
  <si>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</si>
  <si>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</si>
  <si>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</si>
  <si>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</si>
  <si>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</si>
  <si>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</si>
  <si>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</si>
  <si>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</si>
  <si>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</si>
  <si>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</si>
  <si>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</si>
  <si>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</si>
  <si>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</si>
  <si>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</si>
  <si>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</si>
  <si>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</si>
  <si>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</si>
  <si>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</si>
  <si>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</si>
  <si>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</si>
  <si>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</si>
  <si>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</si>
  <si>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</si>
  <si>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</si>
  <si>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</si>
  <si>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</si>
  <si>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</si>
  <si>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</si>
  <si>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</si>
  <si>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</si>
  <si>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</si>
  <si>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</si>
  <si>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</si>
  <si>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</si>
  <si>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</si>
  <si>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</si>
  <si>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</si>
  <si>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</si>
  <si>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</si>
  <si>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</si>
  <si>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</si>
  <si>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</si>
  <si>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</si>
  <si>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</si>
  <si>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</si>
  <si>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</si>
  <si>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</si>
  <si>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</si>
  <si>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</si>
  <si>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</si>
  <si>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</si>
  <si>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</si>
  <si>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</si>
  <si>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</si>
  <si>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</si>
  <si>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</si>
  <si>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</si>
  <si>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</si>
  <si>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</si>
  <si>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</si>
  <si>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</si>
  <si>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Target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</si>
  <si>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</si>
  <si>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</si>
  <si>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</si>
  <si>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</si>
  <si>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</si>
  <si>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</si>
  <si>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</si>
  <si>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fa640c03-d22e-33b5-b265-cb31f5464431</t>
  </si>
  <si>
    <t>messageBoardId</t>
  </si>
  <si>
    <t>finmb_174438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</si>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</sst>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orporate.target.com/" TargetMode="External"/><Relationship Id="rId2" Type="http://schemas.openxmlformats.org/officeDocument/2006/relationships/hyperlink" Target="http://investors.target.com/phoenix.zhtml?c=65828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138.74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-3.286542599430109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6.51142144E10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29.094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15.411052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4.48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-1640.0</v>
      </c>
      <c r="C2" s="1">
        <v>3360.0</v>
      </c>
      <c r="D2" s="1">
        <v>2740.0</v>
      </c>
      <c r="E2" s="1">
        <v>2930.0</v>
      </c>
      <c r="F2" s="1">
        <v>2940.0</v>
      </c>
      <c r="G2" s="1">
        <v>3280.0</v>
      </c>
      <c r="H2" s="1">
        <v>4370.0</v>
      </c>
      <c r="I2" s="1">
        <v>6950.0</v>
      </c>
      <c r="J2" s="1">
        <v>2780.0</v>
      </c>
      <c r="K2" s="1">
        <v>4140.0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2110.0</v>
      </c>
      <c r="C3" s="1">
        <v>2190.0</v>
      </c>
      <c r="D3" s="1">
        <v>2280.0</v>
      </c>
      <c r="E3" s="1">
        <v>2430.0</v>
      </c>
      <c r="F3" s="1">
        <v>2460.0</v>
      </c>
      <c r="G3" s="1">
        <v>2590.0</v>
      </c>
      <c r="H3" s="1">
        <v>2470.0</v>
      </c>
      <c r="I3" s="1">
        <v>2640.0</v>
      </c>
      <c r="J3" s="1">
        <v>2700.0</v>
      </c>
      <c r="K3" s="1">
        <v>2800.0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22.0</v>
      </c>
      <c r="C4" s="1">
        <v>23.0</v>
      </c>
      <c r="D4" s="1">
        <v>18.0</v>
      </c>
      <c r="E4" s="1">
        <v>16.0</v>
      </c>
      <c r="F4" s="1">
        <v>14.0</v>
      </c>
      <c r="G4" s="1">
        <v>13.0</v>
      </c>
      <c r="H4" s="1">
        <v>15.0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2130.0</v>
      </c>
      <c r="C5" s="1">
        <v>2210.0</v>
      </c>
      <c r="D5" s="1">
        <v>2300.0</v>
      </c>
      <c r="E5" s="1">
        <v>2440.0</v>
      </c>
      <c r="F5" s="1">
        <v>2470.0</v>
      </c>
      <c r="G5" s="1">
        <v>2600.0</v>
      </c>
      <c r="H5" s="1">
        <v>2480.0</v>
      </c>
      <c r="I5" s="1">
        <v>2640.0</v>
      </c>
      <c r="J5" s="1">
        <v>2700.0</v>
      </c>
      <c r="K5" s="1">
        <v>2800.0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40.0</v>
      </c>
      <c r="C6" s="1">
        <v>-632.0</v>
      </c>
      <c r="D6" s="1">
        <v>0.0</v>
      </c>
      <c r="E6" s="1">
        <v>192.0</v>
      </c>
      <c r="F6" s="1">
        <v>95.0</v>
      </c>
      <c r="G6" s="1">
        <v>6.0</v>
      </c>
      <c r="H6" s="1">
        <v>86.0</v>
      </c>
      <c r="I6" s="1">
        <v>-268.0</v>
      </c>
      <c r="J6" s="1">
        <v>172.0</v>
      </c>
      <c r="K6" s="1">
        <v>94.0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23.0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71.0</v>
      </c>
      <c r="C8" s="1">
        <v>115.0</v>
      </c>
      <c r="D8" s="1">
        <v>113.0</v>
      </c>
      <c r="E8" s="1">
        <v>112.0</v>
      </c>
      <c r="F8" s="1">
        <v>132.0</v>
      </c>
      <c r="G8" s="1">
        <v>147.0</v>
      </c>
      <c r="H8" s="1">
        <v>200.0</v>
      </c>
      <c r="I8" s="1">
        <v>228.0</v>
      </c>
      <c r="J8" s="1">
        <v>220.0</v>
      </c>
      <c r="K8" s="1">
        <v>251.0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-692.0</v>
      </c>
      <c r="C9" s="1">
        <v>704.0</v>
      </c>
      <c r="D9" s="1">
        <v>107.0</v>
      </c>
      <c r="E9" s="1">
        <v>74.0</v>
      </c>
      <c r="F9" s="1">
        <v>3.0</v>
      </c>
      <c r="G9" s="1">
        <v>18.0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4380.0</v>
      </c>
      <c r="C10" s="1">
        <v>-364.0</v>
      </c>
      <c r="D10" s="1">
        <v>395.0</v>
      </c>
      <c r="E10" s="1">
        <v>-75.0</v>
      </c>
      <c r="F10" s="1">
        <v>315.0</v>
      </c>
      <c r="G10" s="1">
        <v>176.0</v>
      </c>
      <c r="H10" s="1">
        <v>328.0</v>
      </c>
      <c r="I10" s="1">
        <v>522.0</v>
      </c>
      <c r="J10" s="1">
        <v>582.0</v>
      </c>
      <c r="K10" s="1">
        <v>298.0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-512.0</v>
      </c>
      <c r="C11" s="1">
        <v>-316.0</v>
      </c>
      <c r="D11" s="1">
        <v>293.0</v>
      </c>
      <c r="E11" s="1">
        <v>-348.0</v>
      </c>
      <c r="F11" s="1">
        <v>-900.0</v>
      </c>
      <c r="G11" s="1">
        <v>505.0</v>
      </c>
      <c r="H11" s="1">
        <v>-1660.0</v>
      </c>
      <c r="I11" s="1">
        <v>-3250.0</v>
      </c>
      <c r="J11" s="1">
        <v>403.0</v>
      </c>
      <c r="K11" s="1">
        <v>1610.0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777.0</v>
      </c>
      <c r="C12" s="1">
        <v>534.0</v>
      </c>
      <c r="D12" s="1">
        <v>-543.0</v>
      </c>
      <c r="E12" s="1">
        <v>1310.0</v>
      </c>
      <c r="F12" s="1">
        <v>1130.0</v>
      </c>
      <c r="G12" s="1">
        <v>140.0</v>
      </c>
      <c r="H12" s="1">
        <v>2920.0</v>
      </c>
      <c r="I12" s="1">
        <v>2630.0</v>
      </c>
      <c r="J12" s="1">
        <v>-2240.0</v>
      </c>
      <c r="K12" s="1">
        <v>-1220.0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-115.0</v>
      </c>
      <c r="C13" s="1">
        <v>227.0</v>
      </c>
      <c r="D13" s="1">
        <v>36.0</v>
      </c>
      <c r="E13" s="1">
        <v>282.0</v>
      </c>
      <c r="F13" s="1">
        <v>-210.0</v>
      </c>
      <c r="G13" s="1">
        <v>217.0</v>
      </c>
      <c r="H13" s="1">
        <v>1790.0</v>
      </c>
      <c r="I13" s="1">
        <v>-824.0</v>
      </c>
      <c r="J13" s="1">
        <v>-602.0</v>
      </c>
      <c r="K13" s="1">
        <v>642.0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4440.0</v>
      </c>
      <c r="C14" s="1">
        <v>5840.0</v>
      </c>
      <c r="D14" s="1">
        <v>5440.0</v>
      </c>
      <c r="E14" s="1">
        <v>6920.0</v>
      </c>
      <c r="F14" s="1">
        <v>5970.0</v>
      </c>
      <c r="G14" s="1">
        <v>7120.0</v>
      </c>
      <c r="H14" s="1">
        <v>10520.0</v>
      </c>
      <c r="I14" s="1">
        <v>8620.0</v>
      </c>
      <c r="J14" s="1">
        <v>4019.0</v>
      </c>
      <c r="K14" s="1">
        <v>8620.0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-1790.0</v>
      </c>
      <c r="C15" s="1">
        <v>-1440.0</v>
      </c>
      <c r="D15" s="1">
        <v>-1550.0</v>
      </c>
      <c r="E15" s="1">
        <v>-2530.0</v>
      </c>
      <c r="F15" s="1">
        <v>-3520.0</v>
      </c>
      <c r="G15" s="1">
        <v>-3030.0</v>
      </c>
      <c r="H15" s="1">
        <v>-2650.0</v>
      </c>
      <c r="I15" s="1">
        <v>-3540.0</v>
      </c>
      <c r="J15" s="1">
        <v>-5530.0</v>
      </c>
      <c r="K15" s="1">
        <v>-4810.0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95.0</v>
      </c>
      <c r="C16" s="1">
        <v>28.0</v>
      </c>
      <c r="D16" s="1">
        <v>46.0</v>
      </c>
      <c r="E16" s="1">
        <v>31.0</v>
      </c>
      <c r="F16" s="1">
        <v>85.0</v>
      </c>
      <c r="G16" s="1">
        <v>63.0</v>
      </c>
      <c r="H16" s="1">
        <v>42.0</v>
      </c>
      <c r="I16" s="1">
        <v>27.0</v>
      </c>
      <c r="J16" s="1">
        <v>8.0</v>
      </c>
      <c r="K16" s="1">
        <v>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-20.0</v>
      </c>
      <c r="C17" s="1">
        <v>0.0</v>
      </c>
      <c r="D17" s="1">
        <v>0.0</v>
      </c>
      <c r="E17" s="1">
        <v>-518.0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1880.0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356.0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106.0</v>
      </c>
      <c r="C19" s="1">
        <v>24.0</v>
      </c>
      <c r="D19" s="1">
        <v>28.0</v>
      </c>
      <c r="E19" s="1">
        <v>-55.0</v>
      </c>
      <c r="F19" s="1">
        <v>15.0</v>
      </c>
      <c r="G19" s="1">
        <v>20.0</v>
      </c>
      <c r="H19" s="1">
        <v>16.0</v>
      </c>
      <c r="I19" s="1">
        <v>7.0</v>
      </c>
      <c r="J19" s="1">
        <v>16.0</v>
      </c>
      <c r="K19" s="1">
        <v>22.0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-321.0</v>
      </c>
      <c r="C20" s="1">
        <v>19.0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-1930.0</v>
      </c>
      <c r="C21" s="1">
        <v>508.0</v>
      </c>
      <c r="D21" s="1">
        <v>-1470.0</v>
      </c>
      <c r="E21" s="1">
        <v>-3080.0</v>
      </c>
      <c r="F21" s="1">
        <v>-3420.0</v>
      </c>
      <c r="G21" s="1">
        <v>-2940.0</v>
      </c>
      <c r="H21" s="1">
        <v>-2590.0</v>
      </c>
      <c r="I21" s="1">
        <v>-3150.0</v>
      </c>
      <c r="J21" s="1">
        <v>-5500.0</v>
      </c>
      <c r="K21" s="1">
        <v>-4760.0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1990.0</v>
      </c>
      <c r="C22" s="1">
        <v>0.0</v>
      </c>
      <c r="D22" s="1">
        <v>1980.0</v>
      </c>
      <c r="E22" s="1">
        <v>739.0</v>
      </c>
      <c r="F22" s="1">
        <v>0.0</v>
      </c>
      <c r="G22" s="1">
        <v>1740.0</v>
      </c>
      <c r="H22" s="1">
        <v>2480.0</v>
      </c>
      <c r="I22" s="1">
        <v>1970.0</v>
      </c>
      <c r="J22" s="1">
        <v>2620.0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1990.0</v>
      </c>
      <c r="C23" s="1">
        <v>0.0</v>
      </c>
      <c r="D23" s="1">
        <v>1980.0</v>
      </c>
      <c r="E23" s="1">
        <v>739.0</v>
      </c>
      <c r="F23" s="1">
        <v>0.0</v>
      </c>
      <c r="G23" s="1">
        <v>1740.0</v>
      </c>
      <c r="H23" s="1">
        <v>2480.0</v>
      </c>
      <c r="I23" s="1">
        <v>1970.0</v>
      </c>
      <c r="J23" s="1">
        <v>2620.0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-80.0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-2080.0</v>
      </c>
      <c r="C25" s="1">
        <v>-85.0</v>
      </c>
      <c r="D25" s="1">
        <v>-2640.0</v>
      </c>
      <c r="E25" s="1">
        <v>-2180.0</v>
      </c>
      <c r="F25" s="1">
        <v>-281.0</v>
      </c>
      <c r="G25" s="1">
        <v>-2070.0</v>
      </c>
      <c r="H25" s="1">
        <v>-2420.0</v>
      </c>
      <c r="I25" s="1">
        <v>-1150.0</v>
      </c>
      <c r="J25" s="1">
        <v>-163.0</v>
      </c>
      <c r="K25" s="1">
        <v>-147.0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-2160.0</v>
      </c>
      <c r="C26" s="1">
        <v>-85.0</v>
      </c>
      <c r="D26" s="1">
        <v>-2640.0</v>
      </c>
      <c r="E26" s="1">
        <v>-2180.0</v>
      </c>
      <c r="F26" s="1">
        <v>-281.0</v>
      </c>
      <c r="G26" s="1">
        <v>-2070.0</v>
      </c>
      <c r="H26" s="1">
        <v>-2420.0</v>
      </c>
      <c r="I26" s="1">
        <v>-1150.0</v>
      </c>
      <c r="J26" s="1">
        <v>-163.0</v>
      </c>
      <c r="K26" s="1">
        <v>-147.0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373.0</v>
      </c>
      <c r="C27" s="1">
        <v>369.0</v>
      </c>
      <c r="D27" s="1">
        <v>221.0</v>
      </c>
      <c r="E27" s="1">
        <v>108.0</v>
      </c>
      <c r="F27" s="1">
        <v>96.0</v>
      </c>
      <c r="G27" s="1">
        <v>73.0</v>
      </c>
      <c r="H27" s="1">
        <v>23.0</v>
      </c>
      <c r="I27" s="1">
        <v>8.0</v>
      </c>
      <c r="J27" s="1">
        <v>4.0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-3440.0</v>
      </c>
      <c r="D28" s="1">
        <v>-3710.0</v>
      </c>
      <c r="E28" s="1">
        <v>-1050.0</v>
      </c>
      <c r="F28" s="1">
        <v>-2120.0</v>
      </c>
      <c r="G28" s="1">
        <v>-1560.0</v>
      </c>
      <c r="H28" s="1">
        <v>-745.0</v>
      </c>
      <c r="I28" s="1">
        <v>-7360.0</v>
      </c>
      <c r="J28" s="1">
        <v>-2830.0</v>
      </c>
      <c r="K28" s="1">
        <v>-127.0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-1200.0</v>
      </c>
      <c r="C29" s="1">
        <v>-1360.0</v>
      </c>
      <c r="D29" s="1">
        <v>-1350.0</v>
      </c>
      <c r="E29" s="1">
        <v>-1340.0</v>
      </c>
      <c r="F29" s="1">
        <v>-1340.0</v>
      </c>
      <c r="G29" s="1">
        <v>-1330.0</v>
      </c>
      <c r="H29" s="1">
        <v>-1340.0</v>
      </c>
      <c r="I29" s="1">
        <v>-1550.0</v>
      </c>
      <c r="J29" s="1">
        <v>-1840.0</v>
      </c>
      <c r="K29" s="1">
        <v>-2009.0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-1200.0</v>
      </c>
      <c r="C30" s="1">
        <v>-1360.0</v>
      </c>
      <c r="D30" s="1">
        <v>-1350.0</v>
      </c>
      <c r="E30" s="1">
        <v>-1340.0</v>
      </c>
      <c r="F30" s="1">
        <v>-1340.0</v>
      </c>
      <c r="G30" s="1">
        <v>-1330.0</v>
      </c>
      <c r="H30" s="1">
        <v>-1340.0</v>
      </c>
      <c r="I30" s="1">
        <v>-1550.0</v>
      </c>
      <c r="J30" s="1">
        <v>-1840.0</v>
      </c>
      <c r="K30" s="1">
        <v>-2009.0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-998.0</v>
      </c>
      <c r="C31" s="1">
        <v>-4520.0</v>
      </c>
      <c r="D31" s="1">
        <v>-5500.0</v>
      </c>
      <c r="E31" s="1">
        <v>-3720.0</v>
      </c>
      <c r="F31" s="1">
        <v>-3640.0</v>
      </c>
      <c r="G31" s="1">
        <v>-3150.0</v>
      </c>
      <c r="H31" s="1">
        <v>-2000.0</v>
      </c>
      <c r="I31" s="1">
        <v>-8070.0</v>
      </c>
      <c r="J31" s="1">
        <v>-2200.0</v>
      </c>
      <c r="K31" s="1">
        <v>-2280.0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1520.0</v>
      </c>
      <c r="C32" s="1">
        <v>1840.0</v>
      </c>
      <c r="D32" s="1">
        <v>-1530.0</v>
      </c>
      <c r="E32" s="1">
        <v>131.0</v>
      </c>
      <c r="F32" s="1">
        <v>-1090.0</v>
      </c>
      <c r="G32" s="1">
        <v>1020.0</v>
      </c>
      <c r="H32" s="1">
        <v>5930.0</v>
      </c>
      <c r="I32" s="1">
        <v>-2600.0</v>
      </c>
      <c r="J32" s="1">
        <v>-3680.0</v>
      </c>
      <c r="K32" s="1">
        <v>1580.0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871.0</v>
      </c>
      <c r="C34" s="1">
        <v>604.0</v>
      </c>
      <c r="D34" s="1">
        <v>999.0</v>
      </c>
      <c r="E34" s="1">
        <v>678.0</v>
      </c>
      <c r="F34" s="1">
        <v>476.0</v>
      </c>
      <c r="G34" s="1">
        <v>492.0</v>
      </c>
      <c r="H34" s="1">
        <v>939.0</v>
      </c>
      <c r="I34" s="1">
        <v>414.0</v>
      </c>
      <c r="J34" s="1">
        <v>449.0</v>
      </c>
      <c r="K34" s="1">
        <v>605.0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1250.0</v>
      </c>
      <c r="C35" s="1">
        <v>-127.0</v>
      </c>
      <c r="D35" s="1">
        <v>1510.0</v>
      </c>
      <c r="E35" s="1">
        <v>934.0</v>
      </c>
      <c r="F35" s="1">
        <v>373.0</v>
      </c>
      <c r="G35" s="1">
        <v>696.0</v>
      </c>
      <c r="H35" s="1">
        <v>1030.0</v>
      </c>
      <c r="I35" s="1">
        <v>2060.0</v>
      </c>
      <c r="J35" s="1">
        <v>213.0</v>
      </c>
      <c r="K35" s="1">
        <v>374.0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1960.0</v>
      </c>
      <c r="C36" s="1">
        <v>5190.0</v>
      </c>
      <c r="D36" s="1">
        <v>3430.0</v>
      </c>
      <c r="E36" s="1">
        <v>3940.0</v>
      </c>
      <c r="F36" s="1">
        <v>1550.0</v>
      </c>
      <c r="G36" s="1">
        <v>3360.0</v>
      </c>
      <c r="H36" s="1">
        <v>6710.0</v>
      </c>
      <c r="I36" s="1">
        <v>3890.0</v>
      </c>
      <c r="J36" s="1">
        <v>-2650.0</v>
      </c>
      <c r="K36" s="1">
        <v>2330.0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2340.0</v>
      </c>
      <c r="C37" s="1">
        <v>5570.0</v>
      </c>
      <c r="D37" s="1">
        <v>3800.0</v>
      </c>
      <c r="E37" s="1">
        <v>4280.0</v>
      </c>
      <c r="F37" s="1">
        <v>1840.0</v>
      </c>
      <c r="G37" s="1">
        <v>3660.0</v>
      </c>
      <c r="H37" s="1">
        <v>7000.0</v>
      </c>
      <c r="I37" s="1">
        <v>4150.0</v>
      </c>
      <c r="J37" s="1">
        <v>-2350.0</v>
      </c>
      <c r="K37" s="1">
        <v>2650.0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963.0</v>
      </c>
      <c r="C38" s="1">
        <v>-1480.0</v>
      </c>
      <c r="D38" s="1">
        <v>203.0</v>
      </c>
      <c r="E38" s="1">
        <v>-1500.0</v>
      </c>
      <c r="F38" s="1">
        <v>-104.0</v>
      </c>
      <c r="G38" s="1">
        <v>-971.0</v>
      </c>
      <c r="H38" s="1">
        <v>-2680.0</v>
      </c>
      <c r="I38" s="1">
        <v>848.0</v>
      </c>
      <c r="J38" s="1">
        <v>2220.0</v>
      </c>
      <c r="K38" s="1">
        <v>-709.0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-166.0</v>
      </c>
      <c r="C39" s="1">
        <v>-85.0</v>
      </c>
      <c r="D39" s="1">
        <v>-664.0</v>
      </c>
      <c r="E39" s="1">
        <v>-1440.0</v>
      </c>
      <c r="F39" s="1">
        <v>-281.0</v>
      </c>
      <c r="G39" s="1">
        <v>-330.0</v>
      </c>
      <c r="H39" s="1">
        <v>65.0</v>
      </c>
      <c r="I39" s="1">
        <v>825.0</v>
      </c>
      <c r="J39" s="1">
        <v>2460.0</v>
      </c>
      <c r="K39" s="1">
        <v>-147.0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2210.0</v>
      </c>
      <c r="C3" s="1">
        <v>4050.0</v>
      </c>
      <c r="D3" s="1">
        <v>2510.0</v>
      </c>
      <c r="E3" s="1">
        <v>2640.0</v>
      </c>
      <c r="F3" s="1">
        <v>1560.0</v>
      </c>
      <c r="G3" s="1">
        <v>2580.0</v>
      </c>
      <c r="H3" s="1">
        <v>8510.0</v>
      </c>
      <c r="I3" s="1">
        <v>5910.0</v>
      </c>
      <c r="J3" s="1">
        <v>2230.0</v>
      </c>
      <c r="K3" s="1">
        <v>3800.0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17.0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2210.0</v>
      </c>
      <c r="C5" s="1">
        <v>4050.0</v>
      </c>
      <c r="D5" s="1">
        <v>2510.0</v>
      </c>
      <c r="E5" s="1">
        <v>2640.0</v>
      </c>
      <c r="F5" s="1">
        <v>1560.0</v>
      </c>
      <c r="G5" s="1">
        <v>2580.0</v>
      </c>
      <c r="H5" s="1">
        <v>8510.0</v>
      </c>
      <c r="I5" s="1">
        <v>5930.0</v>
      </c>
      <c r="J5" s="1">
        <v>2230.0</v>
      </c>
      <c r="K5" s="1">
        <v>3800.0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631.0</v>
      </c>
      <c r="I6" s="1">
        <v>835.0</v>
      </c>
      <c r="J6" s="1">
        <v>1170.0</v>
      </c>
      <c r="K6" s="1">
        <v>891.0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1120.0</v>
      </c>
      <c r="C7" s="1">
        <v>779.0</v>
      </c>
      <c r="D7" s="1">
        <v>749.0</v>
      </c>
      <c r="E7" s="1">
        <v>929.0</v>
      </c>
      <c r="F7" s="1">
        <v>1100.0</v>
      </c>
      <c r="G7" s="1">
        <v>962.0</v>
      </c>
      <c r="H7" s="1">
        <v>504.0</v>
      </c>
      <c r="I7" s="1">
        <v>518.0</v>
      </c>
      <c r="J7" s="1">
        <v>526.0</v>
      </c>
      <c r="K7" s="1">
        <v>513.0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1120.0</v>
      </c>
      <c r="C8" s="1">
        <v>779.0</v>
      </c>
      <c r="D8" s="1">
        <v>749.0</v>
      </c>
      <c r="E8" s="1">
        <v>929.0</v>
      </c>
      <c r="F8" s="1">
        <v>1100.0</v>
      </c>
      <c r="G8" s="1">
        <v>962.0</v>
      </c>
      <c r="H8" s="1">
        <v>1140.0</v>
      </c>
      <c r="I8" s="1">
        <v>1350.0</v>
      </c>
      <c r="J8" s="1">
        <v>1700.0</v>
      </c>
      <c r="K8" s="1">
        <v>1400.0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8790.0</v>
      </c>
      <c r="C9" s="1">
        <v>8600.0</v>
      </c>
      <c r="D9" s="1">
        <v>8310.0</v>
      </c>
      <c r="E9" s="1">
        <v>8660.0</v>
      </c>
      <c r="F9" s="1">
        <v>9500.0</v>
      </c>
      <c r="G9" s="1">
        <v>8990.0</v>
      </c>
      <c r="H9" s="1">
        <v>10650.0</v>
      </c>
      <c r="I9" s="1">
        <v>13900.0</v>
      </c>
      <c r="J9" s="1">
        <v>13500.0</v>
      </c>
      <c r="K9" s="1">
        <v>11890.0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231.0</v>
      </c>
      <c r="C10" s="1">
        <v>214.0</v>
      </c>
      <c r="D10" s="1">
        <v>207.0</v>
      </c>
      <c r="E10" s="1">
        <v>181.0</v>
      </c>
      <c r="F10" s="1">
        <v>157.0</v>
      </c>
      <c r="G10" s="1">
        <v>154.0</v>
      </c>
      <c r="H10" s="1">
        <v>171.0</v>
      </c>
      <c r="I10" s="1">
        <v>170.0</v>
      </c>
      <c r="J10" s="1">
        <v>188.0</v>
      </c>
      <c r="K10" s="1">
        <v>201.0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188.0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1550.0</v>
      </c>
      <c r="C12" s="1">
        <v>490.0</v>
      </c>
      <c r="D12" s="1">
        <v>213.0</v>
      </c>
      <c r="E12" s="1">
        <v>154.0</v>
      </c>
      <c r="F12" s="1">
        <v>209.0</v>
      </c>
      <c r="G12" s="1">
        <v>217.0</v>
      </c>
      <c r="H12" s="1">
        <v>286.0</v>
      </c>
      <c r="I12" s="1">
        <v>220.0</v>
      </c>
      <c r="J12" s="1">
        <v>235.0</v>
      </c>
      <c r="K12" s="1">
        <v>202.0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14090.0</v>
      </c>
      <c r="C13" s="1">
        <v>14130.0</v>
      </c>
      <c r="D13" s="1">
        <v>11990.0</v>
      </c>
      <c r="E13" s="1">
        <v>12560.0</v>
      </c>
      <c r="F13" s="1">
        <v>12520.0</v>
      </c>
      <c r="G13" s="1">
        <v>12900.0</v>
      </c>
      <c r="H13" s="1">
        <v>20760.0</v>
      </c>
      <c r="I13" s="1">
        <v>21570.0</v>
      </c>
      <c r="J13" s="1">
        <v>17850.0</v>
      </c>
      <c r="K13" s="1">
        <v>17500.0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41060.0</v>
      </c>
      <c r="C14" s="1">
        <v>41460.0</v>
      </c>
      <c r="D14" s="1">
        <v>42070.0</v>
      </c>
      <c r="E14" s="1">
        <v>43200.0</v>
      </c>
      <c r="F14" s="1">
        <v>46180.0</v>
      </c>
      <c r="G14" s="1">
        <v>48180.0</v>
      </c>
      <c r="H14" s="1">
        <v>49380.0</v>
      </c>
      <c r="I14" s="1">
        <v>51870.0</v>
      </c>
      <c r="J14" s="1">
        <v>56800.0</v>
      </c>
      <c r="K14" s="1">
        <v>60870.0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-15110.0</v>
      </c>
      <c r="C15" s="1">
        <v>-16250.0</v>
      </c>
      <c r="D15" s="1">
        <v>-17410.0</v>
      </c>
      <c r="E15" s="1">
        <v>-18180.0</v>
      </c>
      <c r="F15" s="1">
        <v>-18690.0</v>
      </c>
      <c r="G15" s="1">
        <v>-19660.0</v>
      </c>
      <c r="H15" s="1">
        <v>-20280.0</v>
      </c>
      <c r="I15" s="1">
        <v>-21140.0</v>
      </c>
      <c r="J15" s="1">
        <v>-22630.0</v>
      </c>
      <c r="K15" s="1">
        <v>-24410.0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25960.0</v>
      </c>
      <c r="C16" s="1">
        <v>25220.0</v>
      </c>
      <c r="D16" s="1">
        <v>24660.0</v>
      </c>
      <c r="E16" s="1">
        <v>25020.0</v>
      </c>
      <c r="F16" s="1">
        <v>27500.0</v>
      </c>
      <c r="G16" s="1">
        <v>28520.0</v>
      </c>
      <c r="H16" s="1">
        <v>29110.0</v>
      </c>
      <c r="I16" s="1">
        <v>30740.0</v>
      </c>
      <c r="J16" s="1">
        <v>34170.0</v>
      </c>
      <c r="K16" s="1">
        <v>36460.0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65.0</v>
      </c>
      <c r="C17" s="1">
        <v>27.0</v>
      </c>
      <c r="D17" s="1">
        <v>4.0</v>
      </c>
      <c r="E17" s="1">
        <v>0.0</v>
      </c>
      <c r="F17" s="1">
        <v>10.0</v>
      </c>
      <c r="G17" s="1">
        <v>137.0</v>
      </c>
      <c r="H17" s="1">
        <v>188.0</v>
      </c>
      <c r="I17" s="1">
        <v>135.0</v>
      </c>
      <c r="J17" s="1">
        <v>7.0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147.0</v>
      </c>
      <c r="C18" s="1">
        <v>133.0</v>
      </c>
      <c r="D18" s="1">
        <v>133.0</v>
      </c>
      <c r="E18" s="1">
        <v>630.0</v>
      </c>
      <c r="F18" s="1">
        <v>633.0</v>
      </c>
      <c r="G18" s="1">
        <v>633.0</v>
      </c>
      <c r="H18" s="1">
        <v>631.0</v>
      </c>
      <c r="I18" s="1">
        <v>631.0</v>
      </c>
      <c r="J18" s="1">
        <v>631.0</v>
      </c>
      <c r="K18" s="1">
        <v>631.0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64.0</v>
      </c>
      <c r="C19" s="1">
        <v>61.0</v>
      </c>
      <c r="D19" s="1">
        <v>50.0</v>
      </c>
      <c r="E19" s="1">
        <v>79.0</v>
      </c>
      <c r="F19" s="1">
        <v>66.0</v>
      </c>
      <c r="G19" s="1">
        <v>53.0</v>
      </c>
      <c r="H19" s="1">
        <v>37.0</v>
      </c>
      <c r="I19" s="1">
        <v>25.0</v>
      </c>
      <c r="J19" s="1">
        <v>14.0</v>
      </c>
      <c r="K19" s="1">
        <v>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91.0</v>
      </c>
      <c r="C20" s="1">
        <v>83.0</v>
      </c>
      <c r="D20" s="1">
        <v>76.0</v>
      </c>
      <c r="E20" s="1">
        <v>73.0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992.0</v>
      </c>
      <c r="C21" s="1">
        <v>611.0</v>
      </c>
      <c r="D21" s="1">
        <v>520.0</v>
      </c>
      <c r="E21" s="1">
        <v>635.0</v>
      </c>
      <c r="F21" s="1">
        <v>564.0</v>
      </c>
      <c r="G21" s="1">
        <v>535.0</v>
      </c>
      <c r="H21" s="1">
        <v>530.0</v>
      </c>
      <c r="I21" s="1">
        <v>710.0</v>
      </c>
      <c r="J21" s="1">
        <v>668.0</v>
      </c>
      <c r="K21" s="1">
        <v>761.0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41400.0</v>
      </c>
      <c r="C22" s="1">
        <v>40260.0</v>
      </c>
      <c r="D22" s="1">
        <v>37430.0</v>
      </c>
      <c r="E22" s="1">
        <v>39000.0</v>
      </c>
      <c r="F22" s="1">
        <v>41290.0</v>
      </c>
      <c r="G22" s="1">
        <v>42780.0</v>
      </c>
      <c r="H22" s="1">
        <v>51250.0</v>
      </c>
      <c r="I22" s="1">
        <v>53810.0</v>
      </c>
      <c r="J22" s="1">
        <v>53340.0</v>
      </c>
      <c r="K22" s="1">
        <v>55360.0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7760.0</v>
      </c>
      <c r="C24" s="1">
        <v>7420.0</v>
      </c>
      <c r="D24" s="1">
        <v>7250.0</v>
      </c>
      <c r="E24" s="1">
        <v>8680.0</v>
      </c>
      <c r="F24" s="1">
        <v>9760.0</v>
      </c>
      <c r="G24" s="1">
        <v>9920.0</v>
      </c>
      <c r="H24" s="1">
        <v>12860.0</v>
      </c>
      <c r="I24" s="1">
        <v>15480.0</v>
      </c>
      <c r="J24" s="1">
        <v>13490.0</v>
      </c>
      <c r="K24" s="1">
        <v>12100.0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1980.0</v>
      </c>
      <c r="C25" s="1">
        <v>1940.0</v>
      </c>
      <c r="D25" s="1">
        <v>1870.0</v>
      </c>
      <c r="E25" s="1">
        <v>2380.0</v>
      </c>
      <c r="F25" s="1">
        <v>2029.0</v>
      </c>
      <c r="G25" s="1">
        <v>1980.0</v>
      </c>
      <c r="H25" s="1">
        <v>3030.0</v>
      </c>
      <c r="I25" s="1">
        <v>2910.0</v>
      </c>
      <c r="J25" s="1">
        <v>2360.0</v>
      </c>
      <c r="K25" s="1">
        <v>2680.0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91.0</v>
      </c>
      <c r="C26" s="1">
        <v>823.0</v>
      </c>
      <c r="D26" s="1">
        <v>1720.0</v>
      </c>
      <c r="E26" s="1">
        <v>202.0</v>
      </c>
      <c r="F26" s="1">
        <v>1000.0</v>
      </c>
      <c r="G26" s="1">
        <v>94.0</v>
      </c>
      <c r="H26" s="1">
        <v>1060.0</v>
      </c>
      <c r="I26" s="1">
        <v>63.0</v>
      </c>
      <c r="J26" s="1">
        <v>1.0</v>
      </c>
      <c r="K26" s="1">
        <v>997.0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0.0</v>
      </c>
      <c r="E27" s="1">
        <v>68.0</v>
      </c>
      <c r="F27" s="1">
        <v>219.0</v>
      </c>
      <c r="G27" s="1">
        <v>267.0</v>
      </c>
      <c r="H27" s="1">
        <v>299.0</v>
      </c>
      <c r="I27" s="1">
        <v>362.0</v>
      </c>
      <c r="J27" s="1">
        <v>425.0</v>
      </c>
      <c r="K27" s="1">
        <v>448.0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26.0</v>
      </c>
      <c r="C28" s="1">
        <v>502.0</v>
      </c>
      <c r="D28" s="1">
        <v>158.0</v>
      </c>
      <c r="E28" s="1">
        <v>26.0</v>
      </c>
      <c r="F28" s="1">
        <v>0.0</v>
      </c>
      <c r="G28" s="1">
        <v>0.0</v>
      </c>
      <c r="H28" s="1">
        <v>473.0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609.0</v>
      </c>
      <c r="C29" s="1">
        <v>644.0</v>
      </c>
      <c r="D29" s="1">
        <v>693.0</v>
      </c>
      <c r="E29" s="1">
        <v>727.0</v>
      </c>
      <c r="F29" s="1">
        <v>840.0</v>
      </c>
      <c r="G29" s="1">
        <v>935.0</v>
      </c>
      <c r="H29" s="1">
        <v>1040.0</v>
      </c>
      <c r="I29" s="1">
        <v>1200.0</v>
      </c>
      <c r="J29" s="1">
        <v>1240.0</v>
      </c>
      <c r="K29" s="1">
        <v>1160.0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1270.0</v>
      </c>
      <c r="C30" s="1">
        <v>1290.0</v>
      </c>
      <c r="D30" s="1">
        <v>1020.0</v>
      </c>
      <c r="E30" s="1">
        <v>1120.0</v>
      </c>
      <c r="F30" s="1">
        <v>1160.0</v>
      </c>
      <c r="G30" s="1">
        <v>1290.0</v>
      </c>
      <c r="H30" s="1">
        <v>1380.0</v>
      </c>
      <c r="I30" s="1">
        <v>1730.0</v>
      </c>
      <c r="J30" s="1">
        <v>1990.0</v>
      </c>
      <c r="K30" s="1">
        <v>1920.0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11740.0</v>
      </c>
      <c r="C31" s="1">
        <v>12620.0</v>
      </c>
      <c r="D31" s="1">
        <v>12710.0</v>
      </c>
      <c r="E31" s="1">
        <v>13200.0</v>
      </c>
      <c r="F31" s="1">
        <v>15010.0</v>
      </c>
      <c r="G31" s="1">
        <v>14490.0</v>
      </c>
      <c r="H31" s="1">
        <v>20120.0</v>
      </c>
      <c r="I31" s="1">
        <v>21750.0</v>
      </c>
      <c r="J31" s="1">
        <v>19500.0</v>
      </c>
      <c r="K31" s="1">
        <v>19300.0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12730.0</v>
      </c>
      <c r="C32" s="1">
        <v>11940.0</v>
      </c>
      <c r="D32" s="1">
        <v>11030.0</v>
      </c>
      <c r="E32" s="1">
        <v>10230.0</v>
      </c>
      <c r="F32" s="1">
        <v>9260.0</v>
      </c>
      <c r="G32" s="1">
        <v>10040.0</v>
      </c>
      <c r="H32" s="1">
        <v>9770.0</v>
      </c>
      <c r="I32" s="1">
        <v>11580.0</v>
      </c>
      <c r="J32" s="1">
        <v>14150.0</v>
      </c>
      <c r="K32" s="1">
        <v>13150.0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0.0</v>
      </c>
      <c r="D33" s="1">
        <v>0.0</v>
      </c>
      <c r="E33" s="1">
        <v>1080.0</v>
      </c>
      <c r="F33" s="1">
        <v>2970.0</v>
      </c>
      <c r="G33" s="1">
        <v>3580.0</v>
      </c>
      <c r="H33" s="1">
        <v>3980.0</v>
      </c>
      <c r="I33" s="1">
        <v>4460.0</v>
      </c>
      <c r="J33" s="1">
        <v>4580.0</v>
      </c>
      <c r="K33" s="1">
        <v>5170.0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0.0</v>
      </c>
      <c r="C34" s="1">
        <v>660.0</v>
      </c>
      <c r="D34" s="1">
        <v>630.0</v>
      </c>
      <c r="E34" s="1">
        <v>600.0</v>
      </c>
      <c r="F34" s="1">
        <v>570.0</v>
      </c>
      <c r="G34" s="1">
        <v>539.0</v>
      </c>
      <c r="H34" s="1">
        <v>509.0</v>
      </c>
      <c r="I34" s="1">
        <v>479.0</v>
      </c>
      <c r="J34" s="1">
        <v>449.0</v>
      </c>
      <c r="K34" s="1">
        <v>419.0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151.0</v>
      </c>
      <c r="C35" s="1">
        <v>54.0</v>
      </c>
      <c r="D35" s="1">
        <v>46.0</v>
      </c>
      <c r="E35" s="1">
        <v>41.0</v>
      </c>
      <c r="F35" s="1">
        <v>40.0</v>
      </c>
      <c r="G35" s="1">
        <v>107.0</v>
      </c>
      <c r="H35" s="1">
        <v>57.0</v>
      </c>
      <c r="I35" s="1">
        <v>45.0</v>
      </c>
      <c r="J35" s="1">
        <v>37.0</v>
      </c>
      <c r="K35" s="1">
        <v>33.0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1320.0</v>
      </c>
      <c r="C36" s="1">
        <v>823.0</v>
      </c>
      <c r="D36" s="1">
        <v>861.0</v>
      </c>
      <c r="E36" s="1">
        <v>713.0</v>
      </c>
      <c r="F36" s="1">
        <v>972.0</v>
      </c>
      <c r="G36" s="1">
        <v>1120.0</v>
      </c>
      <c r="H36" s="1">
        <v>990.0</v>
      </c>
      <c r="I36" s="1">
        <v>1570.0</v>
      </c>
      <c r="J36" s="1">
        <v>2200.0</v>
      </c>
      <c r="K36" s="1">
        <v>2480.0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1470.0</v>
      </c>
      <c r="C37" s="1">
        <v>1200.0</v>
      </c>
      <c r="D37" s="1">
        <v>1200.0</v>
      </c>
      <c r="E37" s="1">
        <v>1420.0</v>
      </c>
      <c r="F37" s="1">
        <v>1170.0</v>
      </c>
      <c r="G37" s="1">
        <v>1080.0</v>
      </c>
      <c r="H37" s="1">
        <v>1370.0</v>
      </c>
      <c r="I37" s="1">
        <v>1100.0</v>
      </c>
      <c r="J37" s="1">
        <v>1190.0</v>
      </c>
      <c r="K37" s="1">
        <v>1360.0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27410.0</v>
      </c>
      <c r="C38" s="1">
        <v>27300.0</v>
      </c>
      <c r="D38" s="1">
        <v>26480.0</v>
      </c>
      <c r="E38" s="1">
        <v>27290.0</v>
      </c>
      <c r="F38" s="1">
        <v>29990.0</v>
      </c>
      <c r="G38" s="1">
        <v>30950.0</v>
      </c>
      <c r="H38" s="1">
        <v>36810.0</v>
      </c>
      <c r="I38" s="1">
        <v>40980.0</v>
      </c>
      <c r="J38" s="1">
        <v>42100.0</v>
      </c>
      <c r="K38" s="1">
        <v>41920.0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53.0</v>
      </c>
      <c r="C39" s="1">
        <v>50.0</v>
      </c>
      <c r="D39" s="1">
        <v>46.0</v>
      </c>
      <c r="E39" s="1">
        <v>45.0</v>
      </c>
      <c r="F39" s="1">
        <v>43.0</v>
      </c>
      <c r="G39" s="1">
        <v>42.0</v>
      </c>
      <c r="H39" s="1">
        <v>42.0</v>
      </c>
      <c r="I39" s="1">
        <v>39.0</v>
      </c>
      <c r="J39" s="1">
        <v>38.0</v>
      </c>
      <c r="K39" s="1">
        <v>38.0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4900.0</v>
      </c>
      <c r="C40" s="1">
        <v>5350.0</v>
      </c>
      <c r="D40" s="1">
        <v>5660.0</v>
      </c>
      <c r="E40" s="1">
        <v>5860.0</v>
      </c>
      <c r="F40" s="1">
        <v>6040.0</v>
      </c>
      <c r="G40" s="1">
        <v>6230.0</v>
      </c>
      <c r="H40" s="1">
        <v>6330.0</v>
      </c>
      <c r="I40" s="1">
        <v>6420.0</v>
      </c>
      <c r="J40" s="1">
        <v>6610.0</v>
      </c>
      <c r="K40" s="1">
        <v>6760.0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9640.0</v>
      </c>
      <c r="C41" s="1">
        <v>8189.0</v>
      </c>
      <c r="D41" s="1">
        <v>5880.0</v>
      </c>
      <c r="E41" s="1">
        <v>6550.0</v>
      </c>
      <c r="F41" s="1">
        <v>6020.0</v>
      </c>
      <c r="G41" s="1">
        <v>6430.0</v>
      </c>
      <c r="H41" s="1">
        <v>8820.0</v>
      </c>
      <c r="I41" s="1">
        <v>6920.0</v>
      </c>
      <c r="J41" s="1">
        <v>5000.0</v>
      </c>
      <c r="K41" s="1">
        <v>7090.0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-599.0</v>
      </c>
      <c r="C42" s="1">
        <v>-629.0</v>
      </c>
      <c r="D42" s="1">
        <v>-638.0</v>
      </c>
      <c r="E42" s="1">
        <v>-747.0</v>
      </c>
      <c r="F42" s="1">
        <v>-805.0</v>
      </c>
      <c r="G42" s="1">
        <v>-868.0</v>
      </c>
      <c r="H42" s="1">
        <v>-756.0</v>
      </c>
      <c r="I42" s="1">
        <v>-553.0</v>
      </c>
      <c r="J42" s="1">
        <v>-419.0</v>
      </c>
      <c r="K42" s="1">
        <v>-460.0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14000.0</v>
      </c>
      <c r="C43" s="1">
        <v>12960.0</v>
      </c>
      <c r="D43" s="1">
        <v>10950.0</v>
      </c>
      <c r="E43" s="1">
        <v>11710.0</v>
      </c>
      <c r="F43" s="1">
        <v>11300.0</v>
      </c>
      <c r="G43" s="1">
        <v>11830.0</v>
      </c>
      <c r="H43" s="1">
        <v>14440.0</v>
      </c>
      <c r="I43" s="1">
        <v>12830.0</v>
      </c>
      <c r="J43" s="1">
        <v>11230.0</v>
      </c>
      <c r="K43" s="1">
        <v>13430.0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14000.0</v>
      </c>
      <c r="C44" s="1">
        <v>12960.0</v>
      </c>
      <c r="D44" s="1">
        <v>10950.0</v>
      </c>
      <c r="E44" s="1">
        <v>11710.0</v>
      </c>
      <c r="F44" s="1">
        <v>11300.0</v>
      </c>
      <c r="G44" s="1">
        <v>11830.0</v>
      </c>
      <c r="H44" s="1">
        <v>14440.0</v>
      </c>
      <c r="I44" s="1">
        <v>12830.0</v>
      </c>
      <c r="J44" s="1">
        <v>11230.0</v>
      </c>
      <c r="K44" s="1">
        <v>13430.0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41400.0</v>
      </c>
      <c r="C45" s="1">
        <v>40260.0</v>
      </c>
      <c r="D45" s="1">
        <v>37430.0</v>
      </c>
      <c r="E45" s="1">
        <v>39000.0</v>
      </c>
      <c r="F45" s="1">
        <v>41290.0</v>
      </c>
      <c r="G45" s="1">
        <v>42780.0</v>
      </c>
      <c r="H45" s="1">
        <v>51250.0</v>
      </c>
      <c r="I45" s="1">
        <v>53810.0</v>
      </c>
      <c r="J45" s="1">
        <v>53340.0</v>
      </c>
      <c r="K45" s="1">
        <v>55360.0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642.0</v>
      </c>
      <c r="C47" s="1">
        <v>600.0</v>
      </c>
      <c r="D47" s="1">
        <v>553.0</v>
      </c>
      <c r="E47" s="1">
        <v>539.0</v>
      </c>
      <c r="F47" s="1">
        <v>516.0</v>
      </c>
      <c r="G47" s="1">
        <v>501.0</v>
      </c>
      <c r="H47" s="1">
        <v>499.0</v>
      </c>
      <c r="I47" s="1">
        <v>462.0</v>
      </c>
      <c r="J47" s="1">
        <v>460.0</v>
      </c>
      <c r="K47" s="1">
        <v>462.0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640.0</v>
      </c>
      <c r="C48" s="1">
        <v>602.0</v>
      </c>
      <c r="D48" s="1">
        <v>556.0</v>
      </c>
      <c r="E48" s="1">
        <v>542.0</v>
      </c>
      <c r="F48" s="1">
        <v>518.0</v>
      </c>
      <c r="G48" s="1">
        <v>504.0</v>
      </c>
      <c r="H48" s="1">
        <v>501.0</v>
      </c>
      <c r="I48" s="1">
        <v>471.0</v>
      </c>
      <c r="J48" s="1">
        <v>460.0</v>
      </c>
      <c r="K48" s="1">
        <v>462.0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 t="s">
        <v>102</v>
      </c>
      <c r="C49" s="1" t="s">
        <v>103</v>
      </c>
      <c r="D49" s="1" t="s">
        <v>104</v>
      </c>
      <c r="E49" s="1" t="s">
        <v>105</v>
      </c>
      <c r="F49" s="1" t="s">
        <v>106</v>
      </c>
      <c r="G49" s="1" t="s">
        <v>107</v>
      </c>
      <c r="H49" s="1" t="s">
        <v>108</v>
      </c>
      <c r="I49" s="1" t="s">
        <v>109</v>
      </c>
      <c r="J49" s="1" t="s">
        <v>110</v>
      </c>
      <c r="K49" s="1" t="s">
        <v>111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13790.0</v>
      </c>
      <c r="C50" s="1">
        <v>12760.0</v>
      </c>
      <c r="D50" s="1">
        <v>10770.0</v>
      </c>
      <c r="E50" s="1">
        <v>11000.0</v>
      </c>
      <c r="F50" s="1">
        <v>10600.0</v>
      </c>
      <c r="G50" s="1">
        <v>11150.0</v>
      </c>
      <c r="H50" s="1">
        <v>13770.0</v>
      </c>
      <c r="I50" s="1">
        <v>12170.0</v>
      </c>
      <c r="J50" s="1">
        <v>10590.0</v>
      </c>
      <c r="K50" s="1">
        <v>12790.0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 t="s">
        <v>114</v>
      </c>
      <c r="C51" s="1" t="s">
        <v>115</v>
      </c>
      <c r="D51" s="1" t="s">
        <v>116</v>
      </c>
      <c r="E51" s="1" t="s">
        <v>117</v>
      </c>
      <c r="F51" s="1" t="s">
        <v>118</v>
      </c>
      <c r="G51" s="1" t="s">
        <v>119</v>
      </c>
      <c r="H51" s="1" t="s">
        <v>120</v>
      </c>
      <c r="I51" s="1" t="s">
        <v>121</v>
      </c>
      <c r="J51" s="1">
        <v>23.0</v>
      </c>
      <c r="K51" s="1" t="s">
        <v>122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12820.0</v>
      </c>
      <c r="C52" s="1">
        <v>12770.0</v>
      </c>
      <c r="D52" s="1">
        <v>12750.0</v>
      </c>
      <c r="E52" s="1">
        <v>11590.0</v>
      </c>
      <c r="F52" s="1">
        <v>13450.0</v>
      </c>
      <c r="G52" s="1">
        <v>13970.0</v>
      </c>
      <c r="H52" s="1">
        <v>15110.0</v>
      </c>
      <c r="I52" s="1">
        <v>16470.0</v>
      </c>
      <c r="J52" s="1">
        <v>19150.0</v>
      </c>
      <c r="K52" s="1">
        <v>19770.0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10610.0</v>
      </c>
      <c r="C53" s="1">
        <v>8720.0</v>
      </c>
      <c r="D53" s="1">
        <v>10240.0</v>
      </c>
      <c r="E53" s="1">
        <v>8940.0</v>
      </c>
      <c r="F53" s="1">
        <v>11890.0</v>
      </c>
      <c r="G53" s="1">
        <v>11400.0</v>
      </c>
      <c r="H53" s="1">
        <v>6600.0</v>
      </c>
      <c r="I53" s="1">
        <v>10540.0</v>
      </c>
      <c r="J53" s="1">
        <v>16920.0</v>
      </c>
      <c r="K53" s="1">
        <v>15960.0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103.0</v>
      </c>
      <c r="C54" s="1">
        <v>-10.0</v>
      </c>
      <c r="D54" s="1">
        <v>7.0</v>
      </c>
      <c r="E54" s="1">
        <v>7.0</v>
      </c>
      <c r="F54" s="1">
        <v>33.0</v>
      </c>
      <c r="G54" s="1">
        <v>117.0</v>
      </c>
      <c r="H54" s="1">
        <v>69.0</v>
      </c>
      <c r="I54" s="1">
        <v>-72.0</v>
      </c>
      <c r="J54" s="1">
        <v>-28.0</v>
      </c>
      <c r="K54" s="1">
        <v>-18.0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1560.0</v>
      </c>
      <c r="C55" s="1">
        <v>1460.0</v>
      </c>
      <c r="D55" s="1">
        <v>1180.0</v>
      </c>
      <c r="E55" s="1">
        <v>1340.0</v>
      </c>
      <c r="F55" s="1">
        <v>1920.0</v>
      </c>
      <c r="G55" s="1">
        <v>2190.0</v>
      </c>
      <c r="H55" s="1">
        <v>2540.0</v>
      </c>
      <c r="I55" s="1">
        <v>2950.0</v>
      </c>
      <c r="J55" s="1">
        <v>3580.0</v>
      </c>
      <c r="K55" s="1">
        <v>4240.0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4.0</v>
      </c>
      <c r="C56" s="1">
        <v>4.0</v>
      </c>
      <c r="D56" s="1">
        <v>4.0</v>
      </c>
      <c r="E56" s="1">
        <v>4.0</v>
      </c>
      <c r="F56" s="1">
        <v>4.0</v>
      </c>
      <c r="G56" s="1">
        <v>4.0</v>
      </c>
      <c r="H56" s="1">
        <v>4.0</v>
      </c>
      <c r="I56" s="1">
        <v>4.0</v>
      </c>
      <c r="J56" s="1">
        <v>4.0</v>
      </c>
      <c r="K56" s="1">
        <v>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6130.0</v>
      </c>
      <c r="C57" s="1">
        <v>6120.0</v>
      </c>
      <c r="D57" s="1">
        <v>6110.0</v>
      </c>
      <c r="E57" s="1">
        <v>6100.0</v>
      </c>
      <c r="F57" s="1">
        <v>6060.0</v>
      </c>
      <c r="G57" s="1">
        <v>6040.0</v>
      </c>
      <c r="H57" s="1">
        <v>6140.0</v>
      </c>
      <c r="I57" s="1">
        <v>6160.0</v>
      </c>
      <c r="J57" s="1">
        <v>6230.0</v>
      </c>
      <c r="K57" s="1">
        <v>6550.0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26610.0</v>
      </c>
      <c r="C58" s="1">
        <v>27060.0</v>
      </c>
      <c r="D58" s="1">
        <v>27610.0</v>
      </c>
      <c r="E58" s="1">
        <v>28400.0</v>
      </c>
      <c r="F58" s="1">
        <v>28000.0</v>
      </c>
      <c r="G58" s="1">
        <v>29420.0</v>
      </c>
      <c r="H58" s="1">
        <v>29500.0</v>
      </c>
      <c r="I58" s="1">
        <v>30660.0</v>
      </c>
      <c r="J58" s="1">
        <v>32450.0</v>
      </c>
      <c r="K58" s="1">
        <v>34850.0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130</v>
      </c>
      <c r="B59" s="1">
        <v>7900.0</v>
      </c>
      <c r="C59" s="1">
        <v>7960.0</v>
      </c>
      <c r="D59" s="1">
        <v>8150.0</v>
      </c>
      <c r="E59" s="1">
        <v>8270.0</v>
      </c>
      <c r="F59" s="1">
        <v>8460.0</v>
      </c>
      <c r="G59" s="1">
        <v>8780.0</v>
      </c>
      <c r="H59" s="1">
        <v>8680.0</v>
      </c>
      <c r="I59" s="1">
        <v>8910.0</v>
      </c>
      <c r="J59" s="1">
        <v>10480.0</v>
      </c>
      <c r="K59" s="1">
        <v>12190.0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131</v>
      </c>
      <c r="B60" s="1">
        <v>34.0</v>
      </c>
      <c r="C60" s="1">
        <v>34.0</v>
      </c>
      <c r="D60" s="1">
        <v>32.0</v>
      </c>
      <c r="E60" s="1">
        <v>34.0</v>
      </c>
      <c r="F60" s="1">
        <v>36.0</v>
      </c>
      <c r="G60" s="1">
        <v>36.0</v>
      </c>
      <c r="H60" s="1">
        <v>40.0</v>
      </c>
      <c r="I60" s="1">
        <v>45.0</v>
      </c>
      <c r="J60" s="1">
        <v>44.0</v>
      </c>
      <c r="K60" s="1">
        <v>41.0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72620.0</v>
      </c>
      <c r="C2" s="1">
        <v>73780.0</v>
      </c>
      <c r="D2" s="1">
        <v>69500.0</v>
      </c>
      <c r="E2" s="1">
        <v>71880.0</v>
      </c>
      <c r="F2" s="1">
        <v>74430.0</v>
      </c>
      <c r="G2" s="1">
        <v>77130.0</v>
      </c>
      <c r="H2" s="1">
        <v>92400.0</v>
      </c>
      <c r="I2" s="1">
        <v>105000.0</v>
      </c>
      <c r="J2" s="1">
        <v>108000.0</v>
      </c>
      <c r="K2" s="1">
        <v>106000.0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0.0</v>
      </c>
      <c r="C3" s="1">
        <v>0.0</v>
      </c>
      <c r="D3" s="1">
        <v>0.0</v>
      </c>
      <c r="E3" s="1">
        <v>0.0</v>
      </c>
      <c r="F3" s="1">
        <v>923.0</v>
      </c>
      <c r="G3" s="1">
        <v>982.0</v>
      </c>
      <c r="H3" s="1">
        <v>1160.0</v>
      </c>
      <c r="I3" s="1">
        <v>1390.0</v>
      </c>
      <c r="J3" s="1">
        <v>1530.0</v>
      </c>
      <c r="K3" s="1">
        <v>1610.0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72620.0</v>
      </c>
      <c r="C4" s="1">
        <v>73780.0</v>
      </c>
      <c r="D4" s="1">
        <v>69500.0</v>
      </c>
      <c r="E4" s="1">
        <v>71880.0</v>
      </c>
      <c r="F4" s="1">
        <v>75360.0</v>
      </c>
      <c r="G4" s="1">
        <v>78110.0</v>
      </c>
      <c r="H4" s="1">
        <v>93560.0</v>
      </c>
      <c r="I4" s="1">
        <v>106000.0</v>
      </c>
      <c r="J4" s="1">
        <v>109000.0</v>
      </c>
      <c r="K4" s="1">
        <v>107000.0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51280.0</v>
      </c>
      <c r="C5" s="1">
        <v>52000.0</v>
      </c>
      <c r="D5" s="1">
        <v>48870.0</v>
      </c>
      <c r="E5" s="1">
        <v>51120.0</v>
      </c>
      <c r="F5" s="1">
        <v>53300.0</v>
      </c>
      <c r="G5" s="1">
        <v>54860.0</v>
      </c>
      <c r="H5" s="1">
        <v>65950.0</v>
      </c>
      <c r="I5" s="1">
        <v>74960.0</v>
      </c>
      <c r="J5" s="1">
        <v>82230.0</v>
      </c>
      <c r="K5" s="1">
        <v>77740.0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21340.0</v>
      </c>
      <c r="C6" s="1">
        <v>21790.0</v>
      </c>
      <c r="D6" s="1">
        <v>20620.0</v>
      </c>
      <c r="E6" s="1">
        <v>20750.0</v>
      </c>
      <c r="F6" s="1">
        <v>22060.0</v>
      </c>
      <c r="G6" s="1">
        <v>23250.0</v>
      </c>
      <c r="H6" s="1">
        <v>27610.0</v>
      </c>
      <c r="I6" s="1">
        <v>31040.0</v>
      </c>
      <c r="J6" s="1">
        <v>26890.0</v>
      </c>
      <c r="K6" s="1">
        <v>29680.0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14600.0</v>
      </c>
      <c r="C7" s="1">
        <v>14470.0</v>
      </c>
      <c r="D7" s="1">
        <v>13310.0</v>
      </c>
      <c r="E7" s="1">
        <v>14160.0</v>
      </c>
      <c r="F7" s="1">
        <v>15610.0</v>
      </c>
      <c r="G7" s="1">
        <v>16160.0</v>
      </c>
      <c r="H7" s="1">
        <v>18550.0</v>
      </c>
      <c r="I7" s="1">
        <v>19640.0</v>
      </c>
      <c r="J7" s="1">
        <v>20550.0</v>
      </c>
      <c r="K7" s="1">
        <v>21360.0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2130.0</v>
      </c>
      <c r="C8" s="1">
        <v>2210.0</v>
      </c>
      <c r="D8" s="1">
        <v>2300.0</v>
      </c>
      <c r="E8" s="1">
        <v>2190.0</v>
      </c>
      <c r="F8" s="1">
        <v>2220.0</v>
      </c>
      <c r="G8" s="1">
        <v>2360.0</v>
      </c>
      <c r="H8" s="1">
        <v>2230.0</v>
      </c>
      <c r="I8" s="1">
        <v>2340.0</v>
      </c>
      <c r="J8" s="1">
        <v>2380.0</v>
      </c>
      <c r="K8" s="1">
        <v>2420.0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16730.0</v>
      </c>
      <c r="C9" s="1">
        <v>16690.0</v>
      </c>
      <c r="D9" s="1">
        <v>15610.0</v>
      </c>
      <c r="E9" s="1">
        <v>16350.0</v>
      </c>
      <c r="F9" s="1">
        <v>17830.0</v>
      </c>
      <c r="G9" s="1">
        <v>18520.0</v>
      </c>
      <c r="H9" s="1">
        <v>20780.0</v>
      </c>
      <c r="I9" s="1">
        <v>21980.0</v>
      </c>
      <c r="J9" s="1">
        <v>22930.0</v>
      </c>
      <c r="K9" s="1">
        <v>23780.0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4610.0</v>
      </c>
      <c r="C10" s="1">
        <v>5100.0</v>
      </c>
      <c r="D10" s="1">
        <v>5010.0</v>
      </c>
      <c r="E10" s="1">
        <v>4400.0</v>
      </c>
      <c r="F10" s="1">
        <v>4230.0</v>
      </c>
      <c r="G10" s="1">
        <v>4730.0</v>
      </c>
      <c r="H10" s="1">
        <v>6830.0</v>
      </c>
      <c r="I10" s="1">
        <v>9060.0</v>
      </c>
      <c r="J10" s="1">
        <v>3960.0</v>
      </c>
      <c r="K10" s="1">
        <v>5900.0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-597.0</v>
      </c>
      <c r="C11" s="1">
        <v>-607.0</v>
      </c>
      <c r="D11" s="1">
        <v>-582.0</v>
      </c>
      <c r="E11" s="1">
        <v>-543.0</v>
      </c>
      <c r="F11" s="1">
        <v>-461.0</v>
      </c>
      <c r="G11" s="1">
        <v>-467.0</v>
      </c>
      <c r="H11" s="1">
        <v>-465.0</v>
      </c>
      <c r="I11" s="1">
        <v>-421.0</v>
      </c>
      <c r="J11" s="1">
        <v>-478.0</v>
      </c>
      <c r="K11" s="1">
        <v>-502.0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-597.0</v>
      </c>
      <c r="C12" s="1">
        <v>-607.0</v>
      </c>
      <c r="D12" s="1">
        <v>-582.0</v>
      </c>
      <c r="E12" s="1">
        <v>-543.0</v>
      </c>
      <c r="F12" s="1">
        <v>-461.0</v>
      </c>
      <c r="G12" s="1">
        <v>-467.0</v>
      </c>
      <c r="H12" s="1">
        <v>-465.0</v>
      </c>
      <c r="I12" s="1">
        <v>-421.0</v>
      </c>
      <c r="J12" s="1">
        <v>-478.0</v>
      </c>
      <c r="K12" s="1">
        <v>-502.0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0.0</v>
      </c>
      <c r="C13" s="1">
        <v>0.0</v>
      </c>
      <c r="D13" s="1">
        <v>0.0</v>
      </c>
      <c r="E13" s="1">
        <v>0.0</v>
      </c>
      <c r="F13" s="1">
        <v>2.0</v>
      </c>
      <c r="G13" s="1">
        <v>3.0</v>
      </c>
      <c r="H13" s="1">
        <v>-4.0</v>
      </c>
      <c r="I13" s="1">
        <v>18.0</v>
      </c>
      <c r="J13" s="1">
        <v>2.0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4019.0</v>
      </c>
      <c r="C14" s="1">
        <v>4500.0</v>
      </c>
      <c r="D14" s="1">
        <v>4430.0</v>
      </c>
      <c r="E14" s="1">
        <v>3860.0</v>
      </c>
      <c r="F14" s="1">
        <v>3770.0</v>
      </c>
      <c r="G14" s="1">
        <v>4260.0</v>
      </c>
      <c r="H14" s="1">
        <v>6360.0</v>
      </c>
      <c r="I14" s="1">
        <v>8660.0</v>
      </c>
      <c r="J14" s="1">
        <v>3480.0</v>
      </c>
      <c r="K14" s="1">
        <v>5400.0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0.0</v>
      </c>
      <c r="C15" s="1">
        <v>-177.0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-41.0</v>
      </c>
      <c r="H16" s="1">
        <v>-19.0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>
        <v>620.0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335.0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-124.0</v>
      </c>
      <c r="C18" s="1">
        <v>-15.0</v>
      </c>
      <c r="D18" s="1">
        <v>-43.0</v>
      </c>
      <c r="E18" s="1">
        <v>-91.0</v>
      </c>
      <c r="F18" s="1">
        <v>-92.0</v>
      </c>
      <c r="G18" s="1">
        <v>-23.0</v>
      </c>
      <c r="H18" s="1">
        <v>-62.0</v>
      </c>
      <c r="I18" s="1">
        <v>-87.0</v>
      </c>
      <c r="J18" s="1">
        <v>-66.0</v>
      </c>
      <c r="K18" s="1">
        <v>-102.0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46.0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-285.0</v>
      </c>
      <c r="C20" s="1">
        <v>0.0</v>
      </c>
      <c r="D20" s="1">
        <v>-422.0</v>
      </c>
      <c r="E20" s="1">
        <v>-123.0</v>
      </c>
      <c r="F20" s="1">
        <v>0.0</v>
      </c>
      <c r="G20" s="1">
        <v>-10.0</v>
      </c>
      <c r="H20" s="1">
        <v>-738.0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3650.0</v>
      </c>
      <c r="C21" s="1">
        <v>4920.0</v>
      </c>
      <c r="D21" s="1">
        <v>3960.0</v>
      </c>
      <c r="E21" s="1">
        <v>3650.0</v>
      </c>
      <c r="F21" s="1">
        <v>3680.0</v>
      </c>
      <c r="G21" s="1">
        <v>4190.0</v>
      </c>
      <c r="H21" s="1">
        <v>5550.0</v>
      </c>
      <c r="I21" s="1">
        <v>8910.0</v>
      </c>
      <c r="J21" s="1">
        <v>3420.0</v>
      </c>
      <c r="K21" s="1">
        <v>5300.0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1200.0</v>
      </c>
      <c r="C22" s="1">
        <v>1600.0</v>
      </c>
      <c r="D22" s="1">
        <v>1300.0</v>
      </c>
      <c r="E22" s="1">
        <v>718.0</v>
      </c>
      <c r="F22" s="1">
        <v>746.0</v>
      </c>
      <c r="G22" s="1">
        <v>921.0</v>
      </c>
      <c r="H22" s="1">
        <v>1180.0</v>
      </c>
      <c r="I22" s="1">
        <v>1960.0</v>
      </c>
      <c r="J22" s="1">
        <v>638.0</v>
      </c>
      <c r="K22" s="1">
        <v>1160.0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2450.0</v>
      </c>
      <c r="C23" s="1">
        <v>3320.0</v>
      </c>
      <c r="D23" s="1">
        <v>2670.0</v>
      </c>
      <c r="E23" s="1">
        <v>2930.0</v>
      </c>
      <c r="F23" s="1">
        <v>2930.0</v>
      </c>
      <c r="G23" s="1">
        <v>3270.0</v>
      </c>
      <c r="H23" s="1">
        <v>4370.0</v>
      </c>
      <c r="I23" s="1">
        <v>6950.0</v>
      </c>
      <c r="J23" s="1">
        <v>2780.0</v>
      </c>
      <c r="K23" s="1">
        <v>4140.0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-4080.0</v>
      </c>
      <c r="C24" s="1">
        <v>42.0</v>
      </c>
      <c r="D24" s="1">
        <v>68.0</v>
      </c>
      <c r="E24" s="1">
        <v>6.0</v>
      </c>
      <c r="F24" s="1">
        <v>7.0</v>
      </c>
      <c r="G24" s="1">
        <v>12.0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-1640.0</v>
      </c>
      <c r="C25" s="1">
        <v>3360.0</v>
      </c>
      <c r="D25" s="1">
        <v>2740.0</v>
      </c>
      <c r="E25" s="1">
        <v>2930.0</v>
      </c>
      <c r="F25" s="1">
        <v>2940.0</v>
      </c>
      <c r="G25" s="1">
        <v>3280.0</v>
      </c>
      <c r="H25" s="1">
        <v>4370.0</v>
      </c>
      <c r="I25" s="1">
        <v>6950.0</v>
      </c>
      <c r="J25" s="1">
        <v>2780.0</v>
      </c>
      <c r="K25" s="1">
        <v>4140.0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-1640.0</v>
      </c>
      <c r="C26" s="1">
        <v>3360.0</v>
      </c>
      <c r="D26" s="1">
        <v>2740.0</v>
      </c>
      <c r="E26" s="1">
        <v>2930.0</v>
      </c>
      <c r="F26" s="1">
        <v>2940.0</v>
      </c>
      <c r="G26" s="1">
        <v>3280.0</v>
      </c>
      <c r="H26" s="1">
        <v>4370.0</v>
      </c>
      <c r="I26" s="1">
        <v>6950.0</v>
      </c>
      <c r="J26" s="1">
        <v>2780.0</v>
      </c>
      <c r="K26" s="1">
        <v>4140.0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-1640.0</v>
      </c>
      <c r="C27" s="1">
        <v>3360.0</v>
      </c>
      <c r="D27" s="1">
        <v>2740.0</v>
      </c>
      <c r="E27" s="1">
        <v>2930.0</v>
      </c>
      <c r="F27" s="1">
        <v>2940.0</v>
      </c>
      <c r="G27" s="1">
        <v>3280.0</v>
      </c>
      <c r="H27" s="1">
        <v>4370.0</v>
      </c>
      <c r="I27" s="1">
        <v>6950.0</v>
      </c>
      <c r="J27" s="1">
        <v>2780.0</v>
      </c>
      <c r="K27" s="1">
        <v>4140.0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2450.0</v>
      </c>
      <c r="C28" s="1">
        <v>3320.0</v>
      </c>
      <c r="D28" s="1">
        <v>2670.0</v>
      </c>
      <c r="E28" s="1">
        <v>2930.0</v>
      </c>
      <c r="F28" s="1">
        <v>2930.0</v>
      </c>
      <c r="G28" s="1">
        <v>3270.0</v>
      </c>
      <c r="H28" s="1">
        <v>4370.0</v>
      </c>
      <c r="I28" s="1">
        <v>6950.0</v>
      </c>
      <c r="J28" s="1">
        <v>2780.0</v>
      </c>
      <c r="K28" s="1">
        <v>4140.0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 t="s">
        <v>161</v>
      </c>
      <c r="C30" s="1" t="s">
        <v>162</v>
      </c>
      <c r="D30" s="1" t="s">
        <v>163</v>
      </c>
      <c r="E30" s="1" t="s">
        <v>164</v>
      </c>
      <c r="F30" s="1" t="s">
        <v>165</v>
      </c>
      <c r="G30" s="1" t="s">
        <v>166</v>
      </c>
      <c r="H30" s="1" t="s">
        <v>167</v>
      </c>
      <c r="I30" s="1" t="s">
        <v>168</v>
      </c>
      <c r="J30" s="1" t="s">
        <v>169</v>
      </c>
      <c r="K30" s="1" t="s">
        <v>170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1" t="s">
        <v>172</v>
      </c>
      <c r="C31" s="1" t="s">
        <v>173</v>
      </c>
      <c r="D31" s="1" t="s">
        <v>174</v>
      </c>
      <c r="E31" s="1" t="s">
        <v>175</v>
      </c>
      <c r="F31" s="1" t="s">
        <v>176</v>
      </c>
      <c r="G31" s="1" t="s">
        <v>177</v>
      </c>
      <c r="H31" s="1" t="s">
        <v>167</v>
      </c>
      <c r="I31" s="1" t="s">
        <v>168</v>
      </c>
      <c r="J31" s="1" t="s">
        <v>169</v>
      </c>
      <c r="K31" s="1" t="s">
        <v>170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635.0</v>
      </c>
      <c r="C32" s="1">
        <v>628.0</v>
      </c>
      <c r="D32" s="1">
        <v>578.0</v>
      </c>
      <c r="E32" s="1">
        <v>547.0</v>
      </c>
      <c r="F32" s="1">
        <v>529.0</v>
      </c>
      <c r="G32" s="1">
        <v>511.0</v>
      </c>
      <c r="H32" s="1">
        <v>501.0</v>
      </c>
      <c r="I32" s="1">
        <v>488.0</v>
      </c>
      <c r="J32" s="1">
        <v>462.0</v>
      </c>
      <c r="K32" s="1">
        <v>462.0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180</v>
      </c>
      <c r="C33" s="1" t="s">
        <v>181</v>
      </c>
      <c r="D33" s="1" t="s">
        <v>182</v>
      </c>
      <c r="E33" s="1" t="s">
        <v>183</v>
      </c>
      <c r="F33" s="1" t="s">
        <v>184</v>
      </c>
      <c r="G33" s="1" t="s">
        <v>185</v>
      </c>
      <c r="H33" s="1" t="s">
        <v>186</v>
      </c>
      <c r="I33" s="1" t="s">
        <v>187</v>
      </c>
      <c r="J33" s="1" t="s">
        <v>188</v>
      </c>
      <c r="K33" s="1" t="s">
        <v>189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 t="s">
        <v>191</v>
      </c>
      <c r="C34" s="1" t="s">
        <v>192</v>
      </c>
      <c r="D34" s="1" t="s">
        <v>193</v>
      </c>
      <c r="E34" s="1" t="s">
        <v>181</v>
      </c>
      <c r="F34" s="1" t="s">
        <v>194</v>
      </c>
      <c r="G34" s="1" t="s">
        <v>195</v>
      </c>
      <c r="H34" s="1" t="s">
        <v>186</v>
      </c>
      <c r="I34" s="1" t="s">
        <v>187</v>
      </c>
      <c r="J34" s="1" t="s">
        <v>188</v>
      </c>
      <c r="K34" s="1" t="s">
        <v>189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>
        <v>640.0</v>
      </c>
      <c r="C35" s="1">
        <v>633.0</v>
      </c>
      <c r="D35" s="1">
        <v>582.0</v>
      </c>
      <c r="E35" s="1">
        <v>550.0</v>
      </c>
      <c r="F35" s="1">
        <v>533.0</v>
      </c>
      <c r="G35" s="1">
        <v>516.0</v>
      </c>
      <c r="H35" s="1">
        <v>505.0</v>
      </c>
      <c r="I35" s="1">
        <v>493.0</v>
      </c>
      <c r="J35" s="1">
        <v>465.0</v>
      </c>
      <c r="K35" s="1">
        <v>463.0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 t="s">
        <v>198</v>
      </c>
      <c r="C36" s="1" t="s">
        <v>199</v>
      </c>
      <c r="D36" s="1" t="s">
        <v>200</v>
      </c>
      <c r="E36" s="1" t="s">
        <v>201</v>
      </c>
      <c r="F36" s="1" t="s">
        <v>202</v>
      </c>
      <c r="G36" s="1" t="s">
        <v>203</v>
      </c>
      <c r="H36" s="1" t="s">
        <v>204</v>
      </c>
      <c r="I36" s="1" t="s">
        <v>205</v>
      </c>
      <c r="J36" s="1" t="s">
        <v>206</v>
      </c>
      <c r="K36" s="1" t="s">
        <v>207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208</v>
      </c>
      <c r="B37" s="1" t="s">
        <v>209</v>
      </c>
      <c r="C37" s="1" t="s">
        <v>210</v>
      </c>
      <c r="D37" s="1" t="s">
        <v>211</v>
      </c>
      <c r="E37" s="1" t="s">
        <v>212</v>
      </c>
      <c r="F37" s="1" t="s">
        <v>213</v>
      </c>
      <c r="G37" s="1" t="s">
        <v>214</v>
      </c>
      <c r="H37" s="1" t="s">
        <v>215</v>
      </c>
      <c r="I37" s="1" t="s">
        <v>216</v>
      </c>
      <c r="J37" s="1" t="s">
        <v>217</v>
      </c>
      <c r="K37" s="1" t="s">
        <v>218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219</v>
      </c>
      <c r="B38" s="1" t="s">
        <v>220</v>
      </c>
      <c r="C38" s="1" t="s">
        <v>221</v>
      </c>
      <c r="D38" s="1" t="s">
        <v>222</v>
      </c>
      <c r="E38" s="1" t="s">
        <v>223</v>
      </c>
      <c r="F38" s="1" t="s">
        <v>224</v>
      </c>
      <c r="G38" s="1" t="s">
        <v>225</v>
      </c>
      <c r="H38" s="1" t="s">
        <v>226</v>
      </c>
      <c r="I38" s="1" t="s">
        <v>227</v>
      </c>
      <c r="J38" s="1" t="s">
        <v>228</v>
      </c>
      <c r="K38" s="1" t="s">
        <v>229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230</v>
      </c>
      <c r="B39" s="1" t="s">
        <v>231</v>
      </c>
      <c r="C39" s="1" t="s">
        <v>232</v>
      </c>
      <c r="D39" s="1" t="s">
        <v>233</v>
      </c>
      <c r="E39" s="1" t="s">
        <v>234</v>
      </c>
      <c r="F39" s="1" t="s">
        <v>235</v>
      </c>
      <c r="G39" s="1" t="s">
        <v>236</v>
      </c>
      <c r="H39" s="1" t="s">
        <v>237</v>
      </c>
      <c r="I39" s="1" t="s">
        <v>238</v>
      </c>
      <c r="J39" s="1" t="s">
        <v>239</v>
      </c>
      <c r="K39" s="1" t="s">
        <v>240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241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1.0</v>
      </c>
      <c r="H40" s="1">
        <v>1.0</v>
      </c>
      <c r="I40" s="1">
        <v>1.0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242</v>
      </c>
      <c r="B42" s="1">
        <v>6740.0</v>
      </c>
      <c r="C42" s="1">
        <v>7320.0</v>
      </c>
      <c r="D42" s="1">
        <v>7310.0</v>
      </c>
      <c r="E42" s="1">
        <v>6850.0</v>
      </c>
      <c r="F42" s="1">
        <v>6700.0</v>
      </c>
      <c r="G42" s="1">
        <v>7330.0</v>
      </c>
      <c r="H42" s="1">
        <v>9320.0</v>
      </c>
      <c r="I42" s="1">
        <v>11700.0</v>
      </c>
      <c r="J42" s="1">
        <v>6660.0</v>
      </c>
      <c r="K42" s="1">
        <v>8700.0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243</v>
      </c>
      <c r="B43" s="1">
        <v>4640.0</v>
      </c>
      <c r="C43" s="1">
        <v>5120.0</v>
      </c>
      <c r="D43" s="1">
        <v>5030.0</v>
      </c>
      <c r="E43" s="1">
        <v>4420.0</v>
      </c>
      <c r="F43" s="1">
        <v>4240.0</v>
      </c>
      <c r="G43" s="1">
        <v>4740.0</v>
      </c>
      <c r="H43" s="1">
        <v>6850.0</v>
      </c>
      <c r="I43" s="1">
        <v>9060.0</v>
      </c>
      <c r="J43" s="1">
        <v>3960.0</v>
      </c>
      <c r="K43" s="1">
        <v>5900.0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244</v>
      </c>
      <c r="B44" s="1">
        <v>4610.0</v>
      </c>
      <c r="C44" s="1">
        <v>5100.0</v>
      </c>
      <c r="D44" s="1">
        <v>5010.0</v>
      </c>
      <c r="E44" s="1">
        <v>4400.0</v>
      </c>
      <c r="F44" s="1">
        <v>4230.0</v>
      </c>
      <c r="G44" s="1">
        <v>4730.0</v>
      </c>
      <c r="H44" s="1">
        <v>6830.0</v>
      </c>
      <c r="I44" s="1">
        <v>9060.0</v>
      </c>
      <c r="J44" s="1">
        <v>3960.0</v>
      </c>
      <c r="K44" s="1">
        <v>5900.0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245</v>
      </c>
      <c r="B45" s="1">
        <v>6940.0</v>
      </c>
      <c r="C45" s="1">
        <v>7500.0</v>
      </c>
      <c r="D45" s="1">
        <v>7460.0</v>
      </c>
      <c r="E45" s="1">
        <v>7020.0</v>
      </c>
      <c r="F45" s="1">
        <v>6940.0</v>
      </c>
      <c r="G45" s="1">
        <v>7610.0</v>
      </c>
      <c r="H45" s="1">
        <v>9640.0</v>
      </c>
      <c r="I45" s="1">
        <v>12070.0</v>
      </c>
      <c r="J45" s="1">
        <v>7110.0</v>
      </c>
      <c r="K45" s="1">
        <v>9230.0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246</v>
      </c>
      <c r="B46" s="1">
        <v>72620.0</v>
      </c>
      <c r="C46" s="1">
        <v>0.0</v>
      </c>
      <c r="D46" s="1">
        <v>0.0</v>
      </c>
      <c r="E46" s="1">
        <v>0.0</v>
      </c>
      <c r="F46" s="1">
        <v>75360.0</v>
      </c>
      <c r="G46" s="1">
        <v>78110.0</v>
      </c>
      <c r="H46" s="1">
        <v>93560.0</v>
      </c>
      <c r="I46" s="1">
        <v>106000.0</v>
      </c>
      <c r="J46" s="1">
        <v>109000.0</v>
      </c>
      <c r="K46" s="1">
        <v>107000.0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247</v>
      </c>
      <c r="B47" s="1" t="s">
        <v>248</v>
      </c>
      <c r="C47" s="1" t="s">
        <v>249</v>
      </c>
      <c r="D47" s="1" t="s">
        <v>250</v>
      </c>
      <c r="E47" s="1" t="s">
        <v>104</v>
      </c>
      <c r="F47" s="1" t="s">
        <v>251</v>
      </c>
      <c r="G47" s="1" t="s">
        <v>252</v>
      </c>
      <c r="H47" s="1" t="s">
        <v>253</v>
      </c>
      <c r="I47" s="1" t="s">
        <v>254</v>
      </c>
      <c r="J47" s="1" t="s">
        <v>255</v>
      </c>
      <c r="K47" s="1" t="s">
        <v>256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257</v>
      </c>
      <c r="B48" s="1">
        <v>1190.0</v>
      </c>
      <c r="C48" s="1">
        <v>1920.0</v>
      </c>
      <c r="D48" s="1">
        <v>1250.0</v>
      </c>
      <c r="E48" s="1">
        <v>851.0</v>
      </c>
      <c r="F48" s="1">
        <v>373.0</v>
      </c>
      <c r="G48" s="1">
        <v>705.0</v>
      </c>
      <c r="H48" s="1">
        <v>1290.0</v>
      </c>
      <c r="I48" s="1">
        <v>1440.0</v>
      </c>
      <c r="J48" s="1">
        <v>-51.0</v>
      </c>
      <c r="K48" s="1">
        <v>764.0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258</v>
      </c>
      <c r="B49" s="1">
        <v>7.0</v>
      </c>
      <c r="C49" s="1">
        <v>7.0</v>
      </c>
      <c r="D49" s="1">
        <v>6.0</v>
      </c>
      <c r="E49" s="1">
        <v>59.0</v>
      </c>
      <c r="F49" s="1">
        <v>51.0</v>
      </c>
      <c r="G49" s="1">
        <v>38.0</v>
      </c>
      <c r="H49" s="1">
        <v>68.0</v>
      </c>
      <c r="I49" s="1">
        <v>3.0</v>
      </c>
      <c r="J49" s="1">
        <v>107.0</v>
      </c>
      <c r="K49" s="1">
        <v>97.0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259</v>
      </c>
      <c r="B50" s="1">
        <v>1200.0</v>
      </c>
      <c r="C50" s="1">
        <v>1920.0</v>
      </c>
      <c r="D50" s="1">
        <v>1260.0</v>
      </c>
      <c r="E50" s="1">
        <v>910.0</v>
      </c>
      <c r="F50" s="1">
        <v>424.0</v>
      </c>
      <c r="G50" s="1">
        <v>743.0</v>
      </c>
      <c r="H50" s="1">
        <v>1360.0</v>
      </c>
      <c r="I50" s="1">
        <v>1440.0</v>
      </c>
      <c r="J50" s="1">
        <v>56.0</v>
      </c>
      <c r="K50" s="1">
        <v>861.0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260</v>
      </c>
      <c r="B51" s="1">
        <v>8.0</v>
      </c>
      <c r="C51" s="1">
        <v>-322.0</v>
      </c>
      <c r="D51" s="1">
        <v>42.0</v>
      </c>
      <c r="E51" s="1">
        <v>-206.0</v>
      </c>
      <c r="F51" s="1">
        <v>320.0</v>
      </c>
      <c r="G51" s="1">
        <v>179.0</v>
      </c>
      <c r="H51" s="1">
        <v>-182.0</v>
      </c>
      <c r="I51" s="1">
        <v>521.0</v>
      </c>
      <c r="J51" s="1">
        <v>583.0</v>
      </c>
      <c r="K51" s="1">
        <v>299.0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261</v>
      </c>
      <c r="B52" s="1">
        <v>-1.0</v>
      </c>
      <c r="C52" s="1">
        <v>0.0</v>
      </c>
      <c r="D52" s="1">
        <v>-1.0</v>
      </c>
      <c r="E52" s="1">
        <v>14.0</v>
      </c>
      <c r="F52" s="1">
        <v>2.0</v>
      </c>
      <c r="G52" s="1">
        <v>-1.0</v>
      </c>
      <c r="H52" s="1">
        <v>-2.0</v>
      </c>
      <c r="I52" s="1">
        <v>1.0</v>
      </c>
      <c r="J52" s="1">
        <v>-1.0</v>
      </c>
      <c r="K52" s="1">
        <v>-1.0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262</v>
      </c>
      <c r="B53" s="1">
        <v>7.0</v>
      </c>
      <c r="C53" s="1">
        <v>-322.0</v>
      </c>
      <c r="D53" s="1">
        <v>41.0</v>
      </c>
      <c r="E53" s="1">
        <v>-192.0</v>
      </c>
      <c r="F53" s="1">
        <v>322.0</v>
      </c>
      <c r="G53" s="1">
        <v>178.0</v>
      </c>
      <c r="H53" s="1">
        <v>-184.0</v>
      </c>
      <c r="I53" s="1">
        <v>522.0</v>
      </c>
      <c r="J53" s="1">
        <v>582.0</v>
      </c>
      <c r="K53" s="1">
        <v>298.0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263</v>
      </c>
      <c r="B54" s="1">
        <v>2510.0</v>
      </c>
      <c r="C54" s="1">
        <v>2810.0</v>
      </c>
      <c r="D54" s="1">
        <v>2770.0</v>
      </c>
      <c r="E54" s="1">
        <v>2410.0</v>
      </c>
      <c r="F54" s="1">
        <v>2360.0</v>
      </c>
      <c r="G54" s="1">
        <v>2660.0</v>
      </c>
      <c r="H54" s="1">
        <v>3980.0</v>
      </c>
      <c r="I54" s="1">
        <v>5410.0</v>
      </c>
      <c r="J54" s="1">
        <v>2180.0</v>
      </c>
      <c r="K54" s="1">
        <v>3370.0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264</v>
      </c>
      <c r="B55" s="1">
        <v>1.0</v>
      </c>
      <c r="C55" s="1">
        <v>-16.0</v>
      </c>
      <c r="D55" s="1">
        <v>-20.0</v>
      </c>
      <c r="E55" s="1">
        <v>-16.0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265</v>
      </c>
      <c r="B56" s="1">
        <v>38.0</v>
      </c>
      <c r="C56" s="1">
        <v>42.0</v>
      </c>
      <c r="D56" s="1">
        <v>49.0</v>
      </c>
      <c r="E56" s="1">
        <v>55.0</v>
      </c>
      <c r="F56" s="1">
        <v>42.0</v>
      </c>
      <c r="G56" s="1">
        <v>51.0</v>
      </c>
      <c r="H56" s="1">
        <v>62.0</v>
      </c>
      <c r="I56" s="1">
        <v>68.0</v>
      </c>
      <c r="J56" s="1">
        <v>68.0</v>
      </c>
      <c r="K56" s="1">
        <v>71.0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266</v>
      </c>
      <c r="B57" s="1">
        <v>-30.0</v>
      </c>
      <c r="C57" s="1">
        <v>-31.0</v>
      </c>
      <c r="D57" s="1">
        <v>-85.0</v>
      </c>
      <c r="E57" s="1">
        <v>-59.0</v>
      </c>
      <c r="F57" s="1">
        <v>-25.0</v>
      </c>
      <c r="G57" s="1">
        <v>-47.0</v>
      </c>
      <c r="H57" s="1">
        <v>-7.0</v>
      </c>
      <c r="I57" s="1">
        <v>-29.0</v>
      </c>
      <c r="J57" s="1">
        <v>-46.0</v>
      </c>
      <c r="K57" s="1">
        <v>-91.0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267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268</v>
      </c>
      <c r="B59" s="1">
        <v>1600.0</v>
      </c>
      <c r="C59" s="1">
        <v>1430.0</v>
      </c>
      <c r="D59" s="1">
        <v>1460.0</v>
      </c>
      <c r="E59" s="1">
        <v>1460.0</v>
      </c>
      <c r="F59" s="1">
        <v>1490.0</v>
      </c>
      <c r="G59" s="1">
        <v>1650.0</v>
      </c>
      <c r="H59" s="1">
        <v>1500.0</v>
      </c>
      <c r="I59" s="1">
        <v>1500.0</v>
      </c>
      <c r="J59" s="1">
        <v>1500.0</v>
      </c>
      <c r="K59" s="1">
        <v>1400.0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269</v>
      </c>
      <c r="B60" s="1">
        <v>1600.0</v>
      </c>
      <c r="C60" s="1">
        <v>1430.0</v>
      </c>
      <c r="D60" s="1">
        <v>1460.0</v>
      </c>
      <c r="E60" s="1">
        <v>1460.0</v>
      </c>
      <c r="F60" s="1">
        <v>1490.0</v>
      </c>
      <c r="G60" s="1">
        <v>1650.0</v>
      </c>
      <c r="H60" s="1">
        <v>1500.0</v>
      </c>
      <c r="I60" s="1">
        <v>1500.0</v>
      </c>
      <c r="J60" s="1">
        <v>1500.0</v>
      </c>
      <c r="K60" s="1">
        <v>1400.0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270</v>
      </c>
      <c r="B61" s="1">
        <v>195.0</v>
      </c>
      <c r="C61" s="1">
        <v>182.0</v>
      </c>
      <c r="D61" s="1">
        <v>148.0</v>
      </c>
      <c r="E61" s="1">
        <v>167.0</v>
      </c>
      <c r="F61" s="1">
        <v>240.0</v>
      </c>
      <c r="G61" s="1">
        <v>274.0</v>
      </c>
      <c r="H61" s="1">
        <v>317.0</v>
      </c>
      <c r="I61" s="1">
        <v>369.0</v>
      </c>
      <c r="J61" s="1">
        <v>448.0</v>
      </c>
      <c r="K61" s="1">
        <v>530.0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271</v>
      </c>
      <c r="B62" s="1">
        <v>73.0</v>
      </c>
      <c r="C62" s="1">
        <v>67.0</v>
      </c>
      <c r="D62" s="1">
        <v>52.0</v>
      </c>
      <c r="E62" s="1">
        <v>57.0</v>
      </c>
      <c r="F62" s="1">
        <v>65.0</v>
      </c>
      <c r="G62" s="1">
        <v>74.0</v>
      </c>
      <c r="H62" s="1">
        <v>81.0</v>
      </c>
      <c r="I62" s="1">
        <v>78.0</v>
      </c>
      <c r="J62" s="1">
        <v>96.0</v>
      </c>
      <c r="K62" s="1">
        <v>109.0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272</v>
      </c>
      <c r="B63" s="1">
        <v>122.0</v>
      </c>
      <c r="C63" s="1">
        <v>115.0</v>
      </c>
      <c r="D63" s="1">
        <v>95.0</v>
      </c>
      <c r="E63" s="1">
        <v>109.0</v>
      </c>
      <c r="F63" s="1">
        <v>174.0</v>
      </c>
      <c r="G63" s="1">
        <v>199.0</v>
      </c>
      <c r="H63" s="1">
        <v>236.0</v>
      </c>
      <c r="I63" s="1">
        <v>290.0</v>
      </c>
      <c r="J63" s="1">
        <v>352.0</v>
      </c>
      <c r="K63" s="1">
        <v>421.0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273</v>
      </c>
      <c r="B64" s="1">
        <v>0.0</v>
      </c>
      <c r="C64" s="1">
        <v>0.0</v>
      </c>
      <c r="D64" s="1">
        <v>0.0</v>
      </c>
      <c r="E64" s="1">
        <v>0.0</v>
      </c>
      <c r="F64" s="1">
        <v>134.0</v>
      </c>
      <c r="G64" s="1">
        <v>152.0</v>
      </c>
      <c r="H64" s="1">
        <v>210.0</v>
      </c>
      <c r="I64" s="1">
        <v>238.0</v>
      </c>
      <c r="J64" s="1">
        <v>224.0</v>
      </c>
      <c r="K64" s="1">
        <v>255.0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274</v>
      </c>
      <c r="B65" s="1">
        <v>73.0</v>
      </c>
      <c r="C65" s="1">
        <v>118.0</v>
      </c>
      <c r="D65" s="1">
        <v>116.0</v>
      </c>
      <c r="E65" s="1">
        <v>115.0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275</v>
      </c>
      <c r="B66" s="1">
        <v>73.0</v>
      </c>
      <c r="C66" s="1">
        <v>118.0</v>
      </c>
      <c r="D66" s="1">
        <v>116.0</v>
      </c>
      <c r="E66" s="1">
        <v>115.0</v>
      </c>
      <c r="F66" s="1">
        <v>134.0</v>
      </c>
      <c r="G66" s="1">
        <v>152.0</v>
      </c>
      <c r="H66" s="1">
        <v>210.0</v>
      </c>
      <c r="I66" s="1">
        <v>238.0</v>
      </c>
      <c r="J66" s="1">
        <v>224.0</v>
      </c>
      <c r="K66" s="1">
        <v>255.0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277</v>
      </c>
      <c r="B3" s="1" t="s">
        <v>278</v>
      </c>
      <c r="C3" s="1" t="s">
        <v>279</v>
      </c>
      <c r="D3" s="1" t="s">
        <v>280</v>
      </c>
      <c r="E3" s="1" t="s">
        <v>281</v>
      </c>
      <c r="F3" s="1" t="s">
        <v>282</v>
      </c>
      <c r="G3" s="1" t="s">
        <v>283</v>
      </c>
      <c r="H3" s="1" t="s">
        <v>284</v>
      </c>
      <c r="I3" s="1" t="s">
        <v>285</v>
      </c>
      <c r="J3" s="1" t="s">
        <v>174</v>
      </c>
      <c r="K3" s="1" t="s">
        <v>286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287</v>
      </c>
      <c r="B4" s="1" t="s">
        <v>288</v>
      </c>
      <c r="C4" s="1" t="s">
        <v>289</v>
      </c>
      <c r="D4" s="1" t="s">
        <v>290</v>
      </c>
      <c r="E4" s="1" t="s">
        <v>291</v>
      </c>
      <c r="F4" s="1" t="s">
        <v>292</v>
      </c>
      <c r="G4" s="1" t="s">
        <v>293</v>
      </c>
      <c r="H4" s="1" t="s">
        <v>294</v>
      </c>
      <c r="I4" s="1" t="s">
        <v>295</v>
      </c>
      <c r="J4" s="1" t="s">
        <v>296</v>
      </c>
      <c r="K4" s="1" t="s">
        <v>297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298</v>
      </c>
      <c r="B5" s="1" t="s">
        <v>299</v>
      </c>
      <c r="C5" s="1" t="s">
        <v>300</v>
      </c>
      <c r="D5" s="1" t="s">
        <v>301</v>
      </c>
      <c r="E5" s="1" t="s">
        <v>302</v>
      </c>
      <c r="F5" s="1" t="s">
        <v>303</v>
      </c>
      <c r="G5" s="1" t="s">
        <v>304</v>
      </c>
      <c r="H5" s="1" t="s">
        <v>305</v>
      </c>
      <c r="I5" s="1" t="s">
        <v>306</v>
      </c>
      <c r="J5" s="1" t="s">
        <v>307</v>
      </c>
      <c r="K5" s="1" t="s">
        <v>308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309</v>
      </c>
      <c r="B6" s="1" t="s">
        <v>299</v>
      </c>
      <c r="C6" s="1" t="s">
        <v>300</v>
      </c>
      <c r="D6" s="1" t="s">
        <v>301</v>
      </c>
      <c r="E6" s="1" t="s">
        <v>302</v>
      </c>
      <c r="F6" s="1" t="s">
        <v>303</v>
      </c>
      <c r="G6" s="1" t="s">
        <v>304</v>
      </c>
      <c r="H6" s="1" t="s">
        <v>305</v>
      </c>
      <c r="I6" s="1" t="s">
        <v>306</v>
      </c>
      <c r="J6" s="1" t="s">
        <v>307</v>
      </c>
      <c r="K6" s="1" t="s">
        <v>308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311</v>
      </c>
      <c r="B8" s="1" t="s">
        <v>312</v>
      </c>
      <c r="C8" s="1" t="s">
        <v>313</v>
      </c>
      <c r="D8" s="1" t="s">
        <v>314</v>
      </c>
      <c r="E8" s="1" t="s">
        <v>315</v>
      </c>
      <c r="F8" s="1" t="s">
        <v>316</v>
      </c>
      <c r="G8" s="1" t="s">
        <v>317</v>
      </c>
      <c r="H8" s="1" t="s">
        <v>318</v>
      </c>
      <c r="I8" s="1" t="s">
        <v>319</v>
      </c>
      <c r="J8" s="1" t="s">
        <v>300</v>
      </c>
      <c r="K8" s="1" t="s">
        <v>320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321</v>
      </c>
      <c r="B9" s="1" t="s">
        <v>322</v>
      </c>
      <c r="C9" s="1" t="s">
        <v>323</v>
      </c>
      <c r="D9" s="1" t="s">
        <v>324</v>
      </c>
      <c r="E9" s="1" t="s">
        <v>325</v>
      </c>
      <c r="F9" s="1" t="s">
        <v>326</v>
      </c>
      <c r="G9" s="1" t="s">
        <v>327</v>
      </c>
      <c r="H9" s="1" t="s">
        <v>328</v>
      </c>
      <c r="I9" s="1" t="s">
        <v>329</v>
      </c>
      <c r="J9" s="1" t="s">
        <v>330</v>
      </c>
      <c r="K9" s="1" t="s">
        <v>331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332</v>
      </c>
      <c r="B10" s="1" t="s">
        <v>333</v>
      </c>
      <c r="C10" s="1" t="s">
        <v>334</v>
      </c>
      <c r="D10" s="1" t="s">
        <v>335</v>
      </c>
      <c r="E10" s="1" t="s">
        <v>336</v>
      </c>
      <c r="F10" s="1" t="s">
        <v>337</v>
      </c>
      <c r="G10" s="1" t="s">
        <v>338</v>
      </c>
      <c r="H10" s="1" t="s">
        <v>339</v>
      </c>
      <c r="I10" s="1" t="s">
        <v>340</v>
      </c>
      <c r="J10" s="1" t="s">
        <v>341</v>
      </c>
      <c r="K10" s="1" t="s">
        <v>342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343</v>
      </c>
      <c r="B11" s="1" t="s">
        <v>344</v>
      </c>
      <c r="C11" s="1" t="s">
        <v>345</v>
      </c>
      <c r="D11" s="1" t="s">
        <v>346</v>
      </c>
      <c r="E11" s="1" t="s">
        <v>347</v>
      </c>
      <c r="F11" s="1" t="s">
        <v>348</v>
      </c>
      <c r="G11" s="1" t="s">
        <v>349</v>
      </c>
      <c r="H11" s="1" t="s">
        <v>350</v>
      </c>
      <c r="I11" s="1" t="s">
        <v>351</v>
      </c>
      <c r="J11" s="1" t="s">
        <v>352</v>
      </c>
      <c r="K11" s="1" t="s">
        <v>353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354</v>
      </c>
      <c r="B12" s="1" t="s">
        <v>355</v>
      </c>
      <c r="C12" s="1" t="s">
        <v>356</v>
      </c>
      <c r="D12" s="1" t="s">
        <v>357</v>
      </c>
      <c r="E12" s="1" t="s">
        <v>358</v>
      </c>
      <c r="F12" s="1" t="s">
        <v>359</v>
      </c>
      <c r="G12" s="1" t="s">
        <v>360</v>
      </c>
      <c r="H12" s="1" t="s">
        <v>361</v>
      </c>
      <c r="I12" s="1" t="s">
        <v>351</v>
      </c>
      <c r="J12" s="1" t="s">
        <v>352</v>
      </c>
      <c r="K12" s="1" t="s">
        <v>353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362</v>
      </c>
      <c r="B13" s="1" t="s">
        <v>363</v>
      </c>
      <c r="C13" s="1" t="s">
        <v>364</v>
      </c>
      <c r="D13" s="1" t="s">
        <v>365</v>
      </c>
      <c r="E13" s="1" t="s">
        <v>366</v>
      </c>
      <c r="F13" s="1" t="s">
        <v>367</v>
      </c>
      <c r="G13" s="1" t="s">
        <v>368</v>
      </c>
      <c r="H13" s="1" t="s">
        <v>369</v>
      </c>
      <c r="I13" s="1" t="s">
        <v>370</v>
      </c>
      <c r="J13" s="1" t="s">
        <v>371</v>
      </c>
      <c r="K13" s="1" t="s">
        <v>372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373</v>
      </c>
      <c r="B14" s="1" t="s">
        <v>374</v>
      </c>
      <c r="C14" s="1" t="s">
        <v>375</v>
      </c>
      <c r="D14" s="1" t="s">
        <v>376</v>
      </c>
      <c r="E14" s="1" t="s">
        <v>377</v>
      </c>
      <c r="F14" s="1" t="s">
        <v>378</v>
      </c>
      <c r="G14" s="1" t="s">
        <v>379</v>
      </c>
      <c r="H14" s="1" t="s">
        <v>369</v>
      </c>
      <c r="I14" s="1" t="s">
        <v>370</v>
      </c>
      <c r="J14" s="1" t="s">
        <v>371</v>
      </c>
      <c r="K14" s="1" t="s">
        <v>372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380</v>
      </c>
      <c r="B15" s="1" t="s">
        <v>363</v>
      </c>
      <c r="C15" s="1" t="s">
        <v>364</v>
      </c>
      <c r="D15" s="1" t="s">
        <v>365</v>
      </c>
      <c r="E15" s="1" t="s">
        <v>366</v>
      </c>
      <c r="F15" s="1" t="s">
        <v>367</v>
      </c>
      <c r="G15" s="1" t="s">
        <v>368</v>
      </c>
      <c r="H15" s="1" t="s">
        <v>369</v>
      </c>
      <c r="I15" s="1" t="s">
        <v>370</v>
      </c>
      <c r="J15" s="1" t="s">
        <v>371</v>
      </c>
      <c r="K15" s="1" t="s">
        <v>372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381</v>
      </c>
      <c r="B16" s="1" t="s">
        <v>382</v>
      </c>
      <c r="C16" s="1" t="s">
        <v>383</v>
      </c>
      <c r="D16" s="1" t="s">
        <v>384</v>
      </c>
      <c r="E16" s="1" t="s">
        <v>385</v>
      </c>
      <c r="F16" s="1" t="s">
        <v>386</v>
      </c>
      <c r="G16" s="1" t="s">
        <v>387</v>
      </c>
      <c r="H16" s="1" t="s">
        <v>388</v>
      </c>
      <c r="I16" s="1" t="s">
        <v>389</v>
      </c>
      <c r="J16" s="1">
        <v>2.0</v>
      </c>
      <c r="K16" s="1" t="s">
        <v>390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391</v>
      </c>
      <c r="B17" s="1" t="s">
        <v>392</v>
      </c>
      <c r="C17" s="1" t="s">
        <v>283</v>
      </c>
      <c r="D17" s="1" t="s">
        <v>393</v>
      </c>
      <c r="E17" s="1" t="s">
        <v>394</v>
      </c>
      <c r="F17" s="1" t="s">
        <v>395</v>
      </c>
      <c r="G17" s="1" t="s">
        <v>396</v>
      </c>
      <c r="H17" s="1" t="s">
        <v>397</v>
      </c>
      <c r="I17" s="1" t="s">
        <v>398</v>
      </c>
      <c r="J17" s="1" t="s">
        <v>399</v>
      </c>
      <c r="K17" s="1" t="s">
        <v>400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401</v>
      </c>
      <c r="B18" s="1" t="s">
        <v>402</v>
      </c>
      <c r="C18" s="1" t="s">
        <v>403</v>
      </c>
      <c r="D18" s="1" t="s">
        <v>404</v>
      </c>
      <c r="E18" s="1" t="s">
        <v>405</v>
      </c>
      <c r="F18" s="1" t="s">
        <v>223</v>
      </c>
      <c r="G18" s="1" t="s">
        <v>406</v>
      </c>
      <c r="H18" s="1" t="s">
        <v>407</v>
      </c>
      <c r="I18" s="1" t="s">
        <v>209</v>
      </c>
      <c r="J18" s="1" t="s">
        <v>408</v>
      </c>
      <c r="K18" s="1" t="s">
        <v>409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410</v>
      </c>
      <c r="B20" s="1" t="s">
        <v>411</v>
      </c>
      <c r="C20" s="1" t="s">
        <v>412</v>
      </c>
      <c r="D20" s="1" t="s">
        <v>413</v>
      </c>
      <c r="E20" s="1" t="s">
        <v>414</v>
      </c>
      <c r="F20" s="1" t="s">
        <v>415</v>
      </c>
      <c r="G20" s="1" t="s">
        <v>416</v>
      </c>
      <c r="H20" s="1" t="s">
        <v>417</v>
      </c>
      <c r="I20" s="1" t="s">
        <v>418</v>
      </c>
      <c r="J20" s="1" t="s">
        <v>419</v>
      </c>
      <c r="K20" s="1" t="s">
        <v>420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421</v>
      </c>
      <c r="B21" s="1" t="s">
        <v>422</v>
      </c>
      <c r="C21" s="1" t="s">
        <v>423</v>
      </c>
      <c r="D21" s="1" t="s">
        <v>424</v>
      </c>
      <c r="E21" s="1" t="s">
        <v>425</v>
      </c>
      <c r="F21" s="1" t="s">
        <v>426</v>
      </c>
      <c r="G21" s="1" t="s">
        <v>424</v>
      </c>
      <c r="H21" s="1" t="s">
        <v>427</v>
      </c>
      <c r="I21" s="1" t="s">
        <v>428</v>
      </c>
      <c r="J21" s="1" t="s">
        <v>385</v>
      </c>
      <c r="K21" s="1" t="s">
        <v>429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 t="s">
        <v>431</v>
      </c>
      <c r="I22" s="1" t="s">
        <v>432</v>
      </c>
      <c r="J22" s="1" t="s">
        <v>433</v>
      </c>
      <c r="K22" s="1" t="s">
        <v>434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435</v>
      </c>
      <c r="B23" s="1" t="s">
        <v>436</v>
      </c>
      <c r="C23" s="1" t="s">
        <v>437</v>
      </c>
      <c r="D23" s="1" t="s">
        <v>438</v>
      </c>
      <c r="E23" s="1" t="s">
        <v>439</v>
      </c>
      <c r="F23" s="1" t="s">
        <v>440</v>
      </c>
      <c r="G23" s="1" t="s">
        <v>441</v>
      </c>
      <c r="H23" s="1" t="s">
        <v>278</v>
      </c>
      <c r="I23" s="1" t="s">
        <v>442</v>
      </c>
      <c r="J23" s="1">
        <v>6.0</v>
      </c>
      <c r="K23" s="1" t="s">
        <v>443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445</v>
      </c>
      <c r="B25" s="1" t="s">
        <v>446</v>
      </c>
      <c r="C25" s="1" t="s">
        <v>447</v>
      </c>
      <c r="D25" s="1" t="s">
        <v>448</v>
      </c>
      <c r="E25" s="1" t="s">
        <v>449</v>
      </c>
      <c r="F25" s="1" t="s">
        <v>450</v>
      </c>
      <c r="G25" s="1" t="s">
        <v>451</v>
      </c>
      <c r="H25" s="1" t="s">
        <v>452</v>
      </c>
      <c r="I25" s="1" t="s">
        <v>453</v>
      </c>
      <c r="J25" s="1" t="s">
        <v>454</v>
      </c>
      <c r="K25" s="1" t="s">
        <v>455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456</v>
      </c>
      <c r="B26" s="1" t="s">
        <v>457</v>
      </c>
      <c r="C26" s="1" t="s">
        <v>458</v>
      </c>
      <c r="D26" s="1" t="s">
        <v>459</v>
      </c>
      <c r="E26" s="1" t="s">
        <v>460</v>
      </c>
      <c r="F26" s="1" t="s">
        <v>461</v>
      </c>
      <c r="G26" s="1" t="s">
        <v>462</v>
      </c>
      <c r="H26" s="1" t="s">
        <v>463</v>
      </c>
      <c r="I26" s="1" t="s">
        <v>464</v>
      </c>
      <c r="J26" s="1" t="s">
        <v>465</v>
      </c>
      <c r="K26" s="1" t="s">
        <v>460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466</v>
      </c>
      <c r="B27" s="1" t="s">
        <v>458</v>
      </c>
      <c r="C27" s="1" t="s">
        <v>467</v>
      </c>
      <c r="D27" s="1" t="s">
        <v>468</v>
      </c>
      <c r="E27" s="1" t="s">
        <v>469</v>
      </c>
      <c r="F27" s="1" t="s">
        <v>470</v>
      </c>
      <c r="G27" s="1" t="s">
        <v>471</v>
      </c>
      <c r="H27" s="1" t="s">
        <v>469</v>
      </c>
      <c r="I27" s="1" t="s">
        <v>470</v>
      </c>
      <c r="J27" s="1" t="s">
        <v>472</v>
      </c>
      <c r="K27" s="1" t="s">
        <v>473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475</v>
      </c>
      <c r="I28" s="1" t="s">
        <v>371</v>
      </c>
      <c r="J28" s="1" t="s">
        <v>476</v>
      </c>
      <c r="K28" s="1" t="s">
        <v>477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478</v>
      </c>
      <c r="B29" s="1" t="s">
        <v>479</v>
      </c>
      <c r="C29" s="1" t="s">
        <v>480</v>
      </c>
      <c r="D29" s="1" t="s">
        <v>481</v>
      </c>
      <c r="E29" s="1" t="s">
        <v>482</v>
      </c>
      <c r="F29" s="1" t="s">
        <v>483</v>
      </c>
      <c r="G29" s="1" t="s">
        <v>484</v>
      </c>
      <c r="H29" s="1" t="s">
        <v>485</v>
      </c>
      <c r="I29" s="1" t="s">
        <v>486</v>
      </c>
      <c r="J29" s="1" t="s">
        <v>487</v>
      </c>
      <c r="K29" s="1" t="s">
        <v>479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488</v>
      </c>
      <c r="B30" s="1" t="s">
        <v>489</v>
      </c>
      <c r="C30" s="1" t="s">
        <v>490</v>
      </c>
      <c r="D30" s="1" t="s">
        <v>491</v>
      </c>
      <c r="E30" s="1" t="s">
        <v>492</v>
      </c>
      <c r="F30" s="1" t="s">
        <v>493</v>
      </c>
      <c r="G30" s="1" t="s">
        <v>494</v>
      </c>
      <c r="H30" s="1" t="s">
        <v>495</v>
      </c>
      <c r="I30" s="1" t="s">
        <v>496</v>
      </c>
      <c r="J30" s="1" t="s">
        <v>497</v>
      </c>
      <c r="K30" s="1" t="s">
        <v>498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500</v>
      </c>
      <c r="I31" s="1" t="s">
        <v>501</v>
      </c>
      <c r="J31" s="1" t="s">
        <v>502</v>
      </c>
      <c r="K31" s="1" t="s">
        <v>503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505</v>
      </c>
      <c r="B33" s="1" t="s">
        <v>506</v>
      </c>
      <c r="C33" s="1" t="s">
        <v>507</v>
      </c>
      <c r="D33" s="1" t="s">
        <v>508</v>
      </c>
      <c r="E33" s="1" t="s">
        <v>509</v>
      </c>
      <c r="F33" s="1" t="s">
        <v>510</v>
      </c>
      <c r="G33" s="1" t="s">
        <v>511</v>
      </c>
      <c r="H33" s="1" t="s">
        <v>512</v>
      </c>
      <c r="I33" s="1" t="s">
        <v>513</v>
      </c>
      <c r="J33" s="1" t="s">
        <v>514</v>
      </c>
      <c r="K33" s="1" t="s">
        <v>515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516</v>
      </c>
      <c r="B34" s="1" t="s">
        <v>517</v>
      </c>
      <c r="C34" s="1" t="s">
        <v>518</v>
      </c>
      <c r="D34" s="1" t="s">
        <v>519</v>
      </c>
      <c r="E34" s="1" t="s">
        <v>520</v>
      </c>
      <c r="F34" s="1" t="s">
        <v>521</v>
      </c>
      <c r="G34" s="1" t="s">
        <v>522</v>
      </c>
      <c r="H34" s="1" t="s">
        <v>523</v>
      </c>
      <c r="I34" s="1" t="s">
        <v>524</v>
      </c>
      <c r="J34" s="1" t="s">
        <v>525</v>
      </c>
      <c r="K34" s="1" t="s">
        <v>526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527</v>
      </c>
      <c r="B35" s="1" t="s">
        <v>528</v>
      </c>
      <c r="C35" s="1" t="s">
        <v>529</v>
      </c>
      <c r="D35" s="1" t="s">
        <v>530</v>
      </c>
      <c r="E35" s="1" t="s">
        <v>531</v>
      </c>
      <c r="F35" s="1" t="s">
        <v>532</v>
      </c>
      <c r="G35" s="1" t="s">
        <v>533</v>
      </c>
      <c r="H35" s="1" t="s">
        <v>534</v>
      </c>
      <c r="I35" s="1" t="s">
        <v>535</v>
      </c>
      <c r="J35" s="1" t="s">
        <v>536</v>
      </c>
      <c r="K35" s="1" t="s">
        <v>537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538</v>
      </c>
      <c r="B36" s="1" t="s">
        <v>539</v>
      </c>
      <c r="C36" s="1" t="s">
        <v>540</v>
      </c>
      <c r="D36" s="1" t="s">
        <v>541</v>
      </c>
      <c r="E36" s="1" t="s">
        <v>542</v>
      </c>
      <c r="F36" s="1" t="s">
        <v>543</v>
      </c>
      <c r="G36" s="1" t="s">
        <v>544</v>
      </c>
      <c r="H36" s="1" t="s">
        <v>545</v>
      </c>
      <c r="I36" s="1" t="s">
        <v>546</v>
      </c>
      <c r="J36" s="1" t="s">
        <v>547</v>
      </c>
      <c r="K36" s="1" t="s">
        <v>548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549</v>
      </c>
      <c r="B37" s="1" t="s">
        <v>550</v>
      </c>
      <c r="C37" s="1" t="s">
        <v>551</v>
      </c>
      <c r="D37" s="1" t="s">
        <v>552</v>
      </c>
      <c r="E37" s="1" t="s">
        <v>553</v>
      </c>
      <c r="F37" s="1" t="s">
        <v>554</v>
      </c>
      <c r="G37" s="1" t="s">
        <v>555</v>
      </c>
      <c r="H37" s="1" t="s">
        <v>556</v>
      </c>
      <c r="I37" s="1" t="s">
        <v>557</v>
      </c>
      <c r="J37" s="1" t="s">
        <v>558</v>
      </c>
      <c r="K37" s="1" t="s">
        <v>559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560</v>
      </c>
      <c r="B38" s="1" t="s">
        <v>561</v>
      </c>
      <c r="C38" s="1" t="s">
        <v>562</v>
      </c>
      <c r="D38" s="1" t="s">
        <v>563</v>
      </c>
      <c r="E38" s="1" t="s">
        <v>564</v>
      </c>
      <c r="F38" s="1" t="s">
        <v>565</v>
      </c>
      <c r="G38" s="1" t="s">
        <v>566</v>
      </c>
      <c r="H38" s="1" t="s">
        <v>567</v>
      </c>
      <c r="I38" s="1" t="s">
        <v>103</v>
      </c>
      <c r="J38" s="1" t="s">
        <v>568</v>
      </c>
      <c r="K38" s="1" t="s">
        <v>569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570</v>
      </c>
      <c r="B39" s="1" t="s">
        <v>571</v>
      </c>
      <c r="C39" s="1" t="s">
        <v>572</v>
      </c>
      <c r="D39" s="1" t="s">
        <v>573</v>
      </c>
      <c r="E39" s="1" t="s">
        <v>574</v>
      </c>
      <c r="F39" s="1" t="s">
        <v>575</v>
      </c>
      <c r="G39" s="1" t="s">
        <v>576</v>
      </c>
      <c r="H39" s="1" t="s">
        <v>577</v>
      </c>
      <c r="I39" s="1" t="s">
        <v>578</v>
      </c>
      <c r="J39" s="1" t="s">
        <v>579</v>
      </c>
      <c r="K39" s="1" t="s">
        <v>580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581</v>
      </c>
      <c r="B40" s="1" t="s">
        <v>582</v>
      </c>
      <c r="C40" s="1" t="s">
        <v>583</v>
      </c>
      <c r="D40" s="1" t="s">
        <v>584</v>
      </c>
      <c r="E40" s="1" t="s">
        <v>204</v>
      </c>
      <c r="F40" s="1" t="s">
        <v>585</v>
      </c>
      <c r="G40" s="1" t="s">
        <v>586</v>
      </c>
      <c r="H40" s="1" t="s">
        <v>587</v>
      </c>
      <c r="I40" s="1" t="s">
        <v>588</v>
      </c>
      <c r="J40" s="1" t="s">
        <v>589</v>
      </c>
      <c r="K40" s="1" t="s">
        <v>590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591</v>
      </c>
      <c r="B41" s="1" t="s">
        <v>220</v>
      </c>
      <c r="C41" s="1" t="s">
        <v>592</v>
      </c>
      <c r="D41" s="1" t="s">
        <v>593</v>
      </c>
      <c r="E41" s="1" t="s">
        <v>411</v>
      </c>
      <c r="F41" s="1" t="s">
        <v>594</v>
      </c>
      <c r="G41" s="1" t="s">
        <v>503</v>
      </c>
      <c r="H41" s="1" t="s">
        <v>595</v>
      </c>
      <c r="I41" s="1" t="s">
        <v>596</v>
      </c>
      <c r="J41" s="1" t="s">
        <v>597</v>
      </c>
      <c r="K41" s="1" t="s">
        <v>598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599</v>
      </c>
      <c r="B42" s="1" t="s">
        <v>595</v>
      </c>
      <c r="C42" s="1" t="s">
        <v>600</v>
      </c>
      <c r="D42" s="1" t="s">
        <v>601</v>
      </c>
      <c r="E42" s="1" t="s">
        <v>602</v>
      </c>
      <c r="F42" s="1" t="s">
        <v>603</v>
      </c>
      <c r="G42" s="1" t="s">
        <v>604</v>
      </c>
      <c r="H42" s="1" t="s">
        <v>605</v>
      </c>
      <c r="I42" s="1" t="s">
        <v>606</v>
      </c>
      <c r="J42" s="1" t="s">
        <v>607</v>
      </c>
      <c r="K42" s="1" t="s">
        <v>608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609</v>
      </c>
      <c r="B43" s="1" t="s">
        <v>610</v>
      </c>
      <c r="C43" s="1" t="s">
        <v>400</v>
      </c>
      <c r="D43" s="1" t="s">
        <v>611</v>
      </c>
      <c r="E43" s="1" t="s">
        <v>597</v>
      </c>
      <c r="F43" s="1" t="s">
        <v>612</v>
      </c>
      <c r="G43" s="1" t="s">
        <v>613</v>
      </c>
      <c r="H43" s="1" t="s">
        <v>221</v>
      </c>
      <c r="I43" s="1" t="s">
        <v>614</v>
      </c>
      <c r="J43" s="1" t="s">
        <v>615</v>
      </c>
      <c r="K43" s="1" t="s">
        <v>616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617</v>
      </c>
      <c r="B44" s="1" t="s">
        <v>598</v>
      </c>
      <c r="C44" s="1" t="s">
        <v>618</v>
      </c>
      <c r="D44" s="1" t="s">
        <v>619</v>
      </c>
      <c r="E44" s="1" t="s">
        <v>620</v>
      </c>
      <c r="F44" s="1" t="s">
        <v>621</v>
      </c>
      <c r="G44" s="1" t="s">
        <v>622</v>
      </c>
      <c r="H44" s="1" t="s">
        <v>448</v>
      </c>
      <c r="I44" s="1" t="s">
        <v>623</v>
      </c>
      <c r="J44" s="1" t="s">
        <v>624</v>
      </c>
      <c r="K44" s="1" t="s">
        <v>477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626</v>
      </c>
      <c r="B46" s="1" t="s">
        <v>414</v>
      </c>
      <c r="C46" s="1" t="s">
        <v>627</v>
      </c>
      <c r="D46" s="1" t="s">
        <v>628</v>
      </c>
      <c r="E46" s="1" t="s">
        <v>629</v>
      </c>
      <c r="F46" s="1" t="s">
        <v>352</v>
      </c>
      <c r="G46" s="1" t="s">
        <v>630</v>
      </c>
      <c r="H46" s="1" t="s">
        <v>631</v>
      </c>
      <c r="I46" s="1" t="s">
        <v>632</v>
      </c>
      <c r="J46" s="1" t="s">
        <v>633</v>
      </c>
      <c r="K46" s="1" t="s">
        <v>634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635</v>
      </c>
      <c r="B47" s="1" t="s">
        <v>636</v>
      </c>
      <c r="C47" s="1" t="s">
        <v>637</v>
      </c>
      <c r="D47" s="1" t="s">
        <v>638</v>
      </c>
      <c r="E47" s="1" t="s">
        <v>417</v>
      </c>
      <c r="F47" s="1" t="s">
        <v>400</v>
      </c>
      <c r="G47" s="1" t="s">
        <v>639</v>
      </c>
      <c r="H47" s="1" t="s">
        <v>640</v>
      </c>
      <c r="I47" s="1" t="s">
        <v>641</v>
      </c>
      <c r="J47" s="1" t="s">
        <v>642</v>
      </c>
      <c r="K47" s="1" t="s">
        <v>288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643</v>
      </c>
      <c r="B48" s="1" t="s">
        <v>644</v>
      </c>
      <c r="C48" s="1" t="s">
        <v>645</v>
      </c>
      <c r="D48" s="1" t="s">
        <v>646</v>
      </c>
      <c r="E48" s="1" t="s">
        <v>647</v>
      </c>
      <c r="F48" s="1" t="s">
        <v>648</v>
      </c>
      <c r="G48" s="1" t="s">
        <v>649</v>
      </c>
      <c r="H48" s="1" t="s">
        <v>650</v>
      </c>
      <c r="I48" s="1" t="s">
        <v>651</v>
      </c>
      <c r="J48" s="1" t="s">
        <v>652</v>
      </c>
      <c r="K48" s="1" t="s">
        <v>653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654</v>
      </c>
      <c r="B49" s="1" t="s">
        <v>655</v>
      </c>
      <c r="C49" s="1" t="s">
        <v>656</v>
      </c>
      <c r="D49" s="1" t="s">
        <v>657</v>
      </c>
      <c r="E49" s="1" t="s">
        <v>658</v>
      </c>
      <c r="F49" s="1" t="s">
        <v>659</v>
      </c>
      <c r="G49" s="1" t="s">
        <v>660</v>
      </c>
      <c r="H49" s="1" t="s">
        <v>661</v>
      </c>
      <c r="I49" s="1" t="s">
        <v>662</v>
      </c>
      <c r="J49" s="1" t="s">
        <v>663</v>
      </c>
      <c r="K49" s="1" t="s">
        <v>664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665</v>
      </c>
      <c r="B50" s="1" t="s">
        <v>666</v>
      </c>
      <c r="C50" s="1" t="s">
        <v>667</v>
      </c>
      <c r="D50" s="1" t="s">
        <v>668</v>
      </c>
      <c r="E50" s="1" t="s">
        <v>658</v>
      </c>
      <c r="F50" s="1" t="s">
        <v>669</v>
      </c>
      <c r="G50" s="1" t="s">
        <v>670</v>
      </c>
      <c r="H50" s="1" t="s">
        <v>671</v>
      </c>
      <c r="I50" s="1" t="s">
        <v>662</v>
      </c>
      <c r="J50" s="1" t="s">
        <v>663</v>
      </c>
      <c r="K50" s="1" t="s">
        <v>664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672</v>
      </c>
      <c r="B51" s="1" t="s">
        <v>673</v>
      </c>
      <c r="C51" s="1" t="s">
        <v>674</v>
      </c>
      <c r="D51" s="1" t="s">
        <v>675</v>
      </c>
      <c r="E51" s="1" t="s">
        <v>676</v>
      </c>
      <c r="F51" s="1" t="s">
        <v>677</v>
      </c>
      <c r="G51" s="1" t="s">
        <v>678</v>
      </c>
      <c r="H51" s="1" t="s">
        <v>679</v>
      </c>
      <c r="I51" s="1" t="s">
        <v>680</v>
      </c>
      <c r="J51" s="1" t="s">
        <v>681</v>
      </c>
      <c r="K51" s="1" t="s">
        <v>682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683</v>
      </c>
      <c r="B52" s="1">
        <v>-183.0</v>
      </c>
      <c r="C52" s="1" t="s">
        <v>684</v>
      </c>
      <c r="D52" s="1" t="s">
        <v>685</v>
      </c>
      <c r="E52" s="1" t="s">
        <v>281</v>
      </c>
      <c r="F52" s="1" t="s">
        <v>686</v>
      </c>
      <c r="G52" s="1" t="s">
        <v>291</v>
      </c>
      <c r="H52" s="1" t="s">
        <v>687</v>
      </c>
      <c r="I52" s="1" t="s">
        <v>680</v>
      </c>
      <c r="J52" s="1" t="s">
        <v>681</v>
      </c>
      <c r="K52" s="1" t="s">
        <v>682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688</v>
      </c>
      <c r="B53" s="1" t="s">
        <v>689</v>
      </c>
      <c r="C53" s="1" t="s">
        <v>690</v>
      </c>
      <c r="D53" s="1" t="s">
        <v>691</v>
      </c>
      <c r="E53" s="1" t="s">
        <v>692</v>
      </c>
      <c r="F53" s="1" t="s">
        <v>693</v>
      </c>
      <c r="G53" s="1" t="s">
        <v>694</v>
      </c>
      <c r="H53" s="1" t="s">
        <v>695</v>
      </c>
      <c r="I53" s="1" t="s">
        <v>696</v>
      </c>
      <c r="J53" s="1" t="s">
        <v>697</v>
      </c>
      <c r="K53" s="1" t="s">
        <v>698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699</v>
      </c>
      <c r="B54" s="1" t="s">
        <v>700</v>
      </c>
      <c r="C54" s="1" t="s">
        <v>701</v>
      </c>
      <c r="D54" s="1" t="s">
        <v>702</v>
      </c>
      <c r="E54" s="1" t="s">
        <v>703</v>
      </c>
      <c r="F54" s="1" t="s">
        <v>704</v>
      </c>
      <c r="G54" s="1" t="s">
        <v>705</v>
      </c>
      <c r="H54" s="1" t="s">
        <v>706</v>
      </c>
      <c r="I54" s="1" t="s">
        <v>707</v>
      </c>
      <c r="J54" s="1" t="s">
        <v>708</v>
      </c>
      <c r="K54" s="1" t="s">
        <v>709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 t="s">
        <v>711</v>
      </c>
      <c r="I55" s="1" t="s">
        <v>712</v>
      </c>
      <c r="J55" s="1">
        <v>40.0</v>
      </c>
      <c r="K55" s="1" t="s">
        <v>713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714</v>
      </c>
      <c r="B56" s="1" t="s">
        <v>715</v>
      </c>
      <c r="C56" s="1" t="s">
        <v>372</v>
      </c>
      <c r="D56" s="1" t="s">
        <v>716</v>
      </c>
      <c r="E56" s="1" t="s">
        <v>717</v>
      </c>
      <c r="F56" s="1" t="s">
        <v>718</v>
      </c>
      <c r="G56" s="1" t="s">
        <v>719</v>
      </c>
      <c r="H56" s="1" t="s">
        <v>720</v>
      </c>
      <c r="I56" s="1" t="s">
        <v>721</v>
      </c>
      <c r="J56" s="1" t="s">
        <v>722</v>
      </c>
      <c r="K56" s="1" t="s">
        <v>723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724</v>
      </c>
      <c r="B57" s="1" t="s">
        <v>725</v>
      </c>
      <c r="C57" s="1" t="s">
        <v>726</v>
      </c>
      <c r="D57" s="1" t="s">
        <v>727</v>
      </c>
      <c r="E57" s="1" t="s">
        <v>728</v>
      </c>
      <c r="F57" s="1" t="s">
        <v>377</v>
      </c>
      <c r="G57" s="1" t="s">
        <v>729</v>
      </c>
      <c r="H57" s="1" t="s">
        <v>395</v>
      </c>
      <c r="I57" s="1" t="s">
        <v>730</v>
      </c>
      <c r="J57" s="1" t="s">
        <v>731</v>
      </c>
      <c r="K57" s="1" t="s">
        <v>732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733</v>
      </c>
      <c r="B58" s="1" t="s">
        <v>734</v>
      </c>
      <c r="C58" s="1" t="s">
        <v>735</v>
      </c>
      <c r="D58" s="1" t="s">
        <v>736</v>
      </c>
      <c r="E58" s="1" t="s">
        <v>717</v>
      </c>
      <c r="F58" s="1" t="s">
        <v>737</v>
      </c>
      <c r="G58" s="1" t="s">
        <v>477</v>
      </c>
      <c r="H58" s="1" t="s">
        <v>738</v>
      </c>
      <c r="I58" s="1">
        <v>5.0</v>
      </c>
      <c r="J58" s="1" t="s">
        <v>739</v>
      </c>
      <c r="K58" s="1" t="s">
        <v>740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741</v>
      </c>
      <c r="B59" s="1" t="s">
        <v>742</v>
      </c>
      <c r="C59" s="1" t="s">
        <v>743</v>
      </c>
      <c r="D59" s="1" t="s">
        <v>744</v>
      </c>
      <c r="E59" s="1" t="s">
        <v>598</v>
      </c>
      <c r="F59" s="1" t="s">
        <v>745</v>
      </c>
      <c r="G59" s="1" t="s">
        <v>746</v>
      </c>
      <c r="H59" s="1" t="s">
        <v>747</v>
      </c>
      <c r="I59" s="1" t="s">
        <v>748</v>
      </c>
      <c r="J59" s="1" t="s">
        <v>749</v>
      </c>
      <c r="K59" s="1" t="s">
        <v>750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751</v>
      </c>
      <c r="B60" s="1" t="s">
        <v>752</v>
      </c>
      <c r="C60" s="1" t="s">
        <v>753</v>
      </c>
      <c r="D60" s="1" t="s">
        <v>754</v>
      </c>
      <c r="E60" s="1" t="s">
        <v>755</v>
      </c>
      <c r="F60" s="1" t="s">
        <v>756</v>
      </c>
      <c r="G60" s="1" t="s">
        <v>163</v>
      </c>
      <c r="H60" s="1" t="s">
        <v>757</v>
      </c>
      <c r="I60" s="1" t="s">
        <v>758</v>
      </c>
      <c r="J60" s="1" t="s">
        <v>759</v>
      </c>
      <c r="K60" s="1" t="s">
        <v>760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761</v>
      </c>
      <c r="B61" s="1" t="s">
        <v>762</v>
      </c>
      <c r="C61" s="1" t="s">
        <v>763</v>
      </c>
      <c r="D61" s="1" t="s">
        <v>764</v>
      </c>
      <c r="E61" s="1" t="s">
        <v>765</v>
      </c>
      <c r="F61" s="1" t="s">
        <v>766</v>
      </c>
      <c r="G61" s="1" t="s">
        <v>767</v>
      </c>
      <c r="H61" s="1" t="s">
        <v>768</v>
      </c>
      <c r="I61" s="1" t="s">
        <v>769</v>
      </c>
      <c r="J61" s="1" t="s">
        <v>770</v>
      </c>
      <c r="K61" s="1" t="s">
        <v>771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772</v>
      </c>
      <c r="B62" s="1" t="s">
        <v>773</v>
      </c>
      <c r="C62" s="1" t="s">
        <v>774</v>
      </c>
      <c r="D62" s="1" t="s">
        <v>775</v>
      </c>
      <c r="E62" s="1" t="s">
        <v>776</v>
      </c>
      <c r="F62" s="1" t="s">
        <v>777</v>
      </c>
      <c r="G62" s="1" t="s">
        <v>778</v>
      </c>
      <c r="H62" s="1" t="s">
        <v>779</v>
      </c>
      <c r="I62" s="1" t="s">
        <v>780</v>
      </c>
      <c r="J62" s="1" t="s">
        <v>781</v>
      </c>
      <c r="K62" s="1" t="s">
        <v>782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783</v>
      </c>
      <c r="B63" s="1" t="s">
        <v>784</v>
      </c>
      <c r="C63" s="1" t="s">
        <v>785</v>
      </c>
      <c r="D63" s="1" t="s">
        <v>786</v>
      </c>
      <c r="E63" s="1" t="s">
        <v>787</v>
      </c>
      <c r="F63" s="1" t="s">
        <v>788</v>
      </c>
      <c r="G63" s="1" t="s">
        <v>789</v>
      </c>
      <c r="H63" s="1" t="s">
        <v>790</v>
      </c>
      <c r="I63" s="1" t="s">
        <v>791</v>
      </c>
      <c r="J63" s="1" t="s">
        <v>792</v>
      </c>
      <c r="K63" s="1" t="s">
        <v>793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794</v>
      </c>
      <c r="B64" s="1" t="s">
        <v>795</v>
      </c>
      <c r="C64" s="1" t="s">
        <v>796</v>
      </c>
      <c r="D64" s="1" t="s">
        <v>797</v>
      </c>
      <c r="E64" s="1" t="s">
        <v>798</v>
      </c>
      <c r="F64" s="1" t="s">
        <v>799</v>
      </c>
      <c r="G64" s="1" t="s">
        <v>800</v>
      </c>
      <c r="H64" s="1" t="s">
        <v>801</v>
      </c>
      <c r="I64" s="1" t="s">
        <v>802</v>
      </c>
      <c r="J64" s="1" t="s">
        <v>803</v>
      </c>
      <c r="K64" s="1" t="s">
        <v>804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805</v>
      </c>
      <c r="B65" s="1" t="s">
        <v>806</v>
      </c>
      <c r="C65" s="1" t="s">
        <v>807</v>
      </c>
      <c r="D65" s="1" t="s">
        <v>808</v>
      </c>
      <c r="E65" s="1" t="s">
        <v>214</v>
      </c>
      <c r="F65" s="1" t="s">
        <v>809</v>
      </c>
      <c r="G65" s="1" t="s">
        <v>810</v>
      </c>
      <c r="H65" s="1" t="s">
        <v>811</v>
      </c>
      <c r="I65" s="1" t="s">
        <v>812</v>
      </c>
      <c r="J65" s="1" t="s">
        <v>813</v>
      </c>
      <c r="K65" s="1" t="s">
        <v>814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815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816</v>
      </c>
      <c r="B67" s="1" t="s">
        <v>817</v>
      </c>
      <c r="C67" s="1" t="s">
        <v>593</v>
      </c>
      <c r="D67" s="1" t="s">
        <v>818</v>
      </c>
      <c r="E67" s="1" t="s">
        <v>819</v>
      </c>
      <c r="F67" s="1" t="s">
        <v>820</v>
      </c>
      <c r="G67" s="1" t="s">
        <v>821</v>
      </c>
      <c r="H67" s="1" t="s">
        <v>822</v>
      </c>
      <c r="I67" s="1" t="s">
        <v>823</v>
      </c>
      <c r="J67" s="1">
        <v>8.0</v>
      </c>
      <c r="K67" s="1" t="s">
        <v>824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825</v>
      </c>
      <c r="B68" s="1" t="s">
        <v>826</v>
      </c>
      <c r="C68" s="1" t="s">
        <v>827</v>
      </c>
      <c r="D68" s="1" t="s">
        <v>828</v>
      </c>
      <c r="E68" s="1" t="s">
        <v>657</v>
      </c>
      <c r="F68" s="1" t="s">
        <v>829</v>
      </c>
      <c r="G68" s="1" t="s">
        <v>830</v>
      </c>
      <c r="H68" s="1" t="s">
        <v>831</v>
      </c>
      <c r="I68" s="1" t="s">
        <v>832</v>
      </c>
      <c r="J68" s="1" t="s">
        <v>833</v>
      </c>
      <c r="K68" s="1" t="s">
        <v>727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834</v>
      </c>
      <c r="B69" s="1" t="s">
        <v>835</v>
      </c>
      <c r="C69" s="1" t="s">
        <v>836</v>
      </c>
      <c r="D69" s="1" t="s">
        <v>830</v>
      </c>
      <c r="E69" s="1" t="s">
        <v>837</v>
      </c>
      <c r="F69" s="1" t="s">
        <v>838</v>
      </c>
      <c r="G69" s="1" t="s">
        <v>382</v>
      </c>
      <c r="H69" s="1" t="s">
        <v>839</v>
      </c>
      <c r="I69" s="1" t="s">
        <v>840</v>
      </c>
      <c r="J69" s="1" t="s">
        <v>841</v>
      </c>
      <c r="K69" s="1" t="s">
        <v>842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843</v>
      </c>
      <c r="B70" s="1" t="s">
        <v>844</v>
      </c>
      <c r="C70" s="1" t="s">
        <v>845</v>
      </c>
      <c r="D70" s="1" t="s">
        <v>630</v>
      </c>
      <c r="E70" s="1" t="s">
        <v>846</v>
      </c>
      <c r="F70" s="1" t="s">
        <v>847</v>
      </c>
      <c r="G70" s="1" t="s">
        <v>376</v>
      </c>
      <c r="H70" s="1" t="s">
        <v>848</v>
      </c>
      <c r="I70" s="1" t="s">
        <v>849</v>
      </c>
      <c r="J70" s="1" t="s">
        <v>850</v>
      </c>
      <c r="K70" s="1" t="s">
        <v>851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852</v>
      </c>
      <c r="B71" s="1" t="s">
        <v>853</v>
      </c>
      <c r="C71" s="1" t="s">
        <v>854</v>
      </c>
      <c r="D71" s="1" t="s">
        <v>855</v>
      </c>
      <c r="E71" s="1" t="s">
        <v>856</v>
      </c>
      <c r="F71" s="1" t="s">
        <v>857</v>
      </c>
      <c r="G71" s="1" t="s">
        <v>704</v>
      </c>
      <c r="H71" s="1" t="s">
        <v>858</v>
      </c>
      <c r="I71" s="1" t="s">
        <v>849</v>
      </c>
      <c r="J71" s="1" t="s">
        <v>850</v>
      </c>
      <c r="K71" s="1" t="s">
        <v>851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859</v>
      </c>
      <c r="B72" s="1" t="s">
        <v>860</v>
      </c>
      <c r="C72" s="1" t="s">
        <v>861</v>
      </c>
      <c r="D72" s="1" t="s">
        <v>862</v>
      </c>
      <c r="E72" s="1" t="s">
        <v>863</v>
      </c>
      <c r="F72" s="1" t="s">
        <v>864</v>
      </c>
      <c r="G72" s="1" t="s">
        <v>439</v>
      </c>
      <c r="H72" s="1" t="s">
        <v>865</v>
      </c>
      <c r="I72" s="1" t="s">
        <v>866</v>
      </c>
      <c r="J72" s="1" t="s">
        <v>867</v>
      </c>
      <c r="K72" s="1" t="s">
        <v>868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869</v>
      </c>
      <c r="B73" s="1" t="s">
        <v>870</v>
      </c>
      <c r="C73" s="1" t="s">
        <v>871</v>
      </c>
      <c r="D73" s="1" t="s">
        <v>872</v>
      </c>
      <c r="E73" s="1" t="s">
        <v>873</v>
      </c>
      <c r="F73" s="1" t="s">
        <v>821</v>
      </c>
      <c r="G73" s="1" t="s">
        <v>442</v>
      </c>
      <c r="H73" s="1" t="s">
        <v>874</v>
      </c>
      <c r="I73" s="1" t="s">
        <v>875</v>
      </c>
      <c r="J73" s="1" t="s">
        <v>867</v>
      </c>
      <c r="K73" s="1" t="s">
        <v>868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876</v>
      </c>
      <c r="B74" s="1" t="s">
        <v>877</v>
      </c>
      <c r="C74" s="1" t="s">
        <v>878</v>
      </c>
      <c r="D74" s="1" t="s">
        <v>879</v>
      </c>
      <c r="E74" s="1" t="s">
        <v>880</v>
      </c>
      <c r="F74" s="1" t="s">
        <v>881</v>
      </c>
      <c r="G74" s="1" t="s">
        <v>181</v>
      </c>
      <c r="H74" s="1" t="s">
        <v>882</v>
      </c>
      <c r="I74" s="1" t="s">
        <v>883</v>
      </c>
      <c r="J74" s="1" t="s">
        <v>884</v>
      </c>
      <c r="K74" s="1" t="s">
        <v>885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886</v>
      </c>
      <c r="B75" s="1" t="s">
        <v>887</v>
      </c>
      <c r="C75" s="1" t="s">
        <v>888</v>
      </c>
      <c r="D75" s="1" t="s">
        <v>889</v>
      </c>
      <c r="E75" s="1" t="s">
        <v>824</v>
      </c>
      <c r="F75" s="1" t="s">
        <v>890</v>
      </c>
      <c r="G75" s="1" t="s">
        <v>891</v>
      </c>
      <c r="H75" s="1" t="s">
        <v>892</v>
      </c>
      <c r="I75" s="1" t="s">
        <v>893</v>
      </c>
      <c r="J75" s="1" t="s">
        <v>894</v>
      </c>
      <c r="K75" s="1" t="s">
        <v>895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896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 t="s">
        <v>897</v>
      </c>
      <c r="J76" s="1" t="s">
        <v>898</v>
      </c>
      <c r="K76" s="1" t="s">
        <v>899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900</v>
      </c>
      <c r="B77" s="1" t="s">
        <v>404</v>
      </c>
      <c r="C77" s="1" t="s">
        <v>614</v>
      </c>
      <c r="D77" s="1" t="s">
        <v>901</v>
      </c>
      <c r="E77" s="1" t="s">
        <v>902</v>
      </c>
      <c r="F77" s="1" t="s">
        <v>356</v>
      </c>
      <c r="G77" s="1" t="s">
        <v>903</v>
      </c>
      <c r="H77" s="1" t="s">
        <v>904</v>
      </c>
      <c r="I77" s="1" t="s">
        <v>905</v>
      </c>
      <c r="J77" s="1" t="s">
        <v>906</v>
      </c>
      <c r="K77" s="1" t="s">
        <v>907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908</v>
      </c>
      <c r="B78" s="1" t="s">
        <v>847</v>
      </c>
      <c r="C78" s="1" t="s">
        <v>909</v>
      </c>
      <c r="D78" s="1" t="s">
        <v>910</v>
      </c>
      <c r="E78" s="1" t="s">
        <v>911</v>
      </c>
      <c r="F78" s="1" t="s">
        <v>730</v>
      </c>
      <c r="G78" s="1" t="s">
        <v>378</v>
      </c>
      <c r="H78" s="1" t="s">
        <v>423</v>
      </c>
      <c r="I78" s="1" t="s">
        <v>912</v>
      </c>
      <c r="J78" s="1" t="s">
        <v>913</v>
      </c>
      <c r="K78" s="1" t="s">
        <v>914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915</v>
      </c>
      <c r="B79" s="1" t="s">
        <v>916</v>
      </c>
      <c r="C79" s="1" t="s">
        <v>917</v>
      </c>
      <c r="D79" s="1" t="s">
        <v>918</v>
      </c>
      <c r="E79" s="1" t="s">
        <v>919</v>
      </c>
      <c r="F79" s="1" t="s">
        <v>920</v>
      </c>
      <c r="G79" s="1" t="s">
        <v>921</v>
      </c>
      <c r="H79" s="1" t="s">
        <v>922</v>
      </c>
      <c r="I79" s="1" t="s">
        <v>923</v>
      </c>
      <c r="J79" s="1" t="s">
        <v>418</v>
      </c>
      <c r="K79" s="1" t="s">
        <v>924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925</v>
      </c>
      <c r="B80" s="1" t="s">
        <v>926</v>
      </c>
      <c r="C80" s="1" t="s">
        <v>927</v>
      </c>
      <c r="D80" s="1" t="s">
        <v>928</v>
      </c>
      <c r="E80" s="1" t="s">
        <v>929</v>
      </c>
      <c r="F80" s="1" t="s">
        <v>930</v>
      </c>
      <c r="G80" s="1" t="s">
        <v>931</v>
      </c>
      <c r="H80" s="1">
        <v>14.0</v>
      </c>
      <c r="I80" s="1" t="s">
        <v>932</v>
      </c>
      <c r="J80" s="1" t="s">
        <v>933</v>
      </c>
      <c r="K80" s="1" t="s">
        <v>224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934</v>
      </c>
      <c r="B81" s="1" t="s">
        <v>935</v>
      </c>
      <c r="C81" s="1" t="s">
        <v>936</v>
      </c>
      <c r="D81" s="1" t="s">
        <v>937</v>
      </c>
      <c r="E81" s="1" t="s">
        <v>917</v>
      </c>
      <c r="F81" s="1" t="s">
        <v>938</v>
      </c>
      <c r="G81" s="1" t="s">
        <v>939</v>
      </c>
      <c r="H81" s="1" t="s">
        <v>940</v>
      </c>
      <c r="I81" s="1" t="s">
        <v>941</v>
      </c>
      <c r="J81" s="1" t="s">
        <v>942</v>
      </c>
      <c r="K81" s="1" t="s">
        <v>943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944</v>
      </c>
      <c r="B82" s="1" t="s">
        <v>945</v>
      </c>
      <c r="C82" s="1" t="s">
        <v>946</v>
      </c>
      <c r="D82" s="1" t="s">
        <v>947</v>
      </c>
      <c r="E82" s="1" t="s">
        <v>948</v>
      </c>
      <c r="F82" s="1" t="s">
        <v>211</v>
      </c>
      <c r="G82" s="1" t="s">
        <v>949</v>
      </c>
      <c r="H82" s="1" t="s">
        <v>950</v>
      </c>
      <c r="I82" s="1" t="s">
        <v>951</v>
      </c>
      <c r="J82" s="1" t="s">
        <v>952</v>
      </c>
      <c r="K82" s="1" t="s">
        <v>953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954</v>
      </c>
      <c r="B83" s="1" t="s">
        <v>955</v>
      </c>
      <c r="C83" s="1" t="s">
        <v>956</v>
      </c>
      <c r="D83" s="1" t="s">
        <v>957</v>
      </c>
      <c r="E83" s="1" t="s">
        <v>958</v>
      </c>
      <c r="F83" s="1" t="s">
        <v>959</v>
      </c>
      <c r="G83" s="1" t="s">
        <v>960</v>
      </c>
      <c r="H83" s="1" t="s">
        <v>961</v>
      </c>
      <c r="I83" s="1" t="s">
        <v>962</v>
      </c>
      <c r="J83" s="1" t="s">
        <v>661</v>
      </c>
      <c r="K83" s="1" t="s">
        <v>963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964</v>
      </c>
      <c r="B84" s="1" t="s">
        <v>965</v>
      </c>
      <c r="C84" s="1" t="s">
        <v>966</v>
      </c>
      <c r="D84" s="1" t="s">
        <v>967</v>
      </c>
      <c r="E84" s="1" t="s">
        <v>968</v>
      </c>
      <c r="F84" s="1" t="s">
        <v>969</v>
      </c>
      <c r="G84" s="1" t="s">
        <v>970</v>
      </c>
      <c r="H84" s="1" t="s">
        <v>971</v>
      </c>
      <c r="I84" s="1" t="s">
        <v>356</v>
      </c>
      <c r="J84" s="1" t="s">
        <v>972</v>
      </c>
      <c r="K84" s="1" t="s">
        <v>973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974</v>
      </c>
      <c r="B85" s="1" t="s">
        <v>975</v>
      </c>
      <c r="C85" s="1" t="s">
        <v>976</v>
      </c>
      <c r="D85" s="1" t="s">
        <v>977</v>
      </c>
      <c r="E85" s="1" t="s">
        <v>978</v>
      </c>
      <c r="F85" s="1" t="s">
        <v>979</v>
      </c>
      <c r="G85" s="1" t="s">
        <v>980</v>
      </c>
      <c r="H85" s="1" t="s">
        <v>981</v>
      </c>
      <c r="I85" s="1" t="s">
        <v>169</v>
      </c>
      <c r="J85" s="1" t="s">
        <v>982</v>
      </c>
      <c r="K85" s="1" t="s">
        <v>983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984</v>
      </c>
      <c r="B86" s="1" t="s">
        <v>985</v>
      </c>
      <c r="C86" s="1" t="s">
        <v>986</v>
      </c>
      <c r="D86" s="1" t="s">
        <v>987</v>
      </c>
      <c r="E86" s="1" t="s">
        <v>988</v>
      </c>
      <c r="F86" s="1" t="s">
        <v>989</v>
      </c>
      <c r="G86" s="1" t="s">
        <v>990</v>
      </c>
      <c r="H86" s="1" t="s">
        <v>386</v>
      </c>
      <c r="I86" s="1" t="s">
        <v>991</v>
      </c>
      <c r="J86" s="1" t="s">
        <v>992</v>
      </c>
      <c r="K86" s="1" t="s">
        <v>993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995</v>
      </c>
      <c r="B88" s="1" t="s">
        <v>949</v>
      </c>
      <c r="C88" s="1" t="s">
        <v>996</v>
      </c>
      <c r="D88" s="1" t="s">
        <v>997</v>
      </c>
      <c r="E88" s="1" t="s">
        <v>998</v>
      </c>
      <c r="F88" s="1" t="s">
        <v>999</v>
      </c>
      <c r="G88" s="1" t="s">
        <v>1000</v>
      </c>
      <c r="H88" s="1" t="s">
        <v>1001</v>
      </c>
      <c r="I88" s="1" t="s">
        <v>572</v>
      </c>
      <c r="J88" s="1" t="s">
        <v>660</v>
      </c>
      <c r="K88" s="1" t="s">
        <v>206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1002</v>
      </c>
      <c r="B89" s="1" t="s">
        <v>998</v>
      </c>
      <c r="C89" s="1" t="s">
        <v>1003</v>
      </c>
      <c r="D89" s="1" t="s">
        <v>1004</v>
      </c>
      <c r="E89" s="1" t="s">
        <v>1005</v>
      </c>
      <c r="F89" s="1" t="s">
        <v>686</v>
      </c>
      <c r="G89" s="1" t="s">
        <v>1006</v>
      </c>
      <c r="H89" s="1" t="s">
        <v>351</v>
      </c>
      <c r="I89" s="1" t="s">
        <v>1007</v>
      </c>
      <c r="J89" s="1" t="s">
        <v>1008</v>
      </c>
      <c r="K89" s="1" t="s">
        <v>1009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1010</v>
      </c>
      <c r="B90" s="1" t="s">
        <v>1011</v>
      </c>
      <c r="C90" s="1" t="s">
        <v>1012</v>
      </c>
      <c r="D90" s="1" t="s">
        <v>620</v>
      </c>
      <c r="E90" s="1" t="s">
        <v>1013</v>
      </c>
      <c r="F90" s="1" t="s">
        <v>1014</v>
      </c>
      <c r="G90" s="1" t="s">
        <v>1015</v>
      </c>
      <c r="H90" s="1" t="s">
        <v>1016</v>
      </c>
      <c r="I90" s="1" t="s">
        <v>1017</v>
      </c>
      <c r="J90" s="1" t="s">
        <v>1018</v>
      </c>
      <c r="K90" s="1" t="s">
        <v>1019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1020</v>
      </c>
      <c r="B91" s="1" t="s">
        <v>1021</v>
      </c>
      <c r="C91" s="1">
        <v>-4.0</v>
      </c>
      <c r="D91" s="1" t="s">
        <v>1022</v>
      </c>
      <c r="E91" s="1" t="s">
        <v>1023</v>
      </c>
      <c r="F91" s="1" t="s">
        <v>1024</v>
      </c>
      <c r="G91" s="1" t="s">
        <v>1025</v>
      </c>
      <c r="H91" s="1">
        <v>16.0</v>
      </c>
      <c r="I91" s="1" t="s">
        <v>1026</v>
      </c>
      <c r="J91" s="1" t="s">
        <v>1027</v>
      </c>
      <c r="K91" s="1" t="s">
        <v>1028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1029</v>
      </c>
      <c r="B92" s="1" t="s">
        <v>1030</v>
      </c>
      <c r="C92" s="1" t="s">
        <v>1031</v>
      </c>
      <c r="D92" s="1" t="s">
        <v>1032</v>
      </c>
      <c r="E92" s="1" t="s">
        <v>1033</v>
      </c>
      <c r="F92" s="1" t="s">
        <v>1034</v>
      </c>
      <c r="G92" s="1" t="s">
        <v>1025</v>
      </c>
      <c r="H92" s="1" t="s">
        <v>1035</v>
      </c>
      <c r="I92" s="1" t="s">
        <v>1036</v>
      </c>
      <c r="J92" s="1" t="s">
        <v>1027</v>
      </c>
      <c r="K92" s="1" t="s">
        <v>1028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1037</v>
      </c>
      <c r="B93" s="1" t="s">
        <v>1038</v>
      </c>
      <c r="C93" s="1" t="s">
        <v>1039</v>
      </c>
      <c r="D93" s="1" t="s">
        <v>1040</v>
      </c>
      <c r="E93" s="1" t="s">
        <v>1041</v>
      </c>
      <c r="F93" s="1" t="s">
        <v>1042</v>
      </c>
      <c r="G93" s="1" t="s">
        <v>283</v>
      </c>
      <c r="H93" s="1" t="s">
        <v>1043</v>
      </c>
      <c r="I93" s="1" t="s">
        <v>1044</v>
      </c>
      <c r="J93" s="1" t="s">
        <v>1045</v>
      </c>
      <c r="K93" s="1" t="s">
        <v>1046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1047</v>
      </c>
      <c r="B94" s="1" t="s">
        <v>1048</v>
      </c>
      <c r="C94" s="1" t="s">
        <v>367</v>
      </c>
      <c r="D94" s="1" t="s">
        <v>678</v>
      </c>
      <c r="E94" s="1" t="s">
        <v>1049</v>
      </c>
      <c r="F94" s="1" t="s">
        <v>1050</v>
      </c>
      <c r="G94" s="1" t="s">
        <v>1051</v>
      </c>
      <c r="H94" s="1" t="s">
        <v>1052</v>
      </c>
      <c r="I94" s="1" t="s">
        <v>1053</v>
      </c>
      <c r="J94" s="1" t="s">
        <v>1054</v>
      </c>
      <c r="K94" s="1" t="s">
        <v>1046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1055</v>
      </c>
      <c r="B95" s="1" t="s">
        <v>1056</v>
      </c>
      <c r="C95" s="1" t="s">
        <v>1057</v>
      </c>
      <c r="D95" s="1" t="s">
        <v>600</v>
      </c>
      <c r="E95" s="1" t="s">
        <v>828</v>
      </c>
      <c r="F95" s="1" t="s">
        <v>1058</v>
      </c>
      <c r="G95" s="1" t="s">
        <v>1059</v>
      </c>
      <c r="H95" s="1" t="s">
        <v>1060</v>
      </c>
      <c r="I95" s="1" t="s">
        <v>1061</v>
      </c>
      <c r="J95" s="1" t="s">
        <v>1062</v>
      </c>
      <c r="K95" s="1" t="s">
        <v>1042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1063</v>
      </c>
      <c r="B96" s="1" t="s">
        <v>1064</v>
      </c>
      <c r="C96" s="1" t="s">
        <v>1065</v>
      </c>
      <c r="D96" s="1" t="s">
        <v>1066</v>
      </c>
      <c r="E96" s="1" t="s">
        <v>1067</v>
      </c>
      <c r="F96" s="1" t="s">
        <v>938</v>
      </c>
      <c r="G96" s="1" t="s">
        <v>1068</v>
      </c>
      <c r="H96" s="1" t="s">
        <v>1069</v>
      </c>
      <c r="I96" s="1" t="s">
        <v>1070</v>
      </c>
      <c r="J96" s="1" t="s">
        <v>1071</v>
      </c>
      <c r="K96" s="1" t="s">
        <v>1072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1073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>
        <v>0.0</v>
      </c>
      <c r="I97" s="1">
        <v>0.0</v>
      </c>
      <c r="J97" s="1" t="s">
        <v>1074</v>
      </c>
      <c r="K97" s="1" t="s">
        <v>1075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1076</v>
      </c>
      <c r="B98" s="1" t="s">
        <v>428</v>
      </c>
      <c r="C98" s="1" t="s">
        <v>1077</v>
      </c>
      <c r="D98" s="1" t="s">
        <v>1078</v>
      </c>
      <c r="E98" s="1" t="s">
        <v>1079</v>
      </c>
      <c r="F98" s="1" t="s">
        <v>385</v>
      </c>
      <c r="G98" s="1" t="s">
        <v>1080</v>
      </c>
      <c r="H98" s="1" t="s">
        <v>808</v>
      </c>
      <c r="I98" s="1" t="s">
        <v>1081</v>
      </c>
      <c r="J98" s="1" t="s">
        <v>1082</v>
      </c>
      <c r="K98" s="1" t="s">
        <v>855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1083</v>
      </c>
      <c r="B99" s="1" t="s">
        <v>1084</v>
      </c>
      <c r="C99" s="1" t="s">
        <v>1085</v>
      </c>
      <c r="D99" s="1" t="s">
        <v>1086</v>
      </c>
      <c r="E99" s="1" t="s">
        <v>1087</v>
      </c>
      <c r="F99" s="1" t="s">
        <v>1066</v>
      </c>
      <c r="G99" s="1" t="s">
        <v>1008</v>
      </c>
      <c r="H99" s="1" t="s">
        <v>809</v>
      </c>
      <c r="I99" s="1" t="s">
        <v>1088</v>
      </c>
      <c r="J99" s="1" t="s">
        <v>1089</v>
      </c>
      <c r="K99" s="1" t="s">
        <v>1090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1091</v>
      </c>
      <c r="B100" s="1" t="s">
        <v>1092</v>
      </c>
      <c r="C100" s="1" t="s">
        <v>1093</v>
      </c>
      <c r="D100" s="1" t="s">
        <v>1094</v>
      </c>
      <c r="E100" s="1" t="s">
        <v>1046</v>
      </c>
      <c r="F100" s="1" t="s">
        <v>1095</v>
      </c>
      <c r="G100" s="1" t="s">
        <v>1096</v>
      </c>
      <c r="H100" s="1" t="s">
        <v>1097</v>
      </c>
      <c r="I100" s="1" t="s">
        <v>1098</v>
      </c>
      <c r="J100" s="1" t="s">
        <v>1099</v>
      </c>
      <c r="K100" s="1" t="s">
        <v>225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1100</v>
      </c>
      <c r="B101" s="1" t="s">
        <v>1101</v>
      </c>
      <c r="C101" s="1" t="s">
        <v>1102</v>
      </c>
      <c r="D101" s="1" t="s">
        <v>1103</v>
      </c>
      <c r="E101" s="1" t="s">
        <v>1104</v>
      </c>
      <c r="F101" s="1" t="s">
        <v>1105</v>
      </c>
      <c r="G101" s="1" t="s">
        <v>1106</v>
      </c>
      <c r="H101" s="1" t="s">
        <v>1107</v>
      </c>
      <c r="I101" s="1" t="s">
        <v>1108</v>
      </c>
      <c r="J101" s="1" t="s">
        <v>1109</v>
      </c>
      <c r="K101" s="1" t="s">
        <v>399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1110</v>
      </c>
      <c r="B102" s="1">
        <v>-4.0</v>
      </c>
      <c r="C102" s="1" t="s">
        <v>1111</v>
      </c>
      <c r="D102" s="1" t="s">
        <v>1112</v>
      </c>
      <c r="E102" s="1" t="s">
        <v>1113</v>
      </c>
      <c r="F102" s="1" t="s">
        <v>1114</v>
      </c>
      <c r="G102" s="1" t="s">
        <v>1115</v>
      </c>
      <c r="H102" s="1" t="s">
        <v>1116</v>
      </c>
      <c r="I102" s="1" t="s">
        <v>1117</v>
      </c>
      <c r="J102" s="1" t="s">
        <v>725</v>
      </c>
      <c r="K102" s="1" t="s">
        <v>1118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1119</v>
      </c>
      <c r="B103" s="1" t="s">
        <v>1120</v>
      </c>
      <c r="C103" s="1" t="s">
        <v>836</v>
      </c>
      <c r="D103" s="1" t="s">
        <v>1121</v>
      </c>
      <c r="E103" s="1" t="s">
        <v>1122</v>
      </c>
      <c r="F103" s="1" t="s">
        <v>1123</v>
      </c>
      <c r="G103" s="1" t="s">
        <v>1124</v>
      </c>
      <c r="H103" s="1" t="s">
        <v>1125</v>
      </c>
      <c r="I103" s="1" t="s">
        <v>1126</v>
      </c>
      <c r="J103" s="1" t="s">
        <v>1127</v>
      </c>
      <c r="K103" s="1" t="s">
        <v>1128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1129</v>
      </c>
      <c r="B104" s="1" t="s">
        <v>1130</v>
      </c>
      <c r="C104" s="1" t="s">
        <v>1131</v>
      </c>
      <c r="D104" s="1" t="s">
        <v>1132</v>
      </c>
      <c r="E104" s="1" t="s">
        <v>1133</v>
      </c>
      <c r="F104" s="1" t="s">
        <v>1134</v>
      </c>
      <c r="G104" s="1" t="s">
        <v>1135</v>
      </c>
      <c r="H104" s="1" t="s">
        <v>604</v>
      </c>
      <c r="I104" s="1" t="s">
        <v>459</v>
      </c>
      <c r="J104" s="1" t="s">
        <v>1136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1" t="s">
        <v>1139</v>
      </c>
      <c r="C105" s="1" t="s">
        <v>1140</v>
      </c>
      <c r="D105" s="1" t="s">
        <v>1141</v>
      </c>
      <c r="E105" s="1" t="s">
        <v>1142</v>
      </c>
      <c r="F105" s="1" t="s">
        <v>1143</v>
      </c>
      <c r="G105" s="1" t="s">
        <v>997</v>
      </c>
      <c r="H105" s="1" t="s">
        <v>1136</v>
      </c>
      <c r="I105" s="1" t="s">
        <v>1144</v>
      </c>
      <c r="J105" s="1" t="s">
        <v>1145</v>
      </c>
      <c r="K105" s="1" t="s">
        <v>1146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1147</v>
      </c>
      <c r="B106" s="1" t="s">
        <v>1148</v>
      </c>
      <c r="C106" s="1" t="s">
        <v>670</v>
      </c>
      <c r="D106" s="1" t="s">
        <v>1149</v>
      </c>
      <c r="E106" s="1" t="s">
        <v>1150</v>
      </c>
      <c r="F106" s="1" t="s">
        <v>1151</v>
      </c>
      <c r="G106" s="1" t="s">
        <v>1152</v>
      </c>
      <c r="H106" s="1" t="s">
        <v>1153</v>
      </c>
      <c r="I106" s="1" t="s">
        <v>1154</v>
      </c>
      <c r="J106" s="1" t="s">
        <v>1155</v>
      </c>
      <c r="K106" s="1" t="s">
        <v>1156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1157</v>
      </c>
      <c r="B107" s="1" t="s">
        <v>1158</v>
      </c>
      <c r="C107" s="1" t="s">
        <v>1159</v>
      </c>
      <c r="D107" s="1" t="s">
        <v>1160</v>
      </c>
      <c r="E107" s="1" t="s">
        <v>1161</v>
      </c>
      <c r="F107" s="1" t="s">
        <v>1162</v>
      </c>
      <c r="G107" s="1" t="s">
        <v>1163</v>
      </c>
      <c r="H107" s="1" t="s">
        <v>1164</v>
      </c>
      <c r="I107" s="1" t="s">
        <v>1165</v>
      </c>
      <c r="J107" s="1" t="s">
        <v>575</v>
      </c>
      <c r="K107" s="1" t="s">
        <v>1166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1168</v>
      </c>
      <c r="B109" s="1" t="s">
        <v>1169</v>
      </c>
      <c r="C109" s="1" t="s">
        <v>1170</v>
      </c>
      <c r="D109" s="1" t="s">
        <v>1171</v>
      </c>
      <c r="E109" s="1" t="s">
        <v>502</v>
      </c>
      <c r="F109" s="1" t="s">
        <v>447</v>
      </c>
      <c r="G109" s="1" t="s">
        <v>1172</v>
      </c>
      <c r="H109" s="1" t="s">
        <v>1173</v>
      </c>
      <c r="I109" s="1" t="s">
        <v>1174</v>
      </c>
      <c r="J109" s="1" t="s">
        <v>1175</v>
      </c>
      <c r="K109" s="1" t="s">
        <v>1176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1177</v>
      </c>
      <c r="B110" s="1" t="s">
        <v>222</v>
      </c>
      <c r="C110" s="1" t="s">
        <v>452</v>
      </c>
      <c r="D110" s="1" t="s">
        <v>739</v>
      </c>
      <c r="E110" s="1" t="s">
        <v>1178</v>
      </c>
      <c r="F110" s="1" t="s">
        <v>677</v>
      </c>
      <c r="G110" s="1" t="s">
        <v>608</v>
      </c>
      <c r="H110" s="1" t="s">
        <v>1179</v>
      </c>
      <c r="I110" s="1">
        <v>8.0</v>
      </c>
      <c r="J110" s="1" t="s">
        <v>932</v>
      </c>
      <c r="K110" s="1" t="s">
        <v>442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1180</v>
      </c>
      <c r="B111" s="1" t="s">
        <v>468</v>
      </c>
      <c r="C111" s="1" t="s">
        <v>1181</v>
      </c>
      <c r="D111" s="1" t="s">
        <v>1182</v>
      </c>
      <c r="E111" s="1" t="s">
        <v>1183</v>
      </c>
      <c r="F111" s="1" t="s">
        <v>1184</v>
      </c>
      <c r="G111" s="1" t="s">
        <v>1185</v>
      </c>
      <c r="H111" s="1" t="s">
        <v>1186</v>
      </c>
      <c r="I111" s="1" t="s">
        <v>1187</v>
      </c>
      <c r="J111" s="1" t="s">
        <v>1188</v>
      </c>
      <c r="K111" s="1" t="s">
        <v>162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1189</v>
      </c>
      <c r="B112" s="1" t="s">
        <v>1190</v>
      </c>
      <c r="C112" s="1" t="s">
        <v>1191</v>
      </c>
      <c r="D112" s="1" t="s">
        <v>1192</v>
      </c>
      <c r="E112" s="1" t="s">
        <v>1193</v>
      </c>
      <c r="F112" s="1" t="s">
        <v>1194</v>
      </c>
      <c r="G112" s="1" t="s">
        <v>459</v>
      </c>
      <c r="H112" s="1" t="s">
        <v>1195</v>
      </c>
      <c r="I112" s="1" t="s">
        <v>1196</v>
      </c>
      <c r="J112" s="1" t="s">
        <v>1197</v>
      </c>
      <c r="K112" s="1" t="s">
        <v>1198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1199</v>
      </c>
      <c r="B113" s="1" t="s">
        <v>901</v>
      </c>
      <c r="C113" s="1" t="s">
        <v>1191</v>
      </c>
      <c r="D113" s="1" t="s">
        <v>636</v>
      </c>
      <c r="E113" s="1" t="s">
        <v>1200</v>
      </c>
      <c r="F113" s="1" t="s">
        <v>726</v>
      </c>
      <c r="G113" s="1" t="s">
        <v>1013</v>
      </c>
      <c r="H113" s="1" t="s">
        <v>169</v>
      </c>
      <c r="I113" s="1" t="s">
        <v>1201</v>
      </c>
      <c r="J113" s="1" t="s">
        <v>1202</v>
      </c>
      <c r="K113" s="1" t="s">
        <v>755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1203</v>
      </c>
      <c r="B114" s="1" t="s">
        <v>1204</v>
      </c>
      <c r="C114" s="1" t="s">
        <v>1115</v>
      </c>
      <c r="D114" s="1" t="s">
        <v>1205</v>
      </c>
      <c r="E114" s="1" t="s">
        <v>826</v>
      </c>
      <c r="F114" s="1" t="s">
        <v>411</v>
      </c>
      <c r="G114" s="1" t="s">
        <v>405</v>
      </c>
      <c r="H114" s="1" t="s">
        <v>348</v>
      </c>
      <c r="I114" s="1" t="s">
        <v>1206</v>
      </c>
      <c r="J114" s="1" t="s">
        <v>833</v>
      </c>
      <c r="K114" s="1" t="s">
        <v>1207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1208</v>
      </c>
      <c r="B115" s="1" t="s">
        <v>1209</v>
      </c>
      <c r="C115" s="1" t="s">
        <v>1210</v>
      </c>
      <c r="D115" s="1" t="s">
        <v>636</v>
      </c>
      <c r="E115" s="1" t="s">
        <v>1211</v>
      </c>
      <c r="F115" s="1" t="s">
        <v>582</v>
      </c>
      <c r="G115" s="1" t="s">
        <v>1212</v>
      </c>
      <c r="H115" s="1" t="s">
        <v>164</v>
      </c>
      <c r="I115" s="1" t="s">
        <v>1213</v>
      </c>
      <c r="J115" s="1" t="s">
        <v>1214</v>
      </c>
      <c r="K115" s="1" t="s">
        <v>1215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1216</v>
      </c>
      <c r="B116" s="1" t="s">
        <v>1217</v>
      </c>
      <c r="C116" s="1" t="s">
        <v>1218</v>
      </c>
      <c r="D116" s="1" t="s">
        <v>1219</v>
      </c>
      <c r="E116" s="1" t="s">
        <v>1220</v>
      </c>
      <c r="F116" s="1" t="s">
        <v>1221</v>
      </c>
      <c r="G116" s="1" t="s">
        <v>1222</v>
      </c>
      <c r="H116" s="1" t="s">
        <v>281</v>
      </c>
      <c r="I116" s="1" t="s">
        <v>1223</v>
      </c>
      <c r="J116" s="1" t="s">
        <v>1224</v>
      </c>
      <c r="K116" s="1" t="s">
        <v>1225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1226</v>
      </c>
      <c r="B117" s="1" t="s">
        <v>1227</v>
      </c>
      <c r="C117" s="1" t="s">
        <v>1228</v>
      </c>
      <c r="D117" s="1" t="s">
        <v>596</v>
      </c>
      <c r="E117" s="1" t="s">
        <v>1229</v>
      </c>
      <c r="F117" s="1" t="s">
        <v>176</v>
      </c>
      <c r="G117" s="1" t="s">
        <v>1230</v>
      </c>
      <c r="H117" s="1" t="s">
        <v>1231</v>
      </c>
      <c r="I117" s="1" t="s">
        <v>1232</v>
      </c>
      <c r="J117" s="1" t="s">
        <v>1233</v>
      </c>
      <c r="K117" s="1" t="s">
        <v>1234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1235</v>
      </c>
      <c r="B118" s="1" t="s">
        <v>1236</v>
      </c>
      <c r="C118" s="1" t="s">
        <v>224</v>
      </c>
      <c r="D118" s="1" t="s">
        <v>1237</v>
      </c>
      <c r="E118" s="1" t="s">
        <v>503</v>
      </c>
      <c r="F118" s="1" t="s">
        <v>424</v>
      </c>
      <c r="G118" s="1" t="s">
        <v>1238</v>
      </c>
      <c r="H118" s="1" t="s">
        <v>1239</v>
      </c>
      <c r="I118" s="1" t="s">
        <v>1240</v>
      </c>
      <c r="J118" s="1" t="s">
        <v>1241</v>
      </c>
      <c r="K118" s="1" t="s">
        <v>1242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1243</v>
      </c>
      <c r="B119" s="1" t="s">
        <v>1244</v>
      </c>
      <c r="C119" s="1" t="s">
        <v>1245</v>
      </c>
      <c r="D119" s="1" t="s">
        <v>1246</v>
      </c>
      <c r="E119" s="1" t="s">
        <v>1247</v>
      </c>
      <c r="F119" s="1" t="s">
        <v>1248</v>
      </c>
      <c r="G119" s="1" t="s">
        <v>220</v>
      </c>
      <c r="H119" s="1" t="s">
        <v>1249</v>
      </c>
      <c r="I119" s="1" t="s">
        <v>1250</v>
      </c>
      <c r="J119" s="1" t="s">
        <v>1251</v>
      </c>
      <c r="K119" s="1" t="s">
        <v>1252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1253</v>
      </c>
      <c r="B120" s="1" t="s">
        <v>691</v>
      </c>
      <c r="C120" s="1" t="s">
        <v>1254</v>
      </c>
      <c r="D120" s="1" t="s">
        <v>1255</v>
      </c>
      <c r="E120" s="1" t="s">
        <v>1256</v>
      </c>
      <c r="F120" s="1" t="s">
        <v>1257</v>
      </c>
      <c r="G120" s="1" t="s">
        <v>1258</v>
      </c>
      <c r="H120" s="1" t="s">
        <v>393</v>
      </c>
      <c r="I120" s="1" t="s">
        <v>1259</v>
      </c>
      <c r="J120" s="1" t="s">
        <v>1260</v>
      </c>
      <c r="K120" s="1" t="s">
        <v>1261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1262</v>
      </c>
      <c r="B121" s="1" t="s">
        <v>1263</v>
      </c>
      <c r="C121" s="1" t="s">
        <v>1264</v>
      </c>
      <c r="D121" s="1" t="s">
        <v>1265</v>
      </c>
      <c r="E121" s="1" t="s">
        <v>881</v>
      </c>
      <c r="F121" s="1" t="s">
        <v>1266</v>
      </c>
      <c r="G121" s="1" t="s">
        <v>1267</v>
      </c>
      <c r="H121" s="1" t="s">
        <v>1268</v>
      </c>
      <c r="I121" s="1" t="s">
        <v>1233</v>
      </c>
      <c r="J121" s="1" t="s">
        <v>1269</v>
      </c>
      <c r="K121" s="1" t="s">
        <v>365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1270</v>
      </c>
      <c r="B122" s="1" t="s">
        <v>1271</v>
      </c>
      <c r="C122" s="1" t="s">
        <v>1272</v>
      </c>
      <c r="D122" s="1" t="s">
        <v>1273</v>
      </c>
      <c r="E122" s="1" t="s">
        <v>1274</v>
      </c>
      <c r="F122" s="1" t="s">
        <v>1275</v>
      </c>
      <c r="G122" s="1" t="s">
        <v>1276</v>
      </c>
      <c r="H122" s="1" t="s">
        <v>1277</v>
      </c>
      <c r="I122" s="1" t="s">
        <v>1278</v>
      </c>
      <c r="J122" s="1" t="s">
        <v>1279</v>
      </c>
      <c r="K122" s="1" t="s">
        <v>1280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1281</v>
      </c>
      <c r="B123" s="1" t="s">
        <v>1282</v>
      </c>
      <c r="C123" s="1" t="s">
        <v>1283</v>
      </c>
      <c r="D123" s="1" t="s">
        <v>1284</v>
      </c>
      <c r="E123" s="1" t="s">
        <v>1285</v>
      </c>
      <c r="F123" s="1" t="s">
        <v>1286</v>
      </c>
      <c r="G123" s="1" t="s">
        <v>1287</v>
      </c>
      <c r="H123" s="1" t="s">
        <v>572</v>
      </c>
      <c r="I123" s="1" t="s">
        <v>1288</v>
      </c>
      <c r="J123" s="1" t="s">
        <v>1289</v>
      </c>
      <c r="K123" s="1" t="s">
        <v>1290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1291</v>
      </c>
      <c r="B124" s="1" t="s">
        <v>1292</v>
      </c>
      <c r="C124" s="1" t="s">
        <v>1293</v>
      </c>
      <c r="D124" s="1" t="s">
        <v>1294</v>
      </c>
      <c r="E124" s="1" t="s">
        <v>1185</v>
      </c>
      <c r="F124" s="1" t="s">
        <v>1295</v>
      </c>
      <c r="G124" s="1" t="s">
        <v>1296</v>
      </c>
      <c r="H124" s="1">
        <v>13.0</v>
      </c>
      <c r="I124" s="1" t="s">
        <v>1297</v>
      </c>
      <c r="J124" s="1" t="s">
        <v>1298</v>
      </c>
      <c r="K124" s="1" t="s">
        <v>1299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1300</v>
      </c>
      <c r="B125" s="1" t="s">
        <v>937</v>
      </c>
      <c r="C125" s="1" t="s">
        <v>1301</v>
      </c>
      <c r="D125" s="1" t="s">
        <v>1302</v>
      </c>
      <c r="E125" s="1" t="s">
        <v>637</v>
      </c>
      <c r="F125" s="1" t="s">
        <v>1303</v>
      </c>
      <c r="G125" s="1" t="s">
        <v>1304</v>
      </c>
      <c r="H125" s="1" t="s">
        <v>173</v>
      </c>
      <c r="I125" s="1" t="s">
        <v>1305</v>
      </c>
      <c r="J125" s="1" t="s">
        <v>1306</v>
      </c>
      <c r="K125" s="1" t="s">
        <v>1307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1308</v>
      </c>
      <c r="B126" s="1" t="s">
        <v>1309</v>
      </c>
      <c r="C126" s="1" t="s">
        <v>1310</v>
      </c>
      <c r="D126" s="1" t="s">
        <v>1311</v>
      </c>
      <c r="E126" s="1" t="s">
        <v>1172</v>
      </c>
      <c r="F126" s="1" t="s">
        <v>1312</v>
      </c>
      <c r="G126" s="1" t="s">
        <v>1162</v>
      </c>
      <c r="H126" s="1" t="s">
        <v>182</v>
      </c>
      <c r="I126" s="1" t="s">
        <v>1313</v>
      </c>
      <c r="J126" s="1" t="s">
        <v>1314</v>
      </c>
      <c r="K126" s="1" t="s">
        <v>1315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1316</v>
      </c>
      <c r="B127" s="1" t="s">
        <v>747</v>
      </c>
      <c r="C127" s="1" t="s">
        <v>1317</v>
      </c>
      <c r="D127" s="1" t="s">
        <v>1318</v>
      </c>
      <c r="E127" s="1" t="s">
        <v>1319</v>
      </c>
      <c r="F127" s="1" t="s">
        <v>1320</v>
      </c>
      <c r="G127" s="1" t="s">
        <v>1321</v>
      </c>
      <c r="H127" s="1" t="s">
        <v>201</v>
      </c>
      <c r="I127" s="1" t="s">
        <v>344</v>
      </c>
      <c r="J127" s="1" t="s">
        <v>1322</v>
      </c>
      <c r="K127" s="1" t="s">
        <v>1323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1324</v>
      </c>
      <c r="C1" s="1" t="s">
        <v>1325</v>
      </c>
      <c r="D1" s="1" t="s">
        <v>1326</v>
      </c>
      <c r="E1" s="1" t="s">
        <v>1327</v>
      </c>
      <c r="F1" s="1" t="s">
        <v>1328</v>
      </c>
      <c r="G1" s="1" t="s">
        <v>1329</v>
      </c>
      <c r="H1" s="1" t="s">
        <v>1330</v>
      </c>
      <c r="I1" s="1" t="s">
        <v>1331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1332</v>
      </c>
      <c r="B2" s="1" t="s">
        <v>1333</v>
      </c>
      <c r="C2" s="1" t="s">
        <v>1334</v>
      </c>
      <c r="D2" s="1" t="s">
        <v>1335</v>
      </c>
      <c r="E2" s="1" t="s">
        <v>1336</v>
      </c>
      <c r="F2" s="1" t="s">
        <v>1337</v>
      </c>
      <c r="G2" s="1" t="s">
        <v>1338</v>
      </c>
      <c r="H2" s="1" t="s">
        <v>1339</v>
      </c>
      <c r="I2" s="1" t="s">
        <v>1339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1340</v>
      </c>
      <c r="B3" s="1" t="s">
        <v>1339</v>
      </c>
      <c r="C3" s="1" t="s">
        <v>1341</v>
      </c>
      <c r="D3" s="1" t="s">
        <v>1342</v>
      </c>
      <c r="E3" s="1" t="s">
        <v>1343</v>
      </c>
      <c r="F3" s="1" t="s">
        <v>1344</v>
      </c>
      <c r="G3" s="1" t="s">
        <v>1345</v>
      </c>
      <c r="H3" s="1" t="s">
        <v>1339</v>
      </c>
      <c r="I3" s="1" t="s">
        <v>1339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1346</v>
      </c>
      <c r="B4" s="1" t="s">
        <v>1347</v>
      </c>
      <c r="C4" s="1" t="s">
        <v>1348</v>
      </c>
      <c r="D4" s="1" t="s">
        <v>1349</v>
      </c>
      <c r="E4" s="1" t="s">
        <v>1350</v>
      </c>
      <c r="F4" s="1" t="s">
        <v>1351</v>
      </c>
      <c r="G4" s="1" t="s">
        <v>1352</v>
      </c>
      <c r="H4" s="1" t="s">
        <v>1353</v>
      </c>
      <c r="I4" s="1" t="s">
        <v>1354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1340</v>
      </c>
      <c r="B5" s="1" t="s">
        <v>1339</v>
      </c>
      <c r="C5" s="1" t="s">
        <v>1355</v>
      </c>
      <c r="D5" s="1" t="s">
        <v>1356</v>
      </c>
      <c r="E5" s="1" t="s">
        <v>1357</v>
      </c>
      <c r="F5" s="1" t="s">
        <v>1358</v>
      </c>
      <c r="G5" s="1" t="s">
        <v>1359</v>
      </c>
      <c r="H5" s="1" t="s">
        <v>1360</v>
      </c>
      <c r="I5" s="1" t="s">
        <v>1361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1362</v>
      </c>
      <c r="B6" s="1" t="s">
        <v>1363</v>
      </c>
      <c r="C6" s="1" t="s">
        <v>1364</v>
      </c>
      <c r="D6" s="1" t="s">
        <v>1365</v>
      </c>
      <c r="E6" s="1" t="s">
        <v>1366</v>
      </c>
      <c r="F6" s="1" t="s">
        <v>1367</v>
      </c>
      <c r="G6" s="1" t="s">
        <v>1368</v>
      </c>
      <c r="H6" s="1" t="s">
        <v>1369</v>
      </c>
      <c r="I6" s="1" t="s">
        <v>1370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1371</v>
      </c>
      <c r="B7" s="1" t="s">
        <v>1372</v>
      </c>
      <c r="C7" s="1" t="s">
        <v>1373</v>
      </c>
      <c r="D7" s="1" t="s">
        <v>1374</v>
      </c>
      <c r="E7" s="1" t="s">
        <v>1375</v>
      </c>
      <c r="F7" s="1" t="s">
        <v>1376</v>
      </c>
      <c r="G7" s="1" t="s">
        <v>1377</v>
      </c>
      <c r="H7" s="1" t="s">
        <v>1378</v>
      </c>
      <c r="I7" s="1" t="s">
        <v>1379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1380</v>
      </c>
      <c r="B8" s="1" t="s">
        <v>1339</v>
      </c>
      <c r="C8" s="1" t="s">
        <v>1381</v>
      </c>
      <c r="D8" s="1" t="s">
        <v>1382</v>
      </c>
      <c r="E8" s="1" t="s">
        <v>1383</v>
      </c>
      <c r="F8" s="1" t="s">
        <v>1384</v>
      </c>
      <c r="G8" s="1" t="s">
        <v>1385</v>
      </c>
      <c r="H8" s="1" t="s">
        <v>1386</v>
      </c>
      <c r="I8" s="1" t="s">
        <v>1387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1388</v>
      </c>
      <c r="B9" s="1" t="s">
        <v>1389</v>
      </c>
      <c r="C9" s="1" t="s">
        <v>1390</v>
      </c>
      <c r="D9" s="1" t="s">
        <v>1391</v>
      </c>
      <c r="E9" s="1" t="s">
        <v>1392</v>
      </c>
      <c r="F9" s="1" t="s">
        <v>1393</v>
      </c>
      <c r="G9" s="1" t="s">
        <v>1381</v>
      </c>
      <c r="H9" s="1" t="s">
        <v>1394</v>
      </c>
      <c r="I9" s="1" t="s">
        <v>1395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1396</v>
      </c>
      <c r="B10" s="1" t="s">
        <v>1397</v>
      </c>
      <c r="C10" s="1" t="s">
        <v>1398</v>
      </c>
      <c r="D10" s="1" t="s">
        <v>1398</v>
      </c>
      <c r="E10" s="1" t="s">
        <v>1399</v>
      </c>
      <c r="F10" s="1" t="s">
        <v>1400</v>
      </c>
      <c r="G10" s="1" t="s">
        <v>1401</v>
      </c>
      <c r="H10" s="1" t="s">
        <v>1402</v>
      </c>
      <c r="I10" s="1" t="s">
        <v>1403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1404</v>
      </c>
      <c r="B11" s="1" t="s">
        <v>1405</v>
      </c>
      <c r="C11" s="1" t="s">
        <v>1406</v>
      </c>
      <c r="D11" s="1" t="s">
        <v>1407</v>
      </c>
      <c r="E11" s="1" t="s">
        <v>1408</v>
      </c>
      <c r="F11" s="1" t="s">
        <v>1409</v>
      </c>
      <c r="G11" s="1" t="s">
        <v>1410</v>
      </c>
      <c r="H11" s="1" t="s">
        <v>1411</v>
      </c>
      <c r="I11" s="1" t="s">
        <v>1412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1413</v>
      </c>
      <c r="B12" s="1" t="s">
        <v>1414</v>
      </c>
      <c r="C12" s="1" t="s">
        <v>1415</v>
      </c>
      <c r="D12" s="1" t="s">
        <v>1416</v>
      </c>
      <c r="E12" s="1" t="s">
        <v>1417</v>
      </c>
      <c r="F12" s="1" t="s">
        <v>1418</v>
      </c>
      <c r="G12" s="1" t="s">
        <v>1419</v>
      </c>
      <c r="H12" s="1" t="s">
        <v>1420</v>
      </c>
      <c r="I12" s="1" t="s">
        <v>1421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1422</v>
      </c>
      <c r="B13" s="1" t="s">
        <v>1368</v>
      </c>
      <c r="C13" s="1" t="s">
        <v>1423</v>
      </c>
      <c r="D13" s="1" t="s">
        <v>1424</v>
      </c>
      <c r="E13" s="1" t="s">
        <v>1425</v>
      </c>
      <c r="F13" s="1" t="s">
        <v>1426</v>
      </c>
      <c r="G13" s="1" t="s">
        <v>1427</v>
      </c>
      <c r="H13" s="1" t="s">
        <v>1428</v>
      </c>
      <c r="I13" s="1" t="s">
        <v>1429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1430</v>
      </c>
      <c r="B14" s="1" t="s">
        <v>1431</v>
      </c>
      <c r="C14" s="1" t="s">
        <v>1432</v>
      </c>
      <c r="D14" s="1" t="s">
        <v>1433</v>
      </c>
      <c r="E14" s="1" t="s">
        <v>1434</v>
      </c>
      <c r="F14" s="1" t="s">
        <v>1435</v>
      </c>
      <c r="G14" s="1" t="s">
        <v>1436</v>
      </c>
      <c r="H14" s="1" t="s">
        <v>1437</v>
      </c>
      <c r="I14" s="1" t="s">
        <v>1438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1439</v>
      </c>
      <c r="B15" s="1" t="s">
        <v>1440</v>
      </c>
      <c r="C15" s="1" t="s">
        <v>392</v>
      </c>
      <c r="D15" s="1" t="s">
        <v>1441</v>
      </c>
      <c r="E15" s="1" t="s">
        <v>1442</v>
      </c>
      <c r="F15" s="1" t="s">
        <v>212</v>
      </c>
      <c r="G15" s="1" t="s">
        <v>1443</v>
      </c>
      <c r="H15" s="1" t="s">
        <v>1444</v>
      </c>
      <c r="I15" s="1" t="s">
        <v>1445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1446</v>
      </c>
      <c r="B16" s="1" t="s">
        <v>1447</v>
      </c>
      <c r="C16" s="1" t="s">
        <v>1448</v>
      </c>
      <c r="D16" s="1" t="s">
        <v>1449</v>
      </c>
      <c r="E16" s="1" t="s">
        <v>1450</v>
      </c>
      <c r="F16" s="1" t="s">
        <v>1451</v>
      </c>
      <c r="G16" s="1" t="s">
        <v>1452</v>
      </c>
      <c r="H16" s="1" t="s">
        <v>1453</v>
      </c>
      <c r="I16" s="1" t="s">
        <v>1454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1455</v>
      </c>
      <c r="B17" s="1" t="s">
        <v>185</v>
      </c>
      <c r="C17" s="1" t="s">
        <v>186</v>
      </c>
      <c r="D17" s="1" t="s">
        <v>187</v>
      </c>
      <c r="E17" s="1" t="s">
        <v>188</v>
      </c>
      <c r="F17" s="1" t="s">
        <v>189</v>
      </c>
      <c r="G17" s="1" t="s">
        <v>1456</v>
      </c>
      <c r="H17" s="1" t="s">
        <v>1457</v>
      </c>
      <c r="I17" s="1" t="s">
        <v>1458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1459</v>
      </c>
      <c r="B18" s="1" t="s">
        <v>1460</v>
      </c>
      <c r="C18" s="1" t="s">
        <v>1461</v>
      </c>
      <c r="D18" s="1" t="s">
        <v>1462</v>
      </c>
      <c r="E18" s="1" t="s">
        <v>1463</v>
      </c>
      <c r="F18" s="1" t="s">
        <v>1464</v>
      </c>
      <c r="G18" s="1" t="s">
        <v>1465</v>
      </c>
      <c r="H18" s="1" t="s">
        <v>1466</v>
      </c>
      <c r="I18" s="1" t="s">
        <v>1467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1468</v>
      </c>
      <c r="B19" s="1" t="s">
        <v>1469</v>
      </c>
      <c r="C19" s="1" t="s">
        <v>1470</v>
      </c>
      <c r="D19" s="1" t="s">
        <v>1471</v>
      </c>
      <c r="E19" s="1" t="s">
        <v>1472</v>
      </c>
      <c r="F19" s="1" t="s">
        <v>1473</v>
      </c>
      <c r="G19" s="1" t="s">
        <v>1474</v>
      </c>
      <c r="H19" s="1" t="s">
        <v>1475</v>
      </c>
      <c r="I19" s="1" t="s">
        <v>1476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1477</v>
      </c>
      <c r="B20" s="1" t="s">
        <v>1478</v>
      </c>
      <c r="C20" s="1" t="s">
        <v>1479</v>
      </c>
      <c r="D20" s="1" t="s">
        <v>1480</v>
      </c>
      <c r="E20" s="1" t="s">
        <v>1481</v>
      </c>
      <c r="F20" s="1" t="s">
        <v>1482</v>
      </c>
      <c r="G20" s="1" t="s">
        <v>1483</v>
      </c>
      <c r="H20" s="1" t="s">
        <v>1484</v>
      </c>
      <c r="I20" s="1" t="s">
        <v>1485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1486</v>
      </c>
      <c r="B21" s="1" t="s">
        <v>1487</v>
      </c>
      <c r="C21" s="1" t="s">
        <v>1488</v>
      </c>
      <c r="D21" s="1" t="s">
        <v>1489</v>
      </c>
      <c r="E21" s="1" t="s">
        <v>1490</v>
      </c>
      <c r="F21" s="1" t="s">
        <v>1491</v>
      </c>
      <c r="G21" s="1" t="s">
        <v>1492</v>
      </c>
      <c r="H21" s="1" t="s">
        <v>1493</v>
      </c>
      <c r="I21" s="1" t="s">
        <v>1494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1495</v>
      </c>
      <c r="B22" s="1" t="s">
        <v>1496</v>
      </c>
      <c r="C22" s="1" t="s">
        <v>1497</v>
      </c>
      <c r="D22" s="1" t="s">
        <v>1498</v>
      </c>
      <c r="E22" s="1" t="s">
        <v>1499</v>
      </c>
      <c r="F22" s="1" t="s">
        <v>1500</v>
      </c>
      <c r="G22" s="1" t="s">
        <v>1501</v>
      </c>
      <c r="H22" s="1" t="s">
        <v>1502</v>
      </c>
      <c r="I22" s="1" t="s">
        <v>1503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1504</v>
      </c>
      <c r="B23" s="1" t="s">
        <v>1505</v>
      </c>
      <c r="C23" s="1" t="s">
        <v>1506</v>
      </c>
      <c r="D23" s="1" t="s">
        <v>1507</v>
      </c>
      <c r="E23" s="1" t="s">
        <v>1508</v>
      </c>
      <c r="F23" s="1" t="s">
        <v>1509</v>
      </c>
      <c r="G23" s="1" t="s">
        <v>1510</v>
      </c>
      <c r="H23" s="1" t="s">
        <v>1511</v>
      </c>
      <c r="I23" s="1" t="s">
        <v>1512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1513</v>
      </c>
      <c r="B24" s="1" t="s">
        <v>1514</v>
      </c>
      <c r="C24" s="1" t="s">
        <v>1515</v>
      </c>
      <c r="D24" s="1" t="s">
        <v>1516</v>
      </c>
      <c r="E24" s="1" t="s">
        <v>1517</v>
      </c>
      <c r="F24" s="1" t="s">
        <v>1518</v>
      </c>
      <c r="G24" s="1" t="s">
        <v>1519</v>
      </c>
      <c r="H24" s="1" t="s">
        <v>1519</v>
      </c>
      <c r="I24" s="1" t="s">
        <v>1519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1520</v>
      </c>
      <c r="B25" s="1" t="s">
        <v>1521</v>
      </c>
      <c r="C25" s="1" t="s">
        <v>1522</v>
      </c>
      <c r="D25" s="1" t="s">
        <v>1523</v>
      </c>
      <c r="E25" s="1" t="s">
        <v>1524</v>
      </c>
      <c r="F25" s="1" t="s">
        <v>1525</v>
      </c>
      <c r="G25" s="1" t="s">
        <v>1526</v>
      </c>
      <c r="H25" s="1" t="s">
        <v>1339</v>
      </c>
      <c r="I25" s="1" t="s">
        <v>1339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1527</v>
      </c>
      <c r="B26" s="1" t="s">
        <v>1528</v>
      </c>
      <c r="C26" s="1" t="s">
        <v>1529</v>
      </c>
      <c r="D26" s="1" t="s">
        <v>1530</v>
      </c>
      <c r="E26" s="1" t="s">
        <v>1531</v>
      </c>
      <c r="F26" s="1" t="s">
        <v>1532</v>
      </c>
      <c r="G26" s="1" t="s">
        <v>1339</v>
      </c>
      <c r="H26" s="1" t="s">
        <v>1339</v>
      </c>
      <c r="I26" s="1" t="s">
        <v>1339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1533</v>
      </c>
      <c r="B2" s="1" t="s">
        <v>1534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1535</v>
      </c>
      <c r="B3" s="1" t="s">
        <v>1536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1537</v>
      </c>
      <c r="B4" s="1" t="s">
        <v>1538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1539</v>
      </c>
      <c r="B5" s="1" t="s">
        <v>1540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1541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1542</v>
      </c>
      <c r="B7" s="1" t="s">
        <v>1543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1544</v>
      </c>
      <c r="B8" s="4" t="s">
        <v>1545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1546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1547</v>
      </c>
      <c r="B10" s="1" t="s">
        <v>1548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1549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1550</v>
      </c>
      <c r="B12" s="1" t="s">
        <v>1551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1552</v>
      </c>
      <c r="B13" s="1" t="s">
        <v>1553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1554</v>
      </c>
      <c r="B14" s="1" t="s">
        <v>1551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1555</v>
      </c>
      <c r="B15" s="1" t="s">
        <v>1556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1557</v>
      </c>
      <c r="B16" s="1">
        <v>415000.0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1558</v>
      </c>
      <c r="B17" s="1" t="s">
        <v>1559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1560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1561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1562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1563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1564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1565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1566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1567</v>
      </c>
      <c r="B25" s="4" t="s">
        <v>1568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1569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1571</v>
      </c>
      <c r="B28" s="1">
        <v>138.22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1572</v>
      </c>
      <c r="B29" s="1">
        <v>138.74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1573</v>
      </c>
      <c r="B30" s="1">
        <v>138.445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1574</v>
      </c>
      <c r="B31" s="1">
        <v>143.0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1575</v>
      </c>
      <c r="B32" s="1">
        <v>138.22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1576</v>
      </c>
      <c r="B33" s="1">
        <v>138.74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1577</v>
      </c>
      <c r="B34" s="1">
        <v>138.445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1578</v>
      </c>
      <c r="B35" s="1">
        <v>143.0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1579</v>
      </c>
      <c r="B36" s="1">
        <v>4.48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1580</v>
      </c>
      <c r="B37" s="1">
        <v>0.0287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1581</v>
      </c>
      <c r="B38" s="1">
        <v>1.7320608E9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1582</v>
      </c>
      <c r="B39" s="1">
        <v>0.45450002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1583</v>
      </c>
      <c r="B40" s="1">
        <v>2.26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1584</v>
      </c>
      <c r="B41" s="1">
        <v>1.242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1585</v>
      </c>
      <c r="B42" s="1">
        <v>15.069458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1586</v>
      </c>
      <c r="B43" s="1">
        <v>15.411052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1587</v>
      </c>
      <c r="B44" s="1">
        <v>3010064.0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1588</v>
      </c>
      <c r="B45" s="1">
        <v>3010064.0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1589</v>
      </c>
      <c r="B46" s="1">
        <v>6336226.0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1590</v>
      </c>
      <c r="B47" s="1">
        <v>3870540.0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1591</v>
      </c>
      <c r="B48" s="1">
        <v>3870540.0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1592</v>
      </c>
      <c r="B49" s="1">
        <v>141.77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1593</v>
      </c>
      <c r="B50" s="1">
        <v>141.85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1594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1595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1596</v>
      </c>
      <c r="B53" s="1">
        <v>6.51142144E10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1597</v>
      </c>
      <c r="B54" s="1">
        <v>120.21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1598</v>
      </c>
      <c r="B55" s="1">
        <v>181.86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1599</v>
      </c>
      <c r="B56" s="1">
        <v>0.60684264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1600</v>
      </c>
      <c r="B57" s="1">
        <v>138.9648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1601</v>
      </c>
      <c r="B58" s="1">
        <v>150.01645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1602</v>
      </c>
      <c r="B59" s="1" t="s">
        <v>1603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1604</v>
      </c>
      <c r="B60" s="1">
        <v>7.1738318848E10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1605</v>
      </c>
      <c r="B61" s="1">
        <v>0.04182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1606</v>
      </c>
      <c r="B62" s="1">
        <v>4.59177473E8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1607</v>
      </c>
      <c r="B63" s="1">
        <v>4.58212E8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1608</v>
      </c>
      <c r="B64" s="1">
        <v>1.3978443E7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1609</v>
      </c>
      <c r="B65" s="1">
        <v>1.5442292E7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1610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1611</v>
      </c>
      <c r="B67" s="1">
        <v>1.7303328E9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1612</v>
      </c>
      <c r="B68" s="1">
        <v>0.030299999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1613</v>
      </c>
      <c r="B69" s="1">
        <v>0.00235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1614</v>
      </c>
      <c r="B70" s="1">
        <v>0.85003996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1615</v>
      </c>
      <c r="B71" s="1">
        <v>4.25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1616</v>
      </c>
      <c r="B72" s="1">
        <v>0.0304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1617</v>
      </c>
      <c r="B73" s="1">
        <v>4.65372992E8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1618</v>
      </c>
      <c r="B74" s="1">
        <v>29.094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1619</v>
      </c>
      <c r="B75" s="1">
        <v>4.8843403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1620</v>
      </c>
      <c r="B76" s="1">
        <v>1.7069184E9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1621</v>
      </c>
      <c r="B77" s="1">
        <v>1.7385408E9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1622</v>
      </c>
      <c r="B78" s="1">
        <v>1.7226432E9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1623</v>
      </c>
      <c r="B79" s="1">
        <v>0.428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1624</v>
      </c>
      <c r="B80" s="1">
        <v>4.487000064E9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1625</v>
      </c>
      <c r="B81" s="1">
        <v>9.43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1626</v>
      </c>
      <c r="B82" s="1">
        <v>10.51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1627</v>
      </c>
      <c r="B83" s="1" t="s">
        <v>1628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1629</v>
      </c>
      <c r="B84" s="1">
        <v>9.640512E8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1630</v>
      </c>
      <c r="B85" s="1">
        <v>0.669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1631</v>
      </c>
      <c r="B86" s="1">
        <v>7.771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1632</v>
      </c>
      <c r="B87" s="1">
        <v>-0.019090176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1633</v>
      </c>
      <c r="B88" s="1">
        <v>0.23713636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1634</v>
      </c>
      <c r="B89" s="1">
        <v>1.12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1635</v>
      </c>
      <c r="B90" s="1">
        <v>1.7320608E9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1636</v>
      </c>
      <c r="B91" s="1" t="s">
        <v>1637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1638</v>
      </c>
      <c r="B92" s="1" t="s">
        <v>1639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1640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1641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1642</v>
      </c>
      <c r="B95" s="1" t="s">
        <v>1643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1644</v>
      </c>
      <c r="B96" s="1" t="s">
        <v>1643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1645</v>
      </c>
      <c r="B97" s="1">
        <v>9.9153E7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1646</v>
      </c>
      <c r="B98" s="1" t="s">
        <v>1647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1648</v>
      </c>
      <c r="B99" s="1" t="s">
        <v>1649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1650</v>
      </c>
      <c r="B100" s="1" t="s">
        <v>1651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1652</v>
      </c>
      <c r="B101" s="1" t="s">
        <v>1653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1654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1655</v>
      </c>
      <c r="B103" s="1">
        <v>142.105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1656</v>
      </c>
      <c r="B104" s="1">
        <v>170.0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1657</v>
      </c>
      <c r="B105" s="1">
        <v>103.0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1658</v>
      </c>
      <c r="B106" s="1">
        <v>142.23563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1659</v>
      </c>
      <c r="B107" s="1">
        <v>139.5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1660</v>
      </c>
      <c r="B108" s="1">
        <v>2.2973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1661</v>
      </c>
      <c r="B109" s="1" t="s">
        <v>1662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1663</v>
      </c>
      <c r="B110" s="1">
        <v>32.0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1664</v>
      </c>
      <c r="B111" s="1">
        <v>3.496999936E9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1665</v>
      </c>
      <c r="B112" s="1">
        <v>7.591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1666</v>
      </c>
      <c r="B113" s="1">
        <v>9.230999552E9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1667</v>
      </c>
      <c r="B114" s="1">
        <v>1.916199936E10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1668</v>
      </c>
      <c r="B115" s="1">
        <v>0.175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1669</v>
      </c>
      <c r="B116" s="1">
        <v>0.897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1670</v>
      </c>
      <c r="B117" s="1">
        <v>1.0730000384E11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1671</v>
      </c>
      <c r="B118" s="1">
        <v>132.802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1672</v>
      </c>
      <c r="B119" s="1">
        <v>232.226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1673</v>
      </c>
      <c r="B120" s="1">
        <v>0.07233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1674</v>
      </c>
      <c r="B121" s="1">
        <v>0.33968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1675</v>
      </c>
      <c r="B122" s="1">
        <v>3.74362496E9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1676</v>
      </c>
      <c r="B123" s="1">
        <v>8.561999872E9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1677</v>
      </c>
      <c r="B124" s="1">
        <v>0.428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1678</v>
      </c>
      <c r="B125" s="1">
        <v>0.027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1679</v>
      </c>
      <c r="B126" s="1">
        <v>0.28425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1680</v>
      </c>
      <c r="B127" s="1">
        <v>0.08603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1681</v>
      </c>
      <c r="B128" s="1">
        <v>0.06644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1682</v>
      </c>
      <c r="B129" s="1" t="s">
        <v>1603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1683</v>
      </c>
      <c r="B130" s="1">
        <v>1.9169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2340.0</v>
      </c>
      <c r="C3" s="1">
        <v>5570.0</v>
      </c>
      <c r="D3" s="1">
        <v>3800.0</v>
      </c>
      <c r="E3" s="1">
        <v>4280.0</v>
      </c>
      <c r="F3" s="1">
        <v>1840.0</v>
      </c>
      <c r="G3" s="1">
        <v>3660.0</v>
      </c>
      <c r="H3" s="1">
        <v>7000.0</v>
      </c>
      <c r="I3" s="1">
        <v>4150.0</v>
      </c>
      <c r="J3" s="1">
        <v>-2350.0</v>
      </c>
      <c r="K3" s="1">
        <v>2650.0</v>
      </c>
      <c r="L3" s="1">
        <f>IF(K3*FORECAST(L2,B3:K3,B2:K2)&gt;0,FORECAST(L2,B3:K3,B2:K2),K3)*$X$1</f>
        <v>1930</v>
      </c>
      <c r="M3" s="1">
        <f>IF(L3*FORECAST(M2,B3:L3,B2:L2)&gt;0,FORECAST(M2,B3:L3,B2:L2),L3)*$X$1</f>
        <v>1682</v>
      </c>
      <c r="N3" s="1">
        <f>IF(M3*FORECAST(N2,B3:M3,B2:M2)&gt;0,FORECAST(N2,B3:M3,B2:M2),M3)*$X$1</f>
        <v>1434</v>
      </c>
      <c r="O3" s="1">
        <f>IF(N3*FORECAST(O2,B3:N3,B2:N2)&gt;0,FORECAST(O2,B3:N3,B2:N2),N3)*$X$1</f>
        <v>1186</v>
      </c>
      <c r="P3" s="1">
        <f>IF(O3*FORECAST(P2,B3:O3,B2:O2)&gt;0,FORECAST(P2,B3:O3,B2:O2),O3)*$X$1</f>
        <v>938</v>
      </c>
      <c r="Q3" s="1">
        <f>IF(P3*FORECAST(Q2,B3:P3,B2:P2)&gt;0,FORECAST(Q2,B3:P3,B2:P2),P3)*$X$1</f>
        <v>690</v>
      </c>
      <c r="R3" s="1">
        <f>IF(Q3*FORECAST(R2,B3:Q3,B2:Q2)&gt;0,FORECAST(R2,B3:Q3,B2:Q2),Q3)*$X$1</f>
        <v>442</v>
      </c>
      <c r="S3" s="5">
        <f>IF(R3*FORECAST(S2,B3:R3,B2:R2)&gt;0,FORECAST(S2,B3:R3,B2:R2),R3)*$X$1</f>
        <v>194</v>
      </c>
      <c r="T3" s="5">
        <f>IF(S3*FORECAST(T2,B3:S3,B2:S2)&gt;0,FORECAST(T2,B3:S3,B2:S2),S3)*$X$1</f>
        <v>194</v>
      </c>
      <c r="U3" s="5">
        <f>IF(T3*FORECAST(U2,B3:T3,B2:T2)&gt;0,FORECAST(U2,B3:T3,B2:T2),T3)*$X$1</f>
        <v>194</v>
      </c>
      <c r="V3" s="5">
        <f>IF(U3*FORECAST(V2,B3:U3,B2:U2)&gt;0,FORECAST(V2,B3:U3,B2:U2),U3)*$X$1</f>
        <v>194</v>
      </c>
      <c r="W3" s="5">
        <f>IF(V3*FORECAST(W2,B3:V3,B2:V2)&gt;0,FORECAST(W2,B3:V3,B2:V2),V3)*$X$1</f>
        <v>194</v>
      </c>
      <c r="X3" s="2"/>
      <c r="Y3" s="2"/>
      <c r="Z3" s="2"/>
    </row>
    <row r="4">
      <c r="A4" s="3" t="s">
        <v>123</v>
      </c>
      <c r="B4" s="1">
        <v>10610.0</v>
      </c>
      <c r="C4" s="1">
        <v>8720.0</v>
      </c>
      <c r="D4" s="1">
        <v>10240.0</v>
      </c>
      <c r="E4" s="1">
        <v>8940.0</v>
      </c>
      <c r="F4" s="1">
        <v>11890.0</v>
      </c>
      <c r="G4" s="1">
        <v>11400.0</v>
      </c>
      <c r="H4" s="1">
        <v>6600.0</v>
      </c>
      <c r="I4" s="1">
        <v>10540.0</v>
      </c>
      <c r="J4" s="1">
        <v>16920.0</v>
      </c>
      <c r="K4" s="1">
        <v>15960.0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1684</v>
      </c>
      <c r="B5" s="1">
        <v>640.0</v>
      </c>
      <c r="C5" s="1">
        <v>633.0</v>
      </c>
      <c r="D5" s="1">
        <v>582.0</v>
      </c>
      <c r="E5" s="1">
        <v>550.0</v>
      </c>
      <c r="F5" s="1">
        <v>533.0</v>
      </c>
      <c r="G5" s="1">
        <v>516.0</v>
      </c>
      <c r="H5" s="1">
        <v>505.0</v>
      </c>
      <c r="I5" s="1">
        <v>493.0</v>
      </c>
      <c r="J5" s="1">
        <v>465.0</v>
      </c>
      <c r="K5" s="1">
        <v>463.0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1685</v>
      </c>
      <c r="L7" s="1">
        <f>IF(W3*FORECAST(W2,B3:W3,B2:W2)&gt;0,FORECAST(W2,B3:W3,B2:W2),V3)*$X$1 * (1+0.02)/(0.0765-0.02)</f>
        <v>3502.300885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1686</v>
      </c>
      <c r="L8" s="6">
        <f t="array" ref="L8">NPV(0.0765,M3:W3)</f>
        <v>5712.713254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1687</v>
      </c>
      <c r="L9" s="6">
        <f t="array" ref="L9">NPV(0.0765,M16:W16)</f>
        <v>1556.679041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1688</v>
      </c>
      <c r="L10" s="6">
        <f>L8 + L9</f>
        <v>7269.392295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15960.0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1689</v>
      </c>
      <c r="L12" s="6">
        <f>L10 - L11</f>
        <v>-8690.607705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1690</v>
      </c>
      <c r="L13" s="1">
        <v>463.0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-18.77021103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3502.300885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-1640.0</v>
      </c>
      <c r="C3" s="1">
        <v>3360.0</v>
      </c>
      <c r="D3" s="1">
        <v>2740.0</v>
      </c>
      <c r="E3" s="1">
        <v>2930.0</v>
      </c>
      <c r="F3" s="1">
        <v>2940.0</v>
      </c>
      <c r="G3" s="1">
        <v>3280.0</v>
      </c>
      <c r="H3" s="1">
        <v>4370.0</v>
      </c>
      <c r="I3" s="1">
        <v>6950.0</v>
      </c>
      <c r="J3" s="1">
        <v>2780.0</v>
      </c>
      <c r="K3" s="1">
        <v>4140.0</v>
      </c>
      <c r="L3" s="1">
        <f>IF(K3*FORECAST(L2,B3:K3,B2:K2)&gt;0,FORECAST(L2,B3:K3,B2:K2),K3)*$X$1</f>
        <v>5640.666667</v>
      </c>
      <c r="M3" s="1">
        <f>IF(L3*FORECAST(M2,B3:L3,B2:L2)&gt;0,FORECAST(M2,B3:L3,B2:L2),L3)*$X$1</f>
        <v>6087.151515</v>
      </c>
      <c r="N3" s="1">
        <f>IF(M3*FORECAST(N2,B3:M3,B2:M2)&gt;0,FORECAST(N2,B3:M3,B2:M2),M3)*$X$1</f>
        <v>6533.636364</v>
      </c>
      <c r="O3" s="1">
        <f>IF(N3*FORECAST(O2,B3:N3,B2:N2)&gt;0,FORECAST(O2,B3:N3,B2:N2),N3)*$X$1</f>
        <v>6980.121212</v>
      </c>
      <c r="P3" s="1">
        <f>IF(O3*FORECAST(P2,B3:O3,B2:O2)&gt;0,FORECAST(P2,B3:O3,B2:O2),O3)*$X$1</f>
        <v>7426.606061</v>
      </c>
      <c r="Q3" s="1">
        <f>IF(P3*FORECAST(Q2,B3:P3,B2:P2)&gt;0,FORECAST(Q2,B3:P3,B2:P2),P3)*$X$1</f>
        <v>7873.090909</v>
      </c>
      <c r="R3" s="1">
        <f>IF(Q3*FORECAST(R2,B3:Q3,B2:Q2)&gt;0,FORECAST(R2,B3:Q3,B2:Q2),Q3)*$X$1</f>
        <v>8319.575758</v>
      </c>
      <c r="S3" s="5">
        <f>IF(R3*FORECAST(S2,B3:R3,B2:R2)&gt;0,FORECAST(S2,B3:R3,B2:R2),R3)*$X$1</f>
        <v>8766.060606</v>
      </c>
      <c r="T3" s="5">
        <f>IF(S3*FORECAST(T2,B3:S3,B2:S2)&gt;0,FORECAST(T2,B3:S3,B2:S2),S3)*$X$1</f>
        <v>9212.545455</v>
      </c>
      <c r="U3" s="5">
        <f>IF(T3*FORECAST(U2,B3:T3,B2:T2)&gt;0,FORECAST(U2,B3:T3,B2:T2),T3)*$X$1</f>
        <v>9659.030303</v>
      </c>
      <c r="V3" s="5">
        <f>IF(U3*FORECAST(V2,B3:U3,B2:U2)&gt;0,FORECAST(V2,B3:U3,B2:U2),U3)*$X$1</f>
        <v>10105.51515</v>
      </c>
      <c r="W3" s="5">
        <f>IF(V3*FORECAST(W2,B3:V3,B2:V2)&gt;0,FORECAST(W2,B3:V3,B2:V2),V3)*$X$1</f>
        <v>10552</v>
      </c>
      <c r="X3" s="2"/>
      <c r="Y3" s="2"/>
      <c r="Z3" s="2"/>
    </row>
    <row r="4">
      <c r="A4" s="3" t="s">
        <v>123</v>
      </c>
      <c r="B4" s="1">
        <v>10610.0</v>
      </c>
      <c r="C4" s="1">
        <v>8720.0</v>
      </c>
      <c r="D4" s="1">
        <v>10240.0</v>
      </c>
      <c r="E4" s="1">
        <v>8940.0</v>
      </c>
      <c r="F4" s="1">
        <v>11890.0</v>
      </c>
      <c r="G4" s="1">
        <v>11400.0</v>
      </c>
      <c r="H4" s="1">
        <v>6600.0</v>
      </c>
      <c r="I4" s="1">
        <v>10540.0</v>
      </c>
      <c r="J4" s="1">
        <v>16920.0</v>
      </c>
      <c r="K4" s="1">
        <v>15960.0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1684</v>
      </c>
      <c r="B5" s="1">
        <v>640.0</v>
      </c>
      <c r="C5" s="1">
        <v>633.0</v>
      </c>
      <c r="D5" s="1">
        <v>582.0</v>
      </c>
      <c r="E5" s="1">
        <v>550.0</v>
      </c>
      <c r="F5" s="1">
        <v>533.0</v>
      </c>
      <c r="G5" s="1">
        <v>516.0</v>
      </c>
      <c r="H5" s="1">
        <v>505.0</v>
      </c>
      <c r="I5" s="1">
        <v>493.0</v>
      </c>
      <c r="J5" s="1">
        <v>465.0</v>
      </c>
      <c r="K5" s="1">
        <v>463.0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1685</v>
      </c>
      <c r="L7" s="1">
        <f>IF(W3*FORECAST(W2,B3:W3,B2:W2)&gt;0,FORECAST(W2,B3:W3,B2:W2),V3)*$X$1 * (1+0.02)/(0.0765-0.02)</f>
        <v>190496.2832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1686</v>
      </c>
      <c r="L8" s="6">
        <f t="array" ref="L8">NPV(0.0765,M3:W3)</f>
        <v>58050.94659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1687</v>
      </c>
      <c r="L9" s="6">
        <f t="array" ref="L9">NPV(0.0765,M16:W16)</f>
        <v>84670.50123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1688</v>
      </c>
      <c r="L10" s="6">
        <f>L8 + L9</f>
        <v>142721.4478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15960.0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1689</v>
      </c>
      <c r="L12" s="6">
        <f>L10 - L11</f>
        <v>126761.4478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1690</v>
      </c>
      <c r="L13" s="1">
        <v>463.0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273.7828247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190496.2832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