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<sst xmlns="http://schemas.openxmlformats.org/spreadsheetml/2006/main" count="843" uniqueCount="723">
  <si>
    <t>ticker</t>
  </si>
  <si>
    <t>TGL</t>
  </si>
  <si>
    <t>nombre</t>
  </si>
  <si>
    <t>TREASURE GLOBAL INC</t>
  </si>
  <si>
    <t>empresa</t>
  </si>
  <si>
    <t>Software</t>
  </si>
  <si>
    <t>Open</t>
  </si>
  <si>
    <t>Target Price</t>
  </si>
  <si>
    <t>Upside</t>
  </si>
  <si>
    <t>-808.55%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</si>
  <si>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</si>
  <si>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</si>
  <si>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</si>
  <si>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</si>
  <si>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</si>
  <si>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</si>
  <si>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</si>
  <si>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June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</si>
  <si>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</si>
  <si>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</si>
  <si>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</si>
  <si>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</si>
  <si>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</si>
  <si>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</si>
  <si>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</si>
  <si>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</si>
  <si>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</si>
  <si>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</si>
  <si>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</si>
  <si>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</si>
  <si>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</si>
  <si>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</si>
  <si>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</si>
  <si>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</si>
  <si>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</si>
  <si>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</si>
  <si>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</si>
  <si>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</si>
  <si>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</si>
  <si>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</si>
  <si>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</si>
  <si>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</si>
  <si>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</si>
  <si>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</si>
  <si>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</si>
  <si>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</si>
  <si>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</si>
  <si>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</si>
  <si>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</si>
  <si>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</si>
  <si>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</si>
  <si>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</si>
  <si>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</si>
  <si>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</si>
  <si>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</si>
  <si>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</si>
  <si>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</si>
  <si>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</si>
  <si>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</si>
  <si>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</si>
  <si>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</si>
  <si>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</si>
  <si>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0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</si>
  <si>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</si>
  <si>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</si>
  <si>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</si>
  <si>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</si>
  <si>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</si>
  <si>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</si>
  <si>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</si>
  <si>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</si>
  <si>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</si>
  <si>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</si>
  <si>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</si>
  <si>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</si>
  <si>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</si>
  <si>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</si>
  <si>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</si>
  <si>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</si>
  <si>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</si>
  <si>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</si>
  <si>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</si>
  <si>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</si>
  <si>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</si>
  <si>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</si>
  <si>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</si>
  <si>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</si>
  <si>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</si>
  <si>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</si>
  <si>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</si>
  <si>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</si>
  <si>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</si>
  <si>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</si>
  <si>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</si>
  <si>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</si>
  <si>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</si>
  <si>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</si>
  <si>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</si>
  <si>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2.86</t>
  </si>
  <si>
    <t>-44.25</t>
  </si>
  <si>
    <t>-103.53</t>
  </si>
  <si>
    <t>-0.51</t>
  </si>
  <si>
    <t>2.02</t>
  </si>
  <si>
    <t>Tangible Book Value</t>
  </si>
  <si>
    <t>Tangible Book Value Per Share</t>
  </si>
  <si>
    <t>0.15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</si>
  <si>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</si>
  <si>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</si>
  <si>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</si>
  <si>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</si>
  <si>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</si>
  <si>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</si>
  <si>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</si>
  <si>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</si>
  <si>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</si>
  <si>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</si>
  <si>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</si>
  <si>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</si>
  <si>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</si>
  <si>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</si>
  <si>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</si>
  <si>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</si>
  <si>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</si>
  <si>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</si>
  <si>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</si>
  <si>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</si>
  <si>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</si>
  <si>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</si>
  <si>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</si>
  <si>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</si>
  <si>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</si>
  <si>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</si>
  <si>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</si>
  <si>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</si>
  <si>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</si>
  <si>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</si>
  <si>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</si>
  <si>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-0.75</t>
  </si>
  <si>
    <t>-53.78</t>
  </si>
  <si>
    <t>-78.54</t>
  </si>
  <si>
    <t>-49.18</t>
  </si>
  <si>
    <t>-7.67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</si>
  <si>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</si>
  <si>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</si>
  <si>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</si>
  <si>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</si>
  <si>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</si>
  <si>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</si>
  <si>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-0.47</t>
  </si>
  <si>
    <t>-33.61</t>
  </si>
  <si>
    <t>-49.02</t>
  </si>
  <si>
    <t>-30.48</t>
  </si>
  <si>
    <t>-4.16</t>
  </si>
  <si>
    <t>Normalized Diluted EPS</t>
  </si>
  <si>
    <t>EBITDA</t>
  </si>
  <si>
    <t>EBITA</t>
  </si>
  <si>
    <t>EBIT</t>
  </si>
  <si>
    <t>EBITDAR</t>
  </si>
  <si>
    <t>Effective Tax Rate - (Ratio)</t>
  </si>
  <si>
    <t>-0.03</t>
  </si>
  <si>
    <t>-0.13</t>
  </si>
  <si>
    <t>-0.84</t>
  </si>
  <si>
    <t>-0.61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</si>
  <si>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</si>
  <si>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</si>
  <si>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</si>
  <si>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</si>
  <si>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</si>
  <si>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</si>
  <si>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</si>
  <si>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</si>
  <si>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</si>
  <si>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</si>
  <si>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</si>
  <si>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</si>
  <si>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</si>
  <si>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</si>
  <si>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</si>
  <si>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</si>
  <si>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</si>
  <si>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-219.58</t>
  </si>
  <si>
    <t>-140.98</t>
  </si>
  <si>
    <t>-71.16</t>
  </si>
  <si>
    <t>Return on Total Capital</t>
  </si>
  <si>
    <t>-313.4</t>
  </si>
  <si>
    <t>-325.32</t>
  </si>
  <si>
    <t>-194.63</t>
  </si>
  <si>
    <t>-87.48</t>
  </si>
  <si>
    <t>Return On Equity %</t>
  </si>
  <si>
    <t>259.81</t>
  </si>
  <si>
    <t>106.22</t>
  </si>
  <si>
    <t>149.14</t>
  </si>
  <si>
    <t>-405.28</t>
  </si>
  <si>
    <t>Return on Common Equity</t>
  </si>
  <si>
    <t>Margin Analysis</t>
  </si>
  <si>
    <t>Gross Profit Margin %</t>
  </si>
  <si>
    <t>16.03</t>
  </si>
  <si>
    <t>0.6</t>
  </si>
  <si>
    <t>0.75</t>
  </si>
  <si>
    <t>3.7</t>
  </si>
  <si>
    <t>SG&amp;A Margin</t>
  </si>
  <si>
    <t>36.76</t>
  </si>
  <si>
    <t>52.06</t>
  </si>
  <si>
    <t>11.42</t>
  </si>
  <si>
    <t>13.53</t>
  </si>
  <si>
    <t>28.42</t>
  </si>
  <si>
    <t>EBITDA Margin %</t>
  </si>
  <si>
    <t>-41.38</t>
  </si>
  <si>
    <t>-54.1</t>
  </si>
  <si>
    <t>-12.7</t>
  </si>
  <si>
    <t>-14.59</t>
  </si>
  <si>
    <t>-26.94</t>
  </si>
  <si>
    <t>EBITA Margin %</t>
  </si>
  <si>
    <t>-54.17</t>
  </si>
  <si>
    <t>-12.77</t>
  </si>
  <si>
    <t>-14.75</t>
  </si>
  <si>
    <t>-27.48</t>
  </si>
  <si>
    <t>EBIT Margin %</t>
  </si>
  <si>
    <t>Income From Continuing Operations Margin %</t>
  </si>
  <si>
    <t>-56.51</t>
  </si>
  <si>
    <t>-14.74</t>
  </si>
  <si>
    <t>-16.9</t>
  </si>
  <si>
    <t>-29.85</t>
  </si>
  <si>
    <t>Net Income Margin %</t>
  </si>
  <si>
    <t>Net Avail. For Common Margin %</t>
  </si>
  <si>
    <t>Normalized Net Income Margin</t>
  </si>
  <si>
    <t>-25.86</t>
  </si>
  <si>
    <t>-35.31</t>
  </si>
  <si>
    <t>-9.2</t>
  </si>
  <si>
    <t>-10.47</t>
  </si>
  <si>
    <t>-16.2</t>
  </si>
  <si>
    <t>Levered Free Cash Flow Margin</t>
  </si>
  <si>
    <t>-31.52</t>
  </si>
  <si>
    <t>-5.7</t>
  </si>
  <si>
    <t>-10.66</t>
  </si>
  <si>
    <t>Unlevered Free Cash Flow Margin</t>
  </si>
  <si>
    <t>-31.43</t>
  </si>
  <si>
    <t>-6.03</t>
  </si>
  <si>
    <t>-9.61</t>
  </si>
  <si>
    <t>-11.05</t>
  </si>
  <si>
    <t>Asset Turnover</t>
  </si>
  <si>
    <t>6.49</t>
  </si>
  <si>
    <t>24.93</t>
  </si>
  <si>
    <t>15.29</t>
  </si>
  <si>
    <t>4.14</t>
  </si>
  <si>
    <t>Fixed Assets Turnover</t>
  </si>
  <si>
    <t>272.29</t>
  </si>
  <si>
    <t>361.92</t>
  </si>
  <si>
    <t>204.56</t>
  </si>
  <si>
    <t>82.97</t>
  </si>
  <si>
    <t>Receivables Turnover (Average Receivables)</t>
  </si>
  <si>
    <t>153.88</t>
  </si>
  <si>
    <t>850.76</t>
  </si>
  <si>
    <t>270.48</t>
  </si>
  <si>
    <t>Inventory Turnover (Average Inventory)</t>
  </si>
  <si>
    <t>260.17</t>
  </si>
  <si>
    <t>223.43</t>
  </si>
  <si>
    <t>99.3</t>
  </si>
  <si>
    <t>Short Term Liquidity</t>
  </si>
  <si>
    <t>Current Ratio</t>
  </si>
  <si>
    <t>2.96</t>
  </si>
  <si>
    <t>0.7</t>
  </si>
  <si>
    <t>0.12</t>
  </si>
  <si>
    <t>0.93</t>
  </si>
  <si>
    <t>1.07</t>
  </si>
  <si>
    <t>Quick Ratio</t>
  </si>
  <si>
    <t>2.57</t>
  </si>
  <si>
    <t>0.57</t>
  </si>
  <si>
    <t>0.1</t>
  </si>
  <si>
    <t>0.47</t>
  </si>
  <si>
    <t>Operating Cash Flow to Current Liabilities</t>
  </si>
  <si>
    <t>-2.28</t>
  </si>
  <si>
    <t>-1.32</t>
  </si>
  <si>
    <t>-0.48</t>
  </si>
  <si>
    <t>-1.48</t>
  </si>
  <si>
    <t>-5.27</t>
  </si>
  <si>
    <t>Days Sales Outstanding (Average Receivables)</t>
  </si>
  <si>
    <t>2.37</t>
  </si>
  <si>
    <t>0.22</t>
  </si>
  <si>
    <t>0.43</t>
  </si>
  <si>
    <t>1.35</t>
  </si>
  <si>
    <t>Days Outstanding Inventory (Average Inventory)</t>
  </si>
  <si>
    <t>1.4</t>
  </si>
  <si>
    <t>1.63</t>
  </si>
  <si>
    <t>3.69</t>
  </si>
  <si>
    <t>Average Days Payable Outstanding</t>
  </si>
  <si>
    <t>Cash Conversion Cycle (Average Days)</t>
  </si>
  <si>
    <t>1.05</t>
  </si>
  <si>
    <t>1.84</t>
  </si>
  <si>
    <t>4.47</t>
  </si>
  <si>
    <t>Long Term Solvency</t>
  </si>
  <si>
    <t>Total Debt/Equity</t>
  </si>
  <si>
    <t>12.94</t>
  </si>
  <si>
    <t>-139.17</t>
  </si>
  <si>
    <t>-108.7</t>
  </si>
  <si>
    <t>1.91</t>
  </si>
  <si>
    <t>Total Debt / Total Capital</t>
  </si>
  <si>
    <t>11.46</t>
  </si>
  <si>
    <t>355.29</t>
  </si>
  <si>
    <t>102.5</t>
  </si>
  <si>
    <t>1.88</t>
  </si>
  <si>
    <t>LT Debt/Equity</t>
  </si>
  <si>
    <t>-77.61</t>
  </si>
  <si>
    <t>-23.12</t>
  </si>
  <si>
    <t>0.08</t>
  </si>
  <si>
    <t>Long-Term Debt / Total Capital</t>
  </si>
  <si>
    <t>198.14</t>
  </si>
  <si>
    <t>5.82</t>
  </si>
  <si>
    <t>0.58</t>
  </si>
  <si>
    <t>Total Liabilities / Total Assets</t>
  </si>
  <si>
    <t>33.79</t>
  </si>
  <si>
    <t>276.79</t>
  </si>
  <si>
    <t>676.74</t>
  </si>
  <si>
    <t>102.05</t>
  </si>
  <si>
    <t>20.98</t>
  </si>
  <si>
    <t>EBIT / Interest Expense</t>
  </si>
  <si>
    <t>-18.89</t>
  </si>
  <si>
    <t>-6.33</t>
  </si>
  <si>
    <t>-7.39</t>
  </si>
  <si>
    <t>EBITDA / Interest Expense</t>
  </si>
  <si>
    <t>-18.87</t>
  </si>
  <si>
    <t>-6.29</t>
  </si>
  <si>
    <t>-7.19</t>
  </si>
  <si>
    <t>-13.63</t>
  </si>
  <si>
    <t>(EBITDA - Capex) / Interest Expense</t>
  </si>
  <si>
    <t>-19.08</t>
  </si>
  <si>
    <t>-6.48</t>
  </si>
  <si>
    <t>-7.25</t>
  </si>
  <si>
    <t>-13.67</t>
  </si>
  <si>
    <t>Total Debt / EBITDA</t>
  </si>
  <si>
    <t>-0.49</t>
  </si>
  <si>
    <t>-1.2</t>
  </si>
  <si>
    <t>-1.68</t>
  </si>
  <si>
    <t>-0.54</t>
  </si>
  <si>
    <t>-0.01</t>
  </si>
  <si>
    <t>Net Debt / EBITDA</t>
  </si>
  <si>
    <t>3.68</t>
  </si>
  <si>
    <t>-0.82</t>
  </si>
  <si>
    <t>-1.49</t>
  </si>
  <si>
    <t>-0.07</t>
  </si>
  <si>
    <t>0.09</t>
  </si>
  <si>
    <t>Total Debt / (EBITDA - Capex)</t>
  </si>
  <si>
    <t>-1.18</t>
  </si>
  <si>
    <t>-1.63</t>
  </si>
  <si>
    <t>-0.53</t>
  </si>
  <si>
    <t>Net Debt / (EBITDA - Capex)</t>
  </si>
  <si>
    <t>3.67</t>
  </si>
  <si>
    <t>-0.81</t>
  </si>
  <si>
    <t>-1.45</t>
  </si>
  <si>
    <t>Growth Over Prior Year</t>
  </si>
  <si>
    <t>Total Revenues, 1 Yr. Growth %</t>
  </si>
  <si>
    <t>468.28</t>
  </si>
  <si>
    <t>-12.89</t>
  </si>
  <si>
    <t>-68.21</t>
  </si>
  <si>
    <t>Gross Profit, 1 Yr. Growth %</t>
  </si>
  <si>
    <t>225.51</t>
  </si>
  <si>
    <t>240.27</t>
  </si>
  <si>
    <t>9.89</t>
  </si>
  <si>
    <t>55.95</t>
  </si>
  <si>
    <t>EBITDA, 1 Yr. Growth %</t>
  </si>
  <si>
    <t>33.38</t>
  </si>
  <si>
    <t>-41.3</t>
  </si>
  <si>
    <t>EBITA, 1 Yr. Growth %</t>
  </si>
  <si>
    <t>34.01</t>
  </si>
  <si>
    <t>0.59</t>
  </si>
  <si>
    <t>-40.77</t>
  </si>
  <si>
    <t>EBIT, 1 Yr. Growth %</t>
  </si>
  <si>
    <t>Earnings From Cont. Operations, 1 Yr. Growth %</t>
  </si>
  <si>
    <t>48.24</t>
  </si>
  <si>
    <t>-0.16</t>
  </si>
  <si>
    <t>-43.84</t>
  </si>
  <si>
    <t>Net Income, 1 Yr. Growth %</t>
  </si>
  <si>
    <t>Normalized Net Income, 1 Yr. Growth %</t>
  </si>
  <si>
    <t>48.08</t>
  </si>
  <si>
    <t>-0.86</t>
  </si>
  <si>
    <t>-50.83</t>
  </si>
  <si>
    <t>Diluted EPS Before Extra, 1 Yr. Growth %</t>
  </si>
  <si>
    <t>45.71</t>
  </si>
  <si>
    <t>-37.38</t>
  </si>
  <si>
    <t>-84.4</t>
  </si>
  <si>
    <t>Accounts Receivable, 1 Yr. Growth %</t>
  </si>
  <si>
    <t>7.1</t>
  </si>
  <si>
    <t>Inventory, 1 Yr. Growth %</t>
  </si>
  <si>
    <t>-44.99</t>
  </si>
  <si>
    <t>85.38</t>
  </si>
  <si>
    <t>-93.14</t>
  </si>
  <si>
    <t>Net Property, Plant and Equip., 1 Yr. Growth %</t>
  </si>
  <si>
    <t>228.93</t>
  </si>
  <si>
    <t>0.99</t>
  </si>
  <si>
    <t>Total Assets, 1 Yr. Growth %</t>
  </si>
  <si>
    <t>480.45</t>
  </si>
  <si>
    <t>-26.67</t>
  </si>
  <si>
    <t>135.64</t>
  </si>
  <si>
    <t>-32.86</t>
  </si>
  <si>
    <t>Tangible Book Value, 1 Yr. Growth %</t>
  </si>
  <si>
    <t>139.2</t>
  </si>
  <si>
    <t>-99.16</t>
  </si>
  <si>
    <t>-291.66</t>
  </si>
  <si>
    <t>Common Equity, 1 Yr. Growth %</t>
  </si>
  <si>
    <t>Cash From Operations, 1 Yr. Growth %</t>
  </si>
  <si>
    <t>27.45</t>
  </si>
  <si>
    <t>10.35</t>
  </si>
  <si>
    <t>-50.7</t>
  </si>
  <si>
    <t>Capital Expenditures, 1 Yr. Growth %</t>
  </si>
  <si>
    <t>268.13</t>
  </si>
  <si>
    <t>-72.16</t>
  </si>
  <si>
    <t>-80.75</t>
  </si>
  <si>
    <t>Levered Free Cash Flow, 1 Yr. Growth %</t>
  </si>
  <si>
    <t>2.83</t>
  </si>
  <si>
    <t>37.51</t>
  </si>
  <si>
    <t>-62.36</t>
  </si>
  <si>
    <t>Unlevered Free Cash Flow, 1 Yr. Growth %</t>
  </si>
  <si>
    <t>9.06</t>
  </si>
  <si>
    <t>38.85</t>
  </si>
  <si>
    <t>-63.44</t>
  </si>
  <si>
    <t>Compound Annual Growth Rate Over Two Years</t>
  </si>
  <si>
    <t>Total Revenues, 2 Yr. CAGR %</t>
  </si>
  <si>
    <t>122.5</t>
  </si>
  <si>
    <t>-47.37</t>
  </si>
  <si>
    <t>Gross Profit, 2 Yr. CAGR %</t>
  </si>
  <si>
    <t>232.81</t>
  </si>
  <si>
    <t>93.37</t>
  </si>
  <si>
    <t>30.91</t>
  </si>
  <si>
    <t>EBITDA, 2 Yr. CAGR %</t>
  </si>
  <si>
    <t>854.78</t>
  </si>
  <si>
    <t>15.56</t>
  </si>
  <si>
    <t>-23.34</t>
  </si>
  <si>
    <t>EBITA, 2 Yr. CAGR %</t>
  </si>
  <si>
    <t>857.62</t>
  </si>
  <si>
    <t>16.1</t>
  </si>
  <si>
    <t>-22.81</t>
  </si>
  <si>
    <t>EBIT, 2 Yr. CAGR %</t>
  </si>
  <si>
    <t>Earnings From Cont. Operations, 2 Yr. CAGR %</t>
  </si>
  <si>
    <t>928.81</t>
  </si>
  <si>
    <t>21.66</t>
  </si>
  <si>
    <t>-25.12</t>
  </si>
  <si>
    <t>Net Income, 2 Yr. CAGR %</t>
  </si>
  <si>
    <t>Normalized Net Income, 2 Yr. CAGR %</t>
  </si>
  <si>
    <t>928.12</t>
  </si>
  <si>
    <t>21.17</t>
  </si>
  <si>
    <t>-30.18</t>
  </si>
  <si>
    <t>Diluted EPS Before Extra, 2 Yr. CAGR %</t>
  </si>
  <si>
    <t>921.07</t>
  </si>
  <si>
    <t>-4.48</t>
  </si>
  <si>
    <t>-68.75</t>
  </si>
  <si>
    <t>Accounts Receivable, 2 Yr. CAGR %</t>
  </si>
  <si>
    <t>31.59</t>
  </si>
  <si>
    <t>Inventory, 2 Yr. CAGR %</t>
  </si>
  <si>
    <t>-64.35</t>
  </si>
  <si>
    <t>Net Property, Plant and Equip., 2 Yr. CAGR %</t>
  </si>
  <si>
    <t>82.26</t>
  </si>
  <si>
    <t>-24.8</t>
  </si>
  <si>
    <t>Total Assets, 2 Yr. CAGR %</t>
  </si>
  <si>
    <t>106.31</t>
  </si>
  <si>
    <t>31.45</t>
  </si>
  <si>
    <t>25.78</t>
  </si>
  <si>
    <t>Tangible Book Value, 2 Yr. CAGR %</t>
  </si>
  <si>
    <t>508.91</t>
  </si>
  <si>
    <t>-85.86</t>
  </si>
  <si>
    <t>-87.34</t>
  </si>
  <si>
    <t>Common Equity, 2 Yr. CAGR %</t>
  </si>
  <si>
    <t>-53.44</t>
  </si>
  <si>
    <t>Cash From Operations, 2 Yr. CAGR %</t>
  </si>
  <si>
    <t>320.79</t>
  </si>
  <si>
    <t>18.59</t>
  </si>
  <si>
    <t>-26.25</t>
  </si>
  <si>
    <t>Capital Expenditures, 2 Yr. CAGR %</t>
  </si>
  <si>
    <t>1.24</t>
  </si>
  <si>
    <t>-76.85</t>
  </si>
  <si>
    <t>Levered Free Cash Flow, 2 Yr. CAGR %</t>
  </si>
  <si>
    <t>18.91</t>
  </si>
  <si>
    <t>-28.06</t>
  </si>
  <si>
    <t>Unlevered Free Cash Flow, 2 Yr. CAGR %</t>
  </si>
  <si>
    <t>23.06</t>
  </si>
  <si>
    <t>-28.75</t>
  </si>
  <si>
    <t>Compound Annual Growth Rate Over Three Years</t>
  </si>
  <si>
    <t>Total Revenues, 3 Yr. CAGR %</t>
  </si>
  <si>
    <t>537.29</t>
  </si>
  <si>
    <t>16.32</t>
  </si>
  <si>
    <t>Gross Profit, 3 Yr. CAGR %</t>
  </si>
  <si>
    <t>130.03</t>
  </si>
  <si>
    <t>79.99</t>
  </si>
  <si>
    <t>EBITDA, 3 Yr. CAGR %</t>
  </si>
  <si>
    <t>350.24</t>
  </si>
  <si>
    <t>-7.8</t>
  </si>
  <si>
    <t>EBITA, 3 Yr. CAGR %</t>
  </si>
  <si>
    <t>351.84</t>
  </si>
  <si>
    <t>-7.23</t>
  </si>
  <si>
    <t>EBIT, 3 Yr. CAGR %</t>
  </si>
  <si>
    <t>Earnings From Cont. Operations, 3 Yr. CAGR %</t>
  </si>
  <si>
    <t>372.79</t>
  </si>
  <si>
    <t>-5.97</t>
  </si>
  <si>
    <t>Net Income, 3 Yr. CAGR %</t>
  </si>
  <si>
    <t>Normalized Net Income, 3 Yr. CAGR %</t>
  </si>
  <si>
    <t>371.47</t>
  </si>
  <si>
    <t>-10.29</t>
  </si>
  <si>
    <t>Diluted EPS Before Extra, 3 Yr. CAGR %</t>
  </si>
  <si>
    <t>302.67</t>
  </si>
  <si>
    <t>-47.79</t>
  </si>
  <si>
    <t>Accounts Receivable, 3 Yr. CAGR %</t>
  </si>
  <si>
    <t>22.86</t>
  </si>
  <si>
    <t>Inventory, 3 Yr. CAGR %</t>
  </si>
  <si>
    <t>-58.8</t>
  </si>
  <si>
    <t>Net Property, Plant and Equip., 3 Yr. CAGR %</t>
  </si>
  <si>
    <t>907.92</t>
  </si>
  <si>
    <t>22.98</t>
  </si>
  <si>
    <t>Total Assets, 3 Yr. CAGR %</t>
  </si>
  <si>
    <t>115.65</t>
  </si>
  <si>
    <t>5.08</t>
  </si>
  <si>
    <t>Tangible Book Value, 3 Yr. CAGR %</t>
  </si>
  <si>
    <t>-32.33</t>
  </si>
  <si>
    <t>-66.29</t>
  </si>
  <si>
    <t>Common Equity, 3 Yr. CAGR %</t>
  </si>
  <si>
    <t>-19.66</t>
  </si>
  <si>
    <t>Cash From Operations, 3 Yr. CAGR %</t>
  </si>
  <si>
    <t>169.34</t>
  </si>
  <si>
    <t>-11.49</t>
  </si>
  <si>
    <t>Capital Expenditures, 3 Yr. CAGR %</t>
  </si>
  <si>
    <t>533.54</t>
  </si>
  <si>
    <t>-41.79</t>
  </si>
  <si>
    <t>Levered Free Cash Flow, 3 Yr. CAGR %</t>
  </si>
  <si>
    <t>-18.96</t>
  </si>
  <si>
    <t>Unlevered Free Cash Flow, 3 Yr. CAGR %</t>
  </si>
  <si>
    <t>-17.89</t>
  </si>
  <si>
    <t>2023</t>
  </si>
  <si>
    <t>2024</t>
  </si>
  <si>
    <t>Capitalization
                                    1</t>
  </si>
  <si>
    <t>18.1</t>
  </si>
  <si>
    <t>3.705</t>
  </si>
  <si>
    <t>Change</t>
  </si>
  <si>
    <t>-</t>
  </si>
  <si>
    <t>-79.53%</t>
  </si>
  <si>
    <t>Enterprise Value (EV)
                                    1</t>
  </si>
  <si>
    <t>18.8</t>
  </si>
  <si>
    <t>3.172</t>
  </si>
  <si>
    <t>-83.13%</t>
  </si>
  <si>
    <t>P/E ratio</t>
  </si>
  <si>
    <t>-1.47x</t>
  </si>
  <si>
    <t>-0.37x</t>
  </si>
  <si>
    <t>PBR</t>
  </si>
  <si>
    <t>-141x</t>
  </si>
  <si>
    <t>1.4x</t>
  </si>
  <si>
    <t>PEG</t>
  </si>
  <si>
    <t>0x</t>
  </si>
  <si>
    <t>Capitalization / Revenue</t>
  </si>
  <si>
    <t>0.26x</t>
  </si>
  <si>
    <t>0.17x</t>
  </si>
  <si>
    <t>EV / Revenue</t>
  </si>
  <si>
    <t>0.27x</t>
  </si>
  <si>
    <t>0.14x</t>
  </si>
  <si>
    <t>EV / EBITDA</t>
  </si>
  <si>
    <t>-1.86x</t>
  </si>
  <si>
    <t>-0.53x</t>
  </si>
  <si>
    <t>EV / EBIT</t>
  </si>
  <si>
    <t>-1.84x</t>
  </si>
  <si>
    <t>-0.52x</t>
  </si>
  <si>
    <t>EV / FCF</t>
  </si>
  <si>
    <t>-3,008,206x</t>
  </si>
  <si>
    <t>-1,348,456x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</si>
  <si>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</si>
  <si>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</si>
  <si>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</si>
  <si>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</si>
  <si>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</si>
  <si>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-7.671</t>
  </si>
  <si>
    <t>Distribution rate</t>
  </si>
  <si>
    <t>Net sales
                                    1</t>
  </si>
  <si>
    <t>69.41</t>
  </si>
  <si>
    <t>22.07</t>
  </si>
  <si>
    <t>EBITDA
                                    1</t>
  </si>
  <si>
    <t>-10.13</t>
  </si>
  <si>
    <t>-5.945</t>
  </si>
  <si>
    <t>EBIT
                                    1</t>
  </si>
  <si>
    <t>-10.24</t>
  </si>
  <si>
    <t>-6.063</t>
  </si>
  <si>
    <t>Net income
                                    1</t>
  </si>
  <si>
    <t>-11.73</t>
  </si>
  <si>
    <t>-6.587</t>
  </si>
  <si>
    <t>Net Debt
                                    1</t>
  </si>
  <si>
    <t>0.6956</t>
  </si>
  <si>
    <t>-0.5338</t>
  </si>
  <si>
    <t>Reference price
                                    2</t>
  </si>
  <si>
    <t>72.1001</t>
  </si>
  <si>
    <t>2.8400</t>
  </si>
  <si>
    <t>Nbr of stocks (in thousands)</t>
  </si>
  <si>
    <t>251</t>
  </si>
  <si>
    <t>1,305</t>
  </si>
  <si>
    <t>Announcement Date</t>
  </si>
  <si>
    <t>9/28/23</t>
  </si>
  <si>
    <t>9/30/24</t>
  </si>
  <si>
    <t>address1</t>
  </si>
  <si>
    <t>276 5th Avenue</t>
  </si>
  <si>
    <t>address2</t>
  </si>
  <si>
    <t>Suite 704 #739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</si>
  <si>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</si>
  <si>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</si>
  <si>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</si>
  <si>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</si>
  <si>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</si>
  <si>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</si>
  <si>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</si>
  <si>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</si>
  <si>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601 2643 7688</t>
  </si>
  <si>
    <t>website</t>
  </si>
  <si>
    <t>https://treasureglobal.co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</si>
  <si>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</si>
  <si>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</si>
  <si>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</si>
  <si>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</si>
  <si>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</si>
  <si>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</si>
  <si>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</si>
  <si>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</si>
  <si>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</si>
  <si>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</si>
  <si>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</si>
  <si>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Treasure Global Inc. through its subsidiary, ZCity Sdn. Bhd., offers payment processing and e-commerce services. The company provides an online-to-offline e-commerce platform that offers consumers and merchants instant rebates and affiliate cashback programs with e-payment solution and rebates in both e-commerce and physical retailers/merchant settings. It also offers ZCITY App, a payment gateway platform. Treasure Global Inc. was incorporated in 2020 and is headquartered in New York, New York.</t>
  </si>
  <si>
    <t>fullTimeEmployees</t>
  </si>
  <si>
    <t>companyOfficers</t>
  </si>
  <si>
    <t>[{'maxAge': 1, 'name': 'Mr. Thow  Carlson', 'age': 30, 'title': 'CEO &amp; Executive Director', 'yearBorn': 1993, 'fiscalYear': 2024, 'totalPay': 4454, 'exercisedValue': 0, 'unexercisedValue': 0}, {'maxAge': 1, 'name': 'Ms. Sook Lee  Chin', 'age': 34, 'title': 'Chief Financial Officer', 'yearBorn': 1989, 'fiscalYear': 2024, 'totalPay': 54794, 'exercisedValue': 0, 'unexercisedValue': 0}, {'maxAge': 1, 'name': 'Mr. Chong Chan Teo', 'age': 39, 'title': 'Secretary', 'yearBorn': 1984, 'fiscalYear': 2024, 'totalPay': 48323,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</si>
  <si>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</si>
  <si>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</si>
  <si>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</si>
  <si>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</si>
  <si>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</si>
  <si>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</si>
  <si>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</si>
  <si>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</si>
  <si>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</si>
  <si>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</si>
  <si>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</si>
  <si>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</si>
  <si>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</si>
  <si>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</si>
  <si>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</si>
  <si>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</si>
  <si>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</si>
  <si>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</si>
  <si>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</si>
  <si>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</si>
  <si>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</si>
  <si>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</si>
  <si>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</si>
  <si>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</si>
  <si>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</si>
  <si>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</si>
  <si>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</si>
  <si>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</si>
  <si>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</si>
  <si>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</si>
  <si>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</si>
  <si>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</si>
  <si>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</si>
  <si>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</si>
  <si>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</si>
  <si>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</si>
  <si>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</si>
  <si>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</si>
  <si>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</si>
  <si>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</si>
  <si>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</si>
  <si>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</si>
  <si>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</si>
  <si>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</si>
  <si>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</si>
  <si>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</si>
  <si>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</si>
  <si>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</si>
  <si>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</si>
  <si>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</si>
  <si>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</si>
  <si>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</si>
  <si>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</si>
  <si>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</si>
  <si>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</si>
  <si>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</si>
  <si>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</si>
  <si>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</si>
  <si>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</si>
  <si>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</si>
  <si>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</si>
  <si>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</si>
  <si>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Treasure Global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</si>
  <si>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</si>
  <si>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</si>
  <si>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</si>
  <si>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</si>
  <si>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</si>
  <si>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</si>
  <si>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</si>
  <si>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39d7594e-e30f-361f-ba1a-ea73cb91975f</t>
  </si>
  <si>
    <t>messageBoardId</t>
  </si>
  <si>
    <t>finmb_1779755043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</si>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</sst>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reasureglobal.c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0.2159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-1.529749984214461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6873107.0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-0.4642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-7.0</v>
      </c>
      <c r="D2" s="1">
        <v>-11.0</v>
      </c>
      <c r="E2" s="1">
        <v>-11.0</v>
      </c>
      <c r="F2" s="1">
        <v>-6.0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0.0</v>
      </c>
      <c r="D3" s="1">
        <v>6.0</v>
      </c>
      <c r="E3" s="1">
        <v>14.0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3.0</v>
      </c>
      <c r="C4" s="1">
        <v>0.0</v>
      </c>
      <c r="D4" s="1">
        <v>6.0</v>
      </c>
      <c r="E4" s="1">
        <v>14.0</v>
      </c>
      <c r="F4" s="1">
        <v>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23.0</v>
      </c>
      <c r="D5" s="1">
        <v>1.0</v>
      </c>
      <c r="E5" s="1">
        <v>1.0</v>
      </c>
      <c r="F5" s="1">
        <v>97.0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1.0</v>
      </c>
      <c r="F6" s="1">
        <v>-20.0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82.0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1.0</v>
      </c>
      <c r="E8" s="1">
        <v>81.0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2.0</v>
      </c>
      <c r="D9" s="1">
        <v>-2.0</v>
      </c>
      <c r="E9" s="1">
        <v>601.0</v>
      </c>
      <c r="F9" s="1">
        <v>39.0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-3.0</v>
      </c>
      <c r="D11" s="1">
        <v>11.0</v>
      </c>
      <c r="E11" s="1">
        <v>-17.0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-39.0</v>
      </c>
      <c r="D12" s="1">
        <v>15.0</v>
      </c>
      <c r="E12" s="1">
        <v>-20.0</v>
      </c>
      <c r="F12" s="1">
        <v>34.0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19.0</v>
      </c>
      <c r="D13" s="1">
        <v>-16.0</v>
      </c>
      <c r="E13" s="1">
        <v>0.0</v>
      </c>
      <c r="F13" s="1">
        <v>26.0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35.0</v>
      </c>
      <c r="D14" s="1">
        <v>-21.0</v>
      </c>
      <c r="E14" s="1">
        <v>20.0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-2.0</v>
      </c>
      <c r="D15" s="1">
        <v>1.0</v>
      </c>
      <c r="E15" s="1">
        <v>4.0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-40.0</v>
      </c>
      <c r="C16" s="1">
        <v>75.0</v>
      </c>
      <c r="D16" s="1">
        <v>57.0</v>
      </c>
      <c r="E16" s="1">
        <v>1.0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-48.0</v>
      </c>
      <c r="C17" s="1">
        <v>-6.0</v>
      </c>
      <c r="D17" s="1">
        <v>-8.0</v>
      </c>
      <c r="E17" s="1">
        <v>-9.0</v>
      </c>
      <c r="F17" s="1">
        <v>-4.0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-342.0</v>
      </c>
      <c r="C18" s="1">
        <v>-8.0</v>
      </c>
      <c r="D18" s="1">
        <v>-31.0</v>
      </c>
      <c r="E18" s="1">
        <v>-8.0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619.0</v>
      </c>
      <c r="E19" s="1">
        <v>2.0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-19.0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-342.0</v>
      </c>
      <c r="C22" s="1">
        <v>-8.0</v>
      </c>
      <c r="D22" s="1">
        <v>-31.0</v>
      </c>
      <c r="E22" s="1">
        <v>-6.0</v>
      </c>
      <c r="F22" s="1">
        <v>-25.0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3.0</v>
      </c>
      <c r="D23" s="1">
        <v>1.0</v>
      </c>
      <c r="E23" s="1">
        <v>55.0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5.0</v>
      </c>
      <c r="D24" s="1">
        <v>8.0</v>
      </c>
      <c r="E24" s="1">
        <v>7.0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1.0</v>
      </c>
      <c r="C25" s="1">
        <v>9.0</v>
      </c>
      <c r="D25" s="1">
        <v>10.0</v>
      </c>
      <c r="E25" s="1">
        <v>8.0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-1.0</v>
      </c>
      <c r="E26" s="1">
        <v>-3.0</v>
      </c>
      <c r="F26" s="1">
        <v>-18.0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-6.0</v>
      </c>
      <c r="F27" s="1">
        <v>-3.0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-1.0</v>
      </c>
      <c r="E28" s="1">
        <v>-3.0</v>
      </c>
      <c r="F28" s="1">
        <v>-3.0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47.0</v>
      </c>
      <c r="C29" s="1">
        <v>24.0</v>
      </c>
      <c r="D29" s="1">
        <v>0.0</v>
      </c>
      <c r="E29" s="1">
        <v>8.0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-9.0</v>
      </c>
      <c r="E30" s="1">
        <v>-1.0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49.0</v>
      </c>
      <c r="C31" s="1">
        <v>9.0</v>
      </c>
      <c r="D31" s="1">
        <v>8.0</v>
      </c>
      <c r="E31" s="1">
        <v>12.0</v>
      </c>
      <c r="F31" s="1">
        <v>35.0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-7.0</v>
      </c>
      <c r="D32" s="1">
        <v>-18.0</v>
      </c>
      <c r="E32" s="1">
        <v>-28.0</v>
      </c>
      <c r="F32" s="1">
        <v>22.0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350.0</v>
      </c>
      <c r="C33" s="1">
        <v>2.0</v>
      </c>
      <c r="D33" s="1">
        <v>-99.0</v>
      </c>
      <c r="E33" s="1">
        <v>2.0</v>
      </c>
      <c r="F33" s="1">
        <v>-4.0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9.0</v>
      </c>
      <c r="D35" s="1">
        <v>29.0</v>
      </c>
      <c r="E35" s="1">
        <v>6.0</v>
      </c>
      <c r="F35" s="1">
        <v>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3.0</v>
      </c>
      <c r="D36" s="1">
        <v>0.0</v>
      </c>
      <c r="E36" s="1">
        <v>4.0</v>
      </c>
      <c r="F36" s="1">
        <v>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-4.0</v>
      </c>
      <c r="D37" s="1">
        <v>-4.0</v>
      </c>
      <c r="E37" s="1">
        <v>-6.0</v>
      </c>
      <c r="F37" s="1">
        <v>-2.0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-4.0</v>
      </c>
      <c r="D38" s="1">
        <v>-4.0</v>
      </c>
      <c r="E38" s="1">
        <v>-6.0</v>
      </c>
      <c r="F38" s="1">
        <v>-2.0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-41.0</v>
      </c>
      <c r="D39" s="1">
        <v>-52.0</v>
      </c>
      <c r="E39" s="1">
        <v>1.0</v>
      </c>
      <c r="F39" s="1">
        <v>-69.0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1.0</v>
      </c>
      <c r="C40" s="1">
        <v>9.0</v>
      </c>
      <c r="D40" s="1">
        <v>8.0</v>
      </c>
      <c r="E40" s="1">
        <v>4.0</v>
      </c>
      <c r="F40" s="1">
        <v>-3.0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372.0</v>
      </c>
      <c r="C3" s="1">
        <v>2.0</v>
      </c>
      <c r="D3" s="1">
        <v>1.0</v>
      </c>
      <c r="E3" s="1">
        <v>4.0</v>
      </c>
      <c r="F3" s="1">
        <v>20.0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46.0</v>
      </c>
      <c r="C4" s="1">
        <v>1.0</v>
      </c>
      <c r="D4" s="1">
        <v>0.0</v>
      </c>
      <c r="E4" s="1">
        <v>5.0</v>
      </c>
      <c r="F4" s="1">
        <v>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46.0</v>
      </c>
      <c r="C5" s="1">
        <v>2.0</v>
      </c>
      <c r="D5" s="1">
        <v>1.0</v>
      </c>
      <c r="E5" s="1">
        <v>4.0</v>
      </c>
      <c r="F5" s="1">
        <v>59.0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8.0</v>
      </c>
      <c r="C6" s="1">
        <v>9.0</v>
      </c>
      <c r="D6" s="1" t="s">
        <v>62</v>
      </c>
      <c r="E6" s="1">
        <v>16.0</v>
      </c>
      <c r="F6" s="1" t="s">
        <v>62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0.0</v>
      </c>
      <c r="E7" s="1">
        <v>1.0</v>
      </c>
      <c r="F7" s="1">
        <v>-17.0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8.0</v>
      </c>
      <c r="C8" s="1">
        <v>9.0</v>
      </c>
      <c r="D8" s="1" t="s">
        <v>62</v>
      </c>
      <c r="E8" s="1">
        <v>17.0</v>
      </c>
      <c r="F8" s="1">
        <v>-17.0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39.0</v>
      </c>
      <c r="D9" s="1">
        <v>21.0</v>
      </c>
      <c r="E9" s="1">
        <v>40.0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55.0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8.0</v>
      </c>
      <c r="C11" s="1">
        <v>24.0</v>
      </c>
      <c r="D11" s="1">
        <v>20.0</v>
      </c>
      <c r="E11" s="1">
        <v>24.0</v>
      </c>
      <c r="F11" s="1">
        <v>44.0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63.0</v>
      </c>
      <c r="C12" s="1">
        <v>3.0</v>
      </c>
      <c r="D12" s="1">
        <v>2.0</v>
      </c>
      <c r="E12" s="1">
        <v>6.0</v>
      </c>
      <c r="F12" s="1">
        <v>95.0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336.0</v>
      </c>
      <c r="C13" s="1">
        <v>11.0</v>
      </c>
      <c r="D13" s="1">
        <v>40.0</v>
      </c>
      <c r="E13" s="1">
        <v>49.0</v>
      </c>
      <c r="F13" s="1">
        <v>45.0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-3.0</v>
      </c>
      <c r="C14" s="1">
        <v>0.0</v>
      </c>
      <c r="D14" s="1">
        <v>-6.0</v>
      </c>
      <c r="E14" s="1">
        <v>-15.0</v>
      </c>
      <c r="F14" s="1">
        <v>-26.0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333.0</v>
      </c>
      <c r="C15" s="1">
        <v>10.0</v>
      </c>
      <c r="D15" s="1">
        <v>33.0</v>
      </c>
      <c r="E15" s="1">
        <v>34.0</v>
      </c>
      <c r="F15" s="1">
        <v>19.0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9.0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63.0</v>
      </c>
      <c r="C18" s="1">
        <v>3.0</v>
      </c>
      <c r="D18" s="1">
        <v>2.0</v>
      </c>
      <c r="E18" s="1">
        <v>6.0</v>
      </c>
      <c r="F18" s="1">
        <v>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3.0</v>
      </c>
      <c r="C20" s="1">
        <v>23.0</v>
      </c>
      <c r="D20" s="1">
        <v>3.0</v>
      </c>
      <c r="E20" s="1">
        <v>4.0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8.0</v>
      </c>
      <c r="C21" s="1">
        <v>54.0</v>
      </c>
      <c r="D21" s="1">
        <v>1.0</v>
      </c>
      <c r="E21" s="1">
        <v>51.0</v>
      </c>
      <c r="F21" s="1">
        <v>27.0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5.0</v>
      </c>
      <c r="C22" s="1">
        <v>4.0</v>
      </c>
      <c r="D22" s="1">
        <v>3.0</v>
      </c>
      <c r="E22" s="1">
        <v>48.0</v>
      </c>
      <c r="F22" s="1">
        <v>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13.0</v>
      </c>
      <c r="E23" s="1">
        <v>4.0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4.0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2.0</v>
      </c>
      <c r="C25" s="1">
        <v>0.0</v>
      </c>
      <c r="D25" s="1">
        <v>1.0</v>
      </c>
      <c r="E25" s="1">
        <v>6.0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35.0</v>
      </c>
      <c r="D26" s="1">
        <v>13.0</v>
      </c>
      <c r="E26" s="1">
        <v>31.0</v>
      </c>
      <c r="F26" s="1">
        <v>25.0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21.0</v>
      </c>
      <c r="F27" s="1">
        <v>23.0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21.0</v>
      </c>
      <c r="C28" s="1">
        <v>5.0</v>
      </c>
      <c r="D28" s="1">
        <v>18.0</v>
      </c>
      <c r="E28" s="1">
        <v>6.0</v>
      </c>
      <c r="F28" s="1">
        <v>89.0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5.0</v>
      </c>
      <c r="D29" s="1">
        <v>7.0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2.0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21.0</v>
      </c>
      <c r="C31" s="1">
        <v>10.0</v>
      </c>
      <c r="D31" s="1">
        <v>18.0</v>
      </c>
      <c r="E31" s="1">
        <v>6.0</v>
      </c>
      <c r="F31" s="1">
        <v>89.0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103.0</v>
      </c>
      <c r="C32" s="1">
        <v>103.0</v>
      </c>
      <c r="D32" s="1">
        <v>105.0</v>
      </c>
      <c r="E32" s="1">
        <v>180.0</v>
      </c>
      <c r="F32" s="1">
        <v>17.0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47.0</v>
      </c>
      <c r="C33" s="1">
        <v>1.0</v>
      </c>
      <c r="D33" s="1">
        <v>4.0</v>
      </c>
      <c r="E33" s="1">
        <v>31.0</v>
      </c>
      <c r="F33" s="1">
        <v>41.0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-4.0</v>
      </c>
      <c r="C34" s="1">
        <v>-7.0</v>
      </c>
      <c r="D34" s="1">
        <v>-19.0</v>
      </c>
      <c r="E34" s="1">
        <v>-31.0</v>
      </c>
      <c r="F34" s="1">
        <v>-38.0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-1.0</v>
      </c>
      <c r="C35" s="1">
        <v>-5.0</v>
      </c>
      <c r="D35" s="1">
        <v>9.0</v>
      </c>
      <c r="E35" s="1">
        <v>-17.0</v>
      </c>
      <c r="F35" s="1">
        <v>23.0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42.0</v>
      </c>
      <c r="C36" s="1">
        <v>-6.0</v>
      </c>
      <c r="D36" s="1">
        <v>-15.0</v>
      </c>
      <c r="E36" s="1">
        <v>-13.0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42.0</v>
      </c>
      <c r="C37" s="1">
        <v>-6.0</v>
      </c>
      <c r="D37" s="1">
        <v>-15.0</v>
      </c>
      <c r="E37" s="1">
        <v>-13.0</v>
      </c>
      <c r="F37" s="1">
        <v>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63.0</v>
      </c>
      <c r="C38" s="1">
        <v>3.0</v>
      </c>
      <c r="D38" s="1">
        <v>2.0</v>
      </c>
      <c r="E38" s="1">
        <v>6.0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14.0</v>
      </c>
      <c r="C40" s="1">
        <v>15.0</v>
      </c>
      <c r="D40" s="1">
        <v>24.0</v>
      </c>
      <c r="E40" s="1">
        <v>29.0</v>
      </c>
      <c r="F40" s="1">
        <v>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14.0</v>
      </c>
      <c r="C41" s="1">
        <v>14.0</v>
      </c>
      <c r="D41" s="1">
        <v>15.0</v>
      </c>
      <c r="E41" s="1">
        <v>25.0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99</v>
      </c>
      <c r="D42" s="1" t="s">
        <v>100</v>
      </c>
      <c r="E42" s="1" t="s">
        <v>101</v>
      </c>
      <c r="F42" s="1" t="s">
        <v>102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42.0</v>
      </c>
      <c r="C43" s="1">
        <v>-6.0</v>
      </c>
      <c r="D43" s="1">
        <v>-15.0</v>
      </c>
      <c r="E43" s="1">
        <v>-13.0</v>
      </c>
      <c r="F43" s="1">
        <v>25.0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98</v>
      </c>
      <c r="C44" s="1" t="s">
        <v>99</v>
      </c>
      <c r="D44" s="1" t="s">
        <v>100</v>
      </c>
      <c r="E44" s="1" t="s">
        <v>101</v>
      </c>
      <c r="F44" s="1" t="s">
        <v>105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5.0</v>
      </c>
      <c r="C45" s="1">
        <v>9.0</v>
      </c>
      <c r="D45" s="1">
        <v>16.0</v>
      </c>
      <c r="E45" s="1">
        <v>5.0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-40.0</v>
      </c>
      <c r="C46" s="1">
        <v>6.0</v>
      </c>
      <c r="D46" s="1">
        <v>15.0</v>
      </c>
      <c r="E46" s="1">
        <v>69.0</v>
      </c>
      <c r="F46" s="1">
        <v>-53.0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20.0</v>
      </c>
      <c r="D47" s="1">
        <v>28.0</v>
      </c>
      <c r="E47" s="1">
        <v>1.0</v>
      </c>
      <c r="F47" s="1">
        <v>32.0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5.0</v>
      </c>
      <c r="D48" s="1">
        <v>5.0</v>
      </c>
      <c r="E48" s="1">
        <v>5.0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39.0</v>
      </c>
      <c r="D49" s="1">
        <v>21.0</v>
      </c>
      <c r="E49" s="1">
        <v>40.0</v>
      </c>
      <c r="F49" s="1">
        <v>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336.0</v>
      </c>
      <c r="C50" s="1">
        <v>11.0</v>
      </c>
      <c r="D50" s="1">
        <v>31.0</v>
      </c>
      <c r="E50" s="1">
        <v>29.0</v>
      </c>
      <c r="F50" s="1">
        <v>31.0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0.0</v>
      </c>
      <c r="D51" s="1">
        <v>0.0</v>
      </c>
      <c r="E51" s="1">
        <v>0.0</v>
      </c>
      <c r="F51" s="1">
        <v>25.0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0.0</v>
      </c>
      <c r="C52" s="1">
        <v>2.0</v>
      </c>
      <c r="D52" s="1">
        <v>227.0</v>
      </c>
      <c r="E52" s="1">
        <v>214.0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26.0</v>
      </c>
      <c r="C2" s="1">
        <v>14.0</v>
      </c>
      <c r="D2" s="1">
        <v>79.0</v>
      </c>
      <c r="E2" s="1">
        <v>69.0</v>
      </c>
      <c r="F2" s="1">
        <v>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26.0</v>
      </c>
      <c r="C3" s="1">
        <v>14.0</v>
      </c>
      <c r="D3" s="1">
        <v>79.0</v>
      </c>
      <c r="E3" s="1">
        <v>69.0</v>
      </c>
      <c r="F3" s="1">
        <v>22.0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22.0</v>
      </c>
      <c r="C4" s="1">
        <v>13.0</v>
      </c>
      <c r="D4" s="1">
        <v>79.0</v>
      </c>
      <c r="E4" s="1">
        <v>68.0</v>
      </c>
      <c r="F4" s="1">
        <v>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4.0</v>
      </c>
      <c r="C5" s="1">
        <v>14.0</v>
      </c>
      <c r="D5" s="1">
        <v>47.0</v>
      </c>
      <c r="E5" s="1">
        <v>52.0</v>
      </c>
      <c r="F5" s="1">
        <v>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9.0</v>
      </c>
      <c r="C6" s="1">
        <v>7.0</v>
      </c>
      <c r="D6" s="1">
        <v>9.0</v>
      </c>
      <c r="E6" s="1">
        <v>9.0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0.0</v>
      </c>
      <c r="C7" s="1">
        <v>0.0</v>
      </c>
      <c r="D7" s="1">
        <v>1.0</v>
      </c>
      <c r="E7" s="1">
        <v>81.0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5.0</v>
      </c>
      <c r="C8" s="1">
        <v>43.0</v>
      </c>
      <c r="D8" s="1">
        <v>26.0</v>
      </c>
      <c r="E8" s="1">
        <v>54.0</v>
      </c>
      <c r="F8" s="1">
        <v>51.0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15.0</v>
      </c>
      <c r="C9" s="1">
        <v>7.0</v>
      </c>
      <c r="D9" s="1">
        <v>10.0</v>
      </c>
      <c r="E9" s="1">
        <v>10.0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-11.0</v>
      </c>
      <c r="C10" s="1">
        <v>-7.0</v>
      </c>
      <c r="D10" s="1">
        <v>-10.0</v>
      </c>
      <c r="E10" s="1">
        <v>-10.0</v>
      </c>
      <c r="F10" s="1">
        <v>-6.0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0.0</v>
      </c>
      <c r="C11" s="1">
        <v>-40.0</v>
      </c>
      <c r="D11" s="1">
        <v>-1.0</v>
      </c>
      <c r="E11" s="1">
        <v>-1.0</v>
      </c>
      <c r="F11" s="1">
        <v>-43.0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0.0</v>
      </c>
      <c r="C12" s="1">
        <v>-40.0</v>
      </c>
      <c r="D12" s="1">
        <v>-1.0</v>
      </c>
      <c r="E12" s="1">
        <v>-1.0</v>
      </c>
      <c r="F12" s="1">
        <v>-43.0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7.0</v>
      </c>
      <c r="D13" s="1">
        <v>5.0</v>
      </c>
      <c r="E13" s="1">
        <v>0.0</v>
      </c>
      <c r="F13" s="1">
        <v>77.0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-11.0</v>
      </c>
      <c r="C14" s="1">
        <v>-7.0</v>
      </c>
      <c r="D14" s="1">
        <v>-11.0</v>
      </c>
      <c r="E14" s="1">
        <v>-11.0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0.0</v>
      </c>
      <c r="E15" s="1">
        <v>0.0</v>
      </c>
      <c r="F15" s="1">
        <v>-82.0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-11.0</v>
      </c>
      <c r="C16" s="1">
        <v>-7.0</v>
      </c>
      <c r="D16" s="1">
        <v>-11.0</v>
      </c>
      <c r="E16" s="1">
        <v>-11.0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0.0</v>
      </c>
      <c r="C17" s="1">
        <v>0.0</v>
      </c>
      <c r="D17" s="1">
        <v>1.0</v>
      </c>
      <c r="E17" s="1">
        <v>9.0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-11.0</v>
      </c>
      <c r="C18" s="1">
        <v>-7.0</v>
      </c>
      <c r="D18" s="1">
        <v>-11.0</v>
      </c>
      <c r="E18" s="1">
        <v>-11.0</v>
      </c>
      <c r="F18" s="1">
        <v>-6.0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-11.0</v>
      </c>
      <c r="C19" s="1">
        <v>-7.0</v>
      </c>
      <c r="D19" s="1">
        <v>-11.0</v>
      </c>
      <c r="E19" s="1">
        <v>-11.0</v>
      </c>
      <c r="F19" s="1">
        <v>-6.0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-11.0</v>
      </c>
      <c r="C20" s="1">
        <v>-7.0</v>
      </c>
      <c r="D20" s="1">
        <v>-11.0</v>
      </c>
      <c r="E20" s="1">
        <v>-11.0</v>
      </c>
      <c r="F20" s="1">
        <v>-6.0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-11.0</v>
      </c>
      <c r="C21" s="1">
        <v>-7.0</v>
      </c>
      <c r="D21" s="1">
        <v>-11.0</v>
      </c>
      <c r="E21" s="1">
        <v>-11.0</v>
      </c>
      <c r="F21" s="1">
        <v>-6.0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-11.0</v>
      </c>
      <c r="C22" s="1">
        <v>-7.0</v>
      </c>
      <c r="D22" s="1">
        <v>-11.0</v>
      </c>
      <c r="E22" s="1">
        <v>-11.0</v>
      </c>
      <c r="F22" s="1">
        <v>-6.0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141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14.0</v>
      </c>
      <c r="C26" s="1">
        <v>14.0</v>
      </c>
      <c r="D26" s="1">
        <v>15.0</v>
      </c>
      <c r="E26" s="1">
        <v>23.0</v>
      </c>
      <c r="F26" s="1">
        <v>85.0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137</v>
      </c>
      <c r="C27" s="1" t="s">
        <v>138</v>
      </c>
      <c r="D27" s="1" t="s">
        <v>139</v>
      </c>
      <c r="E27" s="1" t="s">
        <v>140</v>
      </c>
      <c r="F27" s="1" t="s">
        <v>141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14.0</v>
      </c>
      <c r="C29" s="1">
        <v>14.0</v>
      </c>
      <c r="D29" s="1">
        <v>15.0</v>
      </c>
      <c r="E29" s="1">
        <v>23.0</v>
      </c>
      <c r="F29" s="1">
        <v>85.0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>
        <v>-11.0</v>
      </c>
      <c r="C33" s="1">
        <v>-7.0</v>
      </c>
      <c r="D33" s="1">
        <v>-10.0</v>
      </c>
      <c r="E33" s="1">
        <v>-10.0</v>
      </c>
      <c r="F33" s="1">
        <v>-5.0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-11.0</v>
      </c>
      <c r="C34" s="1">
        <v>-7.0</v>
      </c>
      <c r="D34" s="1">
        <v>-10.0</v>
      </c>
      <c r="E34" s="1">
        <v>-10.0</v>
      </c>
      <c r="F34" s="1">
        <v>-6.0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-11.0</v>
      </c>
      <c r="C35" s="1">
        <v>-7.0</v>
      </c>
      <c r="D35" s="1">
        <v>-10.0</v>
      </c>
      <c r="E35" s="1">
        <v>-10.0</v>
      </c>
      <c r="F35" s="1">
        <v>-6.0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-11.0</v>
      </c>
      <c r="C36" s="1">
        <v>-7.0</v>
      </c>
      <c r="D36" s="1">
        <v>-10.0</v>
      </c>
      <c r="E36" s="1">
        <v>-9.0</v>
      </c>
      <c r="F36" s="1">
        <v>-5.0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0.0</v>
      </c>
      <c r="C37" s="1" t="s">
        <v>159</v>
      </c>
      <c r="D37" s="1" t="s">
        <v>160</v>
      </c>
      <c r="E37" s="1" t="s">
        <v>161</v>
      </c>
      <c r="F37" s="1" t="s">
        <v>162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-6.0</v>
      </c>
      <c r="C40" s="1">
        <v>-4.0</v>
      </c>
      <c r="D40" s="1">
        <v>-7.0</v>
      </c>
      <c r="E40" s="1">
        <v>-7.0</v>
      </c>
      <c r="F40" s="1">
        <v>-3.0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0.0</v>
      </c>
      <c r="C41" s="1">
        <v>40.0</v>
      </c>
      <c r="D41" s="1">
        <v>0.0</v>
      </c>
      <c r="E41" s="1">
        <v>1.0</v>
      </c>
      <c r="F41" s="1">
        <v>43.0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3.0</v>
      </c>
      <c r="C43" s="1">
        <v>1.0</v>
      </c>
      <c r="D43" s="1">
        <v>4.0</v>
      </c>
      <c r="E43" s="1">
        <v>3.0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0.0</v>
      </c>
      <c r="C44" s="1">
        <v>2.0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4.0</v>
      </c>
      <c r="C45" s="1">
        <v>3.0</v>
      </c>
      <c r="D45" s="1">
        <v>6.0</v>
      </c>
      <c r="E45" s="1">
        <v>4.0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5.0</v>
      </c>
      <c r="C46" s="1">
        <v>4.0</v>
      </c>
      <c r="D46" s="1">
        <v>2.0</v>
      </c>
      <c r="E46" s="1">
        <v>4.0</v>
      </c>
      <c r="F46" s="1">
        <v>4.0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5.0</v>
      </c>
      <c r="C47" s="1">
        <v>43.0</v>
      </c>
      <c r="D47" s="1">
        <v>26.0</v>
      </c>
      <c r="E47" s="1">
        <v>54.0</v>
      </c>
      <c r="F47" s="1">
        <v>51.0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463.0</v>
      </c>
      <c r="C48" s="1">
        <v>2.0</v>
      </c>
      <c r="D48" s="1">
        <v>3.0</v>
      </c>
      <c r="E48" s="1">
        <v>16.0</v>
      </c>
      <c r="F48" s="1">
        <v>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0.0</v>
      </c>
      <c r="C49" s="1">
        <v>1.0</v>
      </c>
      <c r="D49" s="1">
        <v>3.0</v>
      </c>
      <c r="E49" s="1">
        <v>16.0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0.0</v>
      </c>
      <c r="C50" s="1">
        <v>0.0</v>
      </c>
      <c r="D50" s="1">
        <v>393.0</v>
      </c>
      <c r="E50" s="1">
        <v>0.0</v>
      </c>
      <c r="F50" s="1">
        <v>-1.0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1">
        <v>0.0</v>
      </c>
      <c r="C51" s="1">
        <v>0.0</v>
      </c>
      <c r="D51" s="1">
        <v>1.0</v>
      </c>
      <c r="E51" s="1">
        <v>81.0</v>
      </c>
      <c r="F51" s="1">
        <v>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177</v>
      </c>
      <c r="B52" s="1">
        <v>0.0</v>
      </c>
      <c r="C52" s="1">
        <v>0.0</v>
      </c>
      <c r="D52" s="1">
        <v>1.0</v>
      </c>
      <c r="E52" s="1">
        <v>81.0</v>
      </c>
      <c r="F52" s="1">
        <v>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179</v>
      </c>
      <c r="B3" s="1">
        <v>0.0</v>
      </c>
      <c r="C3" s="1" t="s">
        <v>180</v>
      </c>
      <c r="D3" s="1">
        <v>-199.0</v>
      </c>
      <c r="E3" s="1" t="s">
        <v>181</v>
      </c>
      <c r="F3" s="1" t="s">
        <v>182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183</v>
      </c>
      <c r="B4" s="1">
        <v>0.0</v>
      </c>
      <c r="C4" s="1" t="s">
        <v>184</v>
      </c>
      <c r="D4" s="1" t="s">
        <v>185</v>
      </c>
      <c r="E4" s="1" t="s">
        <v>186</v>
      </c>
      <c r="F4" s="1" t="s">
        <v>187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>
        <v>0.0</v>
      </c>
      <c r="C5" s="1" t="s">
        <v>189</v>
      </c>
      <c r="D5" s="1" t="s">
        <v>190</v>
      </c>
      <c r="E5" s="1" t="s">
        <v>191</v>
      </c>
      <c r="F5" s="1" t="s">
        <v>192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>
        <v>0.0</v>
      </c>
      <c r="C6" s="1" t="s">
        <v>189</v>
      </c>
      <c r="D6" s="1" t="s">
        <v>190</v>
      </c>
      <c r="E6" s="1" t="s">
        <v>191</v>
      </c>
      <c r="F6" s="1" t="s">
        <v>192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 t="s">
        <v>196</v>
      </c>
      <c r="C8" s="1">
        <v>1.0</v>
      </c>
      <c r="D8" s="1" t="s">
        <v>197</v>
      </c>
      <c r="E8" s="1" t="s">
        <v>198</v>
      </c>
      <c r="F8" s="1" t="s">
        <v>199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200</v>
      </c>
      <c r="B9" s="1" t="s">
        <v>201</v>
      </c>
      <c r="C9" s="1" t="s">
        <v>202</v>
      </c>
      <c r="D9" s="1" t="s">
        <v>203</v>
      </c>
      <c r="E9" s="1" t="s">
        <v>204</v>
      </c>
      <c r="F9" s="1" t="s">
        <v>205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206</v>
      </c>
      <c r="B10" s="1" t="s">
        <v>207</v>
      </c>
      <c r="C10" s="1" t="s">
        <v>208</v>
      </c>
      <c r="D10" s="1" t="s">
        <v>209</v>
      </c>
      <c r="E10" s="1" t="s">
        <v>210</v>
      </c>
      <c r="F10" s="1" t="s">
        <v>211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212</v>
      </c>
      <c r="B11" s="1" t="s">
        <v>207</v>
      </c>
      <c r="C11" s="1" t="s">
        <v>213</v>
      </c>
      <c r="D11" s="1" t="s">
        <v>214</v>
      </c>
      <c r="E11" s="1" t="s">
        <v>215</v>
      </c>
      <c r="F11" s="1" t="s">
        <v>216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217</v>
      </c>
      <c r="B12" s="1" t="s">
        <v>207</v>
      </c>
      <c r="C12" s="1" t="s">
        <v>213</v>
      </c>
      <c r="D12" s="1" t="s">
        <v>214</v>
      </c>
      <c r="E12" s="1" t="s">
        <v>215</v>
      </c>
      <c r="F12" s="1" t="s">
        <v>216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218</v>
      </c>
      <c r="B13" s="1" t="s">
        <v>207</v>
      </c>
      <c r="C13" s="1" t="s">
        <v>219</v>
      </c>
      <c r="D13" s="1" t="s">
        <v>220</v>
      </c>
      <c r="E13" s="1" t="s">
        <v>221</v>
      </c>
      <c r="F13" s="1" t="s">
        <v>222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207</v>
      </c>
      <c r="C14" s="1" t="s">
        <v>219</v>
      </c>
      <c r="D14" s="1" t="s">
        <v>220</v>
      </c>
      <c r="E14" s="1" t="s">
        <v>221</v>
      </c>
      <c r="F14" s="1" t="s">
        <v>222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207</v>
      </c>
      <c r="C15" s="1" t="s">
        <v>219</v>
      </c>
      <c r="D15" s="1" t="s">
        <v>220</v>
      </c>
      <c r="E15" s="1" t="s">
        <v>221</v>
      </c>
      <c r="F15" s="1" t="s">
        <v>222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1" t="s">
        <v>230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 t="s">
        <v>232</v>
      </c>
      <c r="D17" s="1" t="s">
        <v>233</v>
      </c>
      <c r="E17" s="1">
        <v>-9.0</v>
      </c>
      <c r="F17" s="1" t="s">
        <v>234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235</v>
      </c>
      <c r="B18" s="1">
        <v>0.0</v>
      </c>
      <c r="C18" s="1" t="s">
        <v>236</v>
      </c>
      <c r="D18" s="1" t="s">
        <v>237</v>
      </c>
      <c r="E18" s="1" t="s">
        <v>238</v>
      </c>
      <c r="F18" s="1" t="s">
        <v>239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240</v>
      </c>
      <c r="B20" s="1">
        <v>0.0</v>
      </c>
      <c r="C20" s="1" t="s">
        <v>241</v>
      </c>
      <c r="D20" s="1" t="s">
        <v>242</v>
      </c>
      <c r="E20" s="1" t="s">
        <v>243</v>
      </c>
      <c r="F20" s="1" t="s">
        <v>244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245</v>
      </c>
      <c r="B21" s="1">
        <v>0.0</v>
      </c>
      <c r="C21" s="1" t="s">
        <v>246</v>
      </c>
      <c r="D21" s="1" t="s">
        <v>247</v>
      </c>
      <c r="E21" s="1" t="s">
        <v>248</v>
      </c>
      <c r="F21" s="1" t="s">
        <v>249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250</v>
      </c>
      <c r="B22" s="1">
        <v>0.0</v>
      </c>
      <c r="C22" s="1" t="s">
        <v>251</v>
      </c>
      <c r="D22" s="1">
        <v>0.0</v>
      </c>
      <c r="E22" s="1" t="s">
        <v>252</v>
      </c>
      <c r="F22" s="1" t="s">
        <v>253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1">
        <v>0.0</v>
      </c>
      <c r="C23" s="1">
        <v>0.0</v>
      </c>
      <c r="D23" s="1" t="s">
        <v>255</v>
      </c>
      <c r="E23" s="1" t="s">
        <v>256</v>
      </c>
      <c r="F23" s="1" t="s">
        <v>257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259</v>
      </c>
      <c r="B25" s="1" t="s">
        <v>260</v>
      </c>
      <c r="C25" s="1" t="s">
        <v>261</v>
      </c>
      <c r="D25" s="1" t="s">
        <v>262</v>
      </c>
      <c r="E25" s="1" t="s">
        <v>263</v>
      </c>
      <c r="F25" s="1" t="s">
        <v>264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265</v>
      </c>
      <c r="B26" s="1" t="s">
        <v>266</v>
      </c>
      <c r="C26" s="1" t="s">
        <v>267</v>
      </c>
      <c r="D26" s="1" t="s">
        <v>268</v>
      </c>
      <c r="E26" s="1" t="s">
        <v>198</v>
      </c>
      <c r="F26" s="1" t="s">
        <v>269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270</v>
      </c>
      <c r="B27" s="1" t="s">
        <v>271</v>
      </c>
      <c r="C27" s="1" t="s">
        <v>272</v>
      </c>
      <c r="D27" s="1" t="s">
        <v>273</v>
      </c>
      <c r="E27" s="1" t="s">
        <v>274</v>
      </c>
      <c r="F27" s="1" t="s">
        <v>275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276</v>
      </c>
      <c r="B28" s="1">
        <v>0.0</v>
      </c>
      <c r="C28" s="1" t="s">
        <v>277</v>
      </c>
      <c r="D28" s="1" t="s">
        <v>278</v>
      </c>
      <c r="E28" s="1" t="s">
        <v>279</v>
      </c>
      <c r="F28" s="1" t="s">
        <v>280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281</v>
      </c>
      <c r="B29" s="1">
        <v>0.0</v>
      </c>
      <c r="C29" s="1">
        <v>0.0</v>
      </c>
      <c r="D29" s="1" t="s">
        <v>282</v>
      </c>
      <c r="E29" s="1" t="s">
        <v>283</v>
      </c>
      <c r="F29" s="1" t="s">
        <v>284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285</v>
      </c>
      <c r="B30" s="1">
        <v>0.0</v>
      </c>
      <c r="C30" s="1">
        <v>0.0</v>
      </c>
      <c r="D30" s="1" t="s">
        <v>267</v>
      </c>
      <c r="E30" s="1" t="s">
        <v>278</v>
      </c>
      <c r="F30" s="1" t="s">
        <v>267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286</v>
      </c>
      <c r="B31" s="1">
        <v>0.0</v>
      </c>
      <c r="C31" s="1">
        <v>0.0</v>
      </c>
      <c r="D31" s="1" t="s">
        <v>287</v>
      </c>
      <c r="E31" s="1" t="s">
        <v>288</v>
      </c>
      <c r="F31" s="1" t="s">
        <v>289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291</v>
      </c>
      <c r="B33" s="1" t="s">
        <v>292</v>
      </c>
      <c r="C33" s="1" t="s">
        <v>293</v>
      </c>
      <c r="D33" s="1" t="s">
        <v>294</v>
      </c>
      <c r="E33" s="1">
        <v>0.0</v>
      </c>
      <c r="F33" s="1" t="s">
        <v>295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296</v>
      </c>
      <c r="B34" s="1" t="s">
        <v>297</v>
      </c>
      <c r="C34" s="1" t="s">
        <v>298</v>
      </c>
      <c r="D34" s="1">
        <v>0.0</v>
      </c>
      <c r="E34" s="1" t="s">
        <v>299</v>
      </c>
      <c r="F34" s="1" t="s">
        <v>300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301</v>
      </c>
      <c r="B35" s="1">
        <v>0.0</v>
      </c>
      <c r="C35" s="1" t="s">
        <v>302</v>
      </c>
      <c r="D35" s="1" t="s">
        <v>101</v>
      </c>
      <c r="E35" s="1" t="s">
        <v>303</v>
      </c>
      <c r="F35" s="1" t="s">
        <v>304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>
        <v>0.0</v>
      </c>
      <c r="C36" s="1" t="s">
        <v>306</v>
      </c>
      <c r="D36" s="1" t="s">
        <v>307</v>
      </c>
      <c r="E36" s="1" t="s">
        <v>308</v>
      </c>
      <c r="F36" s="1" t="s">
        <v>304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309</v>
      </c>
      <c r="B37" s="1" t="s">
        <v>310</v>
      </c>
      <c r="C37" s="1" t="s">
        <v>311</v>
      </c>
      <c r="D37" s="1" t="s">
        <v>312</v>
      </c>
      <c r="E37" s="1" t="s">
        <v>313</v>
      </c>
      <c r="F37" s="1" t="s">
        <v>314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315</v>
      </c>
      <c r="B38" s="1">
        <v>0.0</v>
      </c>
      <c r="C38" s="1" t="s">
        <v>316</v>
      </c>
      <c r="D38" s="1" t="s">
        <v>317</v>
      </c>
      <c r="E38" s="1" t="s">
        <v>318</v>
      </c>
      <c r="F38" s="1">
        <v>-14.0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319</v>
      </c>
      <c r="B39" s="1">
        <v>0.0</v>
      </c>
      <c r="C39" s="1" t="s">
        <v>320</v>
      </c>
      <c r="D39" s="1" t="s">
        <v>321</v>
      </c>
      <c r="E39" s="1" t="s">
        <v>322</v>
      </c>
      <c r="F39" s="1" t="s">
        <v>323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324</v>
      </c>
      <c r="B40" s="1">
        <v>0.0</v>
      </c>
      <c r="C40" s="1" t="s">
        <v>325</v>
      </c>
      <c r="D40" s="1" t="s">
        <v>326</v>
      </c>
      <c r="E40" s="1" t="s">
        <v>327</v>
      </c>
      <c r="F40" s="1" t="s">
        <v>328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329</v>
      </c>
      <c r="B41" s="1" t="s">
        <v>330</v>
      </c>
      <c r="C41" s="1" t="s">
        <v>331</v>
      </c>
      <c r="D41" s="1" t="s">
        <v>332</v>
      </c>
      <c r="E41" s="1" t="s">
        <v>333</v>
      </c>
      <c r="F41" s="1" t="s">
        <v>334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335</v>
      </c>
      <c r="B42" s="1" t="s">
        <v>336</v>
      </c>
      <c r="C42" s="1" t="s">
        <v>337</v>
      </c>
      <c r="D42" s="1" t="s">
        <v>338</v>
      </c>
      <c r="E42" s="1" t="s">
        <v>339</v>
      </c>
      <c r="F42" s="1" t="s">
        <v>340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341</v>
      </c>
      <c r="B43" s="1" t="s">
        <v>330</v>
      </c>
      <c r="C43" s="1" t="s">
        <v>342</v>
      </c>
      <c r="D43" s="1" t="s">
        <v>343</v>
      </c>
      <c r="E43" s="1" t="s">
        <v>344</v>
      </c>
      <c r="F43" s="1" t="s">
        <v>334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345</v>
      </c>
      <c r="B44" s="1" t="s">
        <v>346</v>
      </c>
      <c r="C44" s="1" t="s">
        <v>347</v>
      </c>
      <c r="D44" s="1" t="s">
        <v>348</v>
      </c>
      <c r="E44" s="1" t="s">
        <v>339</v>
      </c>
      <c r="F44" s="1" t="s">
        <v>340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350</v>
      </c>
      <c r="B46" s="1">
        <v>0.0</v>
      </c>
      <c r="C46" s="1">
        <v>0.0</v>
      </c>
      <c r="D46" s="1" t="s">
        <v>351</v>
      </c>
      <c r="E46" s="1" t="s">
        <v>352</v>
      </c>
      <c r="F46" s="1" t="s">
        <v>353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354</v>
      </c>
      <c r="B47" s="1">
        <v>0.0</v>
      </c>
      <c r="C47" s="1" t="s">
        <v>355</v>
      </c>
      <c r="D47" s="1" t="s">
        <v>356</v>
      </c>
      <c r="E47" s="1" t="s">
        <v>357</v>
      </c>
      <c r="F47" s="1" t="s">
        <v>358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359</v>
      </c>
      <c r="B48" s="1">
        <v>0.0</v>
      </c>
      <c r="C48" s="1">
        <v>0.0</v>
      </c>
      <c r="D48" s="1" t="s">
        <v>360</v>
      </c>
      <c r="E48" s="1" t="s">
        <v>262</v>
      </c>
      <c r="F48" s="1" t="s">
        <v>361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362</v>
      </c>
      <c r="B49" s="1">
        <v>0.0</v>
      </c>
      <c r="C49" s="1">
        <v>0.0</v>
      </c>
      <c r="D49" s="1" t="s">
        <v>363</v>
      </c>
      <c r="E49" s="1" t="s">
        <v>364</v>
      </c>
      <c r="F49" s="1" t="s">
        <v>365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366</v>
      </c>
      <c r="B50" s="1">
        <v>0.0</v>
      </c>
      <c r="C50" s="1">
        <v>0.0</v>
      </c>
      <c r="D50" s="1" t="s">
        <v>363</v>
      </c>
      <c r="E50" s="1" t="s">
        <v>364</v>
      </c>
      <c r="F50" s="1" t="s">
        <v>365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367</v>
      </c>
      <c r="B51" s="1">
        <v>0.0</v>
      </c>
      <c r="C51" s="1">
        <v>0.0</v>
      </c>
      <c r="D51" s="1" t="s">
        <v>368</v>
      </c>
      <c r="E51" s="1" t="s">
        <v>369</v>
      </c>
      <c r="F51" s="1" t="s">
        <v>370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371</v>
      </c>
      <c r="B52" s="1">
        <v>0.0</v>
      </c>
      <c r="C52" s="1">
        <v>0.0</v>
      </c>
      <c r="D52" s="1" t="s">
        <v>368</v>
      </c>
      <c r="E52" s="1" t="s">
        <v>369</v>
      </c>
      <c r="F52" s="1" t="s">
        <v>370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372</v>
      </c>
      <c r="B53" s="1">
        <v>0.0</v>
      </c>
      <c r="C53" s="1">
        <v>0.0</v>
      </c>
      <c r="D53" s="1" t="s">
        <v>373</v>
      </c>
      <c r="E53" s="1" t="s">
        <v>374</v>
      </c>
      <c r="F53" s="1" t="s">
        <v>375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376</v>
      </c>
      <c r="B54" s="1">
        <v>0.0</v>
      </c>
      <c r="C54" s="1">
        <v>0.0</v>
      </c>
      <c r="D54" s="1" t="s">
        <v>377</v>
      </c>
      <c r="E54" s="1" t="s">
        <v>378</v>
      </c>
      <c r="F54" s="1" t="s">
        <v>379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380</v>
      </c>
      <c r="B55" s="1">
        <v>0.0</v>
      </c>
      <c r="C55" s="1" t="s">
        <v>381</v>
      </c>
      <c r="D55" s="1">
        <v>-100.0</v>
      </c>
      <c r="E55" s="1">
        <v>0.0</v>
      </c>
      <c r="F55" s="1">
        <v>-100.0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382</v>
      </c>
      <c r="B56" s="1">
        <v>0.0</v>
      </c>
      <c r="C56" s="1">
        <v>0.0</v>
      </c>
      <c r="D56" s="1" t="s">
        <v>383</v>
      </c>
      <c r="E56" s="1" t="s">
        <v>384</v>
      </c>
      <c r="F56" s="1" t="s">
        <v>385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386</v>
      </c>
      <c r="B57" s="1">
        <v>0.0</v>
      </c>
      <c r="C57" s="1">
        <v>3.0</v>
      </c>
      <c r="D57" s="1" t="s">
        <v>387</v>
      </c>
      <c r="E57" s="1" t="s">
        <v>388</v>
      </c>
      <c r="F57" s="1">
        <v>-44.0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389</v>
      </c>
      <c r="B58" s="1">
        <v>0.0</v>
      </c>
      <c r="C58" s="1" t="s">
        <v>390</v>
      </c>
      <c r="D58" s="1" t="s">
        <v>391</v>
      </c>
      <c r="E58" s="1" t="s">
        <v>392</v>
      </c>
      <c r="F58" s="1" t="s">
        <v>393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394</v>
      </c>
      <c r="B59" s="1">
        <v>0.0</v>
      </c>
      <c r="C59" s="1">
        <v>0.0</v>
      </c>
      <c r="D59" s="1" t="s">
        <v>395</v>
      </c>
      <c r="E59" s="1" t="s">
        <v>396</v>
      </c>
      <c r="F59" s="1" t="s">
        <v>397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398</v>
      </c>
      <c r="B60" s="1">
        <v>0.0</v>
      </c>
      <c r="C60" s="1">
        <v>0.0</v>
      </c>
      <c r="D60" s="1" t="s">
        <v>395</v>
      </c>
      <c r="E60" s="1" t="s">
        <v>396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399</v>
      </c>
      <c r="B61" s="1">
        <v>0.0</v>
      </c>
      <c r="C61" s="1">
        <v>0.0</v>
      </c>
      <c r="D61" s="1" t="s">
        <v>400</v>
      </c>
      <c r="E61" s="1" t="s">
        <v>401</v>
      </c>
      <c r="F61" s="1" t="s">
        <v>402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403</v>
      </c>
      <c r="B62" s="1">
        <v>0.0</v>
      </c>
      <c r="C62" s="1">
        <v>2.0</v>
      </c>
      <c r="D62" s="1" t="s">
        <v>404</v>
      </c>
      <c r="E62" s="1" t="s">
        <v>405</v>
      </c>
      <c r="F62" s="1" t="s">
        <v>406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407</v>
      </c>
      <c r="B63" s="1">
        <v>0.0</v>
      </c>
      <c r="C63" s="1">
        <v>0.0</v>
      </c>
      <c r="D63" s="1" t="s">
        <v>408</v>
      </c>
      <c r="E63" s="1" t="s">
        <v>409</v>
      </c>
      <c r="F63" s="1" t="s">
        <v>410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411</v>
      </c>
      <c r="B64" s="1">
        <v>0.0</v>
      </c>
      <c r="C64" s="1">
        <v>0.0</v>
      </c>
      <c r="D64" s="1" t="s">
        <v>412</v>
      </c>
      <c r="E64" s="1" t="s">
        <v>413</v>
      </c>
      <c r="F64" s="1" t="s">
        <v>414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416</v>
      </c>
      <c r="B66" s="1">
        <v>0.0</v>
      </c>
      <c r="C66" s="1">
        <v>0.0</v>
      </c>
      <c r="D66" s="1">
        <v>0.0</v>
      </c>
      <c r="E66" s="1" t="s">
        <v>417</v>
      </c>
      <c r="F66" s="1" t="s">
        <v>418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419</v>
      </c>
      <c r="B67" s="1">
        <v>0.0</v>
      </c>
      <c r="C67" s="1">
        <v>0.0</v>
      </c>
      <c r="D67" s="1" t="s">
        <v>420</v>
      </c>
      <c r="E67" s="1" t="s">
        <v>421</v>
      </c>
      <c r="F67" s="1" t="s">
        <v>422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423</v>
      </c>
      <c r="B68" s="1">
        <v>0.0</v>
      </c>
      <c r="C68" s="1">
        <v>0.0</v>
      </c>
      <c r="D68" s="1" t="s">
        <v>424</v>
      </c>
      <c r="E68" s="1" t="s">
        <v>425</v>
      </c>
      <c r="F68" s="1" t="s">
        <v>426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427</v>
      </c>
      <c r="B69" s="1">
        <v>0.0</v>
      </c>
      <c r="C69" s="1">
        <v>0.0</v>
      </c>
      <c r="D69" s="1" t="s">
        <v>428</v>
      </c>
      <c r="E69" s="1" t="s">
        <v>429</v>
      </c>
      <c r="F69" s="1" t="s">
        <v>430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431</v>
      </c>
      <c r="B70" s="1">
        <v>0.0</v>
      </c>
      <c r="C70" s="1">
        <v>0.0</v>
      </c>
      <c r="D70" s="1" t="s">
        <v>428</v>
      </c>
      <c r="E70" s="1" t="s">
        <v>429</v>
      </c>
      <c r="F70" s="1" t="s">
        <v>430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432</v>
      </c>
      <c r="B71" s="1">
        <v>0.0</v>
      </c>
      <c r="C71" s="1">
        <v>0.0</v>
      </c>
      <c r="D71" s="1" t="s">
        <v>433</v>
      </c>
      <c r="E71" s="1" t="s">
        <v>434</v>
      </c>
      <c r="F71" s="1" t="s">
        <v>435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436</v>
      </c>
      <c r="B72" s="1">
        <v>0.0</v>
      </c>
      <c r="C72" s="1">
        <v>0.0</v>
      </c>
      <c r="D72" s="1" t="s">
        <v>433</v>
      </c>
      <c r="E72" s="1" t="s">
        <v>434</v>
      </c>
      <c r="F72" s="1" t="s">
        <v>435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437</v>
      </c>
      <c r="B73" s="1">
        <v>0.0</v>
      </c>
      <c r="C73" s="1">
        <v>0.0</v>
      </c>
      <c r="D73" s="1" t="s">
        <v>438</v>
      </c>
      <c r="E73" s="1" t="s">
        <v>439</v>
      </c>
      <c r="F73" s="1" t="s">
        <v>440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441</v>
      </c>
      <c r="B74" s="1">
        <v>0.0</v>
      </c>
      <c r="C74" s="1">
        <v>0.0</v>
      </c>
      <c r="D74" s="1" t="s">
        <v>442</v>
      </c>
      <c r="E74" s="1" t="s">
        <v>443</v>
      </c>
      <c r="F74" s="1" t="s">
        <v>444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445</v>
      </c>
      <c r="B75" s="1">
        <v>0.0</v>
      </c>
      <c r="C75" s="1">
        <v>0.0</v>
      </c>
      <c r="D75" s="1">
        <v>0.0</v>
      </c>
      <c r="E75" s="1" t="s">
        <v>446</v>
      </c>
      <c r="F75" s="1">
        <v>0.0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447</v>
      </c>
      <c r="B76" s="1">
        <v>0.0</v>
      </c>
      <c r="C76" s="1">
        <v>0.0</v>
      </c>
      <c r="D76" s="1">
        <v>0.0</v>
      </c>
      <c r="E76" s="1" t="s">
        <v>388</v>
      </c>
      <c r="F76" s="1" t="s">
        <v>448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449</v>
      </c>
      <c r="B77" s="1">
        <v>0.0</v>
      </c>
      <c r="C77" s="1">
        <v>0.0</v>
      </c>
      <c r="D77" s="1">
        <v>0.0</v>
      </c>
      <c r="E77" s="1" t="s">
        <v>450</v>
      </c>
      <c r="F77" s="1" t="s">
        <v>451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452</v>
      </c>
      <c r="B78" s="1">
        <v>0.0</v>
      </c>
      <c r="C78" s="1">
        <v>0.0</v>
      </c>
      <c r="D78" s="1" t="s">
        <v>453</v>
      </c>
      <c r="E78" s="1" t="s">
        <v>454</v>
      </c>
      <c r="F78" s="1" t="s">
        <v>455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456</v>
      </c>
      <c r="B79" s="1">
        <v>0.0</v>
      </c>
      <c r="C79" s="1">
        <v>0.0</v>
      </c>
      <c r="D79" s="1" t="s">
        <v>457</v>
      </c>
      <c r="E79" s="1" t="s">
        <v>458</v>
      </c>
      <c r="F79" s="1" t="s">
        <v>459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460</v>
      </c>
      <c r="B80" s="1">
        <v>0.0</v>
      </c>
      <c r="C80" s="1">
        <v>0.0</v>
      </c>
      <c r="D80" s="1" t="s">
        <v>457</v>
      </c>
      <c r="E80" s="1" t="s">
        <v>458</v>
      </c>
      <c r="F80" s="1" t="s">
        <v>461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462</v>
      </c>
      <c r="B81" s="1">
        <v>0.0</v>
      </c>
      <c r="C81" s="1">
        <v>0.0</v>
      </c>
      <c r="D81" s="1" t="s">
        <v>463</v>
      </c>
      <c r="E81" s="1" t="s">
        <v>464</v>
      </c>
      <c r="F81" s="1" t="s">
        <v>465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466</v>
      </c>
      <c r="B82" s="1">
        <v>0.0</v>
      </c>
      <c r="C82" s="1">
        <v>0.0</v>
      </c>
      <c r="D82" s="1">
        <v>0.0</v>
      </c>
      <c r="E82" s="1" t="s">
        <v>467</v>
      </c>
      <c r="F82" s="1" t="s">
        <v>468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469</v>
      </c>
      <c r="B83" s="1">
        <v>0.0</v>
      </c>
      <c r="C83" s="1">
        <v>0.0</v>
      </c>
      <c r="D83" s="1">
        <v>0.0</v>
      </c>
      <c r="E83" s="1" t="s">
        <v>470</v>
      </c>
      <c r="F83" s="1" t="s">
        <v>471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472</v>
      </c>
      <c r="B84" s="1">
        <v>0.0</v>
      </c>
      <c r="C84" s="1">
        <v>0.0</v>
      </c>
      <c r="D84" s="1">
        <v>0.0</v>
      </c>
      <c r="E84" s="1" t="s">
        <v>473</v>
      </c>
      <c r="F84" s="1" t="s">
        <v>474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476</v>
      </c>
      <c r="B86" s="1">
        <v>0.0</v>
      </c>
      <c r="C86" s="1">
        <v>0.0</v>
      </c>
      <c r="D86" s="1">
        <v>0.0</v>
      </c>
      <c r="E86" s="1" t="s">
        <v>477</v>
      </c>
      <c r="F86" s="1" t="s">
        <v>478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479</v>
      </c>
      <c r="B87" s="1">
        <v>0.0</v>
      </c>
      <c r="C87" s="1">
        <v>0.0</v>
      </c>
      <c r="D87" s="1">
        <v>0.0</v>
      </c>
      <c r="E87" s="1" t="s">
        <v>480</v>
      </c>
      <c r="F87" s="1" t="s">
        <v>481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482</v>
      </c>
      <c r="B88" s="1">
        <v>0.0</v>
      </c>
      <c r="C88" s="1">
        <v>0.0</v>
      </c>
      <c r="D88" s="1">
        <v>0.0</v>
      </c>
      <c r="E88" s="1" t="s">
        <v>483</v>
      </c>
      <c r="F88" s="1" t="s">
        <v>484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485</v>
      </c>
      <c r="B89" s="1">
        <v>0.0</v>
      </c>
      <c r="C89" s="1">
        <v>0.0</v>
      </c>
      <c r="D89" s="1">
        <v>0.0</v>
      </c>
      <c r="E89" s="1" t="s">
        <v>486</v>
      </c>
      <c r="F89" s="1" t="s">
        <v>487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488</v>
      </c>
      <c r="B90" s="1">
        <v>0.0</v>
      </c>
      <c r="C90" s="1">
        <v>0.0</v>
      </c>
      <c r="D90" s="1">
        <v>0.0</v>
      </c>
      <c r="E90" s="1" t="s">
        <v>486</v>
      </c>
      <c r="F90" s="1" t="s">
        <v>487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489</v>
      </c>
      <c r="B91" s="1">
        <v>0.0</v>
      </c>
      <c r="C91" s="1">
        <v>0.0</v>
      </c>
      <c r="D91" s="1">
        <v>0.0</v>
      </c>
      <c r="E91" s="1" t="s">
        <v>490</v>
      </c>
      <c r="F91" s="1" t="s">
        <v>491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492</v>
      </c>
      <c r="B92" s="1">
        <v>0.0</v>
      </c>
      <c r="C92" s="1">
        <v>0.0</v>
      </c>
      <c r="D92" s="1">
        <v>0.0</v>
      </c>
      <c r="E92" s="1" t="s">
        <v>490</v>
      </c>
      <c r="F92" s="1" t="s">
        <v>491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493</v>
      </c>
      <c r="B93" s="1">
        <v>0.0</v>
      </c>
      <c r="C93" s="1">
        <v>0.0</v>
      </c>
      <c r="D93" s="1">
        <v>0.0</v>
      </c>
      <c r="E93" s="1" t="s">
        <v>494</v>
      </c>
      <c r="F93" s="1" t="s">
        <v>495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496</v>
      </c>
      <c r="B94" s="1">
        <v>0.0</v>
      </c>
      <c r="C94" s="1">
        <v>0.0</v>
      </c>
      <c r="D94" s="1">
        <v>0.0</v>
      </c>
      <c r="E94" s="1" t="s">
        <v>497</v>
      </c>
      <c r="F94" s="1" t="s">
        <v>498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499</v>
      </c>
      <c r="B95" s="1">
        <v>0.0</v>
      </c>
      <c r="C95" s="1">
        <v>0.0</v>
      </c>
      <c r="D95" s="1">
        <v>0.0</v>
      </c>
      <c r="E95" s="1" t="s">
        <v>500</v>
      </c>
      <c r="F95" s="1">
        <v>0.0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501</v>
      </c>
      <c r="B96" s="1">
        <v>0.0</v>
      </c>
      <c r="C96" s="1">
        <v>0.0</v>
      </c>
      <c r="D96" s="1">
        <v>0.0</v>
      </c>
      <c r="E96" s="1">
        <v>0.0</v>
      </c>
      <c r="F96" s="1" t="s">
        <v>502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503</v>
      </c>
      <c r="B97" s="1">
        <v>0.0</v>
      </c>
      <c r="C97" s="1">
        <v>0.0</v>
      </c>
      <c r="D97" s="1">
        <v>0.0</v>
      </c>
      <c r="E97" s="1" t="s">
        <v>504</v>
      </c>
      <c r="F97" s="1" t="s">
        <v>505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506</v>
      </c>
      <c r="B98" s="1">
        <v>0.0</v>
      </c>
      <c r="C98" s="1">
        <v>0.0</v>
      </c>
      <c r="D98" s="1">
        <v>0.0</v>
      </c>
      <c r="E98" s="1" t="s">
        <v>507</v>
      </c>
      <c r="F98" s="1" t="s">
        <v>508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509</v>
      </c>
      <c r="B99" s="1">
        <v>0.0</v>
      </c>
      <c r="C99" s="1">
        <v>0.0</v>
      </c>
      <c r="D99" s="1">
        <v>0.0</v>
      </c>
      <c r="E99" s="1" t="s">
        <v>510</v>
      </c>
      <c r="F99" s="1" t="s">
        <v>511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512</v>
      </c>
      <c r="B100" s="1">
        <v>0.0</v>
      </c>
      <c r="C100" s="1">
        <v>0.0</v>
      </c>
      <c r="D100" s="1">
        <v>0.0</v>
      </c>
      <c r="E100" s="1" t="s">
        <v>510</v>
      </c>
      <c r="F100" s="1" t="s">
        <v>513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514</v>
      </c>
      <c r="B101" s="1">
        <v>0.0</v>
      </c>
      <c r="C101" s="1">
        <v>0.0</v>
      </c>
      <c r="D101" s="1">
        <v>0.0</v>
      </c>
      <c r="E101" s="1" t="s">
        <v>515</v>
      </c>
      <c r="F101" s="1" t="s">
        <v>516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517</v>
      </c>
      <c r="B102" s="1">
        <v>0.0</v>
      </c>
      <c r="C102" s="1">
        <v>0.0</v>
      </c>
      <c r="D102" s="1">
        <v>0.0</v>
      </c>
      <c r="E102" s="1" t="s">
        <v>518</v>
      </c>
      <c r="F102" s="1" t="s">
        <v>519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520</v>
      </c>
      <c r="B103" s="1">
        <v>0.0</v>
      </c>
      <c r="C103" s="1">
        <v>0.0</v>
      </c>
      <c r="D103" s="1">
        <v>0.0</v>
      </c>
      <c r="E103" s="1">
        <v>0.0</v>
      </c>
      <c r="F103" s="1" t="s">
        <v>521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522</v>
      </c>
      <c r="B104" s="1">
        <v>0.0</v>
      </c>
      <c r="C104" s="1">
        <v>0.0</v>
      </c>
      <c r="D104" s="1">
        <v>0.0</v>
      </c>
      <c r="E104" s="1">
        <v>0.0</v>
      </c>
      <c r="F104" s="1" t="s">
        <v>523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524</v>
      </c>
      <c r="C1" s="1" t="s">
        <v>525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526</v>
      </c>
      <c r="B2" s="1" t="s">
        <v>527</v>
      </c>
      <c r="C2" s="1" t="s">
        <v>528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529</v>
      </c>
      <c r="B3" s="1" t="s">
        <v>530</v>
      </c>
      <c r="C3" s="1" t="s">
        <v>531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532</v>
      </c>
      <c r="B4" s="1" t="s">
        <v>533</v>
      </c>
      <c r="C4" s="1" t="s">
        <v>534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529</v>
      </c>
      <c r="B5" s="1" t="s">
        <v>530</v>
      </c>
      <c r="C5" s="1" t="s">
        <v>535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536</v>
      </c>
      <c r="B6" s="1" t="s">
        <v>537</v>
      </c>
      <c r="C6" s="1" t="s">
        <v>538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539</v>
      </c>
      <c r="B7" s="1" t="s">
        <v>540</v>
      </c>
      <c r="C7" s="1" t="s">
        <v>541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542</v>
      </c>
      <c r="B8" s="1" t="s">
        <v>543</v>
      </c>
      <c r="C8" s="1" t="s">
        <v>543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544</v>
      </c>
      <c r="B9" s="1" t="s">
        <v>545</v>
      </c>
      <c r="C9" s="1" t="s">
        <v>546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547</v>
      </c>
      <c r="B10" s="1" t="s">
        <v>548</v>
      </c>
      <c r="C10" s="1" t="s">
        <v>549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550</v>
      </c>
      <c r="B11" s="1" t="s">
        <v>551</v>
      </c>
      <c r="C11" s="1" t="s">
        <v>552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553</v>
      </c>
      <c r="B12" s="1" t="s">
        <v>554</v>
      </c>
      <c r="C12" s="1" t="s">
        <v>555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556</v>
      </c>
      <c r="B13" s="1" t="s">
        <v>557</v>
      </c>
      <c r="C13" s="1" t="s">
        <v>558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559</v>
      </c>
      <c r="B14" s="1" t="s">
        <v>560</v>
      </c>
      <c r="C14" s="1" t="s">
        <v>560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561</v>
      </c>
      <c r="B15" s="1" t="s">
        <v>530</v>
      </c>
      <c r="C15" s="1" t="s">
        <v>530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562</v>
      </c>
      <c r="B16" s="1" t="s">
        <v>530</v>
      </c>
      <c r="C16" s="1" t="s">
        <v>530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563</v>
      </c>
      <c r="B17" s="1" t="s">
        <v>140</v>
      </c>
      <c r="C17" s="1" t="s">
        <v>564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565</v>
      </c>
      <c r="B18" s="1" t="s">
        <v>530</v>
      </c>
      <c r="C18" s="1" t="s">
        <v>530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566</v>
      </c>
      <c r="B19" s="1" t="s">
        <v>567</v>
      </c>
      <c r="C19" s="1" t="s">
        <v>568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569</v>
      </c>
      <c r="B20" s="1" t="s">
        <v>570</v>
      </c>
      <c r="C20" s="1" t="s">
        <v>571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572</v>
      </c>
      <c r="B21" s="1" t="s">
        <v>573</v>
      </c>
      <c r="C21" s="1" t="s">
        <v>574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575</v>
      </c>
      <c r="B22" s="1" t="s">
        <v>576</v>
      </c>
      <c r="C22" s="1" t="s">
        <v>577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578</v>
      </c>
      <c r="B23" s="1" t="s">
        <v>579</v>
      </c>
      <c r="C23" s="1" t="s">
        <v>580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581</v>
      </c>
      <c r="B24" s="1" t="s">
        <v>582</v>
      </c>
      <c r="C24" s="1" t="s">
        <v>583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584</v>
      </c>
      <c r="B25" s="1" t="s">
        <v>585</v>
      </c>
      <c r="C25" s="1" t="s">
        <v>586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587</v>
      </c>
      <c r="B26" s="1" t="s">
        <v>588</v>
      </c>
      <c r="C26" s="1" t="s">
        <v>589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590</v>
      </c>
      <c r="B2" s="1" t="s">
        <v>591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592</v>
      </c>
      <c r="B3" s="1" t="s">
        <v>593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594</v>
      </c>
      <c r="B4" s="1" t="s">
        <v>595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596</v>
      </c>
      <c r="B5" s="1" t="s">
        <v>597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598</v>
      </c>
      <c r="B6" s="1" t="s">
        <v>599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601</v>
      </c>
      <c r="B8" s="1" t="s">
        <v>602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603</v>
      </c>
      <c r="B9" s="4" t="s">
        <v>604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605</v>
      </c>
      <c r="B10" s="1" t="s">
        <v>606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607</v>
      </c>
      <c r="B11" s="1" t="s">
        <v>608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609</v>
      </c>
      <c r="B12" s="1" t="s">
        <v>606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610</v>
      </c>
      <c r="B13" s="1" t="s">
        <v>611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612</v>
      </c>
      <c r="B14" s="1" t="s">
        <v>613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614</v>
      </c>
      <c r="B15" s="1" t="s">
        <v>611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615</v>
      </c>
      <c r="B16" s="1" t="s">
        <v>616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617</v>
      </c>
      <c r="B17" s="1">
        <v>25.0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618</v>
      </c>
      <c r="B18" s="1" t="s">
        <v>619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620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623</v>
      </c>
      <c r="B22" s="1">
        <v>0.232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624</v>
      </c>
      <c r="B23" s="1">
        <v>0.2159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625</v>
      </c>
      <c r="B24" s="1">
        <v>0.2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626</v>
      </c>
      <c r="B25" s="1">
        <v>0.2398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627</v>
      </c>
      <c r="B26" s="1">
        <v>0.232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628</v>
      </c>
      <c r="B27" s="1">
        <v>0.2159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629</v>
      </c>
      <c r="B28" s="1">
        <v>0.2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630</v>
      </c>
      <c r="B29" s="1">
        <v>0.2398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631</v>
      </c>
      <c r="B30" s="1">
        <v>-0.594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632</v>
      </c>
      <c r="B31" s="1">
        <v>-0.4642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633</v>
      </c>
      <c r="B32" s="1">
        <v>4997489.0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634</v>
      </c>
      <c r="B33" s="1">
        <v>4997489.0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635</v>
      </c>
      <c r="B34" s="1">
        <v>7315187.0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636</v>
      </c>
      <c r="B35" s="1">
        <v>4.060171E7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637</v>
      </c>
      <c r="B36" s="1">
        <v>4.060171E7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638</v>
      </c>
      <c r="B37" s="1">
        <v>6873107.0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639</v>
      </c>
      <c r="B38" s="1">
        <v>0.15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640</v>
      </c>
      <c r="B39" s="1">
        <v>12.6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641</v>
      </c>
      <c r="B40" s="1">
        <v>0.31146783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642</v>
      </c>
      <c r="B41" s="1">
        <v>0.31318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643</v>
      </c>
      <c r="B42" s="1">
        <v>1.983035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644</v>
      </c>
      <c r="B43" s="1" t="s">
        <v>645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646</v>
      </c>
      <c r="B44" s="1">
        <v>1132003.0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647</v>
      </c>
      <c r="B45" s="1">
        <v>-0.29849002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648</v>
      </c>
      <c r="B46" s="1">
        <v>4916511.0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649</v>
      </c>
      <c r="B47" s="1">
        <v>2.96127E7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650</v>
      </c>
      <c r="B48" s="1">
        <v>8709.0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651</v>
      </c>
      <c r="B49" s="1">
        <v>253640.0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652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653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654</v>
      </c>
      <c r="B52" s="1">
        <v>0.001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655</v>
      </c>
      <c r="B53" s="1">
        <v>0.07258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656</v>
      </c>
      <c r="B54" s="1">
        <v>0.0116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657</v>
      </c>
      <c r="B55" s="1">
        <v>0.02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658</v>
      </c>
      <c r="B56" s="1">
        <v>0.001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659</v>
      </c>
      <c r="B57" s="1">
        <v>2.96127E7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660</v>
      </c>
      <c r="B58" s="1">
        <v>2.022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661</v>
      </c>
      <c r="B59" s="1">
        <v>0.11478733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662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663</v>
      </c>
      <c r="B61" s="1">
        <v>1.7512416E9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664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665</v>
      </c>
      <c r="B63" s="1">
        <v>-6586623.0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666</v>
      </c>
      <c r="B64" s="1">
        <v>-0.19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667</v>
      </c>
      <c r="B65" s="1">
        <v>-0.5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668</v>
      </c>
      <c r="B66" s="1" t="s">
        <v>669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670</v>
      </c>
      <c r="B67" s="1">
        <v>1.708992E9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671</v>
      </c>
      <c r="B68" s="1">
        <v>0.051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672</v>
      </c>
      <c r="B69" s="1">
        <v>-0.19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673</v>
      </c>
      <c r="B70" s="1">
        <v>-0.96718526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674</v>
      </c>
      <c r="B71" s="1">
        <v>0.23806548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675</v>
      </c>
      <c r="B72" s="1" t="s">
        <v>676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677</v>
      </c>
      <c r="B73" s="1" t="s">
        <v>678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679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681</v>
      </c>
      <c r="B76" s="1" t="s">
        <v>682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683</v>
      </c>
      <c r="B77" s="1" t="s">
        <v>682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684</v>
      </c>
      <c r="B78" s="1">
        <v>1.6602246E9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685</v>
      </c>
      <c r="B79" s="1" t="s">
        <v>686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687</v>
      </c>
      <c r="B80" s="1" t="s">
        <v>688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689</v>
      </c>
      <c r="B81" s="1" t="s">
        <v>690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691</v>
      </c>
      <c r="B82" s="1" t="s">
        <v>692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693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694</v>
      </c>
      <c r="B84" s="1">
        <v>0.2321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695</v>
      </c>
      <c r="B85" s="1" t="s">
        <v>696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697</v>
      </c>
      <c r="B86" s="1">
        <v>598554.0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698</v>
      </c>
      <c r="B87" s="1">
        <v>0.114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699</v>
      </c>
      <c r="B88" s="1">
        <v>-5945075.0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700</v>
      </c>
      <c r="B89" s="1">
        <v>64709.0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701</v>
      </c>
      <c r="B90" s="1">
        <v>0.469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702</v>
      </c>
      <c r="B91" s="1">
        <v>1.069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703</v>
      </c>
      <c r="B92" s="1">
        <v>2.2066828E7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704</v>
      </c>
      <c r="B93" s="1">
        <v>1.914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705</v>
      </c>
      <c r="B94" s="1">
        <v>25.699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706</v>
      </c>
      <c r="B95" s="1">
        <v>-0.71155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707</v>
      </c>
      <c r="B96" s="1">
        <v>-4.05281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708</v>
      </c>
      <c r="B97" s="1">
        <v>-2351949.0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709</v>
      </c>
      <c r="B98" s="1">
        <v>-4712806.0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710</v>
      </c>
      <c r="B99" s="1">
        <v>-0.981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711</v>
      </c>
      <c r="B100" s="1">
        <v>0.03698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712</v>
      </c>
      <c r="B101" s="1">
        <v>-0.26941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713</v>
      </c>
      <c r="B102" s="1">
        <v>-5.7488203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714</v>
      </c>
      <c r="B103" s="1" t="s">
        <v>645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715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-4.0</v>
      </c>
      <c r="D3" s="1">
        <v>-4.0</v>
      </c>
      <c r="E3" s="1">
        <v>-6.0</v>
      </c>
      <c r="F3" s="1">
        <v>-2.0</v>
      </c>
      <c r="G3" s="1">
        <f>IF(F3*FORECAST(G2,B3:F3,B2:F2)&gt;0,FORECAST(G2,B3:F3,B2:F2),F3)*$X$1</f>
        <v>-5</v>
      </c>
      <c r="H3" s="1">
        <f>IF(G3*FORECAST(H2,B3:G3,B2:G2)&gt;0,FORECAST(H2,B3:G3,B2:G2),G3)*$X$1</f>
        <v>-5.6</v>
      </c>
      <c r="I3" s="1">
        <f>IF(H3*FORECAST(I2,B3:H3,B2:H2)&gt;0,FORECAST(I2,B3:H3,B2:H2),H3)*$X$1</f>
        <v>-6.2</v>
      </c>
      <c r="J3" s="1">
        <f>IF(I3*FORECAST(J2,B3:I3,B2:I2)&gt;0,FORECAST(J2,B3:I3,B2:I2),I3)*$X$1</f>
        <v>-6.8</v>
      </c>
      <c r="K3" s="1">
        <f>IF(J3*FORECAST(K2,B3:J3,B2:J2)&gt;0,FORECAST(K2,B3:J3,B2:J2),J3)*$X$1</f>
        <v>-7.4</v>
      </c>
      <c r="L3" s="1">
        <f>IF(K3*FORECAST(L2,B3:K3,B2:K2)&gt;0,FORECAST(L2,B3:K3,B2:K2),K3)*$X$1</f>
        <v>-8</v>
      </c>
      <c r="M3" s="1">
        <f>IF(L3*FORECAST(M2,B3:L3,B2:L2)&gt;0,FORECAST(M2,B3:L3,B2:L2),L3)*$X$1</f>
        <v>-8.6</v>
      </c>
      <c r="N3" s="5">
        <f>IF(M3*FORECAST(N2,B3:M3,B2:M2)&gt;0,FORECAST(N2,B3:M3,B2:M2),M3)*$X$1</f>
        <v>-9.2</v>
      </c>
      <c r="O3" s="5">
        <f>IF(N3*FORECAST(O2,B3:N3,B2:N2)&gt;0,FORECAST(O2,B3:N3,B2:N2),N3)*$X$1</f>
        <v>-9.8</v>
      </c>
      <c r="P3" s="5">
        <f>IF(O3*FORECAST(P2,B3:O3,B2:O2)&gt;0,FORECAST(P2,B3:O3,B2:O2),O3)*$X$1</f>
        <v>-10.4</v>
      </c>
      <c r="Q3" s="5">
        <f>IF(P3*FORECAST(Q2,B3:P3,B2:P2)&gt;0,FORECAST(Q2,B3:P3,B2:P2),P3)*$X$1</f>
        <v>-11</v>
      </c>
      <c r="R3" s="5">
        <f>IF(Q3*FORECAST(R2,B3:Q3,B2:Q2)&gt;0,FORECAST(R2,B3:Q3,B2:Q2),Q3)*$X$1</f>
        <v>-11.6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-40.0</v>
      </c>
      <c r="C4" s="1">
        <v>6.0</v>
      </c>
      <c r="D4" s="1">
        <v>15.0</v>
      </c>
      <c r="E4" s="1">
        <v>69.0</v>
      </c>
      <c r="F4" s="1">
        <v>-53.0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716</v>
      </c>
      <c r="B5" s="1">
        <v>14.0</v>
      </c>
      <c r="C5" s="1">
        <v>14.0</v>
      </c>
      <c r="D5" s="1">
        <v>15.0</v>
      </c>
      <c r="E5" s="1">
        <v>23.0</v>
      </c>
      <c r="F5" s="1">
        <v>85.0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717</v>
      </c>
      <c r="L7" s="1">
        <f>IF(R3*FORECAST(R2,B3:R3,B2:R2)&gt;0,FORECAST(R2,B3:R3,B2:R2),Q3)*$X$1 * (1+0.02)/(0.0781-0.02)</f>
        <v>-203.6488812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718</v>
      </c>
      <c r="L8" s="6">
        <f t="array" ref="L8">NPV(0.0781,H3:R3)</f>
        <v>-58.75082678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719</v>
      </c>
      <c r="L9" s="6">
        <f t="array" ref="L9">NPV(0.0781,H16:R16)</f>
        <v>-89.0497126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720</v>
      </c>
      <c r="L10" s="6">
        <f>L8 + L9</f>
        <v>-147.8005394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721</v>
      </c>
      <c r="L12" s="6">
        <f>L10 - L11</f>
        <v>-94.80053938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722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-1.115300463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-203.6488812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-11.0</v>
      </c>
      <c r="C3" s="1">
        <v>-7.0</v>
      </c>
      <c r="D3" s="1">
        <v>-11.0</v>
      </c>
      <c r="E3" s="1">
        <v>-11.0</v>
      </c>
      <c r="F3" s="1">
        <v>-6.0</v>
      </c>
      <c r="G3" s="1">
        <f>IF(F3*FORECAST(G2,B3:F3,B2:F2)&gt;0,FORECAST(G2,B3:F3,B2:F2),F3)*$X$1</f>
        <v>-7.4</v>
      </c>
      <c r="H3" s="1">
        <f>IF(G3*FORECAST(H2,B3:G3,B2:G2)&gt;0,FORECAST(H2,B3:G3,B2:G2),G3)*$X$1</f>
        <v>-6.8</v>
      </c>
      <c r="I3" s="1">
        <f>IF(H3*FORECAST(I2,B3:H3,B2:H2)&gt;0,FORECAST(I2,B3:H3,B2:H2),H3)*$X$1</f>
        <v>-6.2</v>
      </c>
      <c r="J3" s="1">
        <f>IF(I3*FORECAST(J2,B3:I3,B2:I2)&gt;0,FORECAST(J2,B3:I3,B2:I2),I3)*$X$1</f>
        <v>-5.6</v>
      </c>
      <c r="K3" s="1">
        <f>IF(J3*FORECAST(K2,B3:J3,B2:J2)&gt;0,FORECAST(K2,B3:J3,B2:J2),J3)*$X$1</f>
        <v>-5</v>
      </c>
      <c r="L3" s="1">
        <f>IF(K3*FORECAST(L2,B3:K3,B2:K2)&gt;0,FORECAST(L2,B3:K3,B2:K2),K3)*$X$1</f>
        <v>-4.4</v>
      </c>
      <c r="M3" s="1">
        <f>IF(L3*FORECAST(M2,B3:L3,B2:L2)&gt;0,FORECAST(M2,B3:L3,B2:L2),L3)*$X$1</f>
        <v>-3.8</v>
      </c>
      <c r="N3" s="5">
        <f>IF(M3*FORECAST(N2,B3:M3,B2:M2)&gt;0,FORECAST(N2,B3:M3,B2:M2),M3)*$X$1</f>
        <v>-3.2</v>
      </c>
      <c r="O3" s="5">
        <f>IF(N3*FORECAST(O2,B3:N3,B2:N2)&gt;0,FORECAST(O2,B3:N3,B2:N2),N3)*$X$1</f>
        <v>-2.6</v>
      </c>
      <c r="P3" s="5">
        <f>IF(O3*FORECAST(P2,B3:O3,B2:O2)&gt;0,FORECAST(P2,B3:O3,B2:O2),O3)*$X$1</f>
        <v>-2</v>
      </c>
      <c r="Q3" s="5">
        <f>IF(P3*FORECAST(Q2,B3:P3,B2:P2)&gt;0,FORECAST(Q2,B3:P3,B2:P2),P3)*$X$1</f>
        <v>-1.4</v>
      </c>
      <c r="R3" s="5">
        <f>IF(Q3*FORECAST(R2,B3:Q3,B2:Q2)&gt;0,FORECAST(R2,B3:Q3,B2:Q2),Q3)*$X$1</f>
        <v>-0.8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-40.0</v>
      </c>
      <c r="C4" s="1">
        <v>6.0</v>
      </c>
      <c r="D4" s="1">
        <v>15.0</v>
      </c>
      <c r="E4" s="1">
        <v>69.0</v>
      </c>
      <c r="F4" s="1">
        <v>-53.0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716</v>
      </c>
      <c r="B5" s="1">
        <v>14.0</v>
      </c>
      <c r="C5" s="1">
        <v>14.0</v>
      </c>
      <c r="D5" s="1">
        <v>15.0</v>
      </c>
      <c r="E5" s="1">
        <v>23.0</v>
      </c>
      <c r="F5" s="1">
        <v>85.0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717</v>
      </c>
      <c r="L7" s="1">
        <f>IF(R3*FORECAST(R2,B3:R3,B2:R2)&gt;0,FORECAST(R2,B3:R3,B2:R2),Q3)*$X$1 * (1+0.02)/(0.0781-0.02)</f>
        <v>-14.04475043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718</v>
      </c>
      <c r="L8" s="6">
        <f t="array" ref="L8">NPV(0.0781,H3:R3)</f>
        <v>-30.59413959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719</v>
      </c>
      <c r="L9" s="6">
        <f t="array" ref="L9">NPV(0.0781,H16:R16)</f>
        <v>-6.14135949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720</v>
      </c>
      <c r="L10" s="6">
        <f>L8 + L9</f>
        <v>-36.73549908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721</v>
      </c>
      <c r="L12" s="6">
        <f>L10 - L11</f>
        <v>16.26450092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722</v>
      </c>
      <c r="L13" s="1">
        <v>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0.1913470696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-14.04475043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