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<sst xmlns="http://schemas.openxmlformats.org/spreadsheetml/2006/main" count="1967" uniqueCount="1746">
  <si>
    <t>ticker</t>
  </si>
  <si>
    <t>TEVA</t>
  </si>
  <si>
    <t>nombre</t>
  </si>
  <si>
    <t>TEVA PHARMACEUTICAL INDUS</t>
  </si>
  <si>
    <t>empresa</t>
  </si>
  <si>
    <t>Pharmaceuticals</t>
  </si>
  <si>
    <t>Open</t>
  </si>
  <si>
    <t>Target Price</t>
  </si>
  <si>
    <t>Upside</t>
  </si>
  <si>
    <t>-14.32%</t>
  </si>
  <si>
    <t>Country</t>
  </si>
  <si>
    <t>Israel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</si>
  <si>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</si>
  <si>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</si>
  <si>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</si>
  <si>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</si>
  <si>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</si>
  <si>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</si>
  <si>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</si>
  <si>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</si>
  <si>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</si>
  <si>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</si>
  <si>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</si>
  <si>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</si>
  <si>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</si>
  <si>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</si>
  <si>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</si>
  <si>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</si>
  <si>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</si>
  <si>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</si>
  <si>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</si>
  <si>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</si>
  <si>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</si>
  <si>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</si>
  <si>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</si>
  <si>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</si>
  <si>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</si>
  <si>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</si>
  <si>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</si>
  <si>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</si>
  <si>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</si>
  <si>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</si>
  <si>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</si>
  <si>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</si>
  <si>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</si>
  <si>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</si>
  <si>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</si>
  <si>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</si>
  <si>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</si>
  <si>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</si>
  <si>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</si>
  <si>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</si>
  <si>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</si>
  <si>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</si>
  <si>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</si>
  <si>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</si>
  <si>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</si>
  <si>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</si>
  <si>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</si>
  <si>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</si>
  <si>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</si>
  <si>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</si>
  <si>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</si>
  <si>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</si>
  <si>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</si>
  <si>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</si>
  <si>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</si>
  <si>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</si>
  <si>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</si>
  <si>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</si>
  <si>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</si>
  <si>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</si>
  <si>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</si>
  <si>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</si>
  <si>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</si>
  <si>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</si>
  <si>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</si>
  <si>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</si>
  <si>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</si>
  <si>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</si>
  <si>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</si>
  <si>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</si>
  <si>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</si>
  <si>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</si>
  <si>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</si>
  <si>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</si>
  <si>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</si>
  <si>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</si>
  <si>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</si>
  <si>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</si>
  <si>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</si>
  <si>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</si>
  <si>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</si>
  <si>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</si>
  <si>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</si>
  <si>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</si>
  <si>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</si>
  <si>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</si>
  <si>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</si>
  <si>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</si>
  <si>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</si>
  <si>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</si>
  <si>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</si>
  <si>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</si>
  <si>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</si>
  <si>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</si>
  <si>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</si>
  <si>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</si>
  <si>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</si>
  <si>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</si>
  <si>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</si>
  <si>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</si>
  <si>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</si>
  <si>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27.37</t>
  </si>
  <si>
    <t>29.17</t>
  </si>
  <si>
    <t>29.28</t>
  </si>
  <si>
    <t>13.5</t>
  </si>
  <si>
    <t>12.79</t>
  </si>
  <si>
    <t>9.14</t>
  </si>
  <si>
    <t>9.32</t>
  </si>
  <si>
    <t>7.11</t>
  </si>
  <si>
    <t>6.7</t>
  </si>
  <si>
    <t>Tangible Book Value</t>
  </si>
  <si>
    <t>Tangible Book Value Per Share</t>
  </si>
  <si>
    <t>-0.71</t>
  </si>
  <si>
    <t>-0.24</t>
  </si>
  <si>
    <t>-35.64</t>
  </si>
  <si>
    <t>-31.79</t>
  </si>
  <si>
    <t>-22.23</t>
  </si>
  <si>
    <t>-20.24</t>
  </si>
  <si>
    <t>-17.8</t>
  </si>
  <si>
    <t>-15.61</t>
  </si>
  <si>
    <t>-14.41</t>
  </si>
  <si>
    <t>-13.43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</si>
  <si>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</si>
  <si>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</si>
  <si>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</si>
  <si>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</si>
  <si>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</si>
  <si>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</si>
  <si>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</si>
  <si>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</si>
  <si>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</si>
  <si>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</si>
  <si>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</si>
  <si>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</si>
  <si>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</si>
  <si>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</si>
  <si>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</si>
  <si>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</si>
  <si>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</si>
  <si>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</si>
  <si>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</si>
  <si>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</si>
  <si>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</si>
  <si>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</si>
  <si>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</si>
  <si>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</si>
  <si>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</si>
  <si>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</si>
  <si>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</si>
  <si>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</si>
  <si>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</si>
  <si>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</si>
  <si>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</si>
  <si>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</si>
  <si>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</si>
  <si>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</si>
  <si>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</si>
  <si>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</si>
  <si>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</si>
  <si>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</si>
  <si>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</si>
  <si>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</si>
  <si>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</si>
  <si>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</si>
  <si>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</si>
  <si>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</si>
  <si>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</si>
  <si>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</si>
  <si>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</si>
  <si>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</si>
  <si>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</si>
  <si>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3.58</t>
  </si>
  <si>
    <t>1.84</t>
  </si>
  <si>
    <t>0.07</t>
  </si>
  <si>
    <t>-16.26</t>
  </si>
  <si>
    <t>-2.35</t>
  </si>
  <si>
    <t>-0.92</t>
  </si>
  <si>
    <t>-3.64</t>
  </si>
  <si>
    <t>0.38</t>
  </si>
  <si>
    <t>-2.12</t>
  </si>
  <si>
    <t>-0.5</t>
  </si>
  <si>
    <t>Basic EPS - Continuing Operations</t>
  </si>
  <si>
    <t>Basic Weighted Average Shares Outstanding</t>
  </si>
  <si>
    <t>Net EPS - Diluted</t>
  </si>
  <si>
    <t>3.56</t>
  </si>
  <si>
    <t>1.82</t>
  </si>
  <si>
    <t>Diluted EPS - Continuing Operations</t>
  </si>
  <si>
    <t>Diluted Weighted Average Shares Outstanding</t>
  </si>
  <si>
    <t>Normalized Basic EPS</t>
  </si>
  <si>
    <t>3.07</t>
  </si>
  <si>
    <t>3.41</t>
  </si>
  <si>
    <t>3.44</t>
  </si>
  <si>
    <t>2.1</t>
  </si>
  <si>
    <t>1.52</t>
  </si>
  <si>
    <t>1.08</t>
  </si>
  <si>
    <t>1.4</t>
  </si>
  <si>
    <t>1.17</t>
  </si>
  <si>
    <t>1.01</t>
  </si>
  <si>
    <t>1.24</t>
  </si>
  <si>
    <t>Normalized Diluted EPS</t>
  </si>
  <si>
    <t>3.05</t>
  </si>
  <si>
    <t>3.38</t>
  </si>
  <si>
    <t>3.42</t>
  </si>
  <si>
    <t>1.16</t>
  </si>
  <si>
    <t>Dividend Per Share</t>
  </si>
  <si>
    <t>1.36</t>
  </si>
  <si>
    <t>0.51</t>
  </si>
  <si>
    <t>Payout Ratio</t>
  </si>
  <si>
    <t>37.84</t>
  </si>
  <si>
    <t>72.73</t>
  </si>
  <si>
    <t>473.56</t>
  </si>
  <si>
    <t>-7.14</t>
  </si>
  <si>
    <t>-1.02</t>
  </si>
  <si>
    <t>-5.21</t>
  </si>
  <si>
    <t>American Depositary Receipts Ratio (ADR)</t>
  </si>
  <si>
    <t>EBITDA</t>
  </si>
  <si>
    <t>EBITA</t>
  </si>
  <si>
    <t>EBIT</t>
  </si>
  <si>
    <t>EBITDAR</t>
  </si>
  <si>
    <t>Effective Tax Rate - (Ratio)</t>
  </si>
  <si>
    <t>16.27</t>
  </si>
  <si>
    <t>28.42</t>
  </si>
  <si>
    <t>62.62</t>
  </si>
  <si>
    <t>10.52</t>
  </si>
  <si>
    <t>7.31</t>
  </si>
  <si>
    <t>21.74</t>
  </si>
  <si>
    <t>3.94</t>
  </si>
  <si>
    <t>31.63</t>
  </si>
  <si>
    <t>20.96</t>
  </si>
  <si>
    <t>1.13</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</si>
  <si>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</si>
  <si>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</si>
  <si>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</si>
  <si>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</si>
  <si>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</si>
  <si>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</si>
  <si>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</si>
  <si>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</si>
  <si>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</si>
  <si>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</si>
  <si>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</si>
  <si>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</si>
  <si>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</si>
  <si>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</si>
  <si>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</si>
  <si>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</si>
  <si>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</si>
  <si>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</si>
  <si>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</si>
  <si>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5.97</t>
  </si>
  <si>
    <t>6.38</t>
  </si>
  <si>
    <t>4.82</t>
  </si>
  <si>
    <t>3.04</t>
  </si>
  <si>
    <t>2.82</t>
  </si>
  <si>
    <t>2.87</t>
  </si>
  <si>
    <t>3.53</t>
  </si>
  <si>
    <t>3.92</t>
  </si>
  <si>
    <t>3.63</t>
  </si>
  <si>
    <t>4.54</t>
  </si>
  <si>
    <t>Return on Total Capital</t>
  </si>
  <si>
    <t>8.18</t>
  </si>
  <si>
    <t>8.73</t>
  </si>
  <si>
    <t>6.41</t>
  </si>
  <si>
    <t>4.08</t>
  </si>
  <si>
    <t>3.86</t>
  </si>
  <si>
    <t>3.89</t>
  </si>
  <si>
    <t>4.77</t>
  </si>
  <si>
    <t>5.31</t>
  </si>
  <si>
    <t>5.1</t>
  </si>
  <si>
    <t>6.77</t>
  </si>
  <si>
    <t>Return On Equity %</t>
  </si>
  <si>
    <t>13.23</t>
  </si>
  <si>
    <t>5.99</t>
  </si>
  <si>
    <t>0.96</t>
  </si>
  <si>
    <t>-61.22</t>
  </si>
  <si>
    <t>-14.31</t>
  </si>
  <si>
    <t>-6.49</t>
  </si>
  <si>
    <t>-31.38</t>
  </si>
  <si>
    <t>4.09</t>
  </si>
  <si>
    <t>-24.14</t>
  </si>
  <si>
    <t>-7.35</t>
  </si>
  <si>
    <t>Return on Common Equity</t>
  </si>
  <si>
    <t>13.32</t>
  </si>
  <si>
    <t>6.32</t>
  </si>
  <si>
    <t>0.24</t>
  </si>
  <si>
    <t>-76.07</t>
  </si>
  <si>
    <t>-16.87</t>
  </si>
  <si>
    <t>-6.97</t>
  </si>
  <si>
    <t>-33.25</t>
  </si>
  <si>
    <t>4.11</t>
  </si>
  <si>
    <t>-25.89</t>
  </si>
  <si>
    <t>-7.3</t>
  </si>
  <si>
    <t>Margin Analysis</t>
  </si>
  <si>
    <t>Gross Profit Margin %</t>
  </si>
  <si>
    <t>54.6</t>
  </si>
  <si>
    <t>57.8</t>
  </si>
  <si>
    <t>55.89</t>
  </si>
  <si>
    <t>48.66</t>
  </si>
  <si>
    <t>44.63</t>
  </si>
  <si>
    <t>46.38</t>
  </si>
  <si>
    <t>47.83</t>
  </si>
  <si>
    <t>46.72</t>
  </si>
  <si>
    <t>48.25</t>
  </si>
  <si>
    <t>SG&amp;A Margin</t>
  </si>
  <si>
    <t>25.05</t>
  </si>
  <si>
    <t>23.27</t>
  </si>
  <si>
    <t>22.27</t>
  </si>
  <si>
    <t>22.35</t>
  </si>
  <si>
    <t>22.54</t>
  </si>
  <si>
    <t>22.04</t>
  </si>
  <si>
    <t>22.22</t>
  </si>
  <si>
    <t>23.08</t>
  </si>
  <si>
    <t>22.07</t>
  </si>
  <si>
    <t>EBITDA Margin %</t>
  </si>
  <si>
    <t>29.5</t>
  </si>
  <si>
    <t>32.8</t>
  </si>
  <si>
    <t>32.85</t>
  </si>
  <si>
    <t>27.21</t>
  </si>
  <si>
    <t>25.47</t>
  </si>
  <si>
    <t>26.28</t>
  </si>
  <si>
    <t>27.68</t>
  </si>
  <si>
    <t>27.77</t>
  </si>
  <si>
    <t>26.6</t>
  </si>
  <si>
    <t>27.34</t>
  </si>
  <si>
    <t>EBITA Margin %</t>
  </si>
  <si>
    <t>27.23</t>
  </si>
  <si>
    <t>30.41</t>
  </si>
  <si>
    <t>30.42</t>
  </si>
  <si>
    <t>24.22</t>
  </si>
  <si>
    <t>21.88</t>
  </si>
  <si>
    <t>22.67</t>
  </si>
  <si>
    <t>24.46</t>
  </si>
  <si>
    <t>24.44</t>
  </si>
  <si>
    <t>22.74</t>
  </si>
  <si>
    <t>23.96</t>
  </si>
  <si>
    <t>EBIT Margin %</t>
  </si>
  <si>
    <t>22.12</t>
  </si>
  <si>
    <t>26.15</t>
  </si>
  <si>
    <t>25.89</t>
  </si>
  <si>
    <t>17.77</t>
  </si>
  <si>
    <t>15.7</t>
  </si>
  <si>
    <t>16.08</t>
  </si>
  <si>
    <t>18.34</t>
  </si>
  <si>
    <t>19.39</t>
  </si>
  <si>
    <t>17.84</t>
  </si>
  <si>
    <t>20.07</t>
  </si>
  <si>
    <t>Income From Continuing Operations Margin %</t>
  </si>
  <si>
    <t>15.01</t>
  </si>
  <si>
    <t>8.13</t>
  </si>
  <si>
    <t>1.42</t>
  </si>
  <si>
    <t>-73.48</t>
  </si>
  <si>
    <t>-13.11</t>
  </si>
  <si>
    <t>-5.93</t>
  </si>
  <si>
    <t>-24.61</t>
  </si>
  <si>
    <t>-16.12</t>
  </si>
  <si>
    <t>-3.88</t>
  </si>
  <si>
    <t>Net Income Margin %</t>
  </si>
  <si>
    <t>15.07</t>
  </si>
  <si>
    <t>8.08</t>
  </si>
  <si>
    <t>1.5</t>
  </si>
  <si>
    <t>-72.66</t>
  </si>
  <si>
    <t>-11.4</t>
  </si>
  <si>
    <t>-5.92</t>
  </si>
  <si>
    <t>-23.95</t>
  </si>
  <si>
    <t>2.63</t>
  </si>
  <si>
    <t>-15.77</t>
  </si>
  <si>
    <t>-3.53</t>
  </si>
  <si>
    <t>Net Avail. For Common Margin %</t>
  </si>
  <si>
    <t>0.31</t>
  </si>
  <si>
    <t>-73.82</t>
  </si>
  <si>
    <t>-12.72</t>
  </si>
  <si>
    <t>Normalized Net Income Margin</t>
  </si>
  <si>
    <t>12.92</t>
  </si>
  <si>
    <t>14.85</t>
  </si>
  <si>
    <t>9.54</t>
  </si>
  <si>
    <t>8.26</t>
  </si>
  <si>
    <t>6.97</t>
  </si>
  <si>
    <t>9.19</t>
  </si>
  <si>
    <t>8.1</t>
  </si>
  <si>
    <t>7.55</t>
  </si>
  <si>
    <t>Levered Free Cash Flow Margin</t>
  </si>
  <si>
    <t>20.72</t>
  </si>
  <si>
    <t>26.76</t>
  </si>
  <si>
    <t>17.82</t>
  </si>
  <si>
    <t>15.77</t>
  </si>
  <si>
    <t>15.1</t>
  </si>
  <si>
    <t>12.41</t>
  </si>
  <si>
    <t>10.36</t>
  </si>
  <si>
    <t>14.53</t>
  </si>
  <si>
    <t>19.43</t>
  </si>
  <si>
    <t>20.79</t>
  </si>
  <si>
    <t>Unlevered Free Cash Flow Margin</t>
  </si>
  <si>
    <t>21.64</t>
  </si>
  <si>
    <t>27.61</t>
  </si>
  <si>
    <t>19.38</t>
  </si>
  <si>
    <t>18.21</t>
  </si>
  <si>
    <t>18.15</t>
  </si>
  <si>
    <t>15.67</t>
  </si>
  <si>
    <t>13.97</t>
  </si>
  <si>
    <t>18.03</t>
  </si>
  <si>
    <t>23.32</t>
  </si>
  <si>
    <t>24.85</t>
  </si>
  <si>
    <t>Asset Turnover</t>
  </si>
  <si>
    <t>0.43</t>
  </si>
  <si>
    <t>0.39</t>
  </si>
  <si>
    <t>0.3</t>
  </si>
  <si>
    <t>0.27</t>
  </si>
  <si>
    <t>0.29</t>
  </si>
  <si>
    <t>0.32</t>
  </si>
  <si>
    <t>0.33</t>
  </si>
  <si>
    <t>0.36</t>
  </si>
  <si>
    <t>Fixed Assets Turnover</t>
  </si>
  <si>
    <t>3.28</t>
  </si>
  <si>
    <t>3.26</t>
  </si>
  <si>
    <t>3.09</t>
  </si>
  <si>
    <t>2.44</t>
  </si>
  <si>
    <t>2.41</t>
  </si>
  <si>
    <t>2.38</t>
  </si>
  <si>
    <t>2.36</t>
  </si>
  <si>
    <t>2.58</t>
  </si>
  <si>
    <t>Receivables Turnover (Average Receivables)</t>
  </si>
  <si>
    <t>3.77</t>
  </si>
  <si>
    <t>3.65</t>
  </si>
  <si>
    <t>3.4</t>
  </si>
  <si>
    <t>3.06</t>
  </si>
  <si>
    <t>2.91</t>
  </si>
  <si>
    <t>2.94</t>
  </si>
  <si>
    <t>3.25</t>
  </si>
  <si>
    <t>3.49</t>
  </si>
  <si>
    <t>4.46</t>
  </si>
  <si>
    <t>Inventory Turnover (Average Inventory)</t>
  </si>
  <si>
    <t>1.95</t>
  </si>
  <si>
    <t>1.99</t>
  </si>
  <si>
    <t>2.17</t>
  </si>
  <si>
    <t>2.33</t>
  </si>
  <si>
    <t>2.19</t>
  </si>
  <si>
    <t>2.04</t>
  </si>
  <si>
    <t>2.02</t>
  </si>
  <si>
    <t>2.08</t>
  </si>
  <si>
    <t>2.09</t>
  </si>
  <si>
    <t>Short Term Liquidity</t>
  </si>
  <si>
    <t>Current Ratio</t>
  </si>
  <si>
    <t>1.41</t>
  </si>
  <si>
    <t>0.92</t>
  </si>
  <si>
    <t>0.86</t>
  </si>
  <si>
    <t>0.98</t>
  </si>
  <si>
    <t>0.99</t>
  </si>
  <si>
    <t>1.14</t>
  </si>
  <si>
    <t>1.05</t>
  </si>
  <si>
    <t>1.02</t>
  </si>
  <si>
    <t>Quick Ratio</t>
  </si>
  <si>
    <t>0.63</t>
  </si>
  <si>
    <t>0.95</t>
  </si>
  <si>
    <t>0.5</t>
  </si>
  <si>
    <t>0.45</t>
  </si>
  <si>
    <t>0.53</t>
  </si>
  <si>
    <t>0.56</t>
  </si>
  <si>
    <t>0.61</t>
  </si>
  <si>
    <t>0.57</t>
  </si>
  <si>
    <t>0.54</t>
  </si>
  <si>
    <t>Operating Cash Flow to Current Liabilities</t>
  </si>
  <si>
    <t>0.42</t>
  </si>
  <si>
    <t>0.28</t>
  </si>
  <si>
    <t>0.2</t>
  </si>
  <si>
    <t>0.17</t>
  </si>
  <si>
    <t>0.05</t>
  </si>
  <si>
    <t>0.09</t>
  </si>
  <si>
    <t>0.14</t>
  </si>
  <si>
    <t>0.11</t>
  </si>
  <si>
    <t>Days Sales Outstanding (Average Receivables)</t>
  </si>
  <si>
    <t>96.74</t>
  </si>
  <si>
    <t>99.9</t>
  </si>
  <si>
    <t>107.55</t>
  </si>
  <si>
    <t>119.45</t>
  </si>
  <si>
    <t>125.35</t>
  </si>
  <si>
    <t>124.26</t>
  </si>
  <si>
    <t>112.67</t>
  </si>
  <si>
    <t>104.71</t>
  </si>
  <si>
    <t>100.57</t>
  </si>
  <si>
    <t>81.82</t>
  </si>
  <si>
    <t>Days Outstanding Inventory (Average Inventory)</t>
  </si>
  <si>
    <t>186.86</t>
  </si>
  <si>
    <t>183.45</t>
  </si>
  <si>
    <t>168.96</t>
  </si>
  <si>
    <t>156.85</t>
  </si>
  <si>
    <t>166.89</t>
  </si>
  <si>
    <t>178.64</t>
  </si>
  <si>
    <t>180.79</t>
  </si>
  <si>
    <t>181.11</t>
  </si>
  <si>
    <t>175.59</t>
  </si>
  <si>
    <t>174.8</t>
  </si>
  <si>
    <t>Average Days Payable Outstanding</t>
  </si>
  <si>
    <t>138.94</t>
  </si>
  <si>
    <t>156.5</t>
  </si>
  <si>
    <t>70.03</t>
  </si>
  <si>
    <t>67.28</t>
  </si>
  <si>
    <t>69.06</t>
  </si>
  <si>
    <t>72.08</t>
  </si>
  <si>
    <t>71.32</t>
  </si>
  <si>
    <t>81.59</t>
  </si>
  <si>
    <t>81.85</t>
  </si>
  <si>
    <t>97.67</t>
  </si>
  <si>
    <t>Cash Conversion Cycle (Average Days)</t>
  </si>
  <si>
    <t>144.66</t>
  </si>
  <si>
    <t>126.85</t>
  </si>
  <si>
    <t>206.49</t>
  </si>
  <si>
    <t>209.02</t>
  </si>
  <si>
    <t>223.19</t>
  </si>
  <si>
    <t>230.82</t>
  </si>
  <si>
    <t>222.14</t>
  </si>
  <si>
    <t>204.23</t>
  </si>
  <si>
    <t>194.32</t>
  </si>
  <si>
    <t>158.95</t>
  </si>
  <si>
    <t>Long Term Solvency</t>
  </si>
  <si>
    <t>Total Debt/Equity</t>
  </si>
  <si>
    <t>44.22</t>
  </si>
  <si>
    <t>33.34</t>
  </si>
  <si>
    <t>102.31</t>
  </si>
  <si>
    <t>173.25</t>
  </si>
  <si>
    <t>183.08</t>
  </si>
  <si>
    <t>182.49</t>
  </si>
  <si>
    <t>239.9</t>
  </si>
  <si>
    <t>209.83</t>
  </si>
  <si>
    <t>249.41</t>
  </si>
  <si>
    <t>249.48</t>
  </si>
  <si>
    <t>Total Debt / Total Capital</t>
  </si>
  <si>
    <t>30.66</t>
  </si>
  <si>
    <t>50.57</t>
  </si>
  <si>
    <t>63.4</t>
  </si>
  <si>
    <t>64.67</t>
  </si>
  <si>
    <t>64.6</t>
  </si>
  <si>
    <t>70.58</t>
  </si>
  <si>
    <t>67.72</t>
  </si>
  <si>
    <t>71.38</t>
  </si>
  <si>
    <t>71.39</t>
  </si>
  <si>
    <t>LT Debt/Equity</t>
  </si>
  <si>
    <t>36.68</t>
  </si>
  <si>
    <t>28.01</t>
  </si>
  <si>
    <t>92.94</t>
  </si>
  <si>
    <t>153.8</t>
  </si>
  <si>
    <t>169.05</t>
  </si>
  <si>
    <t>166.14</t>
  </si>
  <si>
    <t>210.03</t>
  </si>
  <si>
    <t>196.18</t>
  </si>
  <si>
    <t>224.07</t>
  </si>
  <si>
    <t>227.71</t>
  </si>
  <si>
    <t>Long-Term Debt / Total Capital</t>
  </si>
  <si>
    <t>25.43</t>
  </si>
  <si>
    <t>21.01</t>
  </si>
  <si>
    <t>45.94</t>
  </si>
  <si>
    <t>56.28</t>
  </si>
  <si>
    <t>59.72</t>
  </si>
  <si>
    <t>58.81</t>
  </si>
  <si>
    <t>61.79</t>
  </si>
  <si>
    <t>63.32</t>
  </si>
  <si>
    <t>64.13</t>
  </si>
  <si>
    <t>65.16</t>
  </si>
  <si>
    <t>Total Liabilities / Total Assets</t>
  </si>
  <si>
    <t>49.69</t>
  </si>
  <si>
    <t>44.84</t>
  </si>
  <si>
    <t>62.33</t>
  </si>
  <si>
    <t>73.45</t>
  </si>
  <si>
    <t>73.97</t>
  </si>
  <si>
    <t>73.79</t>
  </si>
  <si>
    <t>78.16</t>
  </si>
  <si>
    <t>76.41</t>
  </si>
  <si>
    <t>80.25</t>
  </si>
  <si>
    <t>81.31</t>
  </si>
  <si>
    <t>EBIT / Interest Expense</t>
  </si>
  <si>
    <t>14.95</t>
  </si>
  <si>
    <t>19.03</t>
  </si>
  <si>
    <t>10.39</t>
  </si>
  <si>
    <t>4.55</t>
  </si>
  <si>
    <t>3.22</t>
  </si>
  <si>
    <t>3.08</t>
  </si>
  <si>
    <t>3.17</t>
  </si>
  <si>
    <t>3.46</t>
  </si>
  <si>
    <t>2.86</t>
  </si>
  <si>
    <t>EBITDA / Interest Expense</t>
  </si>
  <si>
    <t>19.94</t>
  </si>
  <si>
    <t>23.87</t>
  </si>
  <si>
    <t>13.18</t>
  </si>
  <si>
    <t>6.96</t>
  </si>
  <si>
    <t>5.22</t>
  </si>
  <si>
    <t>5.24</t>
  </si>
  <si>
    <t>4.95</t>
  </si>
  <si>
    <t>5.11</t>
  </si>
  <si>
    <t>4.43</t>
  </si>
  <si>
    <t>4.35</t>
  </si>
  <si>
    <t>(EBITDA - Capex) / Interest Expense</t>
  </si>
  <si>
    <t>16.84</t>
  </si>
  <si>
    <t>11.53</t>
  </si>
  <si>
    <t>5.96</t>
  </si>
  <si>
    <t>4.51</t>
  </si>
  <si>
    <t>4.64</t>
  </si>
  <si>
    <t>4.48</t>
  </si>
  <si>
    <t>3.84</t>
  </si>
  <si>
    <t>3.83</t>
  </si>
  <si>
    <t>Total Debt / EBITDA</t>
  </si>
  <si>
    <t>1.73</t>
  </si>
  <si>
    <t>1.55</t>
  </si>
  <si>
    <t>4.98</t>
  </si>
  <si>
    <t>5.33</t>
  </si>
  <si>
    <t>6.02</t>
  </si>
  <si>
    <t>5.57</t>
  </si>
  <si>
    <t>5.19</t>
  </si>
  <si>
    <t>5.26</t>
  </si>
  <si>
    <t>4.53</t>
  </si>
  <si>
    <t>Net Debt / EBITDA</t>
  </si>
  <si>
    <t>1.34</t>
  </si>
  <si>
    <t>0.46</t>
  </si>
  <si>
    <t>4.74</t>
  </si>
  <si>
    <t>5.17</t>
  </si>
  <si>
    <t>5.65</t>
  </si>
  <si>
    <t>5.53</t>
  </si>
  <si>
    <t>4.71</t>
  </si>
  <si>
    <t>4.58</t>
  </si>
  <si>
    <t>3.81</t>
  </si>
  <si>
    <t>Total Debt / (EBITDA - Capex)</t>
  </si>
  <si>
    <t>1.76</t>
  </si>
  <si>
    <t>5.69</t>
  </si>
  <si>
    <t>6.23</t>
  </si>
  <si>
    <t>6.72</t>
  </si>
  <si>
    <t>6.33</t>
  </si>
  <si>
    <t>5.92</t>
  </si>
  <si>
    <t>6.07</t>
  </si>
  <si>
    <t>5.14</t>
  </si>
  <si>
    <t>Net Debt / (EBITDA - Capex)</t>
  </si>
  <si>
    <t>1.59</t>
  </si>
  <si>
    <t>5.42</t>
  </si>
  <si>
    <t>6.04</t>
  </si>
  <si>
    <t>6.54</t>
  </si>
  <si>
    <t>6.24</t>
  </si>
  <si>
    <t>5.81</t>
  </si>
  <si>
    <t>5.37</t>
  </si>
  <si>
    <t>5.29</t>
  </si>
  <si>
    <t>4.32</t>
  </si>
  <si>
    <t>Growth Over Prior Year</t>
  </si>
  <si>
    <t>Total Revenues, 1 Yr. Growth %</t>
  </si>
  <si>
    <t>-0.21</t>
  </si>
  <si>
    <t>-3.06</t>
  </si>
  <si>
    <t>11.45</t>
  </si>
  <si>
    <t>2.2</t>
  </si>
  <si>
    <t>-7.57</t>
  </si>
  <si>
    <t>-1.35</t>
  </si>
  <si>
    <t>-4.69</t>
  </si>
  <si>
    <t>6.17</t>
  </si>
  <si>
    <t>Gross Profit, 1 Yr. Growth %</t>
  </si>
  <si>
    <t>2.62</t>
  </si>
  <si>
    <t>7.8</t>
  </si>
  <si>
    <t>-11.03</t>
  </si>
  <si>
    <t>-22.34</t>
  </si>
  <si>
    <t>-9.16</t>
  </si>
  <si>
    <t>2.52</t>
  </si>
  <si>
    <t>-1.71</t>
  </si>
  <si>
    <t>-8.18</t>
  </si>
  <si>
    <t>9.65</t>
  </si>
  <si>
    <t>EBITDA, 1 Yr. Growth %</t>
  </si>
  <si>
    <t>7.96</t>
  </si>
  <si>
    <t>7.88</t>
  </si>
  <si>
    <t>11.46</t>
  </si>
  <si>
    <t>-5.51</t>
  </si>
  <si>
    <t>-21.15</t>
  </si>
  <si>
    <t>-7.58</t>
  </si>
  <si>
    <t>-4.4</t>
  </si>
  <si>
    <t>-9.96</t>
  </si>
  <si>
    <t>EBITA, 1 Yr. Growth %</t>
  </si>
  <si>
    <t>8.53</t>
  </si>
  <si>
    <t>8.4</t>
  </si>
  <si>
    <t>11.34</t>
  </si>
  <si>
    <t>-8.32</t>
  </si>
  <si>
    <t>-23.9</t>
  </si>
  <si>
    <t>-7.2</t>
  </si>
  <si>
    <t>6.42</t>
  </si>
  <si>
    <t>-4.76</t>
  </si>
  <si>
    <t>-12.55</t>
  </si>
  <si>
    <t>11.84</t>
  </si>
  <si>
    <t>EBIT, 1 Yr. Growth %</t>
  </si>
  <si>
    <t>14.79</t>
  </si>
  <si>
    <t>14.76</t>
  </si>
  <si>
    <t>10.18</t>
  </si>
  <si>
    <t>-19.16</t>
  </si>
  <si>
    <t>-25.59</t>
  </si>
  <si>
    <t>-8.24</t>
  </si>
  <si>
    <t>12.48</t>
  </si>
  <si>
    <t>0.79</t>
  </si>
  <si>
    <t>-13.54</t>
  </si>
  <si>
    <t>19.46</t>
  </si>
  <si>
    <t>Earnings From Cont. Operations, 1 Yr. Growth %</t>
  </si>
  <si>
    <t>142.78</t>
  </si>
  <si>
    <t>-47.5</t>
  </si>
  <si>
    <t>-80.53</t>
  </si>
  <si>
    <t>-84.97</t>
  </si>
  <si>
    <t>-59.51</t>
  </si>
  <si>
    <t>309.49</t>
  </si>
  <si>
    <t>-111.12</t>
  </si>
  <si>
    <t>-627.63</t>
  </si>
  <si>
    <t>-75.39</t>
  </si>
  <si>
    <t>Net Income, 1 Yr. Growth %</t>
  </si>
  <si>
    <t>140.74</t>
  </si>
  <si>
    <t>-48.02</t>
  </si>
  <si>
    <t>-79.28</t>
  </si>
  <si>
    <t>-86.78</t>
  </si>
  <si>
    <t>-53.53</t>
  </si>
  <si>
    <t>299.4</t>
  </si>
  <si>
    <t>-110.45</t>
  </si>
  <si>
    <t>-664.27</t>
  </si>
  <si>
    <t>-77.15</t>
  </si>
  <si>
    <t>Normalized Net Income, 1 Yr. Growth %</t>
  </si>
  <si>
    <t>20.13</t>
  </si>
  <si>
    <t>11.56</t>
  </si>
  <si>
    <t>13.29</t>
  </si>
  <si>
    <t>-24.24</t>
  </si>
  <si>
    <t>-27.08</t>
  </si>
  <si>
    <t>-24.37</t>
  </si>
  <si>
    <t>29.94</t>
  </si>
  <si>
    <t>-15.92</t>
  </si>
  <si>
    <t>-12.47</t>
  </si>
  <si>
    <t>22.91</t>
  </si>
  <si>
    <t>Diluted EPS Before Extra, 1 Yr. Growth %</t>
  </si>
  <si>
    <t>138.93</t>
  </si>
  <si>
    <t>-48.88</t>
  </si>
  <si>
    <t>-96.15</t>
  </si>
  <si>
    <t>-85.55</t>
  </si>
  <si>
    <t>-61.04</t>
  </si>
  <si>
    <t>297.94</t>
  </si>
  <si>
    <t>-110.38</t>
  </si>
  <si>
    <t>-660.25</t>
  </si>
  <si>
    <t>-77.31</t>
  </si>
  <si>
    <t>Accounts Receivable, 1 Yr. Growth %</t>
  </si>
  <si>
    <t>1.31</t>
  </si>
  <si>
    <t>-1.07</t>
  </si>
  <si>
    <t>40.62</t>
  </si>
  <si>
    <t>-5.25</t>
  </si>
  <si>
    <t>-18.32</t>
  </si>
  <si>
    <t>-2.51</t>
  </si>
  <si>
    <t>-19.29</t>
  </si>
  <si>
    <t>-1.14</t>
  </si>
  <si>
    <t>-18.39</t>
  </si>
  <si>
    <t>-7.79</t>
  </si>
  <si>
    <t>Inventory, 1 Yr. Growth %</t>
  </si>
  <si>
    <t>-13.5</t>
  </si>
  <si>
    <t>-9.27</t>
  </si>
  <si>
    <t>24.91</t>
  </si>
  <si>
    <t>-0.61</t>
  </si>
  <si>
    <t>-3.92</t>
  </si>
  <si>
    <t>-6.53</t>
  </si>
  <si>
    <t>-0.43</t>
  </si>
  <si>
    <t>-13.29</t>
  </si>
  <si>
    <t>4.9</t>
  </si>
  <si>
    <t>Net Property, Plant and Equip., 1 Yr. Growth %</t>
  </si>
  <si>
    <t>0.76</t>
  </si>
  <si>
    <t>23.59</t>
  </si>
  <si>
    <t>-5.38</t>
  </si>
  <si>
    <t>-9.73</t>
  </si>
  <si>
    <t>1.19</t>
  </si>
  <si>
    <t>-1.37</t>
  </si>
  <si>
    <t>-4.93</t>
  </si>
  <si>
    <t>-0.18</t>
  </si>
  <si>
    <t>Total Assets, 1 Yr. Growth %</t>
  </si>
  <si>
    <t>-2.29</t>
  </si>
  <si>
    <t>16.88</t>
  </si>
  <si>
    <t>71.28</t>
  </si>
  <si>
    <t>-24.12</t>
  </si>
  <si>
    <t>-14.07</t>
  </si>
  <si>
    <t>-5.29</t>
  </si>
  <si>
    <t>-11.88</t>
  </si>
  <si>
    <t>-5.87</t>
  </si>
  <si>
    <t>-7.68</t>
  </si>
  <si>
    <t>-1.21</t>
  </si>
  <si>
    <t>Tangible Book Value, 1 Yr. Growth %</t>
  </si>
  <si>
    <t>-79.01</t>
  </si>
  <si>
    <t>-63.43</t>
  </si>
  <si>
    <t>-10.65</t>
  </si>
  <si>
    <t>-25.09</t>
  </si>
  <si>
    <t>-8.71</t>
  </si>
  <si>
    <t>-11.69</t>
  </si>
  <si>
    <t>-11.75</t>
  </si>
  <si>
    <t>-7.09</t>
  </si>
  <si>
    <t>-6.47</t>
  </si>
  <si>
    <t>Common Equity, 1 Yr. Growth %</t>
  </si>
  <si>
    <t>3.31</t>
  </si>
  <si>
    <t>13.58</t>
  </si>
  <si>
    <t>12.23</t>
  </si>
  <si>
    <t>-53.8</t>
  </si>
  <si>
    <t>7.13</t>
  </si>
  <si>
    <t>-28.24</t>
  </si>
  <si>
    <t>2.51</t>
  </si>
  <si>
    <t>-23.17</t>
  </si>
  <si>
    <t>-3.82</t>
  </si>
  <si>
    <t>Cash From Operations, 1 Yr. Growth %</t>
  </si>
  <si>
    <t>58.39</t>
  </si>
  <si>
    <t>8.09</t>
  </si>
  <si>
    <t>-5.72</t>
  </si>
  <si>
    <t>-32.88</t>
  </si>
  <si>
    <t>9.93</t>
  </si>
  <si>
    <t>-69.42</t>
  </si>
  <si>
    <t>62.57</t>
  </si>
  <si>
    <t>-34.38</t>
  </si>
  <si>
    <t>99.25</t>
  </si>
  <si>
    <t>-13.96</t>
  </si>
  <si>
    <t>Capital Expenditures, 1 Yr. Growth %</t>
  </si>
  <si>
    <t>-9.89</t>
  </si>
  <si>
    <t>-16.9</t>
  </si>
  <si>
    <t>16.71</t>
  </si>
  <si>
    <t>-25.51</t>
  </si>
  <si>
    <t>-19.35</t>
  </si>
  <si>
    <t>10.1</t>
  </si>
  <si>
    <t>-2.77</t>
  </si>
  <si>
    <t>-2.49</t>
  </si>
  <si>
    <t>-4.01</t>
  </si>
  <si>
    <t>Levered Free Cash Flow, 1 Yr. Growth %</t>
  </si>
  <si>
    <t>4.61</t>
  </si>
  <si>
    <t>25.34</t>
  </si>
  <si>
    <t>-25.85</t>
  </si>
  <si>
    <t>12.49</t>
  </si>
  <si>
    <t>-19.33</t>
  </si>
  <si>
    <t>-26.37</t>
  </si>
  <si>
    <t>-17.63</t>
  </si>
  <si>
    <t>30.74</t>
  </si>
  <si>
    <t>25.71</t>
  </si>
  <si>
    <t>13.62</t>
  </si>
  <si>
    <t>Unlevered Free Cash Flow, 1 Yr. Growth %</t>
  </si>
  <si>
    <t>4.19</t>
  </si>
  <si>
    <t>23.82</t>
  </si>
  <si>
    <t>-21.87</t>
  </si>
  <si>
    <t>17.18</t>
  </si>
  <si>
    <t>-16.05</t>
  </si>
  <si>
    <t>-22.65</t>
  </si>
  <si>
    <t>-12.03</t>
  </si>
  <si>
    <t>23.03</t>
  </si>
  <si>
    <t>21.56</t>
  </si>
  <si>
    <t>13.12</t>
  </si>
  <si>
    <t>Dividend Per Share, 1 Yr. Growth %</t>
  </si>
  <si>
    <t>3.66</t>
  </si>
  <si>
    <t>0</t>
  </si>
  <si>
    <t>-62.5</t>
  </si>
  <si>
    <t>Compound Annual Growth Rate Over Two Years</t>
  </si>
  <si>
    <t>Total Revenues, 2 Yr. CAGR %</t>
  </si>
  <si>
    <t>-0.11</t>
  </si>
  <si>
    <t>-1.64</t>
  </si>
  <si>
    <t>6.73</t>
  </si>
  <si>
    <t>-7.22</t>
  </si>
  <si>
    <t>-12.09</t>
  </si>
  <si>
    <t>-4.51</t>
  </si>
  <si>
    <t>-3.03</t>
  </si>
  <si>
    <t>-5.35</t>
  </si>
  <si>
    <t>-0.1</t>
  </si>
  <si>
    <t>Gross Profit, 2 Yr. CAGR %</t>
  </si>
  <si>
    <t>1.63</t>
  </si>
  <si>
    <t>2.95</t>
  </si>
  <si>
    <t>5.23</t>
  </si>
  <si>
    <t>-2.06</t>
  </si>
  <si>
    <t>-16.98</t>
  </si>
  <si>
    <t>-16.01</t>
  </si>
  <si>
    <t>-3.5</t>
  </si>
  <si>
    <t>0.34</t>
  </si>
  <si>
    <t>EBITDA, 2 Yr. CAGR %</t>
  </si>
  <si>
    <t>-0.02</t>
  </si>
  <si>
    <t>7.25</t>
  </si>
  <si>
    <t>9.74</t>
  </si>
  <si>
    <t>-13.68</t>
  </si>
  <si>
    <t>-14.64</t>
  </si>
  <si>
    <t>-1.87</t>
  </si>
  <si>
    <t>-0.33</t>
  </si>
  <si>
    <t>-0.87</t>
  </si>
  <si>
    <t>EBITA, 2 Yr. CAGR %</t>
  </si>
  <si>
    <t>-0.23</t>
  </si>
  <si>
    <t>7.73</t>
  </si>
  <si>
    <t>10.05</t>
  </si>
  <si>
    <t>-3.9</t>
  </si>
  <si>
    <t>-16.47</t>
  </si>
  <si>
    <t>-15.97</t>
  </si>
  <si>
    <t>-0.46</t>
  </si>
  <si>
    <t>0.68</t>
  </si>
  <si>
    <t>-8.74</t>
  </si>
  <si>
    <t>-1.1</t>
  </si>
  <si>
    <t>EBIT, 2 Yr. CAGR %</t>
  </si>
  <si>
    <t>2.43</t>
  </si>
  <si>
    <t>13.77</t>
  </si>
  <si>
    <t>12.69</t>
  </si>
  <si>
    <t>-11.1</t>
  </si>
  <si>
    <t>-22.44</t>
  </si>
  <si>
    <t>-17.38</t>
  </si>
  <si>
    <t>6.47</t>
  </si>
  <si>
    <t>-6.65</t>
  </si>
  <si>
    <t>Earnings From Cont. Operations, 2 Yr. CAGR %</t>
  </si>
  <si>
    <t>26.2</t>
  </si>
  <si>
    <t>12.9</t>
  </si>
  <si>
    <t>-68.03</t>
  </si>
  <si>
    <t>220.94</t>
  </si>
  <si>
    <t>181.93</t>
  </si>
  <si>
    <t>-75.33</t>
  </si>
  <si>
    <t>28.77</t>
  </si>
  <si>
    <t>-32.51</t>
  </si>
  <si>
    <t>-23.39</t>
  </si>
  <si>
    <t>16.13</t>
  </si>
  <si>
    <t>Net Income, 2 Yr. CAGR %</t>
  </si>
  <si>
    <t>24.75</t>
  </si>
  <si>
    <t>11.87</t>
  </si>
  <si>
    <t>-67.18</t>
  </si>
  <si>
    <t>220.04</t>
  </si>
  <si>
    <t>155.64</t>
  </si>
  <si>
    <t>-75.22</t>
  </si>
  <si>
    <t>36.23</t>
  </si>
  <si>
    <t>-35.39</t>
  </si>
  <si>
    <t>-23.21</t>
  </si>
  <si>
    <t>15.78</t>
  </si>
  <si>
    <t>Normalized Net Income, 2 Yr. CAGR %</t>
  </si>
  <si>
    <t>14.6</t>
  </si>
  <si>
    <t>12.24</t>
  </si>
  <si>
    <t>-13.14</t>
  </si>
  <si>
    <t>-25.68</t>
  </si>
  <si>
    <t>-25.74</t>
  </si>
  <si>
    <t>-0.6</t>
  </si>
  <si>
    <t>-15.67</t>
  </si>
  <si>
    <t>3.72</t>
  </si>
  <si>
    <t>Diluted EPS Before Extra, 2 Yr. CAGR %</t>
  </si>
  <si>
    <t>25.79</t>
  </si>
  <si>
    <t>-85.98</t>
  </si>
  <si>
    <t>198.94</t>
  </si>
  <si>
    <t>479.41</t>
  </si>
  <si>
    <t>-76.27</t>
  </si>
  <si>
    <t>24.52</t>
  </si>
  <si>
    <t>-35.72</t>
  </si>
  <si>
    <t>-23.72</t>
  </si>
  <si>
    <t>Accounts Receivable, 2 Yr. CAGR %</t>
  </si>
  <si>
    <t>-1.48</t>
  </si>
  <si>
    <t>17.94</t>
  </si>
  <si>
    <t>15.43</t>
  </si>
  <si>
    <t>-10.76</t>
  </si>
  <si>
    <t>-11.3</t>
  </si>
  <si>
    <t>-10.67</t>
  </si>
  <si>
    <t>-10.18</t>
  </si>
  <si>
    <t>-13.25</t>
  </si>
  <si>
    <t>Inventory, 2 Yr. CAGR %</t>
  </si>
  <si>
    <t>-10.87</t>
  </si>
  <si>
    <t>-11.41</t>
  </si>
  <si>
    <t>6.46</t>
  </si>
  <si>
    <t>11.42</t>
  </si>
  <si>
    <t>-2.28</t>
  </si>
  <si>
    <t>-5.23</t>
  </si>
  <si>
    <t>-7.08</t>
  </si>
  <si>
    <t>-6.7</t>
  </si>
  <si>
    <t>Net Property, Plant and Equip., 2 Yr. CAGR %</t>
  </si>
  <si>
    <t>3.3</t>
  </si>
  <si>
    <t>0.84</t>
  </si>
  <si>
    <t>11.68</t>
  </si>
  <si>
    <t>8.14</t>
  </si>
  <si>
    <t>-0.63</t>
  </si>
  <si>
    <t>-0.09</t>
  </si>
  <si>
    <t>-3.46</t>
  </si>
  <si>
    <t>-5.22</t>
  </si>
  <si>
    <t>-2.58</t>
  </si>
  <si>
    <t>Total Assets, 2 Yr. CAGR %</t>
  </si>
  <si>
    <t>-4.23</t>
  </si>
  <si>
    <t>6.87</t>
  </si>
  <si>
    <t>41.46</t>
  </si>
  <si>
    <t>14.11</t>
  </si>
  <si>
    <t>-19.25</t>
  </si>
  <si>
    <t>-9.79</t>
  </si>
  <si>
    <t>-8.65</t>
  </si>
  <si>
    <t>-8.93</t>
  </si>
  <si>
    <t>-6.78</t>
  </si>
  <si>
    <t>-4.49</t>
  </si>
  <si>
    <t>Tangible Book Value, 2 Yr. CAGR %</t>
  </si>
  <si>
    <t>-60.21</t>
  </si>
  <si>
    <t>-72.29</t>
  </si>
  <si>
    <t>672.03</t>
  </si>
  <si>
    <t>-18.19</t>
  </si>
  <si>
    <t>-17.31</t>
  </si>
  <si>
    <t>-10.21</t>
  </si>
  <si>
    <t>-11.72</t>
  </si>
  <si>
    <t>-9.45</t>
  </si>
  <si>
    <t>-6.51</t>
  </si>
  <si>
    <t>Common Equity, 2 Yr. CAGR %</t>
  </si>
  <si>
    <t>8.32</t>
  </si>
  <si>
    <t>-29.65</t>
  </si>
  <si>
    <t>0.88</t>
  </si>
  <si>
    <t>-17.43</t>
  </si>
  <si>
    <t>-14.23</t>
  </si>
  <si>
    <t>-11.25</t>
  </si>
  <si>
    <t>-14.54</t>
  </si>
  <si>
    <t>Cash From Operations, 2 Yr. CAGR %</t>
  </si>
  <si>
    <t>5.9</t>
  </si>
  <si>
    <t>30.85</t>
  </si>
  <si>
    <t>-20.45</t>
  </si>
  <si>
    <t>-20.7</t>
  </si>
  <si>
    <t>-42.02</t>
  </si>
  <si>
    <t>-29.49</t>
  </si>
  <si>
    <t>3.29</t>
  </si>
  <si>
    <t>14.35</t>
  </si>
  <si>
    <t>30.93</t>
  </si>
  <si>
    <t>Capital Expenditures, 2 Yr. CAGR %</t>
  </si>
  <si>
    <t>-8.27</t>
  </si>
  <si>
    <t>-13.47</t>
  </si>
  <si>
    <t>-1.52</t>
  </si>
  <si>
    <t>6.4</t>
  </si>
  <si>
    <t>-22.5</t>
  </si>
  <si>
    <t>-5.77</t>
  </si>
  <si>
    <t>-2.63</t>
  </si>
  <si>
    <t>-3.26</t>
  </si>
  <si>
    <t>Levered Free Cash Flow, 2 Yr. CAGR %</t>
  </si>
  <si>
    <t>9.49</t>
  </si>
  <si>
    <t>13.89</t>
  </si>
  <si>
    <t>-3.58</t>
  </si>
  <si>
    <t>-17.57</t>
  </si>
  <si>
    <t>-4.74</t>
  </si>
  <si>
    <t>-22.96</t>
  </si>
  <si>
    <t>-22.01</t>
  </si>
  <si>
    <t>4.12</t>
  </si>
  <si>
    <t>28.2</t>
  </si>
  <si>
    <t>19.51</t>
  </si>
  <si>
    <t>Unlevered Free Cash Flow, 2 Yr. CAGR %</t>
  </si>
  <si>
    <t>-1.63</t>
  </si>
  <si>
    <t>-12.82</t>
  </si>
  <si>
    <t>-0.82</t>
  </si>
  <si>
    <t>-19.45</t>
  </si>
  <si>
    <t>-17.41</t>
  </si>
  <si>
    <t>22.29</t>
  </si>
  <si>
    <t>17.27</t>
  </si>
  <si>
    <t>Dividend Per Share, 2 Yr. CAGR %</t>
  </si>
  <si>
    <t>12.12</t>
  </si>
  <si>
    <t>1.85</t>
  </si>
  <si>
    <t>0.04</t>
  </si>
  <si>
    <t>-38.76</t>
  </si>
  <si>
    <t>Compound Annual Growth Rate Over Three Years</t>
  </si>
  <si>
    <t>Total Revenues, 3 Yr. CAGR %</t>
  </si>
  <si>
    <t>3.45</t>
  </si>
  <si>
    <t>2.54</t>
  </si>
  <si>
    <t>3.36</t>
  </si>
  <si>
    <t>-8.3</t>
  </si>
  <si>
    <t>-4.57</t>
  </si>
  <si>
    <t>-4.03</t>
  </si>
  <si>
    <t>-1.65</t>
  </si>
  <si>
    <t>Gross Profit, 3 Yr. CAGR %</t>
  </si>
  <si>
    <t>3.9</t>
  </si>
  <si>
    <t>1.96</t>
  </si>
  <si>
    <t>-9.94</t>
  </si>
  <si>
    <t>-14.45</t>
  </si>
  <si>
    <t>-10.24</t>
  </si>
  <si>
    <t>-2.9</t>
  </si>
  <si>
    <t>-2.56</t>
  </si>
  <si>
    <t>-0.35</t>
  </si>
  <si>
    <t>EBITDA, 3 Yr. CAGR %</t>
  </si>
  <si>
    <t>3.27</t>
  </si>
  <si>
    <t>8.69</t>
  </si>
  <si>
    <t>0.64</t>
  </si>
  <si>
    <t>-8.85</t>
  </si>
  <si>
    <t>-2.72</t>
  </si>
  <si>
    <t>-3.65</t>
  </si>
  <si>
    <t>EBITA, 3 Yr. CAGR %</t>
  </si>
  <si>
    <t>2.89</t>
  </si>
  <si>
    <t>8.97</t>
  </si>
  <si>
    <t>-0.49</t>
  </si>
  <si>
    <t>-11.09</t>
  </si>
  <si>
    <t>-13.49</t>
  </si>
  <si>
    <t>-9.09</t>
  </si>
  <si>
    <t>-1.92</t>
  </si>
  <si>
    <t>-3.94</t>
  </si>
  <si>
    <t>-2.34</t>
  </si>
  <si>
    <t>EBIT, 3 Yr. CAGR %</t>
  </si>
  <si>
    <t>0.93</t>
  </si>
  <si>
    <t>12.62</t>
  </si>
  <si>
    <t>-3.78</t>
  </si>
  <si>
    <t>-16.22</t>
  </si>
  <si>
    <t>-17.97</t>
  </si>
  <si>
    <t>-8.43</t>
  </si>
  <si>
    <t>1.47</t>
  </si>
  <si>
    <t>-0.67</t>
  </si>
  <si>
    <t>1.35</t>
  </si>
  <si>
    <t>Earnings From Cont. Operations, 3 Yr. CAGR %</t>
  </si>
  <si>
    <t>3.2</t>
  </si>
  <si>
    <t>-5.79</t>
  </si>
  <si>
    <t>-37.16</t>
  </si>
  <si>
    <t>75.52</t>
  </si>
  <si>
    <t>15.68</t>
  </si>
  <si>
    <t>47.65</t>
  </si>
  <si>
    <t>-37.07</t>
  </si>
  <si>
    <t>-43.07</t>
  </si>
  <si>
    <t>33.95</t>
  </si>
  <si>
    <t>-46.86</t>
  </si>
  <si>
    <t>Net Income, 3 Yr. CAGR %</t>
  </si>
  <si>
    <t>-6.82</t>
  </si>
  <si>
    <t>-36.24</t>
  </si>
  <si>
    <t>74.61</t>
  </si>
  <si>
    <t>10.63</t>
  </si>
  <si>
    <t>44.81</t>
  </si>
  <si>
    <t>-37.4</t>
  </si>
  <si>
    <t>-42.12</t>
  </si>
  <si>
    <t>33.05</t>
  </si>
  <si>
    <t>-48.06</t>
  </si>
  <si>
    <t>Normalized Net Income, 3 Yr. CAGR %</t>
  </si>
  <si>
    <t>5.94</t>
  </si>
  <si>
    <t>13.93</t>
  </si>
  <si>
    <t>-6.46</t>
  </si>
  <si>
    <t>-18.06</t>
  </si>
  <si>
    <t>-25.24</t>
  </si>
  <si>
    <t>-10.51</t>
  </si>
  <si>
    <t>-4.38</t>
  </si>
  <si>
    <t>Diluted EPS Before Extra, 3 Yr. CAGR %</t>
  </si>
  <si>
    <t>4.83</t>
  </si>
  <si>
    <t>-6.83</t>
  </si>
  <si>
    <t>-63.92</t>
  </si>
  <si>
    <t>65.93</t>
  </si>
  <si>
    <t>8.89</t>
  </si>
  <si>
    <t>135.62</t>
  </si>
  <si>
    <t>-39.27</t>
  </si>
  <si>
    <t>-45.6</t>
  </si>
  <si>
    <t>32.29</t>
  </si>
  <si>
    <t>-48.42</t>
  </si>
  <si>
    <t>Accounts Receivable, 3 Yr. CAGR %</t>
  </si>
  <si>
    <t>-4.52</t>
  </si>
  <si>
    <t>9.64</t>
  </si>
  <si>
    <t>-8.96</t>
  </si>
  <si>
    <t>-13.7</t>
  </si>
  <si>
    <t>-8.03</t>
  </si>
  <si>
    <t>-13.32</t>
  </si>
  <si>
    <t>-9.39</t>
  </si>
  <si>
    <t>Inventory, 3 Yr. CAGR %</t>
  </si>
  <si>
    <t>-4.46</t>
  </si>
  <si>
    <t>-10.34</t>
  </si>
  <si>
    <t>-0.66</t>
  </si>
  <si>
    <t>4.05</t>
  </si>
  <si>
    <t>6.06</t>
  </si>
  <si>
    <t>-3.72</t>
  </si>
  <si>
    <t>-3.66</t>
  </si>
  <si>
    <t>-6.9</t>
  </si>
  <si>
    <t>-4.65</t>
  </si>
  <si>
    <t>-2.98</t>
  </si>
  <si>
    <t>Net Property, Plant and Equip., 3 Yr. CAGR %</t>
  </si>
  <si>
    <t>3.54</t>
  </si>
  <si>
    <t>2.5</t>
  </si>
  <si>
    <t>7.92</t>
  </si>
  <si>
    <t>5.68</t>
  </si>
  <si>
    <t>-2.24</t>
  </si>
  <si>
    <t>-0.88</t>
  </si>
  <si>
    <t>-1.93</t>
  </si>
  <si>
    <t>-3.95</t>
  </si>
  <si>
    <t>-3.57</t>
  </si>
  <si>
    <t>Total Assets, 3 Yr. CAGR %</t>
  </si>
  <si>
    <t>-2.54</t>
  </si>
  <si>
    <t>2.35</t>
  </si>
  <si>
    <t>3.82</t>
  </si>
  <si>
    <t>-14.84</t>
  </si>
  <si>
    <t>-10.49</t>
  </si>
  <si>
    <t>-7.73</t>
  </si>
  <si>
    <t>-8.51</t>
  </si>
  <si>
    <t>-4.96</t>
  </si>
  <si>
    <t>Tangible Book Value, 3 Yr. CAGR %</t>
  </si>
  <si>
    <t>-54.43</t>
  </si>
  <si>
    <t>-61.31</t>
  </si>
  <si>
    <t>132.14</t>
  </si>
  <si>
    <t>276.23</t>
  </si>
  <si>
    <t>377.8</t>
  </si>
  <si>
    <t>-15.14</t>
  </si>
  <si>
    <t>-15.48</t>
  </si>
  <si>
    <t>-10.73</t>
  </si>
  <si>
    <t>-10.2</t>
  </si>
  <si>
    <t>-8.29</t>
  </si>
  <si>
    <t>Common Equity, 3 Yr. CAGR %</t>
  </si>
  <si>
    <t>1.65</t>
  </si>
  <si>
    <t>5.16</t>
  </si>
  <si>
    <t>9.61</t>
  </si>
  <si>
    <t>-16.18</t>
  </si>
  <si>
    <t>-22.24</t>
  </si>
  <si>
    <t>-9.95</t>
  </si>
  <si>
    <t>-11.26</t>
  </si>
  <si>
    <t>-17.32</t>
  </si>
  <si>
    <t>-9.2</t>
  </si>
  <si>
    <t>Cash From Operations, 3 Yr. CAGR %</t>
  </si>
  <si>
    <t>7.44</t>
  </si>
  <si>
    <t>6.62</t>
  </si>
  <si>
    <t>17.3</t>
  </si>
  <si>
    <t>-11.89</t>
  </si>
  <si>
    <t>-23.86</t>
  </si>
  <si>
    <t>-42.28</t>
  </si>
  <si>
    <t>-18.24</t>
  </si>
  <si>
    <t>-31.16</t>
  </si>
  <si>
    <t>28.58</t>
  </si>
  <si>
    <t>Capital Expenditures, 3 Yr. CAGR %</t>
  </si>
  <si>
    <t>-4.09</t>
  </si>
  <si>
    <t>-11.24</t>
  </si>
  <si>
    <t>-4.39</t>
  </si>
  <si>
    <t>-2.01</t>
  </si>
  <si>
    <t>-5.52</t>
  </si>
  <si>
    <t>-16.48</t>
  </si>
  <si>
    <t>-12.88</t>
  </si>
  <si>
    <t>-4.78</t>
  </si>
  <si>
    <t>1.44</t>
  </si>
  <si>
    <t>-3.09</t>
  </si>
  <si>
    <t>Levered Free Cash Flow, 3 Yr. CAGR %</t>
  </si>
  <si>
    <t>17.38</t>
  </si>
  <si>
    <t>14.5</t>
  </si>
  <si>
    <t>-1.25</t>
  </si>
  <si>
    <t>-5.63</t>
  </si>
  <si>
    <t>-18.16</t>
  </si>
  <si>
    <t>-12.6</t>
  </si>
  <si>
    <t>-21.23</t>
  </si>
  <si>
    <t>-6.67</t>
  </si>
  <si>
    <t>10.87</t>
  </si>
  <si>
    <t>23.14</t>
  </si>
  <si>
    <t>Unlevered Free Cash Flow, 3 Yr. CAGR %</t>
  </si>
  <si>
    <t>16.94</t>
  </si>
  <si>
    <t>13.37</t>
  </si>
  <si>
    <t>-0.04</t>
  </si>
  <si>
    <t>-2.42</t>
  </si>
  <si>
    <t>-13.91</t>
  </si>
  <si>
    <t>-8.72</t>
  </si>
  <si>
    <t>-17.04</t>
  </si>
  <si>
    <t>-5.67</t>
  </si>
  <si>
    <t>9.63</t>
  </si>
  <si>
    <t>19.16</t>
  </si>
  <si>
    <t>Dividend Per Share, 3 Yr. CAGR %</t>
  </si>
  <si>
    <t>12.52</t>
  </si>
  <si>
    <t>7.95</t>
  </si>
  <si>
    <t>1.23</t>
  </si>
  <si>
    <t>-27.87</t>
  </si>
  <si>
    <t>Compound Annual Growth Rate Over Five Years</t>
  </si>
  <si>
    <t>Total Revenues, 5 Yr. CAGR %</t>
  </si>
  <si>
    <t>7.84</t>
  </si>
  <si>
    <t>4.04</t>
  </si>
  <si>
    <t>-3.59</t>
  </si>
  <si>
    <t>-3.25</t>
  </si>
  <si>
    <t>-6.23</t>
  </si>
  <si>
    <t>-7.34</t>
  </si>
  <si>
    <t>-2.81</t>
  </si>
  <si>
    <t>Gross Profit, 5 Yr. CAGR %</t>
  </si>
  <si>
    <t>7.61</t>
  </si>
  <si>
    <t>4.37</t>
  </si>
  <si>
    <t>4.41</t>
  </si>
  <si>
    <t>-4.99</t>
  </si>
  <si>
    <t>-7.38</t>
  </si>
  <si>
    <t>-7.41</t>
  </si>
  <si>
    <t>-8.8</t>
  </si>
  <si>
    <t>-1.62</t>
  </si>
  <si>
    <t>EBITDA, 5 Yr. CAGR %</t>
  </si>
  <si>
    <t>6.94</t>
  </si>
  <si>
    <t>3.74</t>
  </si>
  <si>
    <t>5.79</t>
  </si>
  <si>
    <t>-3.04</t>
  </si>
  <si>
    <t>-6.17</t>
  </si>
  <si>
    <t>-7.31</t>
  </si>
  <si>
    <t>-8.2</t>
  </si>
  <si>
    <t>-1.98</t>
  </si>
  <si>
    <t>EBITA, 5 Yr. CAGR %</t>
  </si>
  <si>
    <t>7.46</t>
  </si>
  <si>
    <t>3.99</t>
  </si>
  <si>
    <t>5.62</t>
  </si>
  <si>
    <t>-0.45</t>
  </si>
  <si>
    <t>-4.34</t>
  </si>
  <si>
    <t>-6.99</t>
  </si>
  <si>
    <t>-7.04</t>
  </si>
  <si>
    <t>-8.08</t>
  </si>
  <si>
    <t>-8.95</t>
  </si>
  <si>
    <t>-1.59</t>
  </si>
  <si>
    <t>EBIT, 5 Yr. CAGR %</t>
  </si>
  <si>
    <t>3.21</t>
  </si>
  <si>
    <t>5.39</t>
  </si>
  <si>
    <t>-1.43</t>
  </si>
  <si>
    <t>-5.7</t>
  </si>
  <si>
    <t>-9.47</t>
  </si>
  <si>
    <t>-9.5</t>
  </si>
  <si>
    <t>-7.72</t>
  </si>
  <si>
    <t>1.53</t>
  </si>
  <si>
    <t>Earnings From Cont. Operations, 5 Yr. CAGR %</t>
  </si>
  <si>
    <t>8.71</t>
  </si>
  <si>
    <t>-13.71</t>
  </si>
  <si>
    <t>-35.42</t>
  </si>
  <si>
    <t>53.82</t>
  </si>
  <si>
    <t>14.56</t>
  </si>
  <si>
    <t>-19.93</t>
  </si>
  <si>
    <t>20.75</t>
  </si>
  <si>
    <t>-31.92</t>
  </si>
  <si>
    <t>-24.29</t>
  </si>
  <si>
    <t>Net Income, 5 Yr. CAGR %</t>
  </si>
  <si>
    <t>8.84</t>
  </si>
  <si>
    <t>-13.77</t>
  </si>
  <si>
    <t>-34.64</t>
  </si>
  <si>
    <t>52.64</t>
  </si>
  <si>
    <t>11.12</t>
  </si>
  <si>
    <t>-20.03</t>
  </si>
  <si>
    <t>20.23</t>
  </si>
  <si>
    <t>4.85</t>
  </si>
  <si>
    <t>-32.07</t>
  </si>
  <si>
    <t>-23.62</t>
  </si>
  <si>
    <t>Normalized Net Income, 5 Yr. CAGR %</t>
  </si>
  <si>
    <t>5.21</t>
  </si>
  <si>
    <t>-2.75</t>
  </si>
  <si>
    <t>-6.87</t>
  </si>
  <si>
    <t>-14.71</t>
  </si>
  <si>
    <t>-11.57</t>
  </si>
  <si>
    <t>-14.52</t>
  </si>
  <si>
    <t>-12.01</t>
  </si>
  <si>
    <t>-2.22</t>
  </si>
  <si>
    <t>Diluted EPS Before Extra, 5 Yr. CAGR %</t>
  </si>
  <si>
    <t>9.77</t>
  </si>
  <si>
    <t>-13.06</t>
  </si>
  <si>
    <t>-53.12</t>
  </si>
  <si>
    <t>48.53</t>
  </si>
  <si>
    <t>-23.78</t>
  </si>
  <si>
    <t>14.89</t>
  </si>
  <si>
    <t>40.14</t>
  </si>
  <si>
    <t>-33.47</t>
  </si>
  <si>
    <t>-26.62</t>
  </si>
  <si>
    <t>Accounts Receivable, 5 Yr. CAGR %</t>
  </si>
  <si>
    <t>5.05</t>
  </si>
  <si>
    <t>1.75</t>
  </si>
  <si>
    <t>0.97</t>
  </si>
  <si>
    <t>-9.65</t>
  </si>
  <si>
    <t>-12.31</t>
  </si>
  <si>
    <t>-10.16</t>
  </si>
  <si>
    <t>Inventory, 5 Yr. CAGR %</t>
  </si>
  <si>
    <t>5.58</t>
  </si>
  <si>
    <t>-2.2</t>
  </si>
  <si>
    <t>-1.31</t>
  </si>
  <si>
    <t>0.23</t>
  </si>
  <si>
    <t>2.11</t>
  </si>
  <si>
    <t>-5.08</t>
  </si>
  <si>
    <t>-4.89</t>
  </si>
  <si>
    <t>-3.2</t>
  </si>
  <si>
    <t>Net Property, Plant and Equip., 5 Yr. CAGR %</t>
  </si>
  <si>
    <t>11.54</t>
  </si>
  <si>
    <t>8.38</t>
  </si>
  <si>
    <t>4.72</t>
  </si>
  <si>
    <t>1.43</t>
  </si>
  <si>
    <t>3.11</t>
  </si>
  <si>
    <t>2.64</t>
  </si>
  <si>
    <t>-2.73</t>
  </si>
  <si>
    <t>-2.64</t>
  </si>
  <si>
    <t>-2.19</t>
  </si>
  <si>
    <t>Total Assets, 5 Yr. CAGR %</t>
  </si>
  <si>
    <t>6.93</t>
  </si>
  <si>
    <t>7.3</t>
  </si>
  <si>
    <t>6.89</t>
  </si>
  <si>
    <t>5.02</t>
  </si>
  <si>
    <t>4.36</t>
  </si>
  <si>
    <t>-1.36</t>
  </si>
  <si>
    <t>-12.52</t>
  </si>
  <si>
    <t>-9.02</t>
  </si>
  <si>
    <t>-6.45</t>
  </si>
  <si>
    <t>Tangible Book Value, 5 Yr. CAGR %</t>
  </si>
  <si>
    <t>-24.63</t>
  </si>
  <si>
    <t>-25.45</t>
  </si>
  <si>
    <t>41.34</t>
  </si>
  <si>
    <t>53.18</t>
  </si>
  <si>
    <t>52.96</t>
  </si>
  <si>
    <t>105.24</t>
  </si>
  <si>
    <t>144.81</t>
  </si>
  <si>
    <t>-13.79</t>
  </si>
  <si>
    <t>-9.06</t>
  </si>
  <si>
    <t>Common Equity, 5 Yr. CAGR %</t>
  </si>
  <si>
    <t>3.93</t>
  </si>
  <si>
    <t>6.01</t>
  </si>
  <si>
    <t>-9.62</t>
  </si>
  <si>
    <t>-8.21</t>
  </si>
  <si>
    <t>-17.65</t>
  </si>
  <si>
    <t>-19.13</t>
  </si>
  <si>
    <t>-10.47</t>
  </si>
  <si>
    <t>-12.59</t>
  </si>
  <si>
    <t>Cash From Operations, 5 Yr. CAGR %</t>
  </si>
  <si>
    <t>8.74</t>
  </si>
  <si>
    <t>6.03</t>
  </si>
  <si>
    <t>4.8</t>
  </si>
  <si>
    <t>-5.17</t>
  </si>
  <si>
    <t>-5.45</t>
  </si>
  <si>
    <t>-31.95</t>
  </si>
  <si>
    <t>-26.17</t>
  </si>
  <si>
    <t>-27.15</t>
  </si>
  <si>
    <t>-6.5</t>
  </si>
  <si>
    <t>-10.97</t>
  </si>
  <si>
    <t>Capital Expenditures, 5 Yr. CAGR %</t>
  </si>
  <si>
    <t>1.69</t>
  </si>
  <si>
    <t>-3.07</t>
  </si>
  <si>
    <t>-4.56</t>
  </si>
  <si>
    <t>-8.79</t>
  </si>
  <si>
    <t>-10.79</t>
  </si>
  <si>
    <t>-5.62</t>
  </si>
  <si>
    <t>-9.01</t>
  </si>
  <si>
    <t>-8.91</t>
  </si>
  <si>
    <t>-4.17</t>
  </si>
  <si>
    <t>Levered Free Cash Flow, 5 Yr. CAGR %</t>
  </si>
  <si>
    <t>10.44</t>
  </si>
  <si>
    <t>14.39</t>
  </si>
  <si>
    <t>8.5</t>
  </si>
  <si>
    <t>0.15</t>
  </si>
  <si>
    <t>-12.99</t>
  </si>
  <si>
    <t>-19.78</t>
  </si>
  <si>
    <t>-5.97</t>
  </si>
  <si>
    <t>-3.86</t>
  </si>
  <si>
    <t>Unlevered Free Cash Flow, 5 Yr. CAGR %</t>
  </si>
  <si>
    <t>10.2</t>
  </si>
  <si>
    <t>14.07</t>
  </si>
  <si>
    <t>9.13</t>
  </si>
  <si>
    <t>-4.24</t>
  </si>
  <si>
    <t>-15.38</t>
  </si>
  <si>
    <t>-3.11</t>
  </si>
  <si>
    <t>Dividend Per Share, 5 Yr. CAGR %</t>
  </si>
  <si>
    <t>16.18</t>
  </si>
  <si>
    <t>11.76</t>
  </si>
  <si>
    <t>7.35</t>
  </si>
  <si>
    <t>-13.95</t>
  </si>
  <si>
    <t>2019</t>
  </si>
  <si>
    <t>2020</t>
  </si>
  <si>
    <t>2021</t>
  </si>
  <si>
    <t>2022</t>
  </si>
  <si>
    <t>2023</t>
  </si>
  <si>
    <t>2024</t>
  </si>
  <si>
    <t>2025</t>
  </si>
  <si>
    <t>2026</t>
  </si>
  <si>
    <t>Capitalization
                                    1</t>
  </si>
  <si>
    <t>10,702</t>
  </si>
  <si>
    <t>10,576</t>
  </si>
  <si>
    <t>8,835</t>
  </si>
  <si>
    <t>10,129</t>
  </si>
  <si>
    <t>11,703</t>
  </si>
  <si>
    <t>25,006</t>
  </si>
  <si>
    <t>-</t>
  </si>
  <si>
    <t>Change</t>
  </si>
  <si>
    <t>-1.18%</t>
  </si>
  <si>
    <t>-16.46%</t>
  </si>
  <si>
    <t>14.65%</t>
  </si>
  <si>
    <t>15.54%</t>
  </si>
  <si>
    <t>113.68%</t>
  </si>
  <si>
    <t>0%</t>
  </si>
  <si>
    <t>Enterprise Value (EV)
                                    1</t>
  </si>
  <si>
    <t>35,634</t>
  </si>
  <si>
    <t>34,318</t>
  </si>
  <si>
    <t>29,713</t>
  </si>
  <si>
    <t>28,540</t>
  </si>
  <si>
    <t>28,310</t>
  </si>
  <si>
    <t>40,010</t>
  </si>
  <si>
    <t>37,536</t>
  </si>
  <si>
    <t>34,973</t>
  </si>
  <si>
    <t>-3.69%</t>
  </si>
  <si>
    <t>-13.42%</t>
  </si>
  <si>
    <t>-3.95%</t>
  </si>
  <si>
    <t>-0.81%</t>
  </si>
  <si>
    <t>41.33%</t>
  </si>
  <si>
    <t>-6.18%</t>
  </si>
  <si>
    <t>-6.83%</t>
  </si>
  <si>
    <t>P/E ratio</t>
  </si>
  <si>
    <t>-10.8x</t>
  </si>
  <si>
    <t>-2.65x</t>
  </si>
  <si>
    <t>21.1x</t>
  </si>
  <si>
    <t>-4.3x</t>
  </si>
  <si>
    <t>-20.9x</t>
  </si>
  <si>
    <t>-61.8x</t>
  </si>
  <si>
    <t>21.3x</t>
  </si>
  <si>
    <t>15.5x</t>
  </si>
  <si>
    <t>PBR</t>
  </si>
  <si>
    <t>0.77x</t>
  </si>
  <si>
    <t>1.05x</t>
  </si>
  <si>
    <t>0.86x</t>
  </si>
  <si>
    <t>1.28x</t>
  </si>
  <si>
    <t>1.56x</t>
  </si>
  <si>
    <t>3.06x</t>
  </si>
  <si>
    <t>2.41x</t>
  </si>
  <si>
    <t>1.94x</t>
  </si>
  <si>
    <t>PEG</t>
  </si>
  <si>
    <t>-0x</t>
  </si>
  <si>
    <t>0x</t>
  </si>
  <si>
    <t>0.3x</t>
  </si>
  <si>
    <t>2.2x</t>
  </si>
  <si>
    <t>0.4x</t>
  </si>
  <si>
    <t>Capitalization / Revenue</t>
  </si>
  <si>
    <t>0.63x</t>
  </si>
  <si>
    <t>0.56x</t>
  </si>
  <si>
    <t>0.68x</t>
  </si>
  <si>
    <t>0.74x</t>
  </si>
  <si>
    <t>1.52x</t>
  </si>
  <si>
    <t>1.46x</t>
  </si>
  <si>
    <t>1.42x</t>
  </si>
  <si>
    <t>EV / Revenue</t>
  </si>
  <si>
    <t>2.11x</t>
  </si>
  <si>
    <t>2.06x</t>
  </si>
  <si>
    <t>1.87x</t>
  </si>
  <si>
    <t>1.91x</t>
  </si>
  <si>
    <t>1.79x</t>
  </si>
  <si>
    <t>2.44x</t>
  </si>
  <si>
    <t>2.19x</t>
  </si>
  <si>
    <t>1.99x</t>
  </si>
  <si>
    <t>EV / EBITDA</t>
  </si>
  <si>
    <t>7.61x</t>
  </si>
  <si>
    <t>6.99x</t>
  </si>
  <si>
    <t>6.05x</t>
  </si>
  <si>
    <t>6.21x</t>
  </si>
  <si>
    <t>5.88x</t>
  </si>
  <si>
    <t>8.2x</t>
  </si>
  <si>
    <t>7.15x</t>
  </si>
  <si>
    <t>6.37x</t>
  </si>
  <si>
    <t>EV / EBIT</t>
  </si>
  <si>
    <t>8.6x</t>
  </si>
  <si>
    <t>7.82x</t>
  </si>
  <si>
    <t>6.75x</t>
  </si>
  <si>
    <t>6.9x</t>
  </si>
  <si>
    <t>6.49x</t>
  </si>
  <si>
    <t>9.42x</t>
  </si>
  <si>
    <t>8.11x</t>
  </si>
  <si>
    <t>7.29x</t>
  </si>
  <si>
    <t>EV / FCF</t>
  </si>
  <si>
    <t>17.4x</t>
  </si>
  <si>
    <t>53.8x</t>
  </si>
  <si>
    <t>126x</t>
  </si>
  <si>
    <t>27.4x</t>
  </si>
  <si>
    <t>33.6x</t>
  </si>
  <si>
    <t>16.2x</t>
  </si>
  <si>
    <t>12.4x</t>
  </si>
  <si>
    <t>9.99x</t>
  </si>
  <si>
    <t>FCF Yield</t>
  </si>
  <si>
    <t>5.76%</t>
  </si>
  <si>
    <t>1.86%</t>
  </si>
  <si>
    <t>0.79%</t>
  </si>
  <si>
    <t>3.65%</t>
  </si>
  <si>
    <t>2.97%</t>
  </si>
  <si>
    <t>6.18%</t>
  </si>
  <si>
    <t>8.09%</t>
  </si>
  <si>
    <t>10%</t>
  </si>
  <si>
    <t>Dividend per Share
                                    2</t>
  </si>
  <si>
    <t>Rate of return</t>
  </si>
  <si>
    <t>EPS
                                    2</t>
  </si>
  <si>
    <t>-0.91</t>
  </si>
  <si>
    <t>-0.3568</t>
  </si>
  <si>
    <t>1.034</t>
  </si>
  <si>
    <t>1.423</t>
  </si>
  <si>
    <t>Distribution rate</t>
  </si>
  <si>
    <t>Net sales
                                    1</t>
  </si>
  <si>
    <t>16,887</t>
  </si>
  <si>
    <t>16,659</t>
  </si>
  <si>
    <t>15,878</t>
  </si>
  <si>
    <t>14,925</t>
  </si>
  <si>
    <t>15,846</t>
  </si>
  <si>
    <t>16,426</t>
  </si>
  <si>
    <t>17,127</t>
  </si>
  <si>
    <t>17,566</t>
  </si>
  <si>
    <t>EBITDA
                                    1</t>
  </si>
  <si>
    <t>4,685</t>
  </si>
  <si>
    <t>4,912</t>
  </si>
  <si>
    <t>4,911</t>
  </si>
  <si>
    <t>4,598</t>
  </si>
  <si>
    <t>4,818</t>
  </si>
  <si>
    <t>4,877</t>
  </si>
  <si>
    <t>5,247</t>
  </si>
  <si>
    <t>5,489</t>
  </si>
  <si>
    <t>EBIT
                                    1</t>
  </si>
  <si>
    <t>4,142</t>
  </si>
  <si>
    <t>4,388</t>
  </si>
  <si>
    <t>4,401</t>
  </si>
  <si>
    <t>4,139</t>
  </si>
  <si>
    <t>4,361</t>
  </si>
  <si>
    <t>4,245</t>
  </si>
  <si>
    <t>4,628</t>
  </si>
  <si>
    <t>4,799</t>
  </si>
  <si>
    <t>Net income
                                    1</t>
  </si>
  <si>
    <t>-999</t>
  </si>
  <si>
    <t>-3,990</t>
  </si>
  <si>
    <t>417</t>
  </si>
  <si>
    <t>-2,353</t>
  </si>
  <si>
    <t>-559</t>
  </si>
  <si>
    <t>-907.9</t>
  </si>
  <si>
    <t>623.1</t>
  </si>
  <si>
    <t>1,079</t>
  </si>
  <si>
    <t>Net Debt
                                    1</t>
  </si>
  <si>
    <t>24,932</t>
  </si>
  <si>
    <t>23,742</t>
  </si>
  <si>
    <t>20,878</t>
  </si>
  <si>
    <t>18,411</t>
  </si>
  <si>
    <t>16,607</t>
  </si>
  <si>
    <t>15,004</t>
  </si>
  <si>
    <t>12,529</t>
  </si>
  <si>
    <t>9,967</t>
  </si>
  <si>
    <t>Reference price
                                    2</t>
  </si>
  <si>
    <t>9.80</t>
  </si>
  <si>
    <t>8.01</t>
  </si>
  <si>
    <t>9.12</t>
  </si>
  <si>
    <t>Nbr of stocks (in thousands)</t>
  </si>
  <si>
    <t>1,092,089</t>
  </si>
  <si>
    <t>1,095,972</t>
  </si>
  <si>
    <t>1,103,007</t>
  </si>
  <si>
    <t>1,110,645</t>
  </si>
  <si>
    <t>1,120,971</t>
  </si>
  <si>
    <t>1,134,592</t>
  </si>
  <si>
    <t>Announcement Date</t>
  </si>
  <si>
    <t>2/12/20</t>
  </si>
  <si>
    <t>2/10/21</t>
  </si>
  <si>
    <t>2/9/22</t>
  </si>
  <si>
    <t>2/8/23</t>
  </si>
  <si>
    <t>1/31/24</t>
  </si>
  <si>
    <t>address1</t>
  </si>
  <si>
    <t>124 Dvora HaNevi’a Street</t>
  </si>
  <si>
    <t>city</t>
  </si>
  <si>
    <t>Tel Aviv</t>
  </si>
  <si>
    <t>zip</t>
  </si>
  <si>
    <t>6944020</t>
  </si>
  <si>
    <t>country</t>
  </si>
  <si>
    <t>phone</t>
  </si>
  <si>
    <t>972 3 914 8213</t>
  </si>
  <si>
    <t>fax</t>
  </si>
  <si>
    <t>972 3 923 4050</t>
  </si>
  <si>
    <t>website</t>
  </si>
  <si>
    <t>https://www.tevapharm.com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</si>
  <si>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</si>
  <si>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</si>
  <si>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</si>
  <si>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</si>
  <si>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</si>
  <si>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</si>
  <si>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</si>
  <si>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</si>
  <si>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</si>
  <si>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</si>
  <si>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</si>
  <si>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Teva Pharmaceutical Industries Limited develops, manufactures, markets, and distributes generic medicines, specialty medicines, and biopharmaceutical products in North America, Europe, Israel, and internationally. It offers generic medicines in various dosage forms, such as tablets, capsules, injectables, inhalants, liquids, transdermal patches, ointments, and creams; sterile products, hormones, high-potency drugs, and cytotoxic substances in parenteral and solid dosage forms; and generic products with medical devices and combination products. The company focuses on the central nervous system (CNS), respiratory, and oncology areas. It provides active pharmaceutical ingredients, as well as contract manufacturing services; and operates an out-licensing platform that offers a portfolio of products to other pharmaceutical companies. The company also offers BENDEKA and TREANDA injections for the treatment of chronic lymphocytic leukemia and indolent b-cell non-hodgkin's lymphoma; GRANIX; TRISENOX; LONQUEX; and TEVAGRASTIM/RATIOGRASTIM. In addition, it provides COPAXONE for the treatment of relapsing forms of multiple sclerosis; AJOVY for the preventive treatment of migraine in adults; AUSTEDO for the treatment of neurodegenerative and movement disorders associated with Huntington's disease and tardive dyskinesia; UZEDY for the treatment of schizophrenia; ProAir RespiClick inhalation powder; QVAR for treatment for asthma; BRALTUS, a long-acting muscarinic antagonist; CINQAIR/CINQAERO injection; DuoResp Spiromax, an inhaled corticosteroid and long-acting beta-agonist bronchodilator; and AirDuo RespiClick fluticasone propionate and salmeterol inhalation powder. The company offers its OTC products under SUDOCREM, NasenDuo, DICLOX FORTE, OLFEN Max, and FLEGAMINA brand names. It has collaboration agreements with MedinCell; Sanofi; Alvotech; and Biolojic Design Ltd., as well as license agreement with MODAG GmbH. The company was founded in 1901 and is based in Tel Aviv, Israel.</t>
  </si>
  <si>
    <t>fullTimeEmployees</t>
  </si>
  <si>
    <t>companyOfficers</t>
  </si>
  <si>
    <t>[{'maxAge': 1, 'name': 'Mr. Richard D. Francis', 'age': 56, 'title': 'President, CEO &amp; Director', 'yearBorn': 1968, 'fiscalYear': 2023, 'totalPay': 6706887, 'exercisedValue': 0, 'unexercisedValue': 0}, {'maxAge': 1, 'name': 'Mr. Eliyahu Sharon Kalif', 'age': 51, 'title': 'Executive VP &amp; CFO', 'yearBorn': 1973, 'fiscalYear': 2023, 'totalPay': 1943848, 'exercisedValue': 0, 'unexercisedValue': 0}, {'maxAge': 1, 'name': 'Mr. Mark  Sabag', 'age': 53, 'title': 'Executive Vice President of International Markets Commercial', 'yearBorn': 1971, 'fiscalYear': 2023, 'totalPay': 1729144, 'exercisedValue': 0, 'unexercisedValue': 0}, {'maxAge': 1, 'name': 'Mr. Richard Gordon Daniell', 'age': 57, 'title': 'Executive Vice President of European Commercial', 'yearBorn': 1967, 'fiscalYear': 2023, 'totalPay': 1664177, 'exercisedValue': 0, 'unexercisedValue': 0}, {'maxAge': 1, 'name': 'Mr. Matthew  Shields', 'age': 50, 'title': 'Executive Vice President of Global Operations', 'yearBorn': 1974, 'fiscalYear': 2023, 'exercisedValue': 0, 'unexercisedValue': 0}, {'maxAge': 1, 'name': 'Mr. Amir  Weiss', 'age': 47, 'title': 'Senior VP &amp; Chief Accounting Officer', 'yearBorn': 1977, 'fiscalYear': 2023, 'exercisedValue': 0, 'unexercisedValue': 0}, {'maxAge': 1, 'name': 'Mr. Christopher J. Stevo CFA', 'title': 'Senior Vice President of Investor Relations &amp; Competitive Intelligence', 'fiscalYear': 2023, 'exercisedValue': 0, 'unexercisedValue': 0}, {'maxAge': 1, 'name': 'Kathleen  Veit', 'title': 'Senior Vice President, Global Compliance &amp; Ethics Officer', 'fiscalYear': 2023, 'exercisedValue': 0, 'unexercisedValue': 0}, {'maxAge': 1, 'name': 'Mr. Placid  Jover', 'title': 'Executive VP &amp; CHRO', 'fiscalYear': 2023, 'exercisedValue': 0, 'unexercisedValue': 0}, {'maxAge': 1, 'name': 'Mr. Kevin C. Mannix', 'title': 'Senior Vice President of Investor Relations',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</si>
  <si>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</si>
  <si>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</si>
  <si>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</si>
  <si>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</si>
  <si>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</si>
  <si>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</si>
  <si>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</si>
  <si>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</si>
  <si>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</si>
  <si>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</si>
  <si>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</si>
  <si>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</si>
  <si>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</si>
  <si>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</si>
  <si>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</si>
  <si>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</si>
  <si>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</si>
  <si>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</si>
  <si>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</si>
  <si>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</si>
  <si>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</si>
  <si>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</si>
  <si>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</si>
  <si>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</si>
  <si>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</si>
  <si>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</si>
  <si>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</si>
  <si>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</si>
  <si>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</si>
  <si>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</si>
  <si>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</si>
  <si>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</si>
  <si>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</si>
  <si>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</si>
  <si>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</si>
  <si>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</si>
  <si>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</si>
  <si>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</si>
  <si>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</si>
  <si>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</si>
  <si>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</si>
  <si>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</si>
  <si>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</si>
  <si>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</si>
  <si>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</si>
  <si>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</si>
  <si>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</si>
  <si>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</si>
  <si>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</si>
  <si>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</si>
  <si>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</si>
  <si>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</si>
  <si>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</si>
  <si>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</si>
  <si>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</si>
  <si>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</si>
  <si>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</si>
  <si>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</si>
  <si>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</si>
  <si>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</si>
  <si>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</si>
  <si>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</si>
  <si>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</si>
  <si>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</si>
  <si>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</si>
  <si>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</si>
  <si>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</si>
  <si>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</si>
  <si>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</si>
  <si>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</si>
  <si>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Teva Pharmaceutical Industries </t>
  </si>
  <si>
    <t>longName</t>
  </si>
  <si>
    <t>Teva Pharmaceutical Industries Limited</t>
  </si>
  <si>
    <t>firstTradeDateEpochUtc</t>
  </si>
  <si>
    <t>timeZoneFullName</t>
  </si>
  <si>
    <t>America/New_York</t>
  </si>
  <si>
    <t>timeZoneShortName</t>
  </si>
  <si>
    <t>EST</t>
  </si>
  <si>
    <t>uuid</t>
  </si>
  <si>
    <t>3c9a2e4e-3f23-3197-9f8f-db8bf33dae35</t>
  </si>
  <si>
    <t>messageBoardId</t>
  </si>
  <si>
    <t>finmb_308047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</si>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</sst>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vaph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22.03</v>
      </c>
      <c r="C4" s="2"/>
      <c r="D4" s="2"/>
      <c r="E4" s="2"/>
      <c r="F4" s="2"/>
      <c r="G4" s="2"/>
      <c r="H4" s="2"/>
      <c r="I4" s="2"/>
      <c r="J4" s="2"/>
      <c r="K4" s="2"/>
      <c r="L4" s="2"/>
      <c r="M4" s="2"/>
      <c r="N4" s="2"/>
      <c r="O4" s="2"/>
      <c r="P4" s="2"/>
      <c r="Q4" s="2"/>
      <c r="R4" s="2"/>
      <c r="S4" s="2"/>
      <c r="T4" s="2"/>
      <c r="U4" s="2"/>
      <c r="V4" s="2"/>
      <c r="W4" s="2"/>
      <c r="X4" s="2"/>
      <c r="Y4" s="2"/>
      <c r="Z4" s="2"/>
    </row>
    <row r="5">
      <c r="A5" s="1" t="s">
        <v>7</v>
      </c>
      <c r="B5" s="1">
        <v>18.87442343296956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2.515371008E10</v>
      </c>
      <c r="C8" s="2"/>
      <c r="D8" s="2"/>
      <c r="E8" s="2"/>
      <c r="F8" s="2"/>
      <c r="G8" s="2"/>
      <c r="H8" s="2"/>
      <c r="I8" s="2"/>
      <c r="J8" s="2"/>
      <c r="K8" s="2"/>
      <c r="L8" s="2"/>
      <c r="M8" s="2"/>
      <c r="N8" s="2"/>
      <c r="O8" s="2"/>
      <c r="P8" s="2"/>
      <c r="Q8" s="2"/>
      <c r="R8" s="2"/>
      <c r="S8" s="2"/>
      <c r="T8" s="2"/>
      <c r="U8" s="2"/>
      <c r="V8" s="2"/>
      <c r="W8" s="2"/>
      <c r="X8" s="2"/>
      <c r="Y8" s="2"/>
      <c r="Z8" s="2"/>
    </row>
    <row r="9">
      <c r="A9" s="1" t="s">
        <v>13</v>
      </c>
      <c r="B9" s="1">
        <v>5.353</v>
      </c>
      <c r="C9" s="2"/>
      <c r="D9" s="2"/>
      <c r="E9" s="2"/>
      <c r="F9" s="2"/>
      <c r="G9" s="2"/>
      <c r="H9" s="2"/>
      <c r="I9" s="2"/>
      <c r="J9" s="2"/>
      <c r="K9" s="2"/>
      <c r="L9" s="2"/>
      <c r="M9" s="2"/>
      <c r="N9" s="2"/>
      <c r="O9" s="2"/>
      <c r="P9" s="2"/>
      <c r="Q9" s="2"/>
      <c r="R9" s="2"/>
      <c r="S9" s="2"/>
      <c r="T9" s="2"/>
      <c r="U9" s="2"/>
      <c r="V9" s="2"/>
      <c r="W9" s="2"/>
      <c r="X9" s="2"/>
      <c r="Y9" s="2"/>
      <c r="Z9" s="2"/>
    </row>
    <row r="10">
      <c r="A10" s="1" t="s">
        <v>14</v>
      </c>
      <c r="B10" s="1">
        <v>7.888229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3060.0</v>
      </c>
      <c r="C2" s="1">
        <v>1590.0</v>
      </c>
      <c r="D2" s="1">
        <v>329.0</v>
      </c>
      <c r="E2" s="1">
        <v>-16260.0</v>
      </c>
      <c r="F2" s="1">
        <v>-2150.0</v>
      </c>
      <c r="G2" s="1">
        <v>-999.0</v>
      </c>
      <c r="H2" s="1">
        <v>-3990.0</v>
      </c>
      <c r="I2" s="1">
        <v>417.0</v>
      </c>
      <c r="J2" s="1">
        <v>-2350.0</v>
      </c>
      <c r="K2" s="1">
        <v>-559.0</v>
      </c>
      <c r="L2" s="2"/>
      <c r="M2" s="2"/>
      <c r="N2" s="2"/>
      <c r="O2" s="2"/>
      <c r="P2" s="2"/>
      <c r="Q2" s="2"/>
      <c r="R2" s="2"/>
      <c r="S2" s="2"/>
      <c r="T2" s="2"/>
      <c r="U2" s="2"/>
      <c r="V2" s="2"/>
      <c r="W2" s="2"/>
      <c r="X2" s="2"/>
      <c r="Y2" s="2"/>
      <c r="Z2" s="2"/>
    </row>
    <row r="3">
      <c r="A3" s="1" t="s">
        <v>19</v>
      </c>
      <c r="B3" s="1">
        <v>460.0</v>
      </c>
      <c r="C3" s="1">
        <v>468.0</v>
      </c>
      <c r="D3" s="1">
        <v>531.0</v>
      </c>
      <c r="E3" s="1">
        <v>668.0</v>
      </c>
      <c r="F3" s="1">
        <v>676.0</v>
      </c>
      <c r="G3" s="1">
        <v>609.0</v>
      </c>
      <c r="H3" s="1">
        <v>537.0</v>
      </c>
      <c r="I3" s="1">
        <v>528.0</v>
      </c>
      <c r="J3" s="1">
        <v>576.0</v>
      </c>
      <c r="K3" s="1">
        <v>537.0</v>
      </c>
      <c r="L3" s="2"/>
      <c r="M3" s="2"/>
      <c r="N3" s="2"/>
      <c r="O3" s="2"/>
      <c r="P3" s="2"/>
      <c r="Q3" s="2"/>
      <c r="R3" s="2"/>
      <c r="S3" s="2"/>
      <c r="T3" s="2"/>
      <c r="U3" s="2"/>
      <c r="V3" s="2"/>
      <c r="W3" s="2"/>
      <c r="X3" s="2"/>
      <c r="Y3" s="2"/>
      <c r="Z3" s="2"/>
    </row>
    <row r="4">
      <c r="A4" s="1" t="s">
        <v>20</v>
      </c>
      <c r="B4" s="1">
        <v>1040.0</v>
      </c>
      <c r="C4" s="1">
        <v>838.0</v>
      </c>
      <c r="D4" s="1">
        <v>993.0</v>
      </c>
      <c r="E4" s="1">
        <v>1440.0</v>
      </c>
      <c r="F4" s="1">
        <v>1170.0</v>
      </c>
      <c r="G4" s="1">
        <v>1110.0</v>
      </c>
      <c r="H4" s="1">
        <v>1020.0</v>
      </c>
      <c r="I4" s="1">
        <v>802.0</v>
      </c>
      <c r="J4" s="1">
        <v>732.0</v>
      </c>
      <c r="K4" s="1">
        <v>616.0</v>
      </c>
      <c r="L4" s="2"/>
      <c r="M4" s="2"/>
      <c r="N4" s="2"/>
      <c r="O4" s="2"/>
      <c r="P4" s="2"/>
      <c r="Q4" s="2"/>
      <c r="R4" s="2"/>
      <c r="S4" s="2"/>
      <c r="T4" s="2"/>
      <c r="U4" s="2"/>
      <c r="V4" s="2"/>
      <c r="W4" s="2"/>
      <c r="X4" s="2"/>
      <c r="Y4" s="2"/>
      <c r="Z4" s="2"/>
    </row>
    <row r="5">
      <c r="A5" s="1" t="s">
        <v>21</v>
      </c>
      <c r="B5" s="1">
        <v>1500.0</v>
      </c>
      <c r="C5" s="1">
        <v>1310.0</v>
      </c>
      <c r="D5" s="1">
        <v>1520.0</v>
      </c>
      <c r="E5" s="1">
        <v>2110.0</v>
      </c>
      <c r="F5" s="1">
        <v>1840.0</v>
      </c>
      <c r="G5" s="1">
        <v>1720.0</v>
      </c>
      <c r="H5" s="1">
        <v>1560.0</v>
      </c>
      <c r="I5" s="1">
        <v>1330.0</v>
      </c>
      <c r="J5" s="1">
        <v>1310.0</v>
      </c>
      <c r="K5" s="1">
        <v>1150.0</v>
      </c>
      <c r="L5" s="2"/>
      <c r="M5" s="2"/>
      <c r="N5" s="2"/>
      <c r="O5" s="2"/>
      <c r="P5" s="2"/>
      <c r="Q5" s="2"/>
      <c r="R5" s="2"/>
      <c r="S5" s="2"/>
      <c r="T5" s="2"/>
      <c r="U5" s="2"/>
      <c r="V5" s="2"/>
      <c r="W5" s="2"/>
      <c r="X5" s="2"/>
      <c r="Y5" s="2"/>
      <c r="Z5" s="2"/>
    </row>
    <row r="6">
      <c r="A6" s="1" t="s">
        <v>22</v>
      </c>
      <c r="B6" s="1">
        <v>1.0</v>
      </c>
      <c r="C6" s="1">
        <v>-86.0</v>
      </c>
      <c r="D6" s="1">
        <v>-764.0</v>
      </c>
      <c r="E6" s="1">
        <v>-707.0</v>
      </c>
      <c r="F6" s="1">
        <v>-19.0</v>
      </c>
      <c r="G6" s="1">
        <v>-18.0</v>
      </c>
      <c r="H6" s="1">
        <v>0.0</v>
      </c>
      <c r="I6" s="1">
        <v>0.0</v>
      </c>
      <c r="J6" s="1">
        <v>0.0</v>
      </c>
      <c r="K6" s="1">
        <v>0.0</v>
      </c>
      <c r="L6" s="2"/>
      <c r="M6" s="2"/>
      <c r="N6" s="2"/>
      <c r="O6" s="2"/>
      <c r="P6" s="2"/>
      <c r="Q6" s="2"/>
      <c r="R6" s="2"/>
      <c r="S6" s="2"/>
      <c r="T6" s="2"/>
      <c r="U6" s="2"/>
      <c r="V6" s="2"/>
      <c r="W6" s="2"/>
      <c r="X6" s="2"/>
      <c r="Y6" s="2"/>
      <c r="Z6" s="2"/>
    </row>
    <row r="7">
      <c r="A7" s="1" t="s">
        <v>23</v>
      </c>
      <c r="B7" s="1">
        <v>0.0</v>
      </c>
      <c r="C7" s="1">
        <v>860.0</v>
      </c>
      <c r="D7" s="1">
        <v>140.0</v>
      </c>
      <c r="E7" s="1">
        <v>0.0</v>
      </c>
      <c r="F7" s="1">
        <v>103.0</v>
      </c>
      <c r="G7" s="1">
        <v>0.0</v>
      </c>
      <c r="H7" s="1">
        <v>-213.0</v>
      </c>
      <c r="I7" s="1">
        <v>104.0</v>
      </c>
      <c r="J7" s="1">
        <v>10.0</v>
      </c>
      <c r="K7" s="1">
        <v>-41.0</v>
      </c>
      <c r="L7" s="2"/>
      <c r="M7" s="2"/>
      <c r="N7" s="2"/>
      <c r="O7" s="2"/>
      <c r="P7" s="2"/>
      <c r="Q7" s="2"/>
      <c r="R7" s="2"/>
      <c r="S7" s="2"/>
      <c r="T7" s="2"/>
      <c r="U7" s="2"/>
      <c r="V7" s="2"/>
      <c r="W7" s="2"/>
      <c r="X7" s="2"/>
      <c r="Y7" s="2"/>
      <c r="Z7" s="2"/>
    </row>
    <row r="8">
      <c r="A8" s="1" t="s">
        <v>24</v>
      </c>
      <c r="B8" s="1">
        <v>399.0</v>
      </c>
      <c r="C8" s="1">
        <v>398.0</v>
      </c>
      <c r="D8" s="1">
        <v>2070.0</v>
      </c>
      <c r="E8" s="1">
        <v>21060.0</v>
      </c>
      <c r="F8" s="1">
        <v>5630.0</v>
      </c>
      <c r="G8" s="1">
        <v>1780.0</v>
      </c>
      <c r="H8" s="1">
        <v>6630.0</v>
      </c>
      <c r="I8" s="1">
        <v>594.0</v>
      </c>
      <c r="J8" s="1">
        <v>2450.0</v>
      </c>
      <c r="K8" s="1">
        <v>1080.0</v>
      </c>
      <c r="L8" s="2"/>
      <c r="M8" s="2"/>
      <c r="N8" s="2"/>
      <c r="O8" s="2"/>
      <c r="P8" s="2"/>
      <c r="Q8" s="2"/>
      <c r="R8" s="2"/>
      <c r="S8" s="2"/>
      <c r="T8" s="2"/>
      <c r="U8" s="2"/>
      <c r="V8" s="2"/>
      <c r="W8" s="2"/>
      <c r="X8" s="2"/>
      <c r="Y8" s="2"/>
      <c r="Z8" s="2"/>
    </row>
    <row r="9">
      <c r="A9" s="1" t="s">
        <v>25</v>
      </c>
      <c r="B9" s="1">
        <v>95.0</v>
      </c>
      <c r="C9" s="1">
        <v>117.0</v>
      </c>
      <c r="D9" s="1">
        <v>124.0</v>
      </c>
      <c r="E9" s="1">
        <v>133.0</v>
      </c>
      <c r="F9" s="1">
        <v>155.0</v>
      </c>
      <c r="G9" s="1">
        <v>119.0</v>
      </c>
      <c r="H9" s="1">
        <v>129.0</v>
      </c>
      <c r="I9" s="1">
        <v>119.0</v>
      </c>
      <c r="J9" s="1">
        <v>124.0</v>
      </c>
      <c r="K9" s="1">
        <v>121.0</v>
      </c>
      <c r="L9" s="2"/>
      <c r="M9" s="2"/>
      <c r="N9" s="2"/>
      <c r="O9" s="2"/>
      <c r="P9" s="2"/>
      <c r="Q9" s="2"/>
      <c r="R9" s="2"/>
      <c r="S9" s="2"/>
      <c r="T9" s="2"/>
      <c r="U9" s="2"/>
      <c r="V9" s="2"/>
      <c r="W9" s="2"/>
      <c r="X9" s="2"/>
      <c r="Y9" s="2"/>
      <c r="Z9" s="2"/>
    </row>
    <row r="10">
      <c r="A10" s="1" t="s">
        <v>26</v>
      </c>
      <c r="B10" s="1">
        <v>-209.0</v>
      </c>
      <c r="C10" s="1">
        <v>392.0</v>
      </c>
      <c r="D10" s="1">
        <v>586.0</v>
      </c>
      <c r="E10" s="1">
        <v>-2460.0</v>
      </c>
      <c r="F10" s="1">
        <v>-1290.0</v>
      </c>
      <c r="G10" s="1">
        <v>-958.0</v>
      </c>
      <c r="H10" s="1">
        <v>-705.0</v>
      </c>
      <c r="I10" s="1">
        <v>-65.0</v>
      </c>
      <c r="J10" s="1">
        <v>-1200.0</v>
      </c>
      <c r="K10" s="1">
        <v>-312.0</v>
      </c>
      <c r="L10" s="2"/>
      <c r="M10" s="2"/>
      <c r="N10" s="2"/>
      <c r="O10" s="2"/>
      <c r="P10" s="2"/>
      <c r="Q10" s="2"/>
      <c r="R10" s="2"/>
      <c r="S10" s="2"/>
      <c r="T10" s="2"/>
      <c r="U10" s="2"/>
      <c r="V10" s="2"/>
      <c r="W10" s="2"/>
      <c r="X10" s="2"/>
      <c r="Y10" s="2"/>
      <c r="Z10" s="2"/>
    </row>
    <row r="11">
      <c r="A11" s="1" t="s">
        <v>27</v>
      </c>
      <c r="B11" s="1">
        <v>710.0</v>
      </c>
      <c r="C11" s="1">
        <v>763.0</v>
      </c>
      <c r="D11" s="1">
        <v>343.0</v>
      </c>
      <c r="E11" s="1">
        <v>514.0</v>
      </c>
      <c r="F11" s="1">
        <v>88.0</v>
      </c>
      <c r="G11" s="1">
        <v>-394.0</v>
      </c>
      <c r="H11" s="1">
        <v>-293.0</v>
      </c>
      <c r="I11" s="1">
        <v>-574.0</v>
      </c>
      <c r="J11" s="1">
        <v>334.0</v>
      </c>
      <c r="K11" s="1">
        <v>12.0</v>
      </c>
      <c r="L11" s="2"/>
      <c r="M11" s="2"/>
      <c r="N11" s="2"/>
      <c r="O11" s="2"/>
      <c r="P11" s="2"/>
      <c r="Q11" s="2"/>
      <c r="R11" s="2"/>
      <c r="S11" s="2"/>
      <c r="T11" s="2"/>
      <c r="U11" s="2"/>
      <c r="V11" s="2"/>
      <c r="W11" s="2"/>
      <c r="X11" s="2"/>
      <c r="Y11" s="2"/>
      <c r="Z11" s="2"/>
    </row>
    <row r="12">
      <c r="A12" s="1" t="s">
        <v>28</v>
      </c>
      <c r="B12" s="1">
        <v>230.0</v>
      </c>
      <c r="C12" s="1">
        <v>129.0</v>
      </c>
      <c r="D12" s="1">
        <v>753.0</v>
      </c>
      <c r="E12" s="1">
        <v>266.0</v>
      </c>
      <c r="F12" s="1">
        <v>26.0</v>
      </c>
      <c r="G12" s="1">
        <v>271.0</v>
      </c>
      <c r="H12" s="1">
        <v>41.0</v>
      </c>
      <c r="I12" s="1">
        <v>380.0</v>
      </c>
      <c r="J12" s="1">
        <v>-163.0</v>
      </c>
      <c r="K12" s="1">
        <v>-147.0</v>
      </c>
      <c r="L12" s="2"/>
      <c r="M12" s="2"/>
      <c r="N12" s="2"/>
      <c r="O12" s="2"/>
      <c r="P12" s="2"/>
      <c r="Q12" s="2"/>
      <c r="R12" s="2"/>
      <c r="S12" s="2"/>
      <c r="T12" s="2"/>
      <c r="U12" s="2"/>
      <c r="V12" s="2"/>
      <c r="W12" s="2"/>
      <c r="X12" s="2"/>
      <c r="Y12" s="2"/>
      <c r="Z12" s="2"/>
    </row>
    <row r="13">
      <c r="A13" s="1" t="s">
        <v>29</v>
      </c>
      <c r="B13" s="1">
        <v>-614.0</v>
      </c>
      <c r="C13" s="1">
        <v>-12.0</v>
      </c>
      <c r="D13" s="1">
        <v>640.0</v>
      </c>
      <c r="E13" s="1">
        <v>-1800.0</v>
      </c>
      <c r="F13" s="1">
        <v>-500.0</v>
      </c>
      <c r="G13" s="1">
        <v>643.0</v>
      </c>
      <c r="H13" s="1">
        <v>-463.0</v>
      </c>
      <c r="I13" s="1">
        <v>764.0</v>
      </c>
      <c r="J13" s="1">
        <v>1910.0</v>
      </c>
      <c r="K13" s="1">
        <v>1590.0</v>
      </c>
      <c r="L13" s="2"/>
      <c r="M13" s="2"/>
      <c r="N13" s="2"/>
      <c r="O13" s="2"/>
      <c r="P13" s="2"/>
      <c r="Q13" s="2"/>
      <c r="R13" s="2"/>
      <c r="S13" s="2"/>
      <c r="T13" s="2"/>
      <c r="U13" s="2"/>
      <c r="V13" s="2"/>
      <c r="W13" s="2"/>
      <c r="X13" s="2"/>
      <c r="Y13" s="2"/>
      <c r="Z13" s="2"/>
    </row>
    <row r="14">
      <c r="A14" s="1" t="s">
        <v>30</v>
      </c>
      <c r="B14" s="1">
        <v>-36.0</v>
      </c>
      <c r="C14" s="1">
        <v>87.0</v>
      </c>
      <c r="D14" s="1">
        <v>-517.0</v>
      </c>
      <c r="E14" s="1">
        <v>658.0</v>
      </c>
      <c r="F14" s="1">
        <v>-1440.0</v>
      </c>
      <c r="G14" s="1">
        <v>-1420.0</v>
      </c>
      <c r="H14" s="1">
        <v>-1470.0</v>
      </c>
      <c r="I14" s="1">
        <v>-2270.0</v>
      </c>
      <c r="J14" s="1">
        <v>-828.0</v>
      </c>
      <c r="K14" s="1">
        <v>-1520.0</v>
      </c>
      <c r="L14" s="2"/>
      <c r="M14" s="2"/>
      <c r="N14" s="2"/>
      <c r="O14" s="2"/>
      <c r="P14" s="2"/>
      <c r="Q14" s="2"/>
      <c r="R14" s="2"/>
      <c r="S14" s="2"/>
      <c r="T14" s="2"/>
      <c r="U14" s="2"/>
      <c r="V14" s="2"/>
      <c r="W14" s="2"/>
      <c r="X14" s="2"/>
      <c r="Y14" s="2"/>
      <c r="Z14" s="2"/>
    </row>
    <row r="15">
      <c r="A15" s="1" t="s">
        <v>31</v>
      </c>
      <c r="B15" s="1">
        <v>5130.0</v>
      </c>
      <c r="C15" s="1">
        <v>5540.0</v>
      </c>
      <c r="D15" s="1">
        <v>5220.0</v>
      </c>
      <c r="E15" s="1">
        <v>3510.0</v>
      </c>
      <c r="F15" s="1">
        <v>2450.0</v>
      </c>
      <c r="G15" s="1">
        <v>748.0</v>
      </c>
      <c r="H15" s="1">
        <v>1220.0</v>
      </c>
      <c r="I15" s="1">
        <v>798.0</v>
      </c>
      <c r="J15" s="1">
        <v>1590.0</v>
      </c>
      <c r="K15" s="1">
        <v>1370.0</v>
      </c>
      <c r="L15" s="2"/>
      <c r="M15" s="2"/>
      <c r="N15" s="2"/>
      <c r="O15" s="2"/>
      <c r="P15" s="2"/>
      <c r="Q15" s="2"/>
      <c r="R15" s="2"/>
      <c r="S15" s="2"/>
      <c r="T15" s="2"/>
      <c r="U15" s="2"/>
      <c r="V15" s="2"/>
      <c r="W15" s="2"/>
      <c r="X15" s="2"/>
      <c r="Y15" s="2"/>
      <c r="Z15" s="2"/>
    </row>
    <row r="16">
      <c r="A16" s="1" t="s">
        <v>32</v>
      </c>
      <c r="B16" s="1">
        <v>-929.0</v>
      </c>
      <c r="C16" s="1">
        <v>-772.0</v>
      </c>
      <c r="D16" s="1">
        <v>-901.0</v>
      </c>
      <c r="E16" s="1">
        <v>-874.0</v>
      </c>
      <c r="F16" s="1">
        <v>-651.0</v>
      </c>
      <c r="G16" s="1">
        <v>-525.0</v>
      </c>
      <c r="H16" s="1">
        <v>-578.0</v>
      </c>
      <c r="I16" s="1">
        <v>-562.0</v>
      </c>
      <c r="J16" s="1">
        <v>-548.0</v>
      </c>
      <c r="K16" s="1">
        <v>-526.0</v>
      </c>
      <c r="L16" s="2"/>
      <c r="M16" s="2"/>
      <c r="N16" s="2"/>
      <c r="O16" s="2"/>
      <c r="P16" s="2"/>
      <c r="Q16" s="2"/>
      <c r="R16" s="2"/>
      <c r="S16" s="2"/>
      <c r="T16" s="2"/>
      <c r="U16" s="2"/>
      <c r="V16" s="2"/>
      <c r="W16" s="2"/>
      <c r="X16" s="2"/>
      <c r="Y16" s="2"/>
      <c r="Z16" s="2"/>
    </row>
    <row r="17">
      <c r="A17" s="1" t="s">
        <v>33</v>
      </c>
      <c r="B17" s="1">
        <v>196.0</v>
      </c>
      <c r="C17" s="1">
        <v>524.0</v>
      </c>
      <c r="D17" s="1">
        <v>2000.0</v>
      </c>
      <c r="E17" s="1">
        <v>3480.0</v>
      </c>
      <c r="F17" s="1">
        <v>890.0</v>
      </c>
      <c r="G17" s="1">
        <v>343.0</v>
      </c>
      <c r="H17" s="1">
        <v>67.0</v>
      </c>
      <c r="I17" s="1">
        <v>0.0</v>
      </c>
      <c r="J17" s="1">
        <v>0.0</v>
      </c>
      <c r="K17" s="1">
        <v>0.0</v>
      </c>
      <c r="L17" s="2"/>
      <c r="M17" s="2"/>
      <c r="N17" s="2"/>
      <c r="O17" s="2"/>
      <c r="P17" s="2"/>
      <c r="Q17" s="2"/>
      <c r="R17" s="2"/>
      <c r="S17" s="2"/>
      <c r="T17" s="2"/>
      <c r="U17" s="2"/>
      <c r="V17" s="2"/>
      <c r="W17" s="2"/>
      <c r="X17" s="2"/>
      <c r="Y17" s="2"/>
      <c r="Z17" s="2"/>
    </row>
    <row r="18">
      <c r="A18" s="1" t="s">
        <v>34</v>
      </c>
      <c r="B18" s="1">
        <v>-363.0</v>
      </c>
      <c r="C18" s="1">
        <v>-3310.0</v>
      </c>
      <c r="D18" s="1">
        <v>-36150.0</v>
      </c>
      <c r="E18" s="1">
        <v>43.0</v>
      </c>
      <c r="F18" s="1">
        <v>0.0</v>
      </c>
      <c r="G18" s="1">
        <v>0.0</v>
      </c>
      <c r="H18" s="1">
        <v>0.0</v>
      </c>
      <c r="I18" s="1">
        <v>0.0</v>
      </c>
      <c r="J18" s="1">
        <v>-7.0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311.0</v>
      </c>
      <c r="J19" s="1">
        <v>68.0</v>
      </c>
      <c r="K19" s="1">
        <v>68.0</v>
      </c>
      <c r="L19" s="2"/>
      <c r="M19" s="2"/>
      <c r="N19" s="2"/>
      <c r="O19" s="2"/>
      <c r="P19" s="2"/>
      <c r="Q19" s="2"/>
      <c r="R19" s="2"/>
      <c r="S19" s="2"/>
      <c r="T19" s="2"/>
      <c r="U19" s="2"/>
      <c r="V19" s="2"/>
      <c r="W19" s="2"/>
      <c r="X19" s="2"/>
      <c r="Y19" s="2"/>
      <c r="Z19" s="2"/>
    </row>
    <row r="20">
      <c r="A20" s="1" t="s">
        <v>36</v>
      </c>
      <c r="B20" s="1">
        <v>-324.0</v>
      </c>
      <c r="C20" s="1">
        <v>-2000.0</v>
      </c>
      <c r="D20" s="1">
        <v>-481.0</v>
      </c>
      <c r="E20" s="1">
        <v>-200.0</v>
      </c>
      <c r="F20" s="1">
        <v>-119.0</v>
      </c>
      <c r="G20" s="1">
        <v>-8.0</v>
      </c>
      <c r="H20" s="1">
        <v>-55.0</v>
      </c>
      <c r="I20" s="1">
        <v>125.0</v>
      </c>
      <c r="J20" s="1">
        <v>3.0</v>
      </c>
      <c r="K20" s="1">
        <v>-46.0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1740.0</v>
      </c>
      <c r="G21" s="1">
        <v>1490.0</v>
      </c>
      <c r="H21" s="1">
        <v>1400.0</v>
      </c>
      <c r="I21" s="1">
        <v>1650.0</v>
      </c>
      <c r="J21" s="1">
        <v>1140.0</v>
      </c>
      <c r="K21" s="1">
        <v>1480.0</v>
      </c>
      <c r="L21" s="2"/>
      <c r="M21" s="2"/>
      <c r="N21" s="2"/>
      <c r="O21" s="2"/>
      <c r="P21" s="2"/>
      <c r="Q21" s="2"/>
      <c r="R21" s="2"/>
      <c r="S21" s="2"/>
      <c r="T21" s="2"/>
      <c r="U21" s="2"/>
      <c r="V21" s="2"/>
      <c r="W21" s="2"/>
      <c r="X21" s="2"/>
      <c r="Y21" s="2"/>
      <c r="Z21" s="2"/>
    </row>
    <row r="22" ht="15.75" customHeight="1">
      <c r="A22" s="1" t="s">
        <v>38</v>
      </c>
      <c r="B22" s="1">
        <v>-30.0</v>
      </c>
      <c r="C22" s="1">
        <v>-5.0</v>
      </c>
      <c r="D22" s="1">
        <v>-212.0</v>
      </c>
      <c r="E22" s="1">
        <v>-282.0</v>
      </c>
      <c r="F22" s="1">
        <v>11.0</v>
      </c>
      <c r="G22" s="1">
        <v>58.0</v>
      </c>
      <c r="H22" s="1">
        <v>24.0</v>
      </c>
      <c r="I22" s="1">
        <v>1.0</v>
      </c>
      <c r="J22" s="1">
        <v>0.0</v>
      </c>
      <c r="K22" s="1">
        <v>-5.0</v>
      </c>
      <c r="L22" s="2"/>
      <c r="M22" s="2"/>
      <c r="N22" s="2"/>
      <c r="O22" s="2"/>
      <c r="P22" s="2"/>
      <c r="Q22" s="2"/>
      <c r="R22" s="2"/>
      <c r="S22" s="2"/>
      <c r="T22" s="2"/>
      <c r="U22" s="2"/>
      <c r="V22" s="2"/>
      <c r="W22" s="2"/>
      <c r="X22" s="2"/>
      <c r="Y22" s="2"/>
      <c r="Z22" s="2"/>
    </row>
    <row r="23" ht="15.75" customHeight="1">
      <c r="A23" s="1" t="s">
        <v>39</v>
      </c>
      <c r="B23" s="1">
        <v>-1450.0</v>
      </c>
      <c r="C23" s="1">
        <v>-5560.0</v>
      </c>
      <c r="D23" s="1">
        <v>-35740.0</v>
      </c>
      <c r="E23" s="1">
        <v>2160.0</v>
      </c>
      <c r="F23" s="1">
        <v>1870.0</v>
      </c>
      <c r="G23" s="1">
        <v>1360.0</v>
      </c>
      <c r="H23" s="1">
        <v>863.0</v>
      </c>
      <c r="I23" s="1">
        <v>1520.0</v>
      </c>
      <c r="J23" s="1">
        <v>656.0</v>
      </c>
      <c r="K23" s="1">
        <v>968.0</v>
      </c>
      <c r="L23" s="2"/>
      <c r="M23" s="2"/>
      <c r="N23" s="2"/>
      <c r="O23" s="2"/>
      <c r="P23" s="2"/>
      <c r="Q23" s="2"/>
      <c r="R23" s="2"/>
      <c r="S23" s="2"/>
      <c r="T23" s="2"/>
      <c r="U23" s="2"/>
      <c r="V23" s="2"/>
      <c r="W23" s="2"/>
      <c r="X23" s="2"/>
      <c r="Y23" s="2"/>
      <c r="Z23" s="2"/>
    </row>
    <row r="24" ht="15.75" customHeight="1">
      <c r="A24" s="1" t="s">
        <v>40</v>
      </c>
      <c r="B24" s="1">
        <v>0.0</v>
      </c>
      <c r="C24" s="1">
        <v>29.0</v>
      </c>
      <c r="D24" s="1">
        <v>2000.0</v>
      </c>
      <c r="E24" s="1">
        <v>0.0</v>
      </c>
      <c r="F24" s="1">
        <v>0.0</v>
      </c>
      <c r="G24" s="1">
        <v>0.0</v>
      </c>
      <c r="H24" s="1">
        <v>550.0</v>
      </c>
      <c r="I24" s="1">
        <v>700.0</v>
      </c>
      <c r="J24" s="1">
        <v>0.0</v>
      </c>
      <c r="K24" s="1">
        <v>700.0</v>
      </c>
      <c r="L24" s="2"/>
      <c r="M24" s="2"/>
      <c r="N24" s="2"/>
      <c r="O24" s="2"/>
      <c r="P24" s="2"/>
      <c r="Q24" s="2"/>
      <c r="R24" s="2"/>
      <c r="S24" s="2"/>
      <c r="T24" s="2"/>
      <c r="U24" s="2"/>
      <c r="V24" s="2"/>
      <c r="W24" s="2"/>
      <c r="X24" s="2"/>
      <c r="Y24" s="2"/>
      <c r="Z24" s="2"/>
    </row>
    <row r="25" ht="15.75" customHeight="1">
      <c r="A25" s="1" t="s">
        <v>41</v>
      </c>
      <c r="B25" s="1">
        <v>0.0</v>
      </c>
      <c r="C25" s="1">
        <v>2100.0</v>
      </c>
      <c r="D25" s="1">
        <v>25250.0</v>
      </c>
      <c r="E25" s="1">
        <v>506.0</v>
      </c>
      <c r="F25" s="1">
        <v>4430.0</v>
      </c>
      <c r="G25" s="1">
        <v>2080.0</v>
      </c>
      <c r="H25" s="1">
        <v>0.0</v>
      </c>
      <c r="I25" s="1">
        <v>4970.0</v>
      </c>
      <c r="J25" s="1">
        <v>0.0</v>
      </c>
      <c r="K25" s="1">
        <v>2450.0</v>
      </c>
      <c r="L25" s="2"/>
      <c r="M25" s="2"/>
      <c r="N25" s="2"/>
      <c r="O25" s="2"/>
      <c r="P25" s="2"/>
      <c r="Q25" s="2"/>
      <c r="R25" s="2"/>
      <c r="S25" s="2"/>
      <c r="T25" s="2"/>
      <c r="U25" s="2"/>
      <c r="V25" s="2"/>
      <c r="W25" s="2"/>
      <c r="X25" s="2"/>
      <c r="Y25" s="2"/>
      <c r="Z25" s="2"/>
    </row>
    <row r="26" ht="15.75" customHeight="1">
      <c r="A26" s="1" t="s">
        <v>42</v>
      </c>
      <c r="B26" s="1">
        <v>0.0</v>
      </c>
      <c r="C26" s="1">
        <v>2130.0</v>
      </c>
      <c r="D26" s="1">
        <v>27250.0</v>
      </c>
      <c r="E26" s="1">
        <v>506.0</v>
      </c>
      <c r="F26" s="1">
        <v>4430.0</v>
      </c>
      <c r="G26" s="1">
        <v>2080.0</v>
      </c>
      <c r="H26" s="1">
        <v>550.0</v>
      </c>
      <c r="I26" s="1">
        <v>5670.0</v>
      </c>
      <c r="J26" s="1">
        <v>0.0</v>
      </c>
      <c r="K26" s="1">
        <v>3150.0</v>
      </c>
      <c r="L26" s="2"/>
      <c r="M26" s="2"/>
      <c r="N26" s="2"/>
      <c r="O26" s="2"/>
      <c r="P26" s="2"/>
      <c r="Q26" s="2"/>
      <c r="R26" s="2"/>
      <c r="S26" s="2"/>
      <c r="T26" s="2"/>
      <c r="U26" s="2"/>
      <c r="V26" s="2"/>
      <c r="W26" s="2"/>
      <c r="X26" s="2"/>
      <c r="Y26" s="2"/>
      <c r="Z26" s="2"/>
    </row>
    <row r="27" ht="15.75" customHeight="1">
      <c r="A27" s="1" t="s">
        <v>43</v>
      </c>
      <c r="B27" s="1">
        <v>-385.0</v>
      </c>
      <c r="C27" s="1">
        <v>0.0</v>
      </c>
      <c r="D27" s="1">
        <v>0.0</v>
      </c>
      <c r="E27" s="1">
        <v>-1680.0</v>
      </c>
      <c r="F27" s="1">
        <v>-260.0</v>
      </c>
      <c r="G27" s="1">
        <v>-2.0</v>
      </c>
      <c r="H27" s="1">
        <v>-559.0</v>
      </c>
      <c r="I27" s="1">
        <v>-700.0</v>
      </c>
      <c r="J27" s="1">
        <v>0.0</v>
      </c>
      <c r="K27" s="1">
        <v>-700.0</v>
      </c>
      <c r="L27" s="2"/>
      <c r="M27" s="2"/>
      <c r="N27" s="2"/>
      <c r="O27" s="2"/>
      <c r="P27" s="2"/>
      <c r="Q27" s="2"/>
      <c r="R27" s="2"/>
      <c r="S27" s="2"/>
      <c r="T27" s="2"/>
      <c r="U27" s="2"/>
      <c r="V27" s="2"/>
      <c r="W27" s="2"/>
      <c r="X27" s="2"/>
      <c r="Y27" s="2"/>
      <c r="Z27" s="2"/>
    </row>
    <row r="28" ht="15.75" customHeight="1">
      <c r="A28" s="1" t="s">
        <v>44</v>
      </c>
      <c r="B28" s="1">
        <v>-839.0</v>
      </c>
      <c r="C28" s="1">
        <v>-2520.0</v>
      </c>
      <c r="D28" s="1">
        <v>-999.0</v>
      </c>
      <c r="E28" s="1">
        <v>-3300.0</v>
      </c>
      <c r="F28" s="1">
        <v>-7450.0</v>
      </c>
      <c r="G28" s="1">
        <v>-3940.0</v>
      </c>
      <c r="H28" s="1">
        <v>-1870.0</v>
      </c>
      <c r="I28" s="1">
        <v>-7140.0</v>
      </c>
      <c r="J28" s="1">
        <v>-1370.0</v>
      </c>
      <c r="K28" s="1">
        <v>-4150.0</v>
      </c>
      <c r="L28" s="2"/>
      <c r="M28" s="2"/>
      <c r="N28" s="2"/>
      <c r="O28" s="2"/>
      <c r="P28" s="2"/>
      <c r="Q28" s="2"/>
      <c r="R28" s="2"/>
      <c r="S28" s="2"/>
      <c r="T28" s="2"/>
      <c r="U28" s="2"/>
      <c r="V28" s="2"/>
      <c r="W28" s="2"/>
      <c r="X28" s="2"/>
      <c r="Y28" s="2"/>
      <c r="Z28" s="2"/>
    </row>
    <row r="29" ht="15.75" customHeight="1">
      <c r="A29" s="1" t="s">
        <v>45</v>
      </c>
      <c r="B29" s="1">
        <v>-1220.0</v>
      </c>
      <c r="C29" s="1">
        <v>-2520.0</v>
      </c>
      <c r="D29" s="1">
        <v>-999.0</v>
      </c>
      <c r="E29" s="1">
        <v>-4980.0</v>
      </c>
      <c r="F29" s="1">
        <v>-7710.0</v>
      </c>
      <c r="G29" s="1">
        <v>-3950.0</v>
      </c>
      <c r="H29" s="1">
        <v>-2430.0</v>
      </c>
      <c r="I29" s="1">
        <v>-7840.0</v>
      </c>
      <c r="J29" s="1">
        <v>-1370.0</v>
      </c>
      <c r="K29" s="1">
        <v>-4850.0</v>
      </c>
      <c r="L29" s="2"/>
      <c r="M29" s="2"/>
      <c r="N29" s="2"/>
      <c r="O29" s="2"/>
      <c r="P29" s="2"/>
      <c r="Q29" s="2"/>
      <c r="R29" s="2"/>
      <c r="S29" s="2"/>
      <c r="T29" s="2"/>
      <c r="U29" s="2"/>
      <c r="V29" s="2"/>
      <c r="W29" s="2"/>
      <c r="X29" s="2"/>
      <c r="Y29" s="2"/>
      <c r="Z29" s="2"/>
    </row>
    <row r="30" ht="15.75" customHeight="1">
      <c r="A30" s="1" t="s">
        <v>46</v>
      </c>
      <c r="B30" s="1">
        <v>514.0</v>
      </c>
      <c r="C30" s="1">
        <v>3680.0</v>
      </c>
      <c r="D30" s="1">
        <v>364.0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-500.0</v>
      </c>
      <c r="C31" s="1">
        <v>-439.0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3290.0</v>
      </c>
      <c r="D32" s="1">
        <v>329.0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-1160.0</v>
      </c>
      <c r="C33" s="1">
        <v>-1160.0</v>
      </c>
      <c r="D33" s="1">
        <v>-1300.0</v>
      </c>
      <c r="E33" s="1">
        <v>-901.0</v>
      </c>
      <c r="F33" s="1">
        <v>-12.0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-255.0</v>
      </c>
      <c r="E34" s="1">
        <v>-260.0</v>
      </c>
      <c r="F34" s="1">
        <v>-10.0</v>
      </c>
      <c r="G34" s="1">
        <v>-52.0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-1160.0</v>
      </c>
      <c r="C35" s="1">
        <v>-1160.0</v>
      </c>
      <c r="D35" s="1">
        <v>-1560.0</v>
      </c>
      <c r="E35" s="1">
        <v>-1160.0</v>
      </c>
      <c r="F35" s="1">
        <v>-22.0</v>
      </c>
      <c r="G35" s="1">
        <v>-52.0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-9.0</v>
      </c>
      <c r="C36" s="1">
        <v>-178.0</v>
      </c>
      <c r="D36" s="1">
        <v>-169.0</v>
      </c>
      <c r="E36" s="1">
        <v>-112.0</v>
      </c>
      <c r="F36" s="1">
        <v>-57.0</v>
      </c>
      <c r="G36" s="1">
        <v>-11.0</v>
      </c>
      <c r="H36" s="1">
        <v>-5.0</v>
      </c>
      <c r="I36" s="1">
        <v>-6.0</v>
      </c>
      <c r="J36" s="1">
        <v>-118.0</v>
      </c>
      <c r="K36" s="1">
        <v>-212.0</v>
      </c>
      <c r="L36" s="2"/>
      <c r="M36" s="2"/>
      <c r="N36" s="2"/>
      <c r="O36" s="2"/>
      <c r="P36" s="2"/>
      <c r="Q36" s="2"/>
      <c r="R36" s="2"/>
      <c r="S36" s="2"/>
      <c r="T36" s="2"/>
      <c r="U36" s="2"/>
      <c r="V36" s="2"/>
      <c r="W36" s="2"/>
      <c r="X36" s="2"/>
      <c r="Y36" s="2"/>
      <c r="Z36" s="2"/>
    </row>
    <row r="37" ht="15.75" customHeight="1">
      <c r="A37" s="1" t="s">
        <v>53</v>
      </c>
      <c r="B37" s="1">
        <v>-2380.0</v>
      </c>
      <c r="C37" s="1">
        <v>4800.0</v>
      </c>
      <c r="D37" s="1">
        <v>25220.0</v>
      </c>
      <c r="E37" s="1">
        <v>-5750.0</v>
      </c>
      <c r="F37" s="1">
        <v>-3350.0</v>
      </c>
      <c r="G37" s="1">
        <v>-1930.0</v>
      </c>
      <c r="H37" s="1">
        <v>-1880.0</v>
      </c>
      <c r="I37" s="1">
        <v>-2170.0</v>
      </c>
      <c r="J37" s="1">
        <v>-1490.0</v>
      </c>
      <c r="K37" s="1">
        <v>-1910.0</v>
      </c>
      <c r="L37" s="2"/>
      <c r="M37" s="2"/>
      <c r="N37" s="2"/>
      <c r="O37" s="2"/>
      <c r="P37" s="2"/>
      <c r="Q37" s="2"/>
      <c r="R37" s="2"/>
      <c r="S37" s="2"/>
      <c r="T37" s="2"/>
      <c r="U37" s="2"/>
      <c r="V37" s="2"/>
      <c r="W37" s="2"/>
      <c r="X37" s="2"/>
      <c r="Y37" s="2"/>
      <c r="Z37" s="2"/>
    </row>
    <row r="38" ht="15.75" customHeight="1">
      <c r="A38" s="1" t="s">
        <v>54</v>
      </c>
      <c r="B38" s="1">
        <v>-114.0</v>
      </c>
      <c r="C38" s="1">
        <v>-62.0</v>
      </c>
      <c r="D38" s="1">
        <v>-660.0</v>
      </c>
      <c r="E38" s="1">
        <v>54.0</v>
      </c>
      <c r="F38" s="1">
        <v>-142.0</v>
      </c>
      <c r="G38" s="1">
        <v>16.0</v>
      </c>
      <c r="H38" s="1">
        <v>8.0</v>
      </c>
      <c r="I38" s="1">
        <v>-128.0</v>
      </c>
      <c r="J38" s="1">
        <v>-123.0</v>
      </c>
      <c r="K38" s="1">
        <v>-30.0</v>
      </c>
      <c r="L38" s="2"/>
      <c r="M38" s="2"/>
      <c r="N38" s="2"/>
      <c r="O38" s="2"/>
      <c r="P38" s="2"/>
      <c r="Q38" s="2"/>
      <c r="R38" s="2"/>
      <c r="S38" s="2"/>
      <c r="T38" s="2"/>
      <c r="U38" s="2"/>
      <c r="V38" s="2"/>
      <c r="W38" s="2"/>
      <c r="X38" s="2"/>
      <c r="Y38" s="2"/>
      <c r="Z38" s="2"/>
    </row>
    <row r="39" ht="15.75" customHeight="1">
      <c r="A39" s="1" t="s">
        <v>55</v>
      </c>
      <c r="B39" s="1">
        <v>1190.0</v>
      </c>
      <c r="C39" s="1">
        <v>4720.0</v>
      </c>
      <c r="D39" s="1">
        <v>-5960.0</v>
      </c>
      <c r="E39" s="1">
        <v>-25.0</v>
      </c>
      <c r="F39" s="1">
        <v>819.0</v>
      </c>
      <c r="G39" s="1">
        <v>193.0</v>
      </c>
      <c r="H39" s="1">
        <v>202.0</v>
      </c>
      <c r="I39" s="1">
        <v>21.0</v>
      </c>
      <c r="J39" s="1">
        <v>636.0</v>
      </c>
      <c r="K39" s="1">
        <v>393.0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294.0</v>
      </c>
      <c r="C41" s="1">
        <v>243.0</v>
      </c>
      <c r="D41" s="1">
        <v>290.0</v>
      </c>
      <c r="E41" s="1">
        <v>795.0</v>
      </c>
      <c r="F41" s="1">
        <v>815.0</v>
      </c>
      <c r="G41" s="1">
        <v>840.0</v>
      </c>
      <c r="H41" s="1">
        <v>846.0</v>
      </c>
      <c r="I41" s="1">
        <v>913.0</v>
      </c>
      <c r="J41" s="1">
        <v>948.0</v>
      </c>
      <c r="K41" s="1">
        <v>1080.0</v>
      </c>
      <c r="L41" s="2"/>
      <c r="M41" s="2"/>
      <c r="N41" s="2"/>
      <c r="O41" s="2"/>
      <c r="P41" s="2"/>
      <c r="Q41" s="2"/>
      <c r="R41" s="2"/>
      <c r="S41" s="2"/>
      <c r="T41" s="2"/>
      <c r="U41" s="2"/>
      <c r="V41" s="2"/>
      <c r="W41" s="2"/>
      <c r="X41" s="2"/>
      <c r="Y41" s="2"/>
      <c r="Z41" s="2"/>
    </row>
    <row r="42" ht="15.75" customHeight="1">
      <c r="A42" s="1" t="s">
        <v>58</v>
      </c>
      <c r="B42" s="1">
        <v>675.0</v>
      </c>
      <c r="C42" s="1">
        <v>802.0</v>
      </c>
      <c r="D42" s="1">
        <v>341.0</v>
      </c>
      <c r="E42" s="1">
        <v>106.0</v>
      </c>
      <c r="F42" s="1">
        <v>420.0</v>
      </c>
      <c r="G42" s="1">
        <v>552.0</v>
      </c>
      <c r="H42" s="1">
        <v>709.0</v>
      </c>
      <c r="I42" s="1">
        <v>495.0</v>
      </c>
      <c r="J42" s="1">
        <v>543.0</v>
      </c>
      <c r="K42" s="1">
        <v>298.0</v>
      </c>
      <c r="L42" s="2"/>
      <c r="M42" s="2"/>
      <c r="N42" s="2"/>
      <c r="O42" s="2"/>
      <c r="P42" s="2"/>
      <c r="Q42" s="2"/>
      <c r="R42" s="2"/>
      <c r="S42" s="2"/>
      <c r="T42" s="2"/>
      <c r="U42" s="2"/>
      <c r="V42" s="2"/>
      <c r="W42" s="2"/>
      <c r="X42" s="2"/>
      <c r="Y42" s="2"/>
      <c r="Z42" s="2"/>
    </row>
    <row r="43" ht="15.75" customHeight="1">
      <c r="A43" s="1" t="s">
        <v>59</v>
      </c>
      <c r="B43" s="1">
        <v>4200.0</v>
      </c>
      <c r="C43" s="1">
        <v>5260.0</v>
      </c>
      <c r="D43" s="1">
        <v>3900.0</v>
      </c>
      <c r="E43" s="1">
        <v>3530.0</v>
      </c>
      <c r="F43" s="1">
        <v>2850.0</v>
      </c>
      <c r="G43" s="1">
        <v>2090.0</v>
      </c>
      <c r="H43" s="1">
        <v>1730.0</v>
      </c>
      <c r="I43" s="1">
        <v>2310.0</v>
      </c>
      <c r="J43" s="1">
        <v>2900.0</v>
      </c>
      <c r="K43" s="1">
        <v>3290.0</v>
      </c>
      <c r="L43" s="2"/>
      <c r="M43" s="2"/>
      <c r="N43" s="2"/>
      <c r="O43" s="2"/>
      <c r="P43" s="2"/>
      <c r="Q43" s="2"/>
      <c r="R43" s="2"/>
      <c r="S43" s="2"/>
      <c r="T43" s="2"/>
      <c r="U43" s="2"/>
      <c r="V43" s="2"/>
      <c r="W43" s="2"/>
      <c r="X43" s="2"/>
      <c r="Y43" s="2"/>
      <c r="Z43" s="2"/>
    </row>
    <row r="44" ht="15.75" customHeight="1">
      <c r="A44" s="1" t="s">
        <v>60</v>
      </c>
      <c r="B44" s="1">
        <v>4390.0</v>
      </c>
      <c r="C44" s="1">
        <v>5430.0</v>
      </c>
      <c r="D44" s="1">
        <v>4250.0</v>
      </c>
      <c r="E44" s="1">
        <v>4080.0</v>
      </c>
      <c r="F44" s="1">
        <v>3420.0</v>
      </c>
      <c r="G44" s="1">
        <v>2650.0</v>
      </c>
      <c r="H44" s="1">
        <v>2330.0</v>
      </c>
      <c r="I44" s="1">
        <v>2860.0</v>
      </c>
      <c r="J44" s="1">
        <v>3480.0</v>
      </c>
      <c r="K44" s="1">
        <v>3940.0</v>
      </c>
      <c r="L44" s="2"/>
      <c r="M44" s="2"/>
      <c r="N44" s="2"/>
      <c r="O44" s="2"/>
      <c r="P44" s="2"/>
      <c r="Q44" s="2"/>
      <c r="R44" s="2"/>
      <c r="S44" s="2"/>
      <c r="T44" s="2"/>
      <c r="U44" s="2"/>
      <c r="V44" s="2"/>
      <c r="W44" s="2"/>
      <c r="X44" s="2"/>
      <c r="Y44" s="2"/>
      <c r="Z44" s="2"/>
    </row>
    <row r="45" ht="15.75" customHeight="1">
      <c r="A45" s="1" t="s">
        <v>61</v>
      </c>
      <c r="B45" s="1">
        <v>-922.0</v>
      </c>
      <c r="C45" s="1">
        <v>-1560.0</v>
      </c>
      <c r="D45" s="1">
        <v>46.0</v>
      </c>
      <c r="E45" s="1">
        <v>-219.0</v>
      </c>
      <c r="F45" s="1">
        <v>-226.0</v>
      </c>
      <c r="G45" s="1">
        <v>372.0</v>
      </c>
      <c r="H45" s="1">
        <v>690.0</v>
      </c>
      <c r="I45" s="1">
        <v>-52.0</v>
      </c>
      <c r="J45" s="1">
        <v>-933.0</v>
      </c>
      <c r="K45" s="1">
        <v>-1200.0</v>
      </c>
      <c r="L45" s="2"/>
      <c r="M45" s="2"/>
      <c r="N45" s="2"/>
      <c r="O45" s="2"/>
      <c r="P45" s="2"/>
      <c r="Q45" s="2"/>
      <c r="R45" s="2"/>
      <c r="S45" s="2"/>
      <c r="T45" s="2"/>
      <c r="U45" s="2"/>
      <c r="V45" s="2"/>
      <c r="W45" s="2"/>
      <c r="X45" s="2"/>
      <c r="Y45" s="2"/>
      <c r="Z45" s="2"/>
    </row>
    <row r="46" ht="15.75" customHeight="1">
      <c r="A46" s="1" t="s">
        <v>62</v>
      </c>
      <c r="B46" s="1">
        <v>-1220.0</v>
      </c>
      <c r="C46" s="1">
        <v>-393.0</v>
      </c>
      <c r="D46" s="1">
        <v>26250.0</v>
      </c>
      <c r="E46" s="1">
        <v>-4480.0</v>
      </c>
      <c r="F46" s="1">
        <v>-3270.0</v>
      </c>
      <c r="G46" s="1">
        <v>-1860.0</v>
      </c>
      <c r="H46" s="1">
        <v>-1880.0</v>
      </c>
      <c r="I46" s="1">
        <v>-2170.0</v>
      </c>
      <c r="J46" s="1">
        <v>-1370.0</v>
      </c>
      <c r="K46" s="1">
        <v>-1700.0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2230.0</v>
      </c>
      <c r="C3" s="1">
        <v>6950.0</v>
      </c>
      <c r="D3" s="1">
        <v>988.0</v>
      </c>
      <c r="E3" s="1">
        <v>963.0</v>
      </c>
      <c r="F3" s="1">
        <v>1780.0</v>
      </c>
      <c r="G3" s="1">
        <v>1980.0</v>
      </c>
      <c r="H3" s="1">
        <v>2180.0</v>
      </c>
      <c r="I3" s="1">
        <v>2160.0</v>
      </c>
      <c r="J3" s="1">
        <v>2800.0</v>
      </c>
      <c r="K3" s="1">
        <v>3230.0</v>
      </c>
      <c r="L3" s="2"/>
      <c r="M3" s="2"/>
      <c r="N3" s="2"/>
      <c r="O3" s="2"/>
      <c r="P3" s="2"/>
      <c r="Q3" s="2"/>
      <c r="R3" s="2"/>
      <c r="S3" s="2"/>
      <c r="T3" s="2"/>
      <c r="U3" s="2"/>
      <c r="V3" s="2"/>
      <c r="W3" s="2"/>
      <c r="X3" s="2"/>
      <c r="Y3" s="2"/>
      <c r="Z3" s="2"/>
    </row>
    <row r="4">
      <c r="A4" s="1" t="s">
        <v>65</v>
      </c>
      <c r="B4" s="1">
        <v>73.0</v>
      </c>
      <c r="C4" s="1">
        <v>11.0</v>
      </c>
      <c r="D4" s="1">
        <v>679.0</v>
      </c>
      <c r="E4" s="1">
        <v>14.0</v>
      </c>
      <c r="F4" s="1">
        <v>2.0</v>
      </c>
      <c r="G4" s="1">
        <v>0.0</v>
      </c>
      <c r="H4" s="1">
        <v>0.0</v>
      </c>
      <c r="I4" s="1">
        <v>0.0</v>
      </c>
      <c r="J4" s="1">
        <v>0.0</v>
      </c>
      <c r="K4" s="1">
        <v>0.0</v>
      </c>
      <c r="L4" s="2"/>
      <c r="M4" s="2"/>
      <c r="N4" s="2"/>
      <c r="O4" s="2"/>
      <c r="P4" s="2"/>
      <c r="Q4" s="2"/>
      <c r="R4" s="2"/>
      <c r="S4" s="2"/>
      <c r="T4" s="2"/>
      <c r="U4" s="2"/>
      <c r="V4" s="2"/>
      <c r="W4" s="2"/>
      <c r="X4" s="2"/>
      <c r="Y4" s="2"/>
      <c r="Z4" s="2"/>
    </row>
    <row r="5">
      <c r="A5" s="1" t="s">
        <v>66</v>
      </c>
      <c r="B5" s="1">
        <v>0.0</v>
      </c>
      <c r="C5" s="1">
        <v>26.0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67</v>
      </c>
      <c r="B6" s="1">
        <v>2300.0</v>
      </c>
      <c r="C6" s="1">
        <v>6980.0</v>
      </c>
      <c r="D6" s="1">
        <v>1670.0</v>
      </c>
      <c r="E6" s="1">
        <v>977.0</v>
      </c>
      <c r="F6" s="1">
        <v>1780.0</v>
      </c>
      <c r="G6" s="1">
        <v>1980.0</v>
      </c>
      <c r="H6" s="1">
        <v>2180.0</v>
      </c>
      <c r="I6" s="1">
        <v>2160.0</v>
      </c>
      <c r="J6" s="1">
        <v>2800.0</v>
      </c>
      <c r="K6" s="1">
        <v>3230.0</v>
      </c>
      <c r="L6" s="2"/>
      <c r="M6" s="2"/>
      <c r="N6" s="2"/>
      <c r="O6" s="2"/>
      <c r="P6" s="2"/>
      <c r="Q6" s="2"/>
      <c r="R6" s="2"/>
      <c r="S6" s="2"/>
      <c r="T6" s="2"/>
      <c r="U6" s="2"/>
      <c r="V6" s="2"/>
      <c r="W6" s="2"/>
      <c r="X6" s="2"/>
      <c r="Y6" s="2"/>
      <c r="Z6" s="2"/>
    </row>
    <row r="7">
      <c r="A7" s="1" t="s">
        <v>68</v>
      </c>
      <c r="B7" s="1">
        <v>5410.0</v>
      </c>
      <c r="C7" s="1">
        <v>5350.0</v>
      </c>
      <c r="D7" s="1">
        <v>7520.0</v>
      </c>
      <c r="E7" s="1">
        <v>7130.0</v>
      </c>
      <c r="F7" s="1">
        <v>5820.0</v>
      </c>
      <c r="G7" s="1">
        <v>5680.0</v>
      </c>
      <c r="H7" s="1">
        <v>4580.0</v>
      </c>
      <c r="I7" s="1">
        <v>4530.0</v>
      </c>
      <c r="J7" s="1">
        <v>3700.0</v>
      </c>
      <c r="K7" s="1">
        <v>3410.0</v>
      </c>
      <c r="L7" s="2"/>
      <c r="M7" s="2"/>
      <c r="N7" s="2"/>
      <c r="O7" s="2"/>
      <c r="P7" s="2"/>
      <c r="Q7" s="2"/>
      <c r="R7" s="2"/>
      <c r="S7" s="2"/>
      <c r="T7" s="2"/>
      <c r="U7" s="2"/>
      <c r="V7" s="2"/>
      <c r="W7" s="2"/>
      <c r="X7" s="2"/>
      <c r="Y7" s="2"/>
      <c r="Z7" s="2"/>
    </row>
    <row r="8">
      <c r="A8" s="1" t="s">
        <v>69</v>
      </c>
      <c r="B8" s="1">
        <v>5410.0</v>
      </c>
      <c r="C8" s="1">
        <v>5350.0</v>
      </c>
      <c r="D8" s="1">
        <v>7520.0</v>
      </c>
      <c r="E8" s="1">
        <v>7130.0</v>
      </c>
      <c r="F8" s="1">
        <v>5820.0</v>
      </c>
      <c r="G8" s="1">
        <v>5680.0</v>
      </c>
      <c r="H8" s="1">
        <v>4580.0</v>
      </c>
      <c r="I8" s="1">
        <v>4530.0</v>
      </c>
      <c r="J8" s="1">
        <v>3700.0</v>
      </c>
      <c r="K8" s="1">
        <v>3410.0</v>
      </c>
      <c r="L8" s="2"/>
      <c r="M8" s="2"/>
      <c r="N8" s="2"/>
      <c r="O8" s="2"/>
      <c r="P8" s="2"/>
      <c r="Q8" s="2"/>
      <c r="R8" s="2"/>
      <c r="S8" s="2"/>
      <c r="T8" s="2"/>
      <c r="U8" s="2"/>
      <c r="V8" s="2"/>
      <c r="W8" s="2"/>
      <c r="X8" s="2"/>
      <c r="Y8" s="2"/>
      <c r="Z8" s="2"/>
    </row>
    <row r="9">
      <c r="A9" s="1" t="s">
        <v>70</v>
      </c>
      <c r="B9" s="1">
        <v>4370.0</v>
      </c>
      <c r="C9" s="1">
        <v>3970.0</v>
      </c>
      <c r="D9" s="1">
        <v>4950.0</v>
      </c>
      <c r="E9" s="1">
        <v>4920.0</v>
      </c>
      <c r="F9" s="1">
        <v>4730.0</v>
      </c>
      <c r="G9" s="1">
        <v>4420.0</v>
      </c>
      <c r="H9" s="1">
        <v>4400.0</v>
      </c>
      <c r="I9" s="1">
        <v>3820.0</v>
      </c>
      <c r="J9" s="1">
        <v>3830.0</v>
      </c>
      <c r="K9" s="1">
        <v>4019.0</v>
      </c>
      <c r="L9" s="2"/>
      <c r="M9" s="2"/>
      <c r="N9" s="2"/>
      <c r="O9" s="2"/>
      <c r="P9" s="2"/>
      <c r="Q9" s="2"/>
      <c r="R9" s="2"/>
      <c r="S9" s="2"/>
      <c r="T9" s="2"/>
      <c r="U9" s="2"/>
      <c r="V9" s="2"/>
      <c r="W9" s="2"/>
      <c r="X9" s="2"/>
      <c r="Y9" s="2"/>
      <c r="Z9" s="2"/>
    </row>
    <row r="10">
      <c r="A10" s="1" t="s">
        <v>71</v>
      </c>
      <c r="B10" s="1">
        <v>0.0</v>
      </c>
      <c r="C10" s="1">
        <v>0.0</v>
      </c>
      <c r="D10" s="1">
        <v>1360.0</v>
      </c>
      <c r="E10" s="1">
        <v>1100.0</v>
      </c>
      <c r="F10" s="1">
        <v>899.0</v>
      </c>
      <c r="G10" s="1">
        <v>870.0</v>
      </c>
      <c r="H10" s="1">
        <v>945.0</v>
      </c>
      <c r="I10" s="1">
        <v>1080.0</v>
      </c>
      <c r="J10" s="1">
        <v>1160.0</v>
      </c>
      <c r="K10" s="1">
        <v>1260.0</v>
      </c>
      <c r="L10" s="2"/>
      <c r="M10" s="2"/>
      <c r="N10" s="2"/>
      <c r="O10" s="2"/>
      <c r="P10" s="2"/>
      <c r="Q10" s="2"/>
      <c r="R10" s="2"/>
      <c r="S10" s="2"/>
      <c r="T10" s="2"/>
      <c r="U10" s="2"/>
      <c r="V10" s="2"/>
      <c r="W10" s="2"/>
      <c r="X10" s="2"/>
      <c r="Y10" s="2"/>
      <c r="Z10" s="2"/>
    </row>
    <row r="11">
      <c r="A11" s="1" t="s">
        <v>72</v>
      </c>
      <c r="B11" s="1">
        <v>993.0</v>
      </c>
      <c r="C11" s="1">
        <v>735.0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0.0</v>
      </c>
      <c r="D12" s="1">
        <v>0.0</v>
      </c>
      <c r="E12" s="1">
        <v>0.0</v>
      </c>
      <c r="F12" s="1">
        <v>0.0</v>
      </c>
      <c r="G12" s="1">
        <v>0.0</v>
      </c>
      <c r="H12" s="1">
        <v>0.0</v>
      </c>
      <c r="I12" s="1">
        <v>33.0</v>
      </c>
      <c r="J12" s="1">
        <v>33.0</v>
      </c>
      <c r="K12" s="1">
        <v>1.0</v>
      </c>
      <c r="L12" s="2"/>
      <c r="M12" s="2"/>
      <c r="N12" s="2"/>
      <c r="O12" s="2"/>
      <c r="P12" s="2"/>
      <c r="Q12" s="2"/>
      <c r="R12" s="2"/>
      <c r="S12" s="2"/>
      <c r="T12" s="2"/>
      <c r="U12" s="2"/>
      <c r="V12" s="2"/>
      <c r="W12" s="2"/>
      <c r="X12" s="2"/>
      <c r="Y12" s="2"/>
      <c r="Z12" s="2"/>
    </row>
    <row r="13">
      <c r="A13" s="1" t="s">
        <v>74</v>
      </c>
      <c r="B13" s="1">
        <v>1320.0</v>
      </c>
      <c r="C13" s="1">
        <v>1360.0</v>
      </c>
      <c r="D13" s="1">
        <v>1460.0</v>
      </c>
      <c r="E13" s="1">
        <v>1250.0</v>
      </c>
      <c r="F13" s="1">
        <v>558.0</v>
      </c>
      <c r="G13" s="1">
        <v>521.0</v>
      </c>
      <c r="H13" s="1">
        <v>899.0</v>
      </c>
      <c r="I13" s="1">
        <v>953.0</v>
      </c>
      <c r="J13" s="1">
        <v>526.0</v>
      </c>
      <c r="K13" s="1">
        <v>574.0</v>
      </c>
      <c r="L13" s="2"/>
      <c r="M13" s="2"/>
      <c r="N13" s="2"/>
      <c r="O13" s="2"/>
      <c r="P13" s="2"/>
      <c r="Q13" s="2"/>
      <c r="R13" s="2"/>
      <c r="S13" s="2"/>
      <c r="T13" s="2"/>
      <c r="U13" s="2"/>
      <c r="V13" s="2"/>
      <c r="W13" s="2"/>
      <c r="X13" s="2"/>
      <c r="Y13" s="2"/>
      <c r="Z13" s="2"/>
    </row>
    <row r="14">
      <c r="A14" s="1" t="s">
        <v>75</v>
      </c>
      <c r="B14" s="1">
        <v>14400.0</v>
      </c>
      <c r="C14" s="1">
        <v>18400.0</v>
      </c>
      <c r="D14" s="1">
        <v>16960.0</v>
      </c>
      <c r="E14" s="1">
        <v>15380.0</v>
      </c>
      <c r="F14" s="1">
        <v>13790.0</v>
      </c>
      <c r="G14" s="1">
        <v>13460.0</v>
      </c>
      <c r="H14" s="1">
        <v>13000.0</v>
      </c>
      <c r="I14" s="1">
        <v>12570.0</v>
      </c>
      <c r="J14" s="1">
        <v>12050.0</v>
      </c>
      <c r="K14" s="1">
        <v>12480.0</v>
      </c>
      <c r="L14" s="2"/>
      <c r="M14" s="2"/>
      <c r="N14" s="2"/>
      <c r="O14" s="2"/>
      <c r="P14" s="2"/>
      <c r="Q14" s="2"/>
      <c r="R14" s="2"/>
      <c r="S14" s="2"/>
      <c r="T14" s="2"/>
      <c r="U14" s="2"/>
      <c r="V14" s="2"/>
      <c r="W14" s="2"/>
      <c r="X14" s="2"/>
      <c r="Y14" s="2"/>
      <c r="Z14" s="2"/>
    </row>
    <row r="15">
      <c r="A15" s="1" t="s">
        <v>76</v>
      </c>
      <c r="B15" s="1">
        <v>9310.0</v>
      </c>
      <c r="C15" s="1">
        <v>9550.0</v>
      </c>
      <c r="D15" s="1">
        <v>11290.0</v>
      </c>
      <c r="E15" s="1">
        <v>11540.0</v>
      </c>
      <c r="F15" s="1">
        <v>11280.0</v>
      </c>
      <c r="G15" s="1">
        <v>11860.0</v>
      </c>
      <c r="H15" s="1">
        <v>11950.0</v>
      </c>
      <c r="I15" s="1">
        <v>11720.0</v>
      </c>
      <c r="J15" s="1">
        <v>11680.0</v>
      </c>
      <c r="K15" s="1">
        <v>11780.0</v>
      </c>
      <c r="L15" s="2"/>
      <c r="M15" s="2"/>
      <c r="N15" s="2"/>
      <c r="O15" s="2"/>
      <c r="P15" s="2"/>
      <c r="Q15" s="2"/>
      <c r="R15" s="2"/>
      <c r="S15" s="2"/>
      <c r="T15" s="2"/>
      <c r="U15" s="2"/>
      <c r="V15" s="2"/>
      <c r="W15" s="2"/>
      <c r="X15" s="2"/>
      <c r="Y15" s="2"/>
      <c r="Z15" s="2"/>
    </row>
    <row r="16">
      <c r="A16" s="1" t="s">
        <v>77</v>
      </c>
      <c r="B16" s="1">
        <v>-3340.0</v>
      </c>
      <c r="C16" s="1">
        <v>-3530.0</v>
      </c>
      <c r="D16" s="1">
        <v>-3850.0</v>
      </c>
      <c r="E16" s="1">
        <v>-4500.0</v>
      </c>
      <c r="F16" s="1">
        <v>-4930.0</v>
      </c>
      <c r="G16" s="1">
        <v>-4910.0</v>
      </c>
      <c r="H16" s="1">
        <v>-5090.0</v>
      </c>
      <c r="I16" s="1">
        <v>-5240.0</v>
      </c>
      <c r="J16" s="1">
        <v>-5520.0</v>
      </c>
      <c r="K16" s="1">
        <v>-5640.0</v>
      </c>
      <c r="L16" s="2"/>
      <c r="M16" s="2"/>
      <c r="N16" s="2"/>
      <c r="O16" s="2"/>
      <c r="P16" s="2"/>
      <c r="Q16" s="2"/>
      <c r="R16" s="2"/>
      <c r="S16" s="2"/>
      <c r="T16" s="2"/>
      <c r="U16" s="2"/>
      <c r="V16" s="2"/>
      <c r="W16" s="2"/>
      <c r="X16" s="2"/>
      <c r="Y16" s="2"/>
      <c r="Z16" s="2"/>
    </row>
    <row r="17">
      <c r="A17" s="1" t="s">
        <v>78</v>
      </c>
      <c r="B17" s="1">
        <v>5960.0</v>
      </c>
      <c r="C17" s="1">
        <v>6020.0</v>
      </c>
      <c r="D17" s="1">
        <v>7440.0</v>
      </c>
      <c r="E17" s="1">
        <v>7040.0</v>
      </c>
      <c r="F17" s="1">
        <v>6350.0</v>
      </c>
      <c r="G17" s="1">
        <v>6950.0</v>
      </c>
      <c r="H17" s="1">
        <v>6860.0</v>
      </c>
      <c r="I17" s="1">
        <v>6480.0</v>
      </c>
      <c r="J17" s="1">
        <v>6160.0</v>
      </c>
      <c r="K17" s="1">
        <v>6150.0</v>
      </c>
      <c r="L17" s="2"/>
      <c r="M17" s="2"/>
      <c r="N17" s="2"/>
      <c r="O17" s="2"/>
      <c r="P17" s="2"/>
      <c r="Q17" s="2"/>
      <c r="R17" s="2"/>
      <c r="S17" s="2"/>
      <c r="T17" s="2"/>
      <c r="U17" s="2"/>
      <c r="V17" s="2"/>
      <c r="W17" s="2"/>
      <c r="X17" s="2"/>
      <c r="Y17" s="2"/>
      <c r="Z17" s="2"/>
    </row>
    <row r="18">
      <c r="A18" s="1" t="s">
        <v>79</v>
      </c>
      <c r="B18" s="1">
        <v>176.0</v>
      </c>
      <c r="C18" s="1">
        <v>1450.0</v>
      </c>
      <c r="D18" s="1">
        <v>283.0</v>
      </c>
      <c r="E18" s="1">
        <v>83.0</v>
      </c>
      <c r="F18" s="1">
        <v>61.0</v>
      </c>
      <c r="G18" s="1">
        <v>0.0</v>
      </c>
      <c r="H18" s="1">
        <v>0.0</v>
      </c>
      <c r="I18" s="1">
        <v>0.0</v>
      </c>
      <c r="J18" s="1">
        <v>0.0</v>
      </c>
      <c r="K18" s="1">
        <v>8.0</v>
      </c>
      <c r="L18" s="2"/>
      <c r="M18" s="2"/>
      <c r="N18" s="2"/>
      <c r="O18" s="2"/>
      <c r="P18" s="2"/>
      <c r="Q18" s="2"/>
      <c r="R18" s="2"/>
      <c r="S18" s="2"/>
      <c r="T18" s="2"/>
      <c r="U18" s="2"/>
      <c r="V18" s="2"/>
      <c r="W18" s="2"/>
      <c r="X18" s="2"/>
      <c r="Y18" s="2"/>
      <c r="Z18" s="2"/>
    </row>
    <row r="19">
      <c r="A19" s="1" t="s">
        <v>80</v>
      </c>
      <c r="B19" s="1">
        <v>18410.0</v>
      </c>
      <c r="C19" s="1">
        <v>19020.0</v>
      </c>
      <c r="D19" s="1">
        <v>44410.0</v>
      </c>
      <c r="E19" s="1">
        <v>28410.0</v>
      </c>
      <c r="F19" s="1">
        <v>24920.0</v>
      </c>
      <c r="G19" s="1">
        <v>24850.0</v>
      </c>
      <c r="H19" s="1">
        <v>20620.0</v>
      </c>
      <c r="I19" s="1">
        <v>20040.0</v>
      </c>
      <c r="J19" s="1">
        <v>17630.0</v>
      </c>
      <c r="K19" s="1">
        <v>17180.0</v>
      </c>
      <c r="L19" s="2"/>
      <c r="M19" s="2"/>
      <c r="N19" s="2"/>
      <c r="O19" s="2"/>
      <c r="P19" s="2"/>
      <c r="Q19" s="2"/>
      <c r="R19" s="2"/>
      <c r="S19" s="2"/>
      <c r="T19" s="2"/>
      <c r="U19" s="2"/>
      <c r="V19" s="2"/>
      <c r="W19" s="2"/>
      <c r="X19" s="2"/>
      <c r="Y19" s="2"/>
      <c r="Z19" s="2"/>
    </row>
    <row r="20">
      <c r="A20" s="1" t="s">
        <v>81</v>
      </c>
      <c r="B20" s="1">
        <v>5510.0</v>
      </c>
      <c r="C20" s="1">
        <v>7680.0</v>
      </c>
      <c r="D20" s="1">
        <v>21490.0</v>
      </c>
      <c r="E20" s="1">
        <v>17640.0</v>
      </c>
      <c r="F20" s="1">
        <v>14000.0</v>
      </c>
      <c r="G20" s="1">
        <v>11230.0</v>
      </c>
      <c r="H20" s="1">
        <v>8920.0</v>
      </c>
      <c r="I20" s="1">
        <v>7470.0</v>
      </c>
      <c r="J20" s="1">
        <v>6270.0</v>
      </c>
      <c r="K20" s="1">
        <v>5390.0</v>
      </c>
      <c r="L20" s="2"/>
      <c r="M20" s="2"/>
      <c r="N20" s="2"/>
      <c r="O20" s="2"/>
      <c r="P20" s="2"/>
      <c r="Q20" s="2"/>
      <c r="R20" s="2"/>
      <c r="S20" s="2"/>
      <c r="T20" s="2"/>
      <c r="U20" s="2"/>
      <c r="V20" s="2"/>
      <c r="W20" s="2"/>
      <c r="X20" s="2"/>
      <c r="Y20" s="2"/>
      <c r="Z20" s="2"/>
    </row>
    <row r="21" ht="15.75" customHeight="1">
      <c r="A21" s="1" t="s">
        <v>82</v>
      </c>
      <c r="B21" s="1">
        <v>388.0</v>
      </c>
      <c r="C21" s="1">
        <v>250.0</v>
      </c>
      <c r="D21" s="1">
        <v>725.0</v>
      </c>
      <c r="E21" s="1">
        <v>574.0</v>
      </c>
      <c r="F21" s="1">
        <v>368.0</v>
      </c>
      <c r="G21" s="1">
        <v>386.0</v>
      </c>
      <c r="H21" s="1">
        <v>695.0</v>
      </c>
      <c r="I21" s="1">
        <v>596.0</v>
      </c>
      <c r="J21" s="1">
        <v>1450.0</v>
      </c>
      <c r="K21" s="1">
        <v>1810.0</v>
      </c>
      <c r="L21" s="2"/>
      <c r="M21" s="2"/>
      <c r="N21" s="2"/>
      <c r="O21" s="2"/>
      <c r="P21" s="2"/>
      <c r="Q21" s="2"/>
      <c r="R21" s="2"/>
      <c r="S21" s="2"/>
      <c r="T21" s="2"/>
      <c r="U21" s="2"/>
      <c r="V21" s="2"/>
      <c r="W21" s="2"/>
      <c r="X21" s="2"/>
      <c r="Y21" s="2"/>
      <c r="Z21" s="2"/>
    </row>
    <row r="22" ht="15.75" customHeight="1">
      <c r="A22" s="1" t="s">
        <v>83</v>
      </c>
      <c r="B22" s="1">
        <v>1580.0</v>
      </c>
      <c r="C22" s="1">
        <v>1440.0</v>
      </c>
      <c r="D22" s="1">
        <v>1590.0</v>
      </c>
      <c r="E22" s="1">
        <v>1480.0</v>
      </c>
      <c r="F22" s="1">
        <v>1180.0</v>
      </c>
      <c r="G22" s="1">
        <v>592.0</v>
      </c>
      <c r="H22" s="1">
        <v>538.0</v>
      </c>
      <c r="I22" s="1">
        <v>514.0</v>
      </c>
      <c r="J22" s="1">
        <v>441.0</v>
      </c>
      <c r="K22" s="1">
        <v>463.0</v>
      </c>
      <c r="L22" s="2"/>
      <c r="M22" s="2"/>
      <c r="N22" s="2"/>
      <c r="O22" s="2"/>
      <c r="P22" s="2"/>
      <c r="Q22" s="2"/>
      <c r="R22" s="2"/>
      <c r="S22" s="2"/>
      <c r="T22" s="2"/>
      <c r="U22" s="2"/>
      <c r="V22" s="2"/>
      <c r="W22" s="2"/>
      <c r="X22" s="2"/>
      <c r="Y22" s="2"/>
      <c r="Z22" s="2"/>
    </row>
    <row r="23" ht="15.75" customHeight="1">
      <c r="A23" s="1" t="s">
        <v>84</v>
      </c>
      <c r="B23" s="1">
        <v>46420.0</v>
      </c>
      <c r="C23" s="1">
        <v>54260.0</v>
      </c>
      <c r="D23" s="1">
        <v>92890.0</v>
      </c>
      <c r="E23" s="1">
        <v>70620.0</v>
      </c>
      <c r="F23" s="1">
        <v>60680.0</v>
      </c>
      <c r="G23" s="1">
        <v>57470.0</v>
      </c>
      <c r="H23" s="1">
        <v>50640.0</v>
      </c>
      <c r="I23" s="1">
        <v>47670.0</v>
      </c>
      <c r="J23" s="1">
        <v>44010.0</v>
      </c>
      <c r="K23" s="1">
        <v>43480.0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3170.0</v>
      </c>
      <c r="C25" s="1">
        <v>3590.0</v>
      </c>
      <c r="D25" s="1">
        <v>2160.0</v>
      </c>
      <c r="E25" s="1">
        <v>2070.0</v>
      </c>
      <c r="F25" s="1">
        <v>1850.0</v>
      </c>
      <c r="G25" s="1">
        <v>1720.0</v>
      </c>
      <c r="H25" s="1">
        <v>1760.0</v>
      </c>
      <c r="I25" s="1">
        <v>1690.0</v>
      </c>
      <c r="J25" s="1">
        <v>1890.0</v>
      </c>
      <c r="K25" s="1">
        <v>2600.0</v>
      </c>
      <c r="L25" s="2"/>
      <c r="M25" s="2"/>
      <c r="N25" s="2"/>
      <c r="O25" s="2"/>
      <c r="P25" s="2"/>
      <c r="Q25" s="2"/>
      <c r="R25" s="2"/>
      <c r="S25" s="2"/>
      <c r="T25" s="2"/>
      <c r="U25" s="2"/>
      <c r="V25" s="2"/>
      <c r="W25" s="2"/>
      <c r="X25" s="2"/>
      <c r="Y25" s="2"/>
      <c r="Z25" s="2"/>
    </row>
    <row r="26" ht="15.75" customHeight="1">
      <c r="A26" s="1" t="s">
        <v>87</v>
      </c>
      <c r="B26" s="1">
        <v>3940.0</v>
      </c>
      <c r="C26" s="1">
        <v>4700.0</v>
      </c>
      <c r="D26" s="1">
        <v>8180.0</v>
      </c>
      <c r="E26" s="1">
        <v>7350.0</v>
      </c>
      <c r="F26" s="1">
        <v>6540.0</v>
      </c>
      <c r="G26" s="1">
        <v>4990.0</v>
      </c>
      <c r="H26" s="1">
        <v>5350.0</v>
      </c>
      <c r="I26" s="1">
        <v>5280.0</v>
      </c>
      <c r="J26" s="1">
        <v>4960.0</v>
      </c>
      <c r="K26" s="1">
        <v>5520.0</v>
      </c>
      <c r="L26" s="2"/>
      <c r="M26" s="2"/>
      <c r="N26" s="2"/>
      <c r="O26" s="2"/>
      <c r="P26" s="2"/>
      <c r="Q26" s="2"/>
      <c r="R26" s="2"/>
      <c r="S26" s="2"/>
      <c r="T26" s="2"/>
      <c r="U26" s="2"/>
      <c r="V26" s="2"/>
      <c r="W26" s="2"/>
      <c r="X26" s="2"/>
      <c r="Y26" s="2"/>
      <c r="Z26" s="2"/>
    </row>
    <row r="27" ht="15.75" customHeight="1">
      <c r="A27" s="1" t="s">
        <v>88</v>
      </c>
      <c r="B27" s="1">
        <v>46.0</v>
      </c>
      <c r="C27" s="1">
        <v>75.0</v>
      </c>
      <c r="D27" s="1">
        <v>1950.0</v>
      </c>
      <c r="E27" s="1">
        <v>252.0</v>
      </c>
      <c r="F27" s="1">
        <v>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89</v>
      </c>
      <c r="B28" s="1">
        <v>1720.0</v>
      </c>
      <c r="C28" s="1">
        <v>1520.0</v>
      </c>
      <c r="D28" s="1">
        <v>1320.0</v>
      </c>
      <c r="E28" s="1">
        <v>3390.0</v>
      </c>
      <c r="F28" s="1">
        <v>2210.0</v>
      </c>
      <c r="G28" s="1">
        <v>2340.0</v>
      </c>
      <c r="H28" s="1">
        <v>3190.0</v>
      </c>
      <c r="I28" s="1">
        <v>1430.0</v>
      </c>
      <c r="J28" s="1">
        <v>2110.0</v>
      </c>
      <c r="K28" s="1">
        <v>1670.0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118.0</v>
      </c>
      <c r="H29" s="1">
        <v>116.0</v>
      </c>
      <c r="I29" s="1">
        <v>109.0</v>
      </c>
      <c r="J29" s="1">
        <v>93.0</v>
      </c>
      <c r="K29" s="1">
        <v>97.0</v>
      </c>
      <c r="L29" s="2"/>
      <c r="M29" s="2"/>
      <c r="N29" s="2"/>
      <c r="O29" s="2"/>
      <c r="P29" s="2"/>
      <c r="Q29" s="2"/>
      <c r="R29" s="2"/>
      <c r="S29" s="2"/>
      <c r="T29" s="2"/>
      <c r="U29" s="2"/>
      <c r="V29" s="2"/>
      <c r="W29" s="2"/>
      <c r="X29" s="2"/>
      <c r="Y29" s="2"/>
      <c r="Z29" s="2"/>
    </row>
    <row r="30" ht="15.75" customHeight="1">
      <c r="A30" s="1" t="s">
        <v>91</v>
      </c>
      <c r="B30" s="1">
        <v>34.0</v>
      </c>
      <c r="C30" s="1">
        <v>31.0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3380.0</v>
      </c>
      <c r="C31" s="1">
        <v>3080.0</v>
      </c>
      <c r="D31" s="1">
        <v>4910.0</v>
      </c>
      <c r="E31" s="1">
        <v>4860.0</v>
      </c>
      <c r="F31" s="1">
        <v>3710.0</v>
      </c>
      <c r="G31" s="1">
        <v>4510.0</v>
      </c>
      <c r="H31" s="1">
        <v>2760.0</v>
      </c>
      <c r="I31" s="1">
        <v>2530.0</v>
      </c>
      <c r="J31" s="1">
        <v>2420.0</v>
      </c>
      <c r="K31" s="1">
        <v>2350.0</v>
      </c>
      <c r="L31" s="2"/>
      <c r="M31" s="2"/>
      <c r="N31" s="2"/>
      <c r="O31" s="2"/>
      <c r="P31" s="2"/>
      <c r="Q31" s="2"/>
      <c r="R31" s="2"/>
      <c r="S31" s="2"/>
      <c r="T31" s="2"/>
      <c r="U31" s="2"/>
      <c r="V31" s="2"/>
      <c r="W31" s="2"/>
      <c r="X31" s="2"/>
      <c r="Y31" s="2"/>
      <c r="Z31" s="2"/>
    </row>
    <row r="32" ht="15.75" customHeight="1">
      <c r="A32" s="1" t="s">
        <v>93</v>
      </c>
      <c r="B32" s="1">
        <v>12290.0</v>
      </c>
      <c r="C32" s="1">
        <v>13000.0</v>
      </c>
      <c r="D32" s="1">
        <v>18520.0</v>
      </c>
      <c r="E32" s="1">
        <v>17920.0</v>
      </c>
      <c r="F32" s="1">
        <v>14320.0</v>
      </c>
      <c r="G32" s="1">
        <v>13670.0</v>
      </c>
      <c r="H32" s="1">
        <v>13160.0</v>
      </c>
      <c r="I32" s="1">
        <v>11030.0</v>
      </c>
      <c r="J32" s="1">
        <v>11470.0</v>
      </c>
      <c r="K32" s="1">
        <v>12250.0</v>
      </c>
      <c r="L32" s="2"/>
      <c r="M32" s="2"/>
      <c r="N32" s="2"/>
      <c r="O32" s="2"/>
      <c r="P32" s="2"/>
      <c r="Q32" s="2"/>
      <c r="R32" s="2"/>
      <c r="S32" s="2"/>
      <c r="T32" s="2"/>
      <c r="U32" s="2"/>
      <c r="V32" s="2"/>
      <c r="W32" s="2"/>
      <c r="X32" s="2"/>
      <c r="Y32" s="2"/>
      <c r="Z32" s="2"/>
    </row>
    <row r="33" ht="15.75" customHeight="1">
      <c r="A33" s="1" t="s">
        <v>94</v>
      </c>
      <c r="B33" s="1">
        <v>8570.0</v>
      </c>
      <c r="C33" s="1">
        <v>8380.0</v>
      </c>
      <c r="D33" s="1">
        <v>32520.0</v>
      </c>
      <c r="E33" s="1">
        <v>28830.0</v>
      </c>
      <c r="F33" s="1">
        <v>26700.0</v>
      </c>
      <c r="G33" s="1">
        <v>24560.0</v>
      </c>
      <c r="H33" s="1">
        <v>22730.0</v>
      </c>
      <c r="I33" s="1">
        <v>21620.0</v>
      </c>
      <c r="J33" s="1">
        <v>19100.0</v>
      </c>
      <c r="K33" s="1">
        <v>18160.0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464.0</v>
      </c>
      <c r="H34" s="1">
        <v>500.0</v>
      </c>
      <c r="I34" s="1">
        <v>441.0</v>
      </c>
      <c r="J34" s="1">
        <v>371.0</v>
      </c>
      <c r="K34" s="1">
        <v>343.0</v>
      </c>
      <c r="L34" s="2"/>
      <c r="M34" s="2"/>
      <c r="N34" s="2"/>
      <c r="O34" s="2"/>
      <c r="P34" s="2"/>
      <c r="Q34" s="2"/>
      <c r="R34" s="2"/>
      <c r="S34" s="2"/>
      <c r="T34" s="2"/>
      <c r="U34" s="2"/>
      <c r="V34" s="2"/>
      <c r="W34" s="2"/>
      <c r="X34" s="2"/>
      <c r="Y34" s="2"/>
      <c r="Z34" s="2"/>
    </row>
    <row r="35" ht="15.75" customHeight="1">
      <c r="A35" s="1" t="s">
        <v>96</v>
      </c>
      <c r="B35" s="1">
        <v>1100.0</v>
      </c>
      <c r="C35" s="1">
        <v>1750.0</v>
      </c>
      <c r="D35" s="1">
        <v>5220.0</v>
      </c>
      <c r="E35" s="1">
        <v>3280.0</v>
      </c>
      <c r="F35" s="1">
        <v>2140.0</v>
      </c>
      <c r="G35" s="1">
        <v>1100.0</v>
      </c>
      <c r="H35" s="1">
        <v>964.0</v>
      </c>
      <c r="I35" s="1">
        <v>784.0</v>
      </c>
      <c r="J35" s="1">
        <v>548.0</v>
      </c>
      <c r="K35" s="1">
        <v>606.0</v>
      </c>
      <c r="L35" s="2"/>
      <c r="M35" s="2"/>
      <c r="N35" s="2"/>
      <c r="O35" s="2"/>
      <c r="P35" s="2"/>
      <c r="Q35" s="2"/>
      <c r="R35" s="2"/>
      <c r="S35" s="2"/>
      <c r="T35" s="2"/>
      <c r="U35" s="2"/>
      <c r="V35" s="2"/>
      <c r="W35" s="2"/>
      <c r="X35" s="2"/>
      <c r="Y35" s="2"/>
      <c r="Z35" s="2"/>
    </row>
    <row r="36" ht="15.75" customHeight="1">
      <c r="A36" s="1" t="s">
        <v>97</v>
      </c>
      <c r="B36" s="1">
        <v>1110.0</v>
      </c>
      <c r="C36" s="1">
        <v>1200.0</v>
      </c>
      <c r="D36" s="1">
        <v>1640.0</v>
      </c>
      <c r="E36" s="1">
        <v>1840.0</v>
      </c>
      <c r="F36" s="1">
        <v>1730.0</v>
      </c>
      <c r="G36" s="1">
        <v>2610.0</v>
      </c>
      <c r="H36" s="1">
        <v>2220.0</v>
      </c>
      <c r="I36" s="1">
        <v>2550.0</v>
      </c>
      <c r="J36" s="1">
        <v>3820.0</v>
      </c>
      <c r="K36" s="1">
        <v>4000.0</v>
      </c>
      <c r="L36" s="2"/>
      <c r="M36" s="2"/>
      <c r="N36" s="2"/>
      <c r="O36" s="2"/>
      <c r="P36" s="2"/>
      <c r="Q36" s="2"/>
      <c r="R36" s="2"/>
      <c r="S36" s="2"/>
      <c r="T36" s="2"/>
      <c r="U36" s="2"/>
      <c r="V36" s="2"/>
      <c r="W36" s="2"/>
      <c r="X36" s="2"/>
      <c r="Y36" s="2"/>
      <c r="Z36" s="2"/>
    </row>
    <row r="37" ht="15.75" customHeight="1">
      <c r="A37" s="1" t="s">
        <v>98</v>
      </c>
      <c r="B37" s="1">
        <v>23060.0</v>
      </c>
      <c r="C37" s="1">
        <v>24330.0</v>
      </c>
      <c r="D37" s="1">
        <v>57900.0</v>
      </c>
      <c r="E37" s="1">
        <v>51870.0</v>
      </c>
      <c r="F37" s="1">
        <v>44890.0</v>
      </c>
      <c r="G37" s="1">
        <v>42410.0</v>
      </c>
      <c r="H37" s="1">
        <v>39580.0</v>
      </c>
      <c r="I37" s="1">
        <v>36420.0</v>
      </c>
      <c r="J37" s="1">
        <v>35320.0</v>
      </c>
      <c r="K37" s="1">
        <v>35350.0</v>
      </c>
      <c r="L37" s="2"/>
      <c r="M37" s="2"/>
      <c r="N37" s="2"/>
      <c r="O37" s="2"/>
      <c r="P37" s="2"/>
      <c r="Q37" s="2"/>
      <c r="R37" s="2"/>
      <c r="S37" s="2"/>
      <c r="T37" s="2"/>
      <c r="U37" s="2"/>
      <c r="V37" s="2"/>
      <c r="W37" s="2"/>
      <c r="X37" s="2"/>
      <c r="Y37" s="2"/>
      <c r="Z37" s="2"/>
    </row>
    <row r="38" ht="15.75" customHeight="1">
      <c r="A38" s="1" t="s">
        <v>99</v>
      </c>
      <c r="B38" s="1">
        <v>0.0</v>
      </c>
      <c r="C38" s="1">
        <v>3290.0</v>
      </c>
      <c r="D38" s="1">
        <v>3620.0</v>
      </c>
      <c r="E38" s="1">
        <v>3630.0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100</v>
      </c>
      <c r="B39" s="1">
        <v>0.0</v>
      </c>
      <c r="C39" s="1">
        <v>3290.0</v>
      </c>
      <c r="D39" s="1">
        <v>3620.0</v>
      </c>
      <c r="E39" s="1">
        <v>3630.0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101</v>
      </c>
      <c r="B40" s="1">
        <v>50.0</v>
      </c>
      <c r="C40" s="1">
        <v>52.0</v>
      </c>
      <c r="D40" s="1">
        <v>54.0</v>
      </c>
      <c r="E40" s="1">
        <v>54.0</v>
      </c>
      <c r="F40" s="1">
        <v>56.0</v>
      </c>
      <c r="G40" s="1">
        <v>56.0</v>
      </c>
      <c r="H40" s="1">
        <v>57.0</v>
      </c>
      <c r="I40" s="1">
        <v>57.0</v>
      </c>
      <c r="J40" s="1">
        <v>57.0</v>
      </c>
      <c r="K40" s="1">
        <v>57.0</v>
      </c>
      <c r="L40" s="2"/>
      <c r="M40" s="2"/>
      <c r="N40" s="2"/>
      <c r="O40" s="2"/>
      <c r="P40" s="2"/>
      <c r="Q40" s="2"/>
      <c r="R40" s="2"/>
      <c r="S40" s="2"/>
      <c r="T40" s="2"/>
      <c r="U40" s="2"/>
      <c r="V40" s="2"/>
      <c r="W40" s="2"/>
      <c r="X40" s="2"/>
      <c r="Y40" s="2"/>
      <c r="Z40" s="2"/>
    </row>
    <row r="41" ht="15.75" customHeight="1">
      <c r="A41" s="1" t="s">
        <v>102</v>
      </c>
      <c r="B41" s="1">
        <v>14120.0</v>
      </c>
      <c r="C41" s="1">
        <v>17760.0</v>
      </c>
      <c r="D41" s="1">
        <v>23410.0</v>
      </c>
      <c r="E41" s="1">
        <v>23480.0</v>
      </c>
      <c r="F41" s="1">
        <v>27210.0</v>
      </c>
      <c r="G41" s="1">
        <v>27310.0</v>
      </c>
      <c r="H41" s="1">
        <v>27440.0</v>
      </c>
      <c r="I41" s="1">
        <v>27560.0</v>
      </c>
      <c r="J41" s="1">
        <v>27690.0</v>
      </c>
      <c r="K41" s="1">
        <v>27810.0</v>
      </c>
      <c r="L41" s="2"/>
      <c r="M41" s="2"/>
      <c r="N41" s="2"/>
      <c r="O41" s="2"/>
      <c r="P41" s="2"/>
      <c r="Q41" s="2"/>
      <c r="R41" s="2"/>
      <c r="S41" s="2"/>
      <c r="T41" s="2"/>
      <c r="U41" s="2"/>
      <c r="V41" s="2"/>
      <c r="W41" s="2"/>
      <c r="X41" s="2"/>
      <c r="Y41" s="2"/>
      <c r="Z41" s="2"/>
    </row>
    <row r="42" ht="15.75" customHeight="1">
      <c r="A42" s="1" t="s">
        <v>103</v>
      </c>
      <c r="B42" s="1">
        <v>14440.0</v>
      </c>
      <c r="C42" s="1">
        <v>14850.0</v>
      </c>
      <c r="D42" s="1">
        <v>13610.0</v>
      </c>
      <c r="E42" s="1">
        <v>-3800.0</v>
      </c>
      <c r="F42" s="1">
        <v>-5960.0</v>
      </c>
      <c r="G42" s="1">
        <v>-6960.0</v>
      </c>
      <c r="H42" s="1">
        <v>-10950.0</v>
      </c>
      <c r="I42" s="1">
        <v>-10530.0</v>
      </c>
      <c r="J42" s="1">
        <v>-12880.0</v>
      </c>
      <c r="K42" s="1">
        <v>-13530.0</v>
      </c>
      <c r="L42" s="2"/>
      <c r="M42" s="2"/>
      <c r="N42" s="2"/>
      <c r="O42" s="2"/>
      <c r="P42" s="2"/>
      <c r="Q42" s="2"/>
      <c r="R42" s="2"/>
      <c r="S42" s="2"/>
      <c r="T42" s="2"/>
      <c r="U42" s="2"/>
      <c r="V42" s="2"/>
      <c r="W42" s="2"/>
      <c r="X42" s="2"/>
      <c r="Y42" s="2"/>
      <c r="Z42" s="2"/>
    </row>
    <row r="43" ht="15.75" customHeight="1">
      <c r="A43" s="1" t="s">
        <v>104</v>
      </c>
      <c r="B43" s="1">
        <v>-3950.0</v>
      </c>
      <c r="C43" s="1">
        <v>-4230.0</v>
      </c>
      <c r="D43" s="1">
        <v>-4190.0</v>
      </c>
      <c r="E43" s="1">
        <v>-4150.0</v>
      </c>
      <c r="F43" s="1">
        <v>-4140.0</v>
      </c>
      <c r="G43" s="1">
        <v>-4130.0</v>
      </c>
      <c r="H43" s="1">
        <v>-4130.0</v>
      </c>
      <c r="I43" s="1">
        <v>-4130.0</v>
      </c>
      <c r="J43" s="1">
        <v>-4130.0</v>
      </c>
      <c r="K43" s="1">
        <v>-4130.0</v>
      </c>
      <c r="L43" s="2"/>
      <c r="M43" s="2"/>
      <c r="N43" s="2"/>
      <c r="O43" s="2"/>
      <c r="P43" s="2"/>
      <c r="Q43" s="2"/>
      <c r="R43" s="2"/>
      <c r="S43" s="2"/>
      <c r="T43" s="2"/>
      <c r="U43" s="2"/>
      <c r="V43" s="2"/>
      <c r="W43" s="2"/>
      <c r="X43" s="2"/>
      <c r="Y43" s="2"/>
      <c r="Z43" s="2"/>
    </row>
    <row r="44" ht="15.75" customHeight="1">
      <c r="A44" s="1" t="s">
        <v>105</v>
      </c>
      <c r="B44" s="1">
        <v>-1340.0</v>
      </c>
      <c r="C44" s="1">
        <v>-1960.0</v>
      </c>
      <c r="D44" s="1">
        <v>-3160.0</v>
      </c>
      <c r="E44" s="1">
        <v>-1850.0</v>
      </c>
      <c r="F44" s="1">
        <v>-2460.0</v>
      </c>
      <c r="G44" s="1">
        <v>-2310.0</v>
      </c>
      <c r="H44" s="1">
        <v>-2400.0</v>
      </c>
      <c r="I44" s="1">
        <v>-2680.0</v>
      </c>
      <c r="J44" s="1">
        <v>-2840.0</v>
      </c>
      <c r="K44" s="1">
        <v>-2700.0</v>
      </c>
      <c r="L44" s="2"/>
      <c r="M44" s="2"/>
      <c r="N44" s="2"/>
      <c r="O44" s="2"/>
      <c r="P44" s="2"/>
      <c r="Q44" s="2"/>
      <c r="R44" s="2"/>
      <c r="S44" s="2"/>
      <c r="T44" s="2"/>
      <c r="U44" s="2"/>
      <c r="V44" s="2"/>
      <c r="W44" s="2"/>
      <c r="X44" s="2"/>
      <c r="Y44" s="2"/>
      <c r="Z44" s="2"/>
    </row>
    <row r="45" ht="15.75" customHeight="1">
      <c r="A45" s="1" t="s">
        <v>106</v>
      </c>
      <c r="B45" s="1">
        <v>23310.0</v>
      </c>
      <c r="C45" s="1">
        <v>26480.0</v>
      </c>
      <c r="D45" s="1">
        <v>29720.0</v>
      </c>
      <c r="E45" s="1">
        <v>13730.0</v>
      </c>
      <c r="F45" s="1">
        <v>14710.0</v>
      </c>
      <c r="G45" s="1">
        <v>13970.0</v>
      </c>
      <c r="H45" s="1">
        <v>10030.0</v>
      </c>
      <c r="I45" s="1">
        <v>10280.0</v>
      </c>
      <c r="J45" s="1">
        <v>7900.0</v>
      </c>
      <c r="K45" s="1">
        <v>7510.0</v>
      </c>
      <c r="L45" s="2"/>
      <c r="M45" s="2"/>
      <c r="N45" s="2"/>
      <c r="O45" s="2"/>
      <c r="P45" s="2"/>
      <c r="Q45" s="2"/>
      <c r="R45" s="2"/>
      <c r="S45" s="2"/>
      <c r="T45" s="2"/>
      <c r="U45" s="2"/>
      <c r="V45" s="2"/>
      <c r="W45" s="2"/>
      <c r="X45" s="2"/>
      <c r="Y45" s="2"/>
      <c r="Z45" s="2"/>
    </row>
    <row r="46" ht="15.75" customHeight="1">
      <c r="A46" s="1" t="s">
        <v>107</v>
      </c>
      <c r="B46" s="1">
        <v>42.0</v>
      </c>
      <c r="C46" s="1">
        <v>158.0</v>
      </c>
      <c r="D46" s="1">
        <v>1660.0</v>
      </c>
      <c r="E46" s="1">
        <v>1390.0</v>
      </c>
      <c r="F46" s="1">
        <v>1090.0</v>
      </c>
      <c r="G46" s="1">
        <v>1090.0</v>
      </c>
      <c r="H46" s="1">
        <v>1040.0</v>
      </c>
      <c r="I46" s="1">
        <v>966.0</v>
      </c>
      <c r="J46" s="1">
        <v>794.0</v>
      </c>
      <c r="K46" s="1">
        <v>620.0</v>
      </c>
      <c r="L46" s="2"/>
      <c r="M46" s="2"/>
      <c r="N46" s="2"/>
      <c r="O46" s="2"/>
      <c r="P46" s="2"/>
      <c r="Q46" s="2"/>
      <c r="R46" s="2"/>
      <c r="S46" s="2"/>
      <c r="T46" s="2"/>
      <c r="U46" s="2"/>
      <c r="V46" s="2"/>
      <c r="W46" s="2"/>
      <c r="X46" s="2"/>
      <c r="Y46" s="2"/>
      <c r="Z46" s="2"/>
    </row>
    <row r="47" ht="15.75" customHeight="1">
      <c r="A47" s="1" t="s">
        <v>108</v>
      </c>
      <c r="B47" s="1">
        <v>23360.0</v>
      </c>
      <c r="C47" s="1">
        <v>29930.0</v>
      </c>
      <c r="D47" s="1">
        <v>34990.0</v>
      </c>
      <c r="E47" s="1">
        <v>18740.0</v>
      </c>
      <c r="F47" s="1">
        <v>15790.0</v>
      </c>
      <c r="G47" s="1">
        <v>15060.0</v>
      </c>
      <c r="H47" s="1">
        <v>11060.0</v>
      </c>
      <c r="I47" s="1">
        <v>11240.0</v>
      </c>
      <c r="J47" s="1">
        <v>8690.0</v>
      </c>
      <c r="K47" s="1">
        <v>8130.0</v>
      </c>
      <c r="L47" s="2"/>
      <c r="M47" s="2"/>
      <c r="N47" s="2"/>
      <c r="O47" s="2"/>
      <c r="P47" s="2"/>
      <c r="Q47" s="2"/>
      <c r="R47" s="2"/>
      <c r="S47" s="2"/>
      <c r="T47" s="2"/>
      <c r="U47" s="2"/>
      <c r="V47" s="2"/>
      <c r="W47" s="2"/>
      <c r="X47" s="2"/>
      <c r="Y47" s="2"/>
      <c r="Z47" s="2"/>
    </row>
    <row r="48" ht="15.75" customHeight="1">
      <c r="A48" s="1" t="s">
        <v>109</v>
      </c>
      <c r="B48" s="1">
        <v>46420.0</v>
      </c>
      <c r="C48" s="1">
        <v>54260.0</v>
      </c>
      <c r="D48" s="1">
        <v>92890.0</v>
      </c>
      <c r="E48" s="1">
        <v>70620.0</v>
      </c>
      <c r="F48" s="1">
        <v>60680.0</v>
      </c>
      <c r="G48" s="1">
        <v>57470.0</v>
      </c>
      <c r="H48" s="1">
        <v>50640.0</v>
      </c>
      <c r="I48" s="1">
        <v>47670.0</v>
      </c>
      <c r="J48" s="1">
        <v>44010.0</v>
      </c>
      <c r="K48" s="1">
        <v>43480.0</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852.0</v>
      </c>
      <c r="C50" s="1">
        <v>908.0</v>
      </c>
      <c r="D50" s="1">
        <v>1010.0</v>
      </c>
      <c r="E50" s="1">
        <v>1020.0</v>
      </c>
      <c r="F50" s="1">
        <v>1090.0</v>
      </c>
      <c r="G50" s="1">
        <v>1090.0</v>
      </c>
      <c r="H50" s="1">
        <v>1100.0</v>
      </c>
      <c r="I50" s="1">
        <v>1100.0</v>
      </c>
      <c r="J50" s="1">
        <v>1110.0</v>
      </c>
      <c r="K50" s="1">
        <v>1120.0</v>
      </c>
      <c r="L50" s="2"/>
      <c r="M50" s="2"/>
      <c r="N50" s="2"/>
      <c r="O50" s="2"/>
      <c r="P50" s="2"/>
      <c r="Q50" s="2"/>
      <c r="R50" s="2"/>
      <c r="S50" s="2"/>
      <c r="T50" s="2"/>
      <c r="U50" s="2"/>
      <c r="V50" s="2"/>
      <c r="W50" s="2"/>
      <c r="X50" s="2"/>
      <c r="Y50" s="2"/>
      <c r="Z50" s="2"/>
    </row>
    <row r="51" ht="15.75" customHeight="1">
      <c r="A51" s="1" t="s">
        <v>111</v>
      </c>
      <c r="B51" s="1">
        <v>852.0</v>
      </c>
      <c r="C51" s="1">
        <v>908.0</v>
      </c>
      <c r="D51" s="1">
        <v>1010.0</v>
      </c>
      <c r="E51" s="1">
        <v>1020.0</v>
      </c>
      <c r="F51" s="1">
        <v>1090.0</v>
      </c>
      <c r="G51" s="1">
        <v>1090.0</v>
      </c>
      <c r="H51" s="1">
        <v>1100.0</v>
      </c>
      <c r="I51" s="1">
        <v>1100.0</v>
      </c>
      <c r="J51" s="1">
        <v>1110.0</v>
      </c>
      <c r="K51" s="1">
        <v>1120.0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116</v>
      </c>
      <c r="G52" s="1" t="s">
        <v>117</v>
      </c>
      <c r="H52" s="1" t="s">
        <v>118</v>
      </c>
      <c r="I52" s="1" t="s">
        <v>119</v>
      </c>
      <c r="J52" s="1" t="s">
        <v>120</v>
      </c>
      <c r="K52" s="1" t="s">
        <v>121</v>
      </c>
      <c r="L52" s="2"/>
      <c r="M52" s="2"/>
      <c r="N52" s="2"/>
      <c r="O52" s="2"/>
      <c r="P52" s="2"/>
      <c r="Q52" s="2"/>
      <c r="R52" s="2"/>
      <c r="S52" s="2"/>
      <c r="T52" s="2"/>
      <c r="U52" s="2"/>
      <c r="V52" s="2"/>
      <c r="W52" s="2"/>
      <c r="X52" s="2"/>
      <c r="Y52" s="2"/>
      <c r="Z52" s="2"/>
    </row>
    <row r="53" ht="15.75" customHeight="1">
      <c r="A53" s="1" t="s">
        <v>122</v>
      </c>
      <c r="B53" s="1">
        <v>-607.0</v>
      </c>
      <c r="C53" s="1">
        <v>-222.0</v>
      </c>
      <c r="D53" s="1">
        <v>-36180.0</v>
      </c>
      <c r="E53" s="1">
        <v>-32330.0</v>
      </c>
      <c r="F53" s="1">
        <v>-24220.0</v>
      </c>
      <c r="G53" s="1">
        <v>-22110.0</v>
      </c>
      <c r="H53" s="1">
        <v>-19520.0</v>
      </c>
      <c r="I53" s="1">
        <v>-17230.0</v>
      </c>
      <c r="J53" s="1">
        <v>-16010.0</v>
      </c>
      <c r="K53" s="1">
        <v>-15060.0</v>
      </c>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1" t="s">
        <v>132</v>
      </c>
      <c r="K54" s="1" t="s">
        <v>133</v>
      </c>
      <c r="L54" s="2"/>
      <c r="M54" s="2"/>
      <c r="N54" s="2"/>
      <c r="O54" s="2"/>
      <c r="P54" s="2"/>
      <c r="Q54" s="2"/>
      <c r="R54" s="2"/>
      <c r="S54" s="2"/>
      <c r="T54" s="2"/>
      <c r="U54" s="2"/>
      <c r="V54" s="2"/>
      <c r="W54" s="2"/>
      <c r="X54" s="2"/>
      <c r="Y54" s="2"/>
      <c r="Z54" s="2"/>
    </row>
    <row r="55" ht="15.75" customHeight="1">
      <c r="A55" s="1" t="s">
        <v>134</v>
      </c>
      <c r="B55" s="1">
        <v>10330.0</v>
      </c>
      <c r="C55" s="1">
        <v>9980.0</v>
      </c>
      <c r="D55" s="1">
        <v>35800.0</v>
      </c>
      <c r="E55" s="1">
        <v>32479.0</v>
      </c>
      <c r="F55" s="1">
        <v>28920.0</v>
      </c>
      <c r="G55" s="1">
        <v>27490.0</v>
      </c>
      <c r="H55" s="1">
        <v>26540.0</v>
      </c>
      <c r="I55" s="1">
        <v>23590.0</v>
      </c>
      <c r="J55" s="1">
        <v>21680.0</v>
      </c>
      <c r="K55" s="1">
        <v>20270.0</v>
      </c>
      <c r="L55" s="2"/>
      <c r="M55" s="2"/>
      <c r="N55" s="2"/>
      <c r="O55" s="2"/>
      <c r="P55" s="2"/>
      <c r="Q55" s="2"/>
      <c r="R55" s="2"/>
      <c r="S55" s="2"/>
      <c r="T55" s="2"/>
      <c r="U55" s="2"/>
      <c r="V55" s="2"/>
      <c r="W55" s="2"/>
      <c r="X55" s="2"/>
      <c r="Y55" s="2"/>
      <c r="Z55" s="2"/>
    </row>
    <row r="56" ht="15.75" customHeight="1">
      <c r="A56" s="1" t="s">
        <v>135</v>
      </c>
      <c r="B56" s="1">
        <v>8029.0</v>
      </c>
      <c r="C56" s="1">
        <v>3000.0</v>
      </c>
      <c r="D56" s="1">
        <v>34130.0</v>
      </c>
      <c r="E56" s="1">
        <v>31500.0</v>
      </c>
      <c r="F56" s="1">
        <v>27130.0</v>
      </c>
      <c r="G56" s="1">
        <v>25510.0</v>
      </c>
      <c r="H56" s="1">
        <v>24360.0</v>
      </c>
      <c r="I56" s="1">
        <v>21430.0</v>
      </c>
      <c r="J56" s="1">
        <v>18880.0</v>
      </c>
      <c r="K56" s="1">
        <v>17050.0</v>
      </c>
      <c r="L56" s="2"/>
      <c r="M56" s="2"/>
      <c r="N56" s="2"/>
      <c r="O56" s="2"/>
      <c r="P56" s="2"/>
      <c r="Q56" s="2"/>
      <c r="R56" s="2"/>
      <c r="S56" s="2"/>
      <c r="T56" s="2"/>
      <c r="U56" s="2"/>
      <c r="V56" s="2"/>
      <c r="W56" s="2"/>
      <c r="X56" s="2"/>
      <c r="Y56" s="2"/>
      <c r="Z56" s="2"/>
    </row>
    <row r="57" ht="15.75" customHeight="1">
      <c r="A57" s="1" t="s">
        <v>136</v>
      </c>
      <c r="B57" s="1">
        <v>0.0</v>
      </c>
      <c r="C57" s="1">
        <v>0.0</v>
      </c>
      <c r="D57" s="1">
        <v>0.0</v>
      </c>
      <c r="E57" s="1">
        <v>273.0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1220.0</v>
      </c>
      <c r="C58" s="1">
        <v>976.0</v>
      </c>
      <c r="D58" s="1">
        <v>1310.0</v>
      </c>
      <c r="E58" s="1">
        <v>1600.0</v>
      </c>
      <c r="F58" s="1">
        <v>1400.0</v>
      </c>
      <c r="G58" s="1">
        <v>1420.0</v>
      </c>
      <c r="H58" s="1">
        <v>1240.0</v>
      </c>
      <c r="I58" s="1">
        <v>1130.0</v>
      </c>
      <c r="J58" s="1">
        <v>1180.0</v>
      </c>
      <c r="K58" s="1">
        <v>1110.0</v>
      </c>
      <c r="L58" s="2"/>
      <c r="M58" s="2"/>
      <c r="N58" s="2"/>
      <c r="O58" s="2"/>
      <c r="P58" s="2"/>
      <c r="Q58" s="2"/>
      <c r="R58" s="2"/>
      <c r="S58" s="2"/>
      <c r="T58" s="2"/>
      <c r="U58" s="2"/>
      <c r="V58" s="2"/>
      <c r="W58" s="2"/>
      <c r="X58" s="2"/>
      <c r="Y58" s="2"/>
      <c r="Z58" s="2"/>
    </row>
    <row r="59" ht="15.75" customHeight="1">
      <c r="A59" s="1" t="s">
        <v>138</v>
      </c>
      <c r="B59" s="1">
        <v>42.0</v>
      </c>
      <c r="C59" s="1">
        <v>158.0</v>
      </c>
      <c r="D59" s="1">
        <v>1660.0</v>
      </c>
      <c r="E59" s="1">
        <v>1390.0</v>
      </c>
      <c r="F59" s="1">
        <v>1090.0</v>
      </c>
      <c r="G59" s="1">
        <v>1090.0</v>
      </c>
      <c r="H59" s="1">
        <v>1040.0</v>
      </c>
      <c r="I59" s="1">
        <v>966.0</v>
      </c>
      <c r="J59" s="1">
        <v>794.0</v>
      </c>
      <c r="K59" s="1">
        <v>620.0</v>
      </c>
      <c r="L59" s="2"/>
      <c r="M59" s="2"/>
      <c r="N59" s="2"/>
      <c r="O59" s="2"/>
      <c r="P59" s="2"/>
      <c r="Q59" s="2"/>
      <c r="R59" s="2"/>
      <c r="S59" s="2"/>
      <c r="T59" s="2"/>
      <c r="U59" s="2"/>
      <c r="V59" s="2"/>
      <c r="W59" s="2"/>
      <c r="X59" s="2"/>
      <c r="Y59" s="2"/>
      <c r="Z59" s="2"/>
    </row>
    <row r="60" ht="15.75" customHeight="1">
      <c r="A60" s="1" t="s">
        <v>139</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140</v>
      </c>
      <c r="B61" s="1">
        <v>1460.0</v>
      </c>
      <c r="C61" s="1">
        <v>1380.0</v>
      </c>
      <c r="D61" s="1">
        <v>1580.0</v>
      </c>
      <c r="E61" s="1">
        <v>1640.0</v>
      </c>
      <c r="F61" s="1">
        <v>1480.0</v>
      </c>
      <c r="G61" s="1">
        <v>1340.0</v>
      </c>
      <c r="H61" s="1">
        <v>1420.0</v>
      </c>
      <c r="I61" s="1">
        <v>1300.0</v>
      </c>
      <c r="J61" s="1">
        <v>1290.0</v>
      </c>
      <c r="K61" s="1">
        <v>1180.0</v>
      </c>
      <c r="L61" s="2"/>
      <c r="M61" s="2"/>
      <c r="N61" s="2"/>
      <c r="O61" s="2"/>
      <c r="P61" s="2"/>
      <c r="Q61" s="2"/>
      <c r="R61" s="2"/>
      <c r="S61" s="2"/>
      <c r="T61" s="2"/>
      <c r="U61" s="2"/>
      <c r="V61" s="2"/>
      <c r="W61" s="2"/>
      <c r="X61" s="2"/>
      <c r="Y61" s="2"/>
      <c r="Z61" s="2"/>
    </row>
    <row r="62" ht="15.75" customHeight="1">
      <c r="A62" s="1" t="s">
        <v>141</v>
      </c>
      <c r="B62" s="1">
        <v>638.0</v>
      </c>
      <c r="C62" s="1">
        <v>535.0</v>
      </c>
      <c r="D62" s="1">
        <v>538.0</v>
      </c>
      <c r="E62" s="1">
        <v>597.0</v>
      </c>
      <c r="F62" s="1">
        <v>590.0</v>
      </c>
      <c r="G62" s="1">
        <v>583.0</v>
      </c>
      <c r="H62" s="1">
        <v>605.0</v>
      </c>
      <c r="I62" s="1">
        <v>587.0</v>
      </c>
      <c r="J62" s="1">
        <v>555.0</v>
      </c>
      <c r="K62" s="1">
        <v>500.0</v>
      </c>
      <c r="L62" s="2"/>
      <c r="M62" s="2"/>
      <c r="N62" s="2"/>
      <c r="O62" s="2"/>
      <c r="P62" s="2"/>
      <c r="Q62" s="2"/>
      <c r="R62" s="2"/>
      <c r="S62" s="2"/>
      <c r="T62" s="2"/>
      <c r="U62" s="2"/>
      <c r="V62" s="2"/>
      <c r="W62" s="2"/>
      <c r="X62" s="2"/>
      <c r="Y62" s="2"/>
      <c r="Z62" s="2"/>
    </row>
    <row r="63" ht="15.75" customHeight="1">
      <c r="A63" s="1" t="s">
        <v>142</v>
      </c>
      <c r="B63" s="1">
        <v>2270.0</v>
      </c>
      <c r="C63" s="1">
        <v>2050.0</v>
      </c>
      <c r="D63" s="1">
        <v>2830.0</v>
      </c>
      <c r="E63" s="1">
        <v>2690.0</v>
      </c>
      <c r="F63" s="1">
        <v>2660.0</v>
      </c>
      <c r="G63" s="1">
        <v>2500.0</v>
      </c>
      <c r="H63" s="1">
        <v>2380.0</v>
      </c>
      <c r="I63" s="1">
        <v>1930.0</v>
      </c>
      <c r="J63" s="1">
        <v>1990.0</v>
      </c>
      <c r="K63" s="1">
        <v>2340.0</v>
      </c>
      <c r="L63" s="2"/>
      <c r="M63" s="2"/>
      <c r="N63" s="2"/>
      <c r="O63" s="2"/>
      <c r="P63" s="2"/>
      <c r="Q63" s="2"/>
      <c r="R63" s="2"/>
      <c r="S63" s="2"/>
      <c r="T63" s="2"/>
      <c r="U63" s="2"/>
      <c r="V63" s="2"/>
      <c r="W63" s="2"/>
      <c r="X63" s="2"/>
      <c r="Y63" s="2"/>
      <c r="Z63" s="2"/>
    </row>
    <row r="64" ht="15.75" customHeight="1">
      <c r="A64" s="1" t="s">
        <v>143</v>
      </c>
      <c r="B64" s="1">
        <v>372.0</v>
      </c>
      <c r="C64" s="1">
        <v>394.0</v>
      </c>
      <c r="D64" s="1">
        <v>439.0</v>
      </c>
      <c r="E64" s="1">
        <v>390.0</v>
      </c>
      <c r="F64" s="1">
        <v>351.0</v>
      </c>
      <c r="G64" s="1">
        <v>323.0</v>
      </c>
      <c r="H64" s="1">
        <v>292.0</v>
      </c>
      <c r="I64" s="1">
        <v>262.0</v>
      </c>
      <c r="J64" s="1">
        <v>246.0</v>
      </c>
      <c r="K64" s="1">
        <v>246.0</v>
      </c>
      <c r="L64" s="2"/>
      <c r="M64" s="2"/>
      <c r="N64" s="2"/>
      <c r="O64" s="2"/>
      <c r="P64" s="2"/>
      <c r="Q64" s="2"/>
      <c r="R64" s="2"/>
      <c r="S64" s="2"/>
      <c r="T64" s="2"/>
      <c r="U64" s="2"/>
      <c r="V64" s="2"/>
      <c r="W64" s="2"/>
      <c r="X64" s="2"/>
      <c r="Y64" s="2"/>
      <c r="Z64" s="2"/>
    </row>
    <row r="65" ht="15.75" customHeight="1">
      <c r="A65" s="1" t="s">
        <v>144</v>
      </c>
      <c r="B65" s="1">
        <v>2650.0</v>
      </c>
      <c r="C65" s="1">
        <v>2590.0</v>
      </c>
      <c r="D65" s="1">
        <v>3330.0</v>
      </c>
      <c r="E65" s="1">
        <v>3330.0</v>
      </c>
      <c r="F65" s="1">
        <v>3140.0</v>
      </c>
      <c r="G65" s="1">
        <v>2840.0</v>
      </c>
      <c r="H65" s="1">
        <v>2720.0</v>
      </c>
      <c r="I65" s="1">
        <v>2570.0</v>
      </c>
      <c r="J65" s="1">
        <v>2460.0</v>
      </c>
      <c r="K65" s="1">
        <v>2490.0</v>
      </c>
      <c r="L65" s="2"/>
      <c r="M65" s="2"/>
      <c r="N65" s="2"/>
      <c r="O65" s="2"/>
      <c r="P65" s="2"/>
      <c r="Q65" s="2"/>
      <c r="R65" s="2"/>
      <c r="S65" s="2"/>
      <c r="T65" s="2"/>
      <c r="U65" s="2"/>
      <c r="V65" s="2"/>
      <c r="W65" s="2"/>
      <c r="X65" s="2"/>
      <c r="Y65" s="2"/>
      <c r="Z65" s="2"/>
    </row>
    <row r="66" ht="15.75" customHeight="1">
      <c r="A66" s="1" t="s">
        <v>145</v>
      </c>
      <c r="B66" s="1">
        <v>6280.0</v>
      </c>
      <c r="C66" s="1">
        <v>6560.0</v>
      </c>
      <c r="D66" s="1">
        <v>7520.0</v>
      </c>
      <c r="E66" s="1">
        <v>7820.0</v>
      </c>
      <c r="F66" s="1">
        <v>7790.0</v>
      </c>
      <c r="G66" s="1">
        <v>7520.0</v>
      </c>
      <c r="H66" s="1">
        <v>7440.0</v>
      </c>
      <c r="I66" s="1">
        <v>7360.0</v>
      </c>
      <c r="J66" s="1">
        <v>7350.0</v>
      </c>
      <c r="K66" s="1">
        <v>7230.0</v>
      </c>
      <c r="L66" s="2"/>
      <c r="M66" s="2"/>
      <c r="N66" s="2"/>
      <c r="O66" s="2"/>
      <c r="P66" s="2"/>
      <c r="Q66" s="2"/>
      <c r="R66" s="2"/>
      <c r="S66" s="2"/>
      <c r="T66" s="2"/>
      <c r="U66" s="2"/>
      <c r="V66" s="2"/>
      <c r="W66" s="2"/>
      <c r="X66" s="2"/>
      <c r="Y66" s="2"/>
      <c r="Z66" s="2"/>
    </row>
    <row r="67" ht="15.75" customHeight="1">
      <c r="A67" s="1" t="s">
        <v>146</v>
      </c>
      <c r="B67" s="1">
        <v>4.0</v>
      </c>
      <c r="C67" s="1">
        <v>4.0</v>
      </c>
      <c r="D67" s="1">
        <v>5.0</v>
      </c>
      <c r="E67" s="1">
        <v>5.0</v>
      </c>
      <c r="F67" s="1">
        <v>4.0</v>
      </c>
      <c r="G67" s="1">
        <v>4.0</v>
      </c>
      <c r="H67" s="1">
        <v>3.0</v>
      </c>
      <c r="I67" s="1">
        <v>3.0</v>
      </c>
      <c r="J67" s="1">
        <v>3.0</v>
      </c>
      <c r="K67" s="1">
        <v>3.0</v>
      </c>
      <c r="L67" s="2"/>
      <c r="M67" s="2"/>
      <c r="N67" s="2"/>
      <c r="O67" s="2"/>
      <c r="P67" s="2"/>
      <c r="Q67" s="2"/>
      <c r="R67" s="2"/>
      <c r="S67" s="2"/>
      <c r="T67" s="2"/>
      <c r="U67" s="2"/>
      <c r="V67" s="2"/>
      <c r="W67" s="2"/>
      <c r="X67" s="2"/>
      <c r="Y67" s="2"/>
      <c r="Z67" s="2"/>
    </row>
    <row r="68" ht="15.75" customHeight="1">
      <c r="A68" s="1" t="s">
        <v>147</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149.0</v>
      </c>
      <c r="C69" s="1">
        <v>146.0</v>
      </c>
      <c r="D69" s="1">
        <v>191.0</v>
      </c>
      <c r="E69" s="1">
        <v>232.0</v>
      </c>
      <c r="F69" s="1">
        <v>232.0</v>
      </c>
      <c r="G69" s="1">
        <v>209.0</v>
      </c>
      <c r="H69" s="1">
        <v>200.0</v>
      </c>
      <c r="I69" s="1">
        <v>90.0</v>
      </c>
      <c r="J69" s="1">
        <v>91.0</v>
      </c>
      <c r="K69" s="1">
        <v>95.0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20270.0</v>
      </c>
      <c r="C2" s="1">
        <v>19650.0</v>
      </c>
      <c r="D2" s="1">
        <v>21900.0</v>
      </c>
      <c r="E2" s="1">
        <v>22380.0</v>
      </c>
      <c r="F2" s="1">
        <v>18850.0</v>
      </c>
      <c r="G2" s="1">
        <v>16890.0</v>
      </c>
      <c r="H2" s="1">
        <v>16660.0</v>
      </c>
      <c r="I2" s="1">
        <v>15880.0</v>
      </c>
      <c r="J2" s="1">
        <v>14920.0</v>
      </c>
      <c r="K2" s="1">
        <v>15850.0</v>
      </c>
      <c r="L2" s="2"/>
      <c r="M2" s="2"/>
      <c r="N2" s="2"/>
      <c r="O2" s="2"/>
      <c r="P2" s="2"/>
      <c r="Q2" s="2"/>
      <c r="R2" s="2"/>
      <c r="S2" s="2"/>
      <c r="T2" s="2"/>
      <c r="U2" s="2"/>
      <c r="V2" s="2"/>
      <c r="W2" s="2"/>
      <c r="X2" s="2"/>
      <c r="Y2" s="2"/>
      <c r="Z2" s="2"/>
    </row>
    <row r="3">
      <c r="A3" s="1" t="s">
        <v>150</v>
      </c>
      <c r="B3" s="1">
        <v>20270.0</v>
      </c>
      <c r="C3" s="1">
        <v>19650.0</v>
      </c>
      <c r="D3" s="1">
        <v>21900.0</v>
      </c>
      <c r="E3" s="1">
        <v>22380.0</v>
      </c>
      <c r="F3" s="1">
        <v>18850.0</v>
      </c>
      <c r="G3" s="1">
        <v>16890.0</v>
      </c>
      <c r="H3" s="1">
        <v>16660.0</v>
      </c>
      <c r="I3" s="1">
        <v>15880.0</v>
      </c>
      <c r="J3" s="1">
        <v>14920.0</v>
      </c>
      <c r="K3" s="1">
        <v>15850.0</v>
      </c>
      <c r="L3" s="2"/>
      <c r="M3" s="2"/>
      <c r="N3" s="2"/>
      <c r="O3" s="2"/>
      <c r="P3" s="2"/>
      <c r="Q3" s="2"/>
      <c r="R3" s="2"/>
      <c r="S3" s="2"/>
      <c r="T3" s="2"/>
      <c r="U3" s="2"/>
      <c r="V3" s="2"/>
      <c r="W3" s="2"/>
      <c r="X3" s="2"/>
      <c r="Y3" s="2"/>
      <c r="Z3" s="2"/>
    </row>
    <row r="4">
      <c r="A4" s="1" t="s">
        <v>151</v>
      </c>
      <c r="B4" s="1">
        <v>9200.0</v>
      </c>
      <c r="C4" s="1">
        <v>8290.0</v>
      </c>
      <c r="D4" s="1">
        <v>9660.0</v>
      </c>
      <c r="E4" s="1">
        <v>11490.0</v>
      </c>
      <c r="F4" s="1">
        <v>10560.0</v>
      </c>
      <c r="G4" s="1">
        <v>9350.0</v>
      </c>
      <c r="H4" s="1">
        <v>8930.0</v>
      </c>
      <c r="I4" s="1">
        <v>8280.0</v>
      </c>
      <c r="J4" s="1">
        <v>7950.0</v>
      </c>
      <c r="K4" s="1">
        <v>8200.0</v>
      </c>
      <c r="L4" s="2"/>
      <c r="M4" s="2"/>
      <c r="N4" s="2"/>
      <c r="O4" s="2"/>
      <c r="P4" s="2"/>
      <c r="Q4" s="2"/>
      <c r="R4" s="2"/>
      <c r="S4" s="2"/>
      <c r="T4" s="2"/>
      <c r="U4" s="2"/>
      <c r="V4" s="2"/>
      <c r="W4" s="2"/>
      <c r="X4" s="2"/>
      <c r="Y4" s="2"/>
      <c r="Z4" s="2"/>
    </row>
    <row r="5">
      <c r="A5" s="1" t="s">
        <v>152</v>
      </c>
      <c r="B5" s="1">
        <v>11070.0</v>
      </c>
      <c r="C5" s="1">
        <v>11360.0</v>
      </c>
      <c r="D5" s="1">
        <v>12240.0</v>
      </c>
      <c r="E5" s="1">
        <v>10890.0</v>
      </c>
      <c r="F5" s="1">
        <v>8300.0</v>
      </c>
      <c r="G5" s="1">
        <v>7540.0</v>
      </c>
      <c r="H5" s="1">
        <v>7730.0</v>
      </c>
      <c r="I5" s="1">
        <v>7590.0</v>
      </c>
      <c r="J5" s="1">
        <v>6970.0</v>
      </c>
      <c r="K5" s="1">
        <v>7650.0</v>
      </c>
      <c r="L5" s="2"/>
      <c r="M5" s="2"/>
      <c r="N5" s="2"/>
      <c r="O5" s="2"/>
      <c r="P5" s="2"/>
      <c r="Q5" s="2"/>
      <c r="R5" s="2"/>
      <c r="S5" s="2"/>
      <c r="T5" s="2"/>
      <c r="U5" s="2"/>
      <c r="V5" s="2"/>
      <c r="W5" s="2"/>
      <c r="X5" s="2"/>
      <c r="Y5" s="2"/>
      <c r="Z5" s="2"/>
    </row>
    <row r="6">
      <c r="A6" s="1" t="s">
        <v>153</v>
      </c>
      <c r="B6" s="1">
        <v>5080.0</v>
      </c>
      <c r="C6" s="1">
        <v>4720.0</v>
      </c>
      <c r="D6" s="1">
        <v>5100.0</v>
      </c>
      <c r="E6" s="1">
        <v>4990.0</v>
      </c>
      <c r="F6" s="1">
        <v>4210.0</v>
      </c>
      <c r="G6" s="1">
        <v>3810.0</v>
      </c>
      <c r="H6" s="1">
        <v>3670.0</v>
      </c>
      <c r="I6" s="1">
        <v>3530.0</v>
      </c>
      <c r="J6" s="1">
        <v>3440.0</v>
      </c>
      <c r="K6" s="1">
        <v>3500.0</v>
      </c>
      <c r="L6" s="2"/>
      <c r="M6" s="2"/>
      <c r="N6" s="2"/>
      <c r="O6" s="2"/>
      <c r="P6" s="2"/>
      <c r="Q6" s="2"/>
      <c r="R6" s="2"/>
      <c r="S6" s="2"/>
      <c r="T6" s="2"/>
      <c r="U6" s="2"/>
      <c r="V6" s="2"/>
      <c r="W6" s="2"/>
      <c r="X6" s="2"/>
      <c r="Y6" s="2"/>
      <c r="Z6" s="2"/>
    </row>
    <row r="7">
      <c r="A7" s="1" t="s">
        <v>154</v>
      </c>
      <c r="B7" s="1">
        <v>1490.0</v>
      </c>
      <c r="C7" s="1">
        <v>1520.0</v>
      </c>
      <c r="D7" s="1">
        <v>2110.0</v>
      </c>
      <c r="E7" s="1">
        <v>1850.0</v>
      </c>
      <c r="F7" s="1">
        <v>1210.0</v>
      </c>
      <c r="G7" s="1">
        <v>1010.0</v>
      </c>
      <c r="H7" s="1">
        <v>997.0</v>
      </c>
      <c r="I7" s="1">
        <v>967.0</v>
      </c>
      <c r="J7" s="1">
        <v>838.0</v>
      </c>
      <c r="K7" s="1">
        <v>953.0</v>
      </c>
      <c r="L7" s="2"/>
      <c r="M7" s="2"/>
      <c r="N7" s="2"/>
      <c r="O7" s="2"/>
      <c r="P7" s="2"/>
      <c r="Q7" s="2"/>
      <c r="R7" s="2"/>
      <c r="S7" s="2"/>
      <c r="T7" s="2"/>
      <c r="U7" s="2"/>
      <c r="V7" s="2"/>
      <c r="W7" s="2"/>
      <c r="X7" s="2"/>
      <c r="Y7" s="2"/>
      <c r="Z7" s="2"/>
    </row>
    <row r="8">
      <c r="A8" s="1" t="s">
        <v>155</v>
      </c>
      <c r="B8" s="1">
        <v>17.0</v>
      </c>
      <c r="C8" s="1">
        <v>-23.0</v>
      </c>
      <c r="D8" s="1">
        <v>-636.0</v>
      </c>
      <c r="E8" s="1">
        <v>80.0</v>
      </c>
      <c r="F8" s="1">
        <v>-91.0</v>
      </c>
      <c r="G8" s="1">
        <v>4.0</v>
      </c>
      <c r="H8" s="1">
        <v>3.0</v>
      </c>
      <c r="I8" s="1">
        <v>20.0</v>
      </c>
      <c r="J8" s="1">
        <v>28.0</v>
      </c>
      <c r="K8" s="1">
        <v>15.0</v>
      </c>
      <c r="L8" s="2"/>
      <c r="M8" s="2"/>
      <c r="N8" s="2"/>
      <c r="O8" s="2"/>
      <c r="P8" s="2"/>
      <c r="Q8" s="2"/>
      <c r="R8" s="2"/>
      <c r="S8" s="2"/>
      <c r="T8" s="2"/>
      <c r="U8" s="2"/>
      <c r="V8" s="2"/>
      <c r="W8" s="2"/>
      <c r="X8" s="2"/>
      <c r="Y8" s="2"/>
      <c r="Z8" s="2"/>
    </row>
    <row r="9">
      <c r="A9" s="1" t="s">
        <v>156</v>
      </c>
      <c r="B9" s="1">
        <v>6580.0</v>
      </c>
      <c r="C9" s="1">
        <v>6220.0</v>
      </c>
      <c r="D9" s="1">
        <v>6570.0</v>
      </c>
      <c r="E9" s="1">
        <v>6910.0</v>
      </c>
      <c r="F9" s="1">
        <v>5340.0</v>
      </c>
      <c r="G9" s="1">
        <v>4820.0</v>
      </c>
      <c r="H9" s="1">
        <v>4670.0</v>
      </c>
      <c r="I9" s="1">
        <v>4520.0</v>
      </c>
      <c r="J9" s="1">
        <v>4310.0</v>
      </c>
      <c r="K9" s="1">
        <v>4470.0</v>
      </c>
      <c r="L9" s="2"/>
      <c r="M9" s="2"/>
      <c r="N9" s="2"/>
      <c r="O9" s="2"/>
      <c r="P9" s="2"/>
      <c r="Q9" s="2"/>
      <c r="R9" s="2"/>
      <c r="S9" s="2"/>
      <c r="T9" s="2"/>
      <c r="U9" s="2"/>
      <c r="V9" s="2"/>
      <c r="W9" s="2"/>
      <c r="X9" s="2"/>
      <c r="Y9" s="2"/>
      <c r="Z9" s="2"/>
    </row>
    <row r="10">
      <c r="A10" s="1" t="s">
        <v>157</v>
      </c>
      <c r="B10" s="1">
        <v>4480.0</v>
      </c>
      <c r="C10" s="1">
        <v>5140.0</v>
      </c>
      <c r="D10" s="1">
        <v>5670.0</v>
      </c>
      <c r="E10" s="1">
        <v>3980.0</v>
      </c>
      <c r="F10" s="1">
        <v>2960.0</v>
      </c>
      <c r="G10" s="1">
        <v>2720.0</v>
      </c>
      <c r="H10" s="1">
        <v>3060.0</v>
      </c>
      <c r="I10" s="1">
        <v>3080.0</v>
      </c>
      <c r="J10" s="1">
        <v>2660.0</v>
      </c>
      <c r="K10" s="1">
        <v>3180.0</v>
      </c>
      <c r="L10" s="2"/>
      <c r="M10" s="2"/>
      <c r="N10" s="2"/>
      <c r="O10" s="2"/>
      <c r="P10" s="2"/>
      <c r="Q10" s="2"/>
      <c r="R10" s="2"/>
      <c r="S10" s="2"/>
      <c r="T10" s="2"/>
      <c r="U10" s="2"/>
      <c r="V10" s="2"/>
      <c r="W10" s="2"/>
      <c r="X10" s="2"/>
      <c r="Y10" s="2"/>
      <c r="Z10" s="2"/>
    </row>
    <row r="11">
      <c r="A11" s="1" t="s">
        <v>158</v>
      </c>
      <c r="B11" s="1">
        <v>-300.0</v>
      </c>
      <c r="C11" s="1">
        <v>-270.0</v>
      </c>
      <c r="D11" s="1">
        <v>-546.0</v>
      </c>
      <c r="E11" s="1">
        <v>-875.0</v>
      </c>
      <c r="F11" s="1">
        <v>-920.0</v>
      </c>
      <c r="G11" s="1">
        <v>-881.0</v>
      </c>
      <c r="H11" s="1">
        <v>-963.0</v>
      </c>
      <c r="I11" s="1">
        <v>-891.0</v>
      </c>
      <c r="J11" s="1">
        <v>-930.0</v>
      </c>
      <c r="K11" s="1">
        <v>-1030.0</v>
      </c>
      <c r="L11" s="2"/>
      <c r="M11" s="2"/>
      <c r="N11" s="2"/>
      <c r="O11" s="2"/>
      <c r="P11" s="2"/>
      <c r="Q11" s="2"/>
      <c r="R11" s="2"/>
      <c r="S11" s="2"/>
      <c r="T11" s="2"/>
      <c r="U11" s="2"/>
      <c r="V11" s="2"/>
      <c r="W11" s="2"/>
      <c r="X11" s="2"/>
      <c r="Y11" s="2"/>
      <c r="Z11" s="2"/>
    </row>
    <row r="12">
      <c r="A12" s="1" t="s">
        <v>159</v>
      </c>
      <c r="B12" s="1">
        <v>24.0</v>
      </c>
      <c r="C12" s="1">
        <v>34.0</v>
      </c>
      <c r="D12" s="1">
        <v>51.0</v>
      </c>
      <c r="E12" s="1">
        <v>84.0</v>
      </c>
      <c r="F12" s="1">
        <v>39.0</v>
      </c>
      <c r="G12" s="1">
        <v>41.0</v>
      </c>
      <c r="H12" s="1">
        <v>19.0</v>
      </c>
      <c r="I12" s="1">
        <v>0.0</v>
      </c>
      <c r="J12" s="1">
        <v>10.0</v>
      </c>
      <c r="K12" s="1">
        <v>68.0</v>
      </c>
      <c r="L12" s="2"/>
      <c r="M12" s="2"/>
      <c r="N12" s="2"/>
      <c r="O12" s="2"/>
      <c r="P12" s="2"/>
      <c r="Q12" s="2"/>
      <c r="R12" s="2"/>
      <c r="S12" s="2"/>
      <c r="T12" s="2"/>
      <c r="U12" s="2"/>
      <c r="V12" s="2"/>
      <c r="W12" s="2"/>
      <c r="X12" s="2"/>
      <c r="Y12" s="2"/>
      <c r="Z12" s="2"/>
    </row>
    <row r="13">
      <c r="A13" s="1" t="s">
        <v>160</v>
      </c>
      <c r="B13" s="1">
        <v>-276.0</v>
      </c>
      <c r="C13" s="1">
        <v>-236.0</v>
      </c>
      <c r="D13" s="1">
        <v>-495.0</v>
      </c>
      <c r="E13" s="1">
        <v>-791.0</v>
      </c>
      <c r="F13" s="1">
        <v>-881.0</v>
      </c>
      <c r="G13" s="1">
        <v>-840.0</v>
      </c>
      <c r="H13" s="1">
        <v>-944.0</v>
      </c>
      <c r="I13" s="1">
        <v>-891.0</v>
      </c>
      <c r="J13" s="1">
        <v>-920.0</v>
      </c>
      <c r="K13" s="1">
        <v>-961.0</v>
      </c>
      <c r="L13" s="2"/>
      <c r="M13" s="2"/>
      <c r="N13" s="2"/>
      <c r="O13" s="2"/>
      <c r="P13" s="2"/>
      <c r="Q13" s="2"/>
      <c r="R13" s="2"/>
      <c r="S13" s="2"/>
      <c r="T13" s="2"/>
      <c r="U13" s="2"/>
      <c r="V13" s="2"/>
      <c r="W13" s="2"/>
      <c r="X13" s="2"/>
      <c r="Y13" s="2"/>
      <c r="Z13" s="2"/>
    </row>
    <row r="14">
      <c r="A14" s="1" t="s">
        <v>161</v>
      </c>
      <c r="B14" s="1">
        <v>-5.0</v>
      </c>
      <c r="C14" s="1">
        <v>-121.0</v>
      </c>
      <c r="D14" s="1">
        <v>8.0</v>
      </c>
      <c r="E14" s="1">
        <v>-3.0</v>
      </c>
      <c r="F14" s="1">
        <v>-71.0</v>
      </c>
      <c r="G14" s="1">
        <v>-13.0</v>
      </c>
      <c r="H14" s="1">
        <v>138.0</v>
      </c>
      <c r="I14" s="1">
        <v>9.0</v>
      </c>
      <c r="J14" s="1">
        <v>21.0</v>
      </c>
      <c r="K14" s="1">
        <v>2.0</v>
      </c>
      <c r="L14" s="2"/>
      <c r="M14" s="2"/>
      <c r="N14" s="2"/>
      <c r="O14" s="2"/>
      <c r="P14" s="2"/>
      <c r="Q14" s="2"/>
      <c r="R14" s="2"/>
      <c r="S14" s="2"/>
      <c r="T14" s="2"/>
      <c r="U14" s="2"/>
      <c r="V14" s="2"/>
      <c r="W14" s="2"/>
      <c r="X14" s="2"/>
      <c r="Y14" s="2"/>
      <c r="Z14" s="2"/>
    </row>
    <row r="15">
      <c r="A15" s="1" t="s">
        <v>162</v>
      </c>
      <c r="B15" s="1">
        <v>-30.0</v>
      </c>
      <c r="C15" s="1">
        <v>9.0</v>
      </c>
      <c r="D15" s="1">
        <v>49.0</v>
      </c>
      <c r="E15" s="1">
        <v>-65.0</v>
      </c>
      <c r="F15" s="1">
        <v>-13.0</v>
      </c>
      <c r="G15" s="1">
        <v>15.0</v>
      </c>
      <c r="H15" s="1">
        <v>26.0</v>
      </c>
      <c r="I15" s="1">
        <v>-7.0</v>
      </c>
      <c r="J15" s="1">
        <v>16.0</v>
      </c>
      <c r="K15" s="1">
        <v>-30.0</v>
      </c>
      <c r="L15" s="2"/>
      <c r="M15" s="2"/>
      <c r="N15" s="2"/>
      <c r="O15" s="2"/>
      <c r="P15" s="2"/>
      <c r="Q15" s="2"/>
      <c r="R15" s="2"/>
      <c r="S15" s="2"/>
      <c r="T15" s="2"/>
      <c r="U15" s="2"/>
      <c r="V15" s="2"/>
      <c r="W15" s="2"/>
      <c r="X15" s="2"/>
      <c r="Y15" s="2"/>
      <c r="Z15" s="2"/>
    </row>
    <row r="16">
      <c r="A16" s="1" t="s">
        <v>163</v>
      </c>
      <c r="B16" s="1">
        <v>-5.0</v>
      </c>
      <c r="C16" s="1">
        <v>-106.0</v>
      </c>
      <c r="D16" s="1">
        <v>-2.0</v>
      </c>
      <c r="E16" s="1">
        <v>3.0</v>
      </c>
      <c r="F16" s="1">
        <v>-19.0</v>
      </c>
      <c r="G16" s="1">
        <v>3.0</v>
      </c>
      <c r="H16" s="1">
        <v>-1.0</v>
      </c>
      <c r="I16" s="1">
        <v>-69.0</v>
      </c>
      <c r="J16" s="1">
        <v>-62.0</v>
      </c>
      <c r="K16" s="1">
        <v>-66.0</v>
      </c>
      <c r="L16" s="2"/>
      <c r="M16" s="2"/>
      <c r="N16" s="2"/>
      <c r="O16" s="2"/>
      <c r="P16" s="2"/>
      <c r="Q16" s="2"/>
      <c r="R16" s="2"/>
      <c r="S16" s="2"/>
      <c r="T16" s="2"/>
      <c r="U16" s="2"/>
      <c r="V16" s="2"/>
      <c r="W16" s="2"/>
      <c r="X16" s="2"/>
      <c r="Y16" s="2"/>
      <c r="Z16" s="2"/>
    </row>
    <row r="17">
      <c r="A17" s="1" t="s">
        <v>164</v>
      </c>
      <c r="B17" s="1">
        <v>4170.0</v>
      </c>
      <c r="C17" s="1">
        <v>4680.0</v>
      </c>
      <c r="D17" s="1">
        <v>5230.0</v>
      </c>
      <c r="E17" s="1">
        <v>3120.0</v>
      </c>
      <c r="F17" s="1">
        <v>1980.0</v>
      </c>
      <c r="G17" s="1">
        <v>1880.0</v>
      </c>
      <c r="H17" s="1">
        <v>2270.0</v>
      </c>
      <c r="I17" s="1">
        <v>2120.0</v>
      </c>
      <c r="J17" s="1">
        <v>1720.0</v>
      </c>
      <c r="K17" s="1">
        <v>2120.0</v>
      </c>
      <c r="L17" s="2"/>
      <c r="M17" s="2"/>
      <c r="N17" s="2"/>
      <c r="O17" s="2"/>
      <c r="P17" s="2"/>
      <c r="Q17" s="2"/>
      <c r="R17" s="2"/>
      <c r="S17" s="2"/>
      <c r="T17" s="2"/>
      <c r="U17" s="2"/>
      <c r="V17" s="2"/>
      <c r="W17" s="2"/>
      <c r="X17" s="2"/>
      <c r="Y17" s="2"/>
      <c r="Z17" s="2"/>
    </row>
    <row r="18">
      <c r="A18" s="1" t="s">
        <v>165</v>
      </c>
      <c r="B18" s="1">
        <v>-409.0</v>
      </c>
      <c r="C18" s="1">
        <v>-281.0</v>
      </c>
      <c r="D18" s="1">
        <v>-314.0</v>
      </c>
      <c r="E18" s="1">
        <v>-979.0</v>
      </c>
      <c r="F18" s="1">
        <v>-643.0</v>
      </c>
      <c r="G18" s="1">
        <v>-199.0</v>
      </c>
      <c r="H18" s="1">
        <v>-120.0</v>
      </c>
      <c r="I18" s="1">
        <v>-133.0</v>
      </c>
      <c r="J18" s="1">
        <v>-146.0</v>
      </c>
      <c r="K18" s="1">
        <v>-111.0</v>
      </c>
      <c r="L18" s="2"/>
      <c r="M18" s="2"/>
      <c r="N18" s="2"/>
      <c r="O18" s="2"/>
      <c r="P18" s="2"/>
      <c r="Q18" s="2"/>
      <c r="R18" s="2"/>
      <c r="S18" s="2"/>
      <c r="T18" s="2"/>
      <c r="U18" s="2"/>
      <c r="V18" s="2"/>
      <c r="W18" s="2"/>
      <c r="X18" s="2"/>
      <c r="Y18" s="2"/>
      <c r="Z18" s="2"/>
    </row>
    <row r="19">
      <c r="A19" s="1" t="s">
        <v>166</v>
      </c>
      <c r="B19" s="1">
        <v>0.0</v>
      </c>
      <c r="C19" s="1">
        <v>-106.0</v>
      </c>
      <c r="D19" s="1">
        <v>-644.0</v>
      </c>
      <c r="E19" s="1">
        <v>-172.0</v>
      </c>
      <c r="F19" s="1">
        <v>-13.0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-900.0</v>
      </c>
      <c r="E20" s="1">
        <v>-17100.0</v>
      </c>
      <c r="F20" s="1">
        <v>-3030.0</v>
      </c>
      <c r="G20" s="1">
        <v>0.0</v>
      </c>
      <c r="H20" s="1">
        <v>-4630.0</v>
      </c>
      <c r="I20" s="1">
        <v>0.0</v>
      </c>
      <c r="J20" s="1">
        <v>-2040.0</v>
      </c>
      <c r="K20" s="1">
        <v>-700.0</v>
      </c>
      <c r="L20" s="2"/>
      <c r="M20" s="2"/>
      <c r="N20" s="2"/>
      <c r="O20" s="2"/>
      <c r="P20" s="2"/>
      <c r="Q20" s="2"/>
      <c r="R20" s="2"/>
      <c r="S20" s="2"/>
      <c r="T20" s="2"/>
      <c r="U20" s="2"/>
      <c r="V20" s="2"/>
      <c r="W20" s="2"/>
      <c r="X20" s="2"/>
      <c r="Y20" s="2"/>
      <c r="Z20" s="2"/>
    </row>
    <row r="21" ht="15.75" customHeight="1">
      <c r="A21" s="1" t="s">
        <v>168</v>
      </c>
      <c r="B21" s="1">
        <v>-2.0</v>
      </c>
      <c r="C21" s="1">
        <v>-736.0</v>
      </c>
      <c r="D21" s="1">
        <v>-136.0</v>
      </c>
      <c r="E21" s="1">
        <v>0.0</v>
      </c>
      <c r="F21" s="1">
        <v>0.0</v>
      </c>
      <c r="G21" s="1">
        <v>0.0</v>
      </c>
      <c r="H21" s="1">
        <v>85.0</v>
      </c>
      <c r="I21" s="1">
        <v>-90.0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698.0</v>
      </c>
      <c r="F22" s="1">
        <v>76.0</v>
      </c>
      <c r="G22" s="1">
        <v>49.0</v>
      </c>
      <c r="H22" s="1">
        <v>19.0</v>
      </c>
      <c r="I22" s="1">
        <v>58.0</v>
      </c>
      <c r="J22" s="1">
        <v>64.0</v>
      </c>
      <c r="K22" s="1">
        <v>28.0</v>
      </c>
      <c r="L22" s="2"/>
      <c r="M22" s="2"/>
      <c r="N22" s="2"/>
      <c r="O22" s="2"/>
      <c r="P22" s="2"/>
      <c r="Q22" s="2"/>
      <c r="R22" s="2"/>
      <c r="S22" s="2"/>
      <c r="T22" s="2"/>
      <c r="U22" s="2"/>
      <c r="V22" s="2"/>
      <c r="W22" s="2"/>
      <c r="X22" s="2"/>
      <c r="Y22" s="2"/>
      <c r="Z22" s="2"/>
    </row>
    <row r="23" ht="15.75" customHeight="1">
      <c r="A23" s="1" t="s">
        <v>170</v>
      </c>
      <c r="B23" s="1">
        <v>-236.0</v>
      </c>
      <c r="C23" s="1">
        <v>-265.0</v>
      </c>
      <c r="D23" s="1">
        <v>-677.0</v>
      </c>
      <c r="E23" s="1">
        <v>-3340.0</v>
      </c>
      <c r="F23" s="1">
        <v>-2340.0</v>
      </c>
      <c r="G23" s="1">
        <v>-1780.0</v>
      </c>
      <c r="H23" s="1">
        <v>-1920.0</v>
      </c>
      <c r="I23" s="1">
        <v>-584.0</v>
      </c>
      <c r="J23" s="1">
        <v>-402.0</v>
      </c>
      <c r="K23" s="1">
        <v>-378.0</v>
      </c>
      <c r="L23" s="2"/>
      <c r="M23" s="2"/>
      <c r="N23" s="2"/>
      <c r="O23" s="2"/>
      <c r="P23" s="2"/>
      <c r="Q23" s="2"/>
      <c r="R23" s="2"/>
      <c r="S23" s="2"/>
      <c r="T23" s="2"/>
      <c r="U23" s="2"/>
      <c r="V23" s="2"/>
      <c r="W23" s="2"/>
      <c r="X23" s="2"/>
      <c r="Y23" s="2"/>
      <c r="Z23" s="2"/>
    </row>
    <row r="24" ht="15.75" customHeight="1">
      <c r="A24" s="1" t="s">
        <v>171</v>
      </c>
      <c r="B24" s="1">
        <v>111.0</v>
      </c>
      <c r="C24" s="1">
        <v>-631.0</v>
      </c>
      <c r="D24" s="1">
        <v>-899.0</v>
      </c>
      <c r="E24" s="1">
        <v>-417.0</v>
      </c>
      <c r="F24" s="1">
        <v>1400.0</v>
      </c>
      <c r="G24" s="1">
        <v>-1170.0</v>
      </c>
      <c r="H24" s="1">
        <v>-60.0</v>
      </c>
      <c r="I24" s="1">
        <v>-698.0</v>
      </c>
      <c r="J24" s="1">
        <v>-2070.0</v>
      </c>
      <c r="K24" s="1">
        <v>-1040.0</v>
      </c>
      <c r="L24" s="2"/>
      <c r="M24" s="2"/>
      <c r="N24" s="2"/>
      <c r="O24" s="2"/>
      <c r="P24" s="2"/>
      <c r="Q24" s="2"/>
      <c r="R24" s="2"/>
      <c r="S24" s="2"/>
      <c r="T24" s="2"/>
      <c r="U24" s="2"/>
      <c r="V24" s="2"/>
      <c r="W24" s="2"/>
      <c r="X24" s="2"/>
      <c r="Y24" s="2"/>
      <c r="Z24" s="2"/>
    </row>
    <row r="25" ht="15.75" customHeight="1">
      <c r="A25" s="1" t="s">
        <v>172</v>
      </c>
      <c r="B25" s="1">
        <v>0.0</v>
      </c>
      <c r="C25" s="1">
        <v>-435.0</v>
      </c>
      <c r="D25" s="1">
        <v>-829.0</v>
      </c>
      <c r="E25" s="1">
        <v>-196.0</v>
      </c>
      <c r="F25" s="1">
        <v>-103.0</v>
      </c>
      <c r="G25" s="1">
        <v>-59.0</v>
      </c>
      <c r="H25" s="1">
        <v>81.0</v>
      </c>
      <c r="I25" s="1">
        <v>-7.0</v>
      </c>
      <c r="J25" s="1">
        <v>-163.0</v>
      </c>
      <c r="K25" s="1">
        <v>-548.0</v>
      </c>
      <c r="L25" s="2"/>
      <c r="M25" s="2"/>
      <c r="N25" s="2"/>
      <c r="O25" s="2"/>
      <c r="P25" s="2"/>
      <c r="Q25" s="2"/>
      <c r="R25" s="2"/>
      <c r="S25" s="2"/>
      <c r="T25" s="2"/>
      <c r="U25" s="2"/>
      <c r="V25" s="2"/>
      <c r="W25" s="2"/>
      <c r="X25" s="2"/>
      <c r="Y25" s="2"/>
      <c r="Z25" s="2"/>
    </row>
    <row r="26" ht="15.75" customHeight="1">
      <c r="A26" s="1" t="s">
        <v>173</v>
      </c>
      <c r="B26" s="1">
        <v>3630.0</v>
      </c>
      <c r="C26" s="1">
        <v>2230.0</v>
      </c>
      <c r="D26" s="1">
        <v>832.0</v>
      </c>
      <c r="E26" s="1">
        <v>-18380.0</v>
      </c>
      <c r="F26" s="1">
        <v>-2670.0</v>
      </c>
      <c r="G26" s="1">
        <v>-1280.0</v>
      </c>
      <c r="H26" s="1">
        <v>-4270.0</v>
      </c>
      <c r="I26" s="1">
        <v>667.0</v>
      </c>
      <c r="J26" s="1">
        <v>-3040.0</v>
      </c>
      <c r="K26" s="1">
        <v>-622.0</v>
      </c>
      <c r="L26" s="2"/>
      <c r="M26" s="2"/>
      <c r="N26" s="2"/>
      <c r="O26" s="2"/>
      <c r="P26" s="2"/>
      <c r="Q26" s="2"/>
      <c r="R26" s="2"/>
      <c r="S26" s="2"/>
      <c r="T26" s="2"/>
      <c r="U26" s="2"/>
      <c r="V26" s="2"/>
      <c r="W26" s="2"/>
      <c r="X26" s="2"/>
      <c r="Y26" s="2"/>
      <c r="Z26" s="2"/>
    </row>
    <row r="27" ht="15.75" customHeight="1">
      <c r="A27" s="1" t="s">
        <v>174</v>
      </c>
      <c r="B27" s="1">
        <v>591.0</v>
      </c>
      <c r="C27" s="1">
        <v>634.0</v>
      </c>
      <c r="D27" s="1">
        <v>521.0</v>
      </c>
      <c r="E27" s="1">
        <v>-1930.0</v>
      </c>
      <c r="F27" s="1">
        <v>-195.0</v>
      </c>
      <c r="G27" s="1">
        <v>-278.0</v>
      </c>
      <c r="H27" s="1">
        <v>-168.0</v>
      </c>
      <c r="I27" s="1">
        <v>211.0</v>
      </c>
      <c r="J27" s="1">
        <v>-638.0</v>
      </c>
      <c r="K27" s="1">
        <v>-7.0</v>
      </c>
      <c r="L27" s="2"/>
      <c r="M27" s="2"/>
      <c r="N27" s="2"/>
      <c r="O27" s="2"/>
      <c r="P27" s="2"/>
      <c r="Q27" s="2"/>
      <c r="R27" s="2"/>
      <c r="S27" s="2"/>
      <c r="T27" s="2"/>
      <c r="U27" s="2"/>
      <c r="V27" s="2"/>
      <c r="W27" s="2"/>
      <c r="X27" s="2"/>
      <c r="Y27" s="2"/>
      <c r="Z27" s="2"/>
    </row>
    <row r="28" ht="15.75" customHeight="1">
      <c r="A28" s="1" t="s">
        <v>175</v>
      </c>
      <c r="B28" s="1">
        <v>3040.0</v>
      </c>
      <c r="C28" s="1">
        <v>1600.0</v>
      </c>
      <c r="D28" s="1">
        <v>311.0</v>
      </c>
      <c r="E28" s="1">
        <v>-16450.0</v>
      </c>
      <c r="F28" s="1">
        <v>-2470.0</v>
      </c>
      <c r="G28" s="1">
        <v>-1000.0</v>
      </c>
      <c r="H28" s="1">
        <v>-4100.0</v>
      </c>
      <c r="I28" s="1">
        <v>456.0</v>
      </c>
      <c r="J28" s="1">
        <v>-2410.0</v>
      </c>
      <c r="K28" s="1">
        <v>-615.0</v>
      </c>
      <c r="L28" s="2"/>
      <c r="M28" s="2"/>
      <c r="N28" s="2"/>
      <c r="O28" s="2"/>
      <c r="P28" s="2"/>
      <c r="Q28" s="2"/>
      <c r="R28" s="2"/>
      <c r="S28" s="2"/>
      <c r="T28" s="2"/>
      <c r="U28" s="2"/>
      <c r="V28" s="2"/>
      <c r="W28" s="2"/>
      <c r="X28" s="2"/>
      <c r="Y28" s="2"/>
      <c r="Z28" s="2"/>
    </row>
    <row r="29" ht="15.75" customHeight="1">
      <c r="A29" s="1" t="s">
        <v>176</v>
      </c>
      <c r="B29" s="1">
        <v>3040.0</v>
      </c>
      <c r="C29" s="1">
        <v>1600.0</v>
      </c>
      <c r="D29" s="1">
        <v>311.0</v>
      </c>
      <c r="E29" s="1">
        <v>-16450.0</v>
      </c>
      <c r="F29" s="1">
        <v>-2470.0</v>
      </c>
      <c r="G29" s="1">
        <v>-1000.0</v>
      </c>
      <c r="H29" s="1">
        <v>-4100.0</v>
      </c>
      <c r="I29" s="1">
        <v>456.0</v>
      </c>
      <c r="J29" s="1">
        <v>-2410.0</v>
      </c>
      <c r="K29" s="1">
        <v>-615.0</v>
      </c>
      <c r="L29" s="2"/>
      <c r="M29" s="2"/>
      <c r="N29" s="2"/>
      <c r="O29" s="2"/>
      <c r="P29" s="2"/>
      <c r="Q29" s="2"/>
      <c r="R29" s="2"/>
      <c r="S29" s="2"/>
      <c r="T29" s="2"/>
      <c r="U29" s="2"/>
      <c r="V29" s="2"/>
      <c r="W29" s="2"/>
      <c r="X29" s="2"/>
      <c r="Y29" s="2"/>
      <c r="Z29" s="2"/>
    </row>
    <row r="30" ht="15.75" customHeight="1">
      <c r="A30" s="1" t="s">
        <v>107</v>
      </c>
      <c r="B30" s="1">
        <v>13.0</v>
      </c>
      <c r="C30" s="1">
        <v>-9.0</v>
      </c>
      <c r="D30" s="1">
        <v>18.0</v>
      </c>
      <c r="E30" s="1">
        <v>184.0</v>
      </c>
      <c r="F30" s="1">
        <v>322.0</v>
      </c>
      <c r="G30" s="1">
        <v>2.0</v>
      </c>
      <c r="H30" s="1">
        <v>109.0</v>
      </c>
      <c r="I30" s="1">
        <v>-39.0</v>
      </c>
      <c r="J30" s="1">
        <v>53.0</v>
      </c>
      <c r="K30" s="1">
        <v>56.0</v>
      </c>
      <c r="L30" s="2"/>
      <c r="M30" s="2"/>
      <c r="N30" s="2"/>
      <c r="O30" s="2"/>
      <c r="P30" s="2"/>
      <c r="Q30" s="2"/>
      <c r="R30" s="2"/>
      <c r="S30" s="2"/>
      <c r="T30" s="2"/>
      <c r="U30" s="2"/>
      <c r="V30" s="2"/>
      <c r="W30" s="2"/>
      <c r="X30" s="2"/>
      <c r="Y30" s="2"/>
      <c r="Z30" s="2"/>
    </row>
    <row r="31" ht="15.75" customHeight="1">
      <c r="A31" s="1" t="s">
        <v>177</v>
      </c>
      <c r="B31" s="1">
        <v>3060.0</v>
      </c>
      <c r="C31" s="1">
        <v>1590.0</v>
      </c>
      <c r="D31" s="1">
        <v>329.0</v>
      </c>
      <c r="E31" s="1">
        <v>-16260.0</v>
      </c>
      <c r="F31" s="1">
        <v>-2150.0</v>
      </c>
      <c r="G31" s="1">
        <v>-999.0</v>
      </c>
      <c r="H31" s="1">
        <v>-3990.0</v>
      </c>
      <c r="I31" s="1">
        <v>417.0</v>
      </c>
      <c r="J31" s="1">
        <v>-2350.0</v>
      </c>
      <c r="K31" s="1">
        <v>-559.0</v>
      </c>
      <c r="L31" s="2"/>
      <c r="M31" s="2"/>
      <c r="N31" s="2"/>
      <c r="O31" s="2"/>
      <c r="P31" s="2"/>
      <c r="Q31" s="2"/>
      <c r="R31" s="2"/>
      <c r="S31" s="2"/>
      <c r="T31" s="2"/>
      <c r="U31" s="2"/>
      <c r="V31" s="2"/>
      <c r="W31" s="2"/>
      <c r="X31" s="2"/>
      <c r="Y31" s="2"/>
      <c r="Z31" s="2"/>
    </row>
    <row r="32" ht="15.75" customHeight="1">
      <c r="A32" s="1" t="s">
        <v>178</v>
      </c>
      <c r="B32" s="1">
        <v>0.0</v>
      </c>
      <c r="C32" s="1">
        <v>15.0</v>
      </c>
      <c r="D32" s="1">
        <v>261.0</v>
      </c>
      <c r="E32" s="1">
        <v>260.0</v>
      </c>
      <c r="F32" s="1">
        <v>249.0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179</v>
      </c>
      <c r="B33" s="1">
        <v>3060.0</v>
      </c>
      <c r="C33" s="1">
        <v>1570.0</v>
      </c>
      <c r="D33" s="1">
        <v>68.0</v>
      </c>
      <c r="E33" s="1">
        <v>-16520.0</v>
      </c>
      <c r="F33" s="1">
        <v>-2400.0</v>
      </c>
      <c r="G33" s="1">
        <v>-999.0</v>
      </c>
      <c r="H33" s="1">
        <v>-3990.0</v>
      </c>
      <c r="I33" s="1">
        <v>417.0</v>
      </c>
      <c r="J33" s="1">
        <v>-2350.0</v>
      </c>
      <c r="K33" s="1">
        <v>-559.0</v>
      </c>
      <c r="L33" s="2"/>
      <c r="M33" s="2"/>
      <c r="N33" s="2"/>
      <c r="O33" s="2"/>
      <c r="P33" s="2"/>
      <c r="Q33" s="2"/>
      <c r="R33" s="2"/>
      <c r="S33" s="2"/>
      <c r="T33" s="2"/>
      <c r="U33" s="2"/>
      <c r="V33" s="2"/>
      <c r="W33" s="2"/>
      <c r="X33" s="2"/>
      <c r="Y33" s="2"/>
      <c r="Z33" s="2"/>
    </row>
    <row r="34" ht="15.75" customHeight="1">
      <c r="A34" s="1" t="s">
        <v>180</v>
      </c>
      <c r="B34" s="1">
        <v>3060.0</v>
      </c>
      <c r="C34" s="1">
        <v>1570.0</v>
      </c>
      <c r="D34" s="1">
        <v>68.0</v>
      </c>
      <c r="E34" s="1">
        <v>-16520.0</v>
      </c>
      <c r="F34" s="1">
        <v>-2400.0</v>
      </c>
      <c r="G34" s="1">
        <v>-999.0</v>
      </c>
      <c r="H34" s="1">
        <v>-3990.0</v>
      </c>
      <c r="I34" s="1">
        <v>417.0</v>
      </c>
      <c r="J34" s="1">
        <v>-2350.0</v>
      </c>
      <c r="K34" s="1">
        <v>-559.0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194</v>
      </c>
      <c r="B38" s="1">
        <v>853.0</v>
      </c>
      <c r="C38" s="1">
        <v>855.0</v>
      </c>
      <c r="D38" s="1">
        <v>955.0</v>
      </c>
      <c r="E38" s="1">
        <v>1020.0</v>
      </c>
      <c r="F38" s="1">
        <v>1020.0</v>
      </c>
      <c r="G38" s="1">
        <v>1090.0</v>
      </c>
      <c r="H38" s="1">
        <v>1100.0</v>
      </c>
      <c r="I38" s="1">
        <v>1100.0</v>
      </c>
      <c r="J38" s="1">
        <v>1110.0</v>
      </c>
      <c r="K38" s="1">
        <v>1120.0</v>
      </c>
      <c r="L38" s="2"/>
      <c r="M38" s="2"/>
      <c r="N38" s="2"/>
      <c r="O38" s="2"/>
      <c r="P38" s="2"/>
      <c r="Q38" s="2"/>
      <c r="R38" s="2"/>
      <c r="S38" s="2"/>
      <c r="T38" s="2"/>
      <c r="U38" s="2"/>
      <c r="V38" s="2"/>
      <c r="W38" s="2"/>
      <c r="X38" s="2"/>
      <c r="Y38" s="2"/>
      <c r="Z38" s="2"/>
    </row>
    <row r="39" ht="15.75" customHeight="1">
      <c r="A39" s="1" t="s">
        <v>195</v>
      </c>
      <c r="B39" s="1" t="s">
        <v>196</v>
      </c>
      <c r="C39" s="1" t="s">
        <v>197</v>
      </c>
      <c r="D39" s="1" t="s">
        <v>185</v>
      </c>
      <c r="E39" s="1" t="s">
        <v>186</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198</v>
      </c>
      <c r="B40" s="1" t="s">
        <v>196</v>
      </c>
      <c r="C40" s="1" t="s">
        <v>197</v>
      </c>
      <c r="D40" s="1" t="s">
        <v>185</v>
      </c>
      <c r="E40" s="1" t="s">
        <v>186</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199</v>
      </c>
      <c r="B41" s="1">
        <v>858.0</v>
      </c>
      <c r="C41" s="1">
        <v>864.0</v>
      </c>
      <c r="D41" s="1">
        <v>961.0</v>
      </c>
      <c r="E41" s="1">
        <v>1020.0</v>
      </c>
      <c r="F41" s="1">
        <v>1020.0</v>
      </c>
      <c r="G41" s="1">
        <v>1090.0</v>
      </c>
      <c r="H41" s="1">
        <v>1100.0</v>
      </c>
      <c r="I41" s="1">
        <v>1110.0</v>
      </c>
      <c r="J41" s="1">
        <v>1110.0</v>
      </c>
      <c r="K41" s="1">
        <v>1120.0</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204</v>
      </c>
      <c r="F43" s="1" t="s">
        <v>205</v>
      </c>
      <c r="G43" s="1" t="s">
        <v>206</v>
      </c>
      <c r="H43" s="1" t="s">
        <v>207</v>
      </c>
      <c r="I43" s="1" t="s">
        <v>215</v>
      </c>
      <c r="J43" s="1" t="s">
        <v>209</v>
      </c>
      <c r="K43" s="1" t="s">
        <v>210</v>
      </c>
      <c r="L43" s="2"/>
      <c r="M43" s="2"/>
      <c r="N43" s="2"/>
      <c r="O43" s="2"/>
      <c r="P43" s="2"/>
      <c r="Q43" s="2"/>
      <c r="R43" s="2"/>
      <c r="S43" s="2"/>
      <c r="T43" s="2"/>
      <c r="U43" s="2"/>
      <c r="V43" s="2"/>
      <c r="W43" s="2"/>
      <c r="X43" s="2"/>
      <c r="Y43" s="2"/>
      <c r="Z43" s="2"/>
    </row>
    <row r="44" ht="15.75" customHeight="1">
      <c r="A44" s="1" t="s">
        <v>216</v>
      </c>
      <c r="B44" s="1" t="s">
        <v>217</v>
      </c>
      <c r="C44" s="1" t="s">
        <v>217</v>
      </c>
      <c r="D44" s="1" t="s">
        <v>217</v>
      </c>
      <c r="E44" s="1" t="s">
        <v>218</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v>0.0</v>
      </c>
      <c r="I45" s="1">
        <v>0.0</v>
      </c>
      <c r="J45" s="1">
        <v>0.0</v>
      </c>
      <c r="K45" s="1">
        <v>0.0</v>
      </c>
      <c r="L45" s="2"/>
      <c r="M45" s="2"/>
      <c r="N45" s="2"/>
      <c r="O45" s="2"/>
      <c r="P45" s="2"/>
      <c r="Q45" s="2"/>
      <c r="R45" s="2"/>
      <c r="S45" s="2"/>
      <c r="T45" s="2"/>
      <c r="U45" s="2"/>
      <c r="V45" s="2"/>
      <c r="W45" s="2"/>
      <c r="X45" s="2"/>
      <c r="Y45" s="2"/>
      <c r="Z45" s="2"/>
    </row>
    <row r="46" ht="15.75" customHeight="1">
      <c r="A46" s="1" t="s">
        <v>226</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227</v>
      </c>
      <c r="B48" s="1">
        <v>5980.0</v>
      </c>
      <c r="C48" s="1">
        <v>6440.0</v>
      </c>
      <c r="D48" s="1">
        <v>7200.0</v>
      </c>
      <c r="E48" s="1">
        <v>6090.0</v>
      </c>
      <c r="F48" s="1">
        <v>4800.0</v>
      </c>
      <c r="G48" s="1">
        <v>4440.0</v>
      </c>
      <c r="H48" s="1">
        <v>4610.0</v>
      </c>
      <c r="I48" s="1">
        <v>4410.0</v>
      </c>
      <c r="J48" s="1">
        <v>3970.0</v>
      </c>
      <c r="K48" s="1">
        <v>4330.0</v>
      </c>
      <c r="L48" s="2"/>
      <c r="M48" s="2"/>
      <c r="N48" s="2"/>
      <c r="O48" s="2"/>
      <c r="P48" s="2"/>
      <c r="Q48" s="2"/>
      <c r="R48" s="2"/>
      <c r="S48" s="2"/>
      <c r="T48" s="2"/>
      <c r="U48" s="2"/>
      <c r="V48" s="2"/>
      <c r="W48" s="2"/>
      <c r="X48" s="2"/>
      <c r="Y48" s="2"/>
      <c r="Z48" s="2"/>
    </row>
    <row r="49" ht="15.75" customHeight="1">
      <c r="A49" s="1" t="s">
        <v>228</v>
      </c>
      <c r="B49" s="1">
        <v>5520.0</v>
      </c>
      <c r="C49" s="1">
        <v>5980.0</v>
      </c>
      <c r="D49" s="1">
        <v>6660.0</v>
      </c>
      <c r="E49" s="1">
        <v>5420.0</v>
      </c>
      <c r="F49" s="1">
        <v>4130.0</v>
      </c>
      <c r="G49" s="1">
        <v>3830.0</v>
      </c>
      <c r="H49" s="1">
        <v>4080.0</v>
      </c>
      <c r="I49" s="1">
        <v>3880.0</v>
      </c>
      <c r="J49" s="1">
        <v>3390.0</v>
      </c>
      <c r="K49" s="1">
        <v>3800.0</v>
      </c>
      <c r="L49" s="2"/>
      <c r="M49" s="2"/>
      <c r="N49" s="2"/>
      <c r="O49" s="2"/>
      <c r="P49" s="2"/>
      <c r="Q49" s="2"/>
      <c r="R49" s="2"/>
      <c r="S49" s="2"/>
      <c r="T49" s="2"/>
      <c r="U49" s="2"/>
      <c r="V49" s="2"/>
      <c r="W49" s="2"/>
      <c r="X49" s="2"/>
      <c r="Y49" s="2"/>
      <c r="Z49" s="2"/>
    </row>
    <row r="50" ht="15.75" customHeight="1">
      <c r="A50" s="1" t="s">
        <v>229</v>
      </c>
      <c r="B50" s="1">
        <v>4480.0</v>
      </c>
      <c r="C50" s="1">
        <v>5140.0</v>
      </c>
      <c r="D50" s="1">
        <v>5670.0</v>
      </c>
      <c r="E50" s="1">
        <v>3980.0</v>
      </c>
      <c r="F50" s="1">
        <v>2960.0</v>
      </c>
      <c r="G50" s="1">
        <v>2720.0</v>
      </c>
      <c r="H50" s="1">
        <v>3060.0</v>
      </c>
      <c r="I50" s="1">
        <v>3080.0</v>
      </c>
      <c r="J50" s="1">
        <v>2660.0</v>
      </c>
      <c r="K50" s="1">
        <v>3180.0</v>
      </c>
      <c r="L50" s="2"/>
      <c r="M50" s="2"/>
      <c r="N50" s="2"/>
      <c r="O50" s="2"/>
      <c r="P50" s="2"/>
      <c r="Q50" s="2"/>
      <c r="R50" s="2"/>
      <c r="S50" s="2"/>
      <c r="T50" s="2"/>
      <c r="U50" s="2"/>
      <c r="V50" s="2"/>
      <c r="W50" s="2"/>
      <c r="X50" s="2"/>
      <c r="Y50" s="2"/>
      <c r="Z50" s="2"/>
    </row>
    <row r="51" ht="15.75" customHeight="1">
      <c r="A51" s="1" t="s">
        <v>230</v>
      </c>
      <c r="B51" s="1">
        <v>6130.0</v>
      </c>
      <c r="C51" s="1">
        <v>6570.0</v>
      </c>
      <c r="D51" s="1">
        <v>7360.0</v>
      </c>
      <c r="E51" s="1">
        <v>6290.0</v>
      </c>
      <c r="F51" s="1">
        <v>4980.0</v>
      </c>
      <c r="G51" s="1">
        <v>4620.0</v>
      </c>
      <c r="H51" s="1">
        <v>4770.0</v>
      </c>
      <c r="I51" s="1">
        <v>4550.0</v>
      </c>
      <c r="J51" s="1">
        <v>4120.0</v>
      </c>
      <c r="K51" s="1">
        <v>4470.0</v>
      </c>
      <c r="L51" s="2"/>
      <c r="M51" s="2"/>
      <c r="N51" s="2"/>
      <c r="O51" s="2"/>
      <c r="P51" s="2"/>
      <c r="Q51" s="2"/>
      <c r="R51" s="2"/>
      <c r="S51" s="2"/>
      <c r="T51" s="2"/>
      <c r="U51" s="2"/>
      <c r="V51" s="2"/>
      <c r="W51" s="2"/>
      <c r="X51" s="2"/>
      <c r="Y51" s="2"/>
      <c r="Z51" s="2"/>
    </row>
    <row r="52" ht="15.75" customHeight="1">
      <c r="A52" s="1" t="s">
        <v>231</v>
      </c>
      <c r="B52" s="1" t="s">
        <v>232</v>
      </c>
      <c r="C52" s="1" t="s">
        <v>233</v>
      </c>
      <c r="D52" s="1" t="s">
        <v>234</v>
      </c>
      <c r="E52" s="1" t="s">
        <v>235</v>
      </c>
      <c r="F52" s="1" t="s">
        <v>236</v>
      </c>
      <c r="G52" s="1" t="s">
        <v>237</v>
      </c>
      <c r="H52" s="1" t="s">
        <v>238</v>
      </c>
      <c r="I52" s="1" t="s">
        <v>239</v>
      </c>
      <c r="J52" s="1" t="s">
        <v>240</v>
      </c>
      <c r="K52" s="1" t="s">
        <v>241</v>
      </c>
      <c r="L52" s="2"/>
      <c r="M52" s="2"/>
      <c r="N52" s="2"/>
      <c r="O52" s="2"/>
      <c r="P52" s="2"/>
      <c r="Q52" s="2"/>
      <c r="R52" s="2"/>
      <c r="S52" s="2"/>
      <c r="T52" s="2"/>
      <c r="U52" s="2"/>
      <c r="V52" s="2"/>
      <c r="W52" s="2"/>
      <c r="X52" s="2"/>
      <c r="Y52" s="2"/>
      <c r="Z52" s="2"/>
    </row>
    <row r="53" ht="15.75" customHeight="1">
      <c r="A53" s="1" t="s">
        <v>242</v>
      </c>
      <c r="B53" s="1">
        <v>879.0</v>
      </c>
      <c r="C53" s="1">
        <v>298.0</v>
      </c>
      <c r="D53" s="1">
        <v>481.0</v>
      </c>
      <c r="E53" s="1">
        <v>373.0</v>
      </c>
      <c r="F53" s="1">
        <v>700.0</v>
      </c>
      <c r="G53" s="1">
        <v>885.0</v>
      </c>
      <c r="H53" s="1">
        <v>182.0</v>
      </c>
      <c r="I53" s="1">
        <v>270.0</v>
      </c>
      <c r="J53" s="1">
        <v>430.0</v>
      </c>
      <c r="K53" s="1">
        <v>333.0</v>
      </c>
      <c r="L53" s="2"/>
      <c r="M53" s="2"/>
      <c r="N53" s="2"/>
      <c r="O53" s="2"/>
      <c r="P53" s="2"/>
      <c r="Q53" s="2"/>
      <c r="R53" s="2"/>
      <c r="S53" s="2"/>
      <c r="T53" s="2"/>
      <c r="U53" s="2"/>
      <c r="V53" s="2"/>
      <c r="W53" s="2"/>
      <c r="X53" s="2"/>
      <c r="Y53" s="2"/>
      <c r="Z53" s="2"/>
    </row>
    <row r="54" ht="15.75" customHeight="1">
      <c r="A54" s="1" t="s">
        <v>243</v>
      </c>
      <c r="B54" s="1">
        <v>-288.0</v>
      </c>
      <c r="C54" s="1">
        <v>336.0</v>
      </c>
      <c r="D54" s="1">
        <v>40.0</v>
      </c>
      <c r="E54" s="1">
        <v>-2310.0</v>
      </c>
      <c r="F54" s="1">
        <v>-895.0</v>
      </c>
      <c r="G54" s="1">
        <v>-1160.0</v>
      </c>
      <c r="H54" s="1">
        <v>-350.0</v>
      </c>
      <c r="I54" s="1">
        <v>-59.0</v>
      </c>
      <c r="J54" s="1">
        <v>-1070.0</v>
      </c>
      <c r="K54" s="1">
        <v>-340.0</v>
      </c>
      <c r="L54" s="2"/>
      <c r="M54" s="2"/>
      <c r="N54" s="2"/>
      <c r="O54" s="2"/>
      <c r="P54" s="2"/>
      <c r="Q54" s="2"/>
      <c r="R54" s="2"/>
      <c r="S54" s="2"/>
      <c r="T54" s="2"/>
      <c r="U54" s="2"/>
      <c r="V54" s="2"/>
      <c r="W54" s="2"/>
      <c r="X54" s="2"/>
      <c r="Y54" s="2"/>
      <c r="Z54" s="2"/>
    </row>
    <row r="55" ht="15.75" customHeight="1">
      <c r="A55" s="1" t="s">
        <v>244</v>
      </c>
      <c r="B55" s="1">
        <v>2620.0</v>
      </c>
      <c r="C55" s="1">
        <v>2920.0</v>
      </c>
      <c r="D55" s="1">
        <v>3290.0</v>
      </c>
      <c r="E55" s="1">
        <v>2140.0</v>
      </c>
      <c r="F55" s="1">
        <v>1560.0</v>
      </c>
      <c r="G55" s="1">
        <v>1180.0</v>
      </c>
      <c r="H55" s="1">
        <v>1530.0</v>
      </c>
      <c r="I55" s="1">
        <v>1290.0</v>
      </c>
      <c r="J55" s="1">
        <v>1130.0</v>
      </c>
      <c r="K55" s="1">
        <v>1380.0</v>
      </c>
      <c r="L55" s="2"/>
      <c r="M55" s="2"/>
      <c r="N55" s="2"/>
      <c r="O55" s="2"/>
      <c r="P55" s="2"/>
      <c r="Q55" s="2"/>
      <c r="R55" s="2"/>
      <c r="S55" s="2"/>
      <c r="T55" s="2"/>
      <c r="U55" s="2"/>
      <c r="V55" s="2"/>
      <c r="W55" s="2"/>
      <c r="X55" s="2"/>
      <c r="Y55" s="2"/>
      <c r="Z55" s="2"/>
    </row>
    <row r="56" ht="15.75" customHeight="1">
      <c r="A56" s="1" t="s">
        <v>245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246</v>
      </c>
      <c r="B57" s="1">
        <v>302.0</v>
      </c>
      <c r="C57" s="1">
        <v>297.0</v>
      </c>
      <c r="D57" s="1">
        <v>312.0</v>
      </c>
      <c r="E57" s="1">
        <v>318.0</v>
      </c>
      <c r="F57" s="1">
        <v>256.0</v>
      </c>
      <c r="G57" s="1">
        <v>213.0</v>
      </c>
      <c r="H57" s="1">
        <v>225.0</v>
      </c>
      <c r="I57" s="1">
        <v>246.0</v>
      </c>
      <c r="J57" s="1">
        <v>168.0</v>
      </c>
      <c r="K57" s="1">
        <v>162.0</v>
      </c>
      <c r="L57" s="2"/>
      <c r="M57" s="2"/>
      <c r="N57" s="2"/>
      <c r="O57" s="2"/>
      <c r="P57" s="2"/>
      <c r="Q57" s="2"/>
      <c r="R57" s="2"/>
      <c r="S57" s="2"/>
      <c r="T57" s="2"/>
      <c r="U57" s="2"/>
      <c r="V57" s="2"/>
      <c r="W57" s="2"/>
      <c r="X57" s="2"/>
      <c r="Y57" s="2"/>
      <c r="Z57" s="2"/>
    </row>
    <row r="58" ht="15.75" customHeight="1">
      <c r="A58" s="1" t="s">
        <v>247</v>
      </c>
      <c r="B58" s="1">
        <v>3860.0</v>
      </c>
      <c r="C58" s="1">
        <v>3480.0</v>
      </c>
      <c r="D58" s="1">
        <v>3860.0</v>
      </c>
      <c r="E58" s="1">
        <v>3660.0</v>
      </c>
      <c r="F58" s="1">
        <v>2920.0</v>
      </c>
      <c r="G58" s="1">
        <v>2610.0</v>
      </c>
      <c r="H58" s="1">
        <v>2500.0</v>
      </c>
      <c r="I58" s="1">
        <v>2430.0</v>
      </c>
      <c r="J58" s="1">
        <v>2260.0</v>
      </c>
      <c r="K58" s="1">
        <v>2340.0</v>
      </c>
      <c r="L58" s="2"/>
      <c r="M58" s="2"/>
      <c r="N58" s="2"/>
      <c r="O58" s="2"/>
      <c r="P58" s="2"/>
      <c r="Q58" s="2"/>
      <c r="R58" s="2"/>
      <c r="S58" s="2"/>
      <c r="T58" s="2"/>
      <c r="U58" s="2"/>
      <c r="V58" s="2"/>
      <c r="W58" s="2"/>
      <c r="X58" s="2"/>
      <c r="Y58" s="2"/>
      <c r="Z58" s="2"/>
    </row>
    <row r="59" ht="15.75" customHeight="1">
      <c r="A59" s="1" t="s">
        <v>248</v>
      </c>
      <c r="B59" s="1">
        <v>1220.0</v>
      </c>
      <c r="C59" s="1">
        <v>1240.0</v>
      </c>
      <c r="D59" s="1">
        <v>1240.0</v>
      </c>
      <c r="E59" s="1">
        <v>1330.0</v>
      </c>
      <c r="F59" s="1">
        <v>1300.0</v>
      </c>
      <c r="G59" s="1">
        <v>1190.0</v>
      </c>
      <c r="H59" s="1">
        <v>1170.0</v>
      </c>
      <c r="I59" s="1">
        <v>1100.0</v>
      </c>
      <c r="J59" s="1">
        <v>1180.0</v>
      </c>
      <c r="K59" s="1">
        <v>1160.0</v>
      </c>
      <c r="L59" s="2"/>
      <c r="M59" s="2"/>
      <c r="N59" s="2"/>
      <c r="O59" s="2"/>
      <c r="P59" s="2"/>
      <c r="Q59" s="2"/>
      <c r="R59" s="2"/>
      <c r="S59" s="2"/>
      <c r="T59" s="2"/>
      <c r="U59" s="2"/>
      <c r="V59" s="2"/>
      <c r="W59" s="2"/>
      <c r="X59" s="2"/>
      <c r="Y59" s="2"/>
      <c r="Z59" s="2"/>
    </row>
    <row r="60" ht="15.75" customHeight="1">
      <c r="A60" s="1" t="s">
        <v>249</v>
      </c>
      <c r="B60" s="1">
        <v>1490.0</v>
      </c>
      <c r="C60" s="1">
        <v>1520.0</v>
      </c>
      <c r="D60" s="1">
        <v>2110.0</v>
      </c>
      <c r="E60" s="1">
        <v>1850.0</v>
      </c>
      <c r="F60" s="1">
        <v>1210.0</v>
      </c>
      <c r="G60" s="1">
        <v>1690.0</v>
      </c>
      <c r="H60" s="1">
        <v>1790.0</v>
      </c>
      <c r="I60" s="1">
        <v>1090.0</v>
      </c>
      <c r="J60" s="1">
        <v>883.0</v>
      </c>
      <c r="K60" s="1">
        <v>1040.0</v>
      </c>
      <c r="L60" s="2"/>
      <c r="M60" s="2"/>
      <c r="N60" s="2"/>
      <c r="O60" s="2"/>
      <c r="P60" s="2"/>
      <c r="Q60" s="2"/>
      <c r="R60" s="2"/>
      <c r="S60" s="2"/>
      <c r="T60" s="2"/>
      <c r="U60" s="2"/>
      <c r="V60" s="2"/>
      <c r="W60" s="2"/>
      <c r="X60" s="2"/>
      <c r="Y60" s="2"/>
      <c r="Z60" s="2"/>
    </row>
    <row r="61" ht="15.75" customHeight="1">
      <c r="A61" s="1" t="s">
        <v>250</v>
      </c>
      <c r="B61" s="1">
        <v>153.0</v>
      </c>
      <c r="C61" s="1">
        <v>122.0</v>
      </c>
      <c r="D61" s="1">
        <v>164.0</v>
      </c>
      <c r="E61" s="1">
        <v>200.0</v>
      </c>
      <c r="F61" s="1">
        <v>175.0</v>
      </c>
      <c r="G61" s="1">
        <v>178.0</v>
      </c>
      <c r="H61" s="1">
        <v>155.0</v>
      </c>
      <c r="I61" s="1">
        <v>141.0</v>
      </c>
      <c r="J61" s="1">
        <v>148.0</v>
      </c>
      <c r="K61" s="1">
        <v>139.0</v>
      </c>
      <c r="L61" s="2"/>
      <c r="M61" s="2"/>
      <c r="N61" s="2"/>
      <c r="O61" s="2"/>
      <c r="P61" s="2"/>
      <c r="Q61" s="2"/>
      <c r="R61" s="2"/>
      <c r="S61" s="2"/>
      <c r="T61" s="2"/>
      <c r="U61" s="2"/>
      <c r="V61" s="2"/>
      <c r="W61" s="2"/>
      <c r="X61" s="2"/>
      <c r="Y61" s="2"/>
      <c r="Z61" s="2"/>
    </row>
    <row r="62" ht="15.75" customHeight="1">
      <c r="A62" s="1" t="s">
        <v>251</v>
      </c>
      <c r="B62" s="1">
        <v>32.0</v>
      </c>
      <c r="C62" s="1">
        <v>25.0</v>
      </c>
      <c r="D62" s="1">
        <v>31.0</v>
      </c>
      <c r="E62" s="1">
        <v>41.0</v>
      </c>
      <c r="F62" s="1">
        <v>41.0</v>
      </c>
      <c r="G62" s="1">
        <v>44.0</v>
      </c>
      <c r="H62" s="1">
        <v>44.0</v>
      </c>
      <c r="I62" s="1">
        <v>40.0</v>
      </c>
      <c r="J62" s="1">
        <v>48.0</v>
      </c>
      <c r="K62" s="1">
        <v>54.0</v>
      </c>
      <c r="L62" s="2"/>
      <c r="M62" s="2"/>
      <c r="N62" s="2"/>
      <c r="O62" s="2"/>
      <c r="P62" s="2"/>
      <c r="Q62" s="2"/>
      <c r="R62" s="2"/>
      <c r="S62" s="2"/>
      <c r="T62" s="2"/>
      <c r="U62" s="2"/>
      <c r="V62" s="2"/>
      <c r="W62" s="2"/>
      <c r="X62" s="2"/>
      <c r="Y62" s="2"/>
      <c r="Z62" s="2"/>
    </row>
    <row r="63" ht="15.75" customHeight="1">
      <c r="A63" s="1" t="s">
        <v>252</v>
      </c>
      <c r="B63" s="1">
        <v>120.0</v>
      </c>
      <c r="C63" s="1">
        <v>96.0</v>
      </c>
      <c r="D63" s="1">
        <v>133.0</v>
      </c>
      <c r="E63" s="1">
        <v>159.0</v>
      </c>
      <c r="F63" s="1">
        <v>133.0</v>
      </c>
      <c r="G63" s="1">
        <v>134.0</v>
      </c>
      <c r="H63" s="1">
        <v>111.0</v>
      </c>
      <c r="I63" s="1">
        <v>101.0</v>
      </c>
      <c r="J63" s="1">
        <v>99.0</v>
      </c>
      <c r="K63" s="1">
        <v>84.0</v>
      </c>
      <c r="L63" s="2"/>
      <c r="M63" s="2"/>
      <c r="N63" s="2"/>
      <c r="O63" s="2"/>
      <c r="P63" s="2"/>
      <c r="Q63" s="2"/>
      <c r="R63" s="2"/>
      <c r="S63" s="2"/>
      <c r="T63" s="2"/>
      <c r="U63" s="2"/>
      <c r="V63" s="2"/>
      <c r="W63" s="2"/>
      <c r="X63" s="2"/>
      <c r="Y63" s="2"/>
      <c r="Z63" s="2"/>
    </row>
    <row r="64" ht="15.75" customHeight="1">
      <c r="A64" s="1" t="s">
        <v>253</v>
      </c>
      <c r="B64" s="1">
        <v>0.0</v>
      </c>
      <c r="C64" s="1">
        <v>13.0</v>
      </c>
      <c r="D64" s="1">
        <v>14.0</v>
      </c>
      <c r="E64" s="1">
        <v>23.0</v>
      </c>
      <c r="F64" s="1">
        <v>28.0</v>
      </c>
      <c r="G64" s="1">
        <v>26.0</v>
      </c>
      <c r="H64" s="1">
        <v>27.0</v>
      </c>
      <c r="I64" s="1">
        <v>23.0</v>
      </c>
      <c r="J64" s="1">
        <v>0.0</v>
      </c>
      <c r="K64" s="1">
        <v>0.0</v>
      </c>
      <c r="L64" s="2"/>
      <c r="M64" s="2"/>
      <c r="N64" s="2"/>
      <c r="O64" s="2"/>
      <c r="P64" s="2"/>
      <c r="Q64" s="2"/>
      <c r="R64" s="2"/>
      <c r="S64" s="2"/>
      <c r="T64" s="2"/>
      <c r="U64" s="2"/>
      <c r="V64" s="2"/>
      <c r="W64" s="2"/>
      <c r="X64" s="2"/>
      <c r="Y64" s="2"/>
      <c r="Z64" s="2"/>
    </row>
    <row r="65" ht="15.75" customHeight="1">
      <c r="A65" s="1" t="s">
        <v>254</v>
      </c>
      <c r="B65" s="1">
        <v>0.0</v>
      </c>
      <c r="C65" s="1">
        <v>0.0</v>
      </c>
      <c r="D65" s="1">
        <v>0.0</v>
      </c>
      <c r="E65" s="1">
        <v>0.0</v>
      </c>
      <c r="F65" s="1">
        <v>26.0</v>
      </c>
      <c r="G65" s="1">
        <v>20.0</v>
      </c>
      <c r="H65" s="1">
        <v>20.0</v>
      </c>
      <c r="I65" s="1">
        <v>19.0</v>
      </c>
      <c r="J65" s="1">
        <v>0.0</v>
      </c>
      <c r="K65" s="1">
        <v>0.0</v>
      </c>
      <c r="L65" s="2"/>
      <c r="M65" s="2"/>
      <c r="N65" s="2"/>
      <c r="O65" s="2"/>
      <c r="P65" s="2"/>
      <c r="Q65" s="2"/>
      <c r="R65" s="2"/>
      <c r="S65" s="2"/>
      <c r="T65" s="2"/>
      <c r="U65" s="2"/>
      <c r="V65" s="2"/>
      <c r="W65" s="2"/>
      <c r="X65" s="2"/>
      <c r="Y65" s="2"/>
      <c r="Z65" s="2"/>
    </row>
    <row r="66" ht="15.75" customHeight="1">
      <c r="A66" s="1" t="s">
        <v>255</v>
      </c>
      <c r="B66" s="1">
        <v>0.0</v>
      </c>
      <c r="C66" s="1">
        <v>0.0</v>
      </c>
      <c r="D66" s="1">
        <v>0.0</v>
      </c>
      <c r="E66" s="1">
        <v>0.0</v>
      </c>
      <c r="F66" s="1">
        <v>43.0</v>
      </c>
      <c r="G66" s="1">
        <v>35.0</v>
      </c>
      <c r="H66" s="1">
        <v>36.0</v>
      </c>
      <c r="I66" s="1">
        <v>33.0</v>
      </c>
      <c r="J66" s="1">
        <v>0.0</v>
      </c>
      <c r="K66" s="1">
        <v>0.0</v>
      </c>
      <c r="L66" s="2"/>
      <c r="M66" s="2"/>
      <c r="N66" s="2"/>
      <c r="O66" s="2"/>
      <c r="P66" s="2"/>
      <c r="Q66" s="2"/>
      <c r="R66" s="2"/>
      <c r="S66" s="2"/>
      <c r="T66" s="2"/>
      <c r="U66" s="2"/>
      <c r="V66" s="2"/>
      <c r="W66" s="2"/>
      <c r="X66" s="2"/>
      <c r="Y66" s="2"/>
      <c r="Z66" s="2"/>
    </row>
    <row r="67" ht="15.75" customHeight="1">
      <c r="A67" s="1" t="s">
        <v>256</v>
      </c>
      <c r="B67" s="1">
        <v>0.0</v>
      </c>
      <c r="C67" s="1">
        <v>0.0</v>
      </c>
      <c r="D67" s="1">
        <v>0.0</v>
      </c>
      <c r="E67" s="1">
        <v>0.0</v>
      </c>
      <c r="F67" s="1">
        <v>55.0</v>
      </c>
      <c r="G67" s="1">
        <v>42.0</v>
      </c>
      <c r="H67" s="1">
        <v>46.0</v>
      </c>
      <c r="I67" s="1">
        <v>43.0</v>
      </c>
      <c r="J67" s="1">
        <v>0.0</v>
      </c>
      <c r="K67" s="1">
        <v>0.0</v>
      </c>
      <c r="L67" s="2"/>
      <c r="M67" s="2"/>
      <c r="N67" s="2"/>
      <c r="O67" s="2"/>
      <c r="P67" s="2"/>
      <c r="Q67" s="2"/>
      <c r="R67" s="2"/>
      <c r="S67" s="2"/>
      <c r="T67" s="2"/>
      <c r="U67" s="2"/>
      <c r="V67" s="2"/>
      <c r="W67" s="2"/>
      <c r="X67" s="2"/>
      <c r="Y67" s="2"/>
      <c r="Z67" s="2"/>
    </row>
    <row r="68" ht="15.75" customHeight="1">
      <c r="A68" s="1" t="s">
        <v>257</v>
      </c>
      <c r="B68" s="1">
        <v>95.0</v>
      </c>
      <c r="C68" s="1">
        <v>104.0</v>
      </c>
      <c r="D68" s="1">
        <v>110.0</v>
      </c>
      <c r="E68" s="1">
        <v>110.0</v>
      </c>
      <c r="F68" s="1">
        <v>3.0</v>
      </c>
      <c r="G68" s="1">
        <v>0.0</v>
      </c>
      <c r="H68" s="1">
        <v>0.0</v>
      </c>
      <c r="I68" s="1">
        <v>1.0</v>
      </c>
      <c r="J68" s="1">
        <v>124.0</v>
      </c>
      <c r="K68" s="1">
        <v>121.0</v>
      </c>
      <c r="L68" s="2"/>
      <c r="M68" s="2"/>
      <c r="N68" s="2"/>
      <c r="O68" s="2"/>
      <c r="P68" s="2"/>
      <c r="Q68" s="2"/>
      <c r="R68" s="2"/>
      <c r="S68" s="2"/>
      <c r="T68" s="2"/>
      <c r="U68" s="2"/>
      <c r="V68" s="2"/>
      <c r="W68" s="2"/>
      <c r="X68" s="2"/>
      <c r="Y68" s="2"/>
      <c r="Z68" s="2"/>
    </row>
    <row r="69" ht="15.75" customHeight="1">
      <c r="A69" s="1" t="s">
        <v>258</v>
      </c>
      <c r="B69" s="1">
        <v>95.0</v>
      </c>
      <c r="C69" s="1">
        <v>117.0</v>
      </c>
      <c r="D69" s="1">
        <v>124.0</v>
      </c>
      <c r="E69" s="1">
        <v>133.0</v>
      </c>
      <c r="F69" s="1">
        <v>155.0</v>
      </c>
      <c r="G69" s="1">
        <v>123.0</v>
      </c>
      <c r="H69" s="1">
        <v>129.0</v>
      </c>
      <c r="I69" s="1">
        <v>119.0</v>
      </c>
      <c r="J69" s="1">
        <v>124.0</v>
      </c>
      <c r="K69" s="1">
        <v>121.0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294</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v>44.0</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v>24.0</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266</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1" t="s">
        <v>369</v>
      </c>
      <c r="C15" s="1">
        <v>8.0</v>
      </c>
      <c r="D15" s="1" t="s">
        <v>380</v>
      </c>
      <c r="E15" s="1" t="s">
        <v>381</v>
      </c>
      <c r="F15" s="1" t="s">
        <v>382</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383</v>
      </c>
      <c r="B16" s="1" t="s">
        <v>384</v>
      </c>
      <c r="C16" s="1" t="s">
        <v>385</v>
      </c>
      <c r="D16" s="1" t="s">
        <v>359</v>
      </c>
      <c r="E16" s="1" t="s">
        <v>386</v>
      </c>
      <c r="F16" s="1" t="s">
        <v>387</v>
      </c>
      <c r="G16" s="1" t="s">
        <v>388</v>
      </c>
      <c r="H16" s="1" t="s">
        <v>389</v>
      </c>
      <c r="I16" s="1" t="s">
        <v>390</v>
      </c>
      <c r="J16" s="1" t="s">
        <v>391</v>
      </c>
      <c r="K16" s="1" t="s">
        <v>273</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416</v>
      </c>
      <c r="D20" s="1" t="s">
        <v>417</v>
      </c>
      <c r="E20" s="1" t="s">
        <v>418</v>
      </c>
      <c r="F20" s="1" t="s">
        <v>419</v>
      </c>
      <c r="G20" s="1" t="s">
        <v>419</v>
      </c>
      <c r="H20" s="1" t="s">
        <v>380</v>
      </c>
      <c r="I20" s="1" t="s">
        <v>420</v>
      </c>
      <c r="J20" s="1" t="s">
        <v>421</v>
      </c>
      <c r="K20" s="1" t="s">
        <v>422</v>
      </c>
      <c r="L20" s="2"/>
      <c r="M20" s="2"/>
      <c r="N20" s="2"/>
      <c r="O20" s="2"/>
      <c r="P20" s="2"/>
      <c r="Q20" s="2"/>
      <c r="R20" s="2"/>
      <c r="S20" s="2"/>
      <c r="T20" s="2"/>
      <c r="U20" s="2"/>
      <c r="V20" s="2"/>
      <c r="W20" s="2"/>
      <c r="X20" s="2"/>
      <c r="Y20" s="2"/>
      <c r="Z20" s="2"/>
    </row>
    <row r="21" ht="15.75" customHeight="1">
      <c r="A21" s="1" t="s">
        <v>423</v>
      </c>
      <c r="B21" s="1" t="s">
        <v>202</v>
      </c>
      <c r="C21" s="1" t="s">
        <v>424</v>
      </c>
      <c r="D21" s="1" t="s">
        <v>425</v>
      </c>
      <c r="E21" s="1" t="s">
        <v>426</v>
      </c>
      <c r="F21" s="1" t="s">
        <v>265</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269</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449</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208</v>
      </c>
      <c r="C25" s="1" t="s">
        <v>454</v>
      </c>
      <c r="D25" s="1" t="s">
        <v>455</v>
      </c>
      <c r="E25" s="1" t="s">
        <v>456</v>
      </c>
      <c r="F25" s="1" t="s">
        <v>285</v>
      </c>
      <c r="G25" s="1" t="s">
        <v>457</v>
      </c>
      <c r="H25" s="1" t="s">
        <v>458</v>
      </c>
      <c r="I25" s="1" t="s">
        <v>459</v>
      </c>
      <c r="J25" s="1" t="s">
        <v>460</v>
      </c>
      <c r="K25" s="1" t="s">
        <v>461</v>
      </c>
      <c r="L25" s="2"/>
      <c r="M25" s="2"/>
      <c r="N25" s="2"/>
      <c r="O25" s="2"/>
      <c r="P25" s="2"/>
      <c r="Q25" s="2"/>
      <c r="R25" s="2"/>
      <c r="S25" s="2"/>
      <c r="T25" s="2"/>
      <c r="U25" s="2"/>
      <c r="V25" s="2"/>
      <c r="W25" s="2"/>
      <c r="X25" s="2"/>
      <c r="Y25" s="2"/>
      <c r="Z25" s="2"/>
    </row>
    <row r="26" ht="15.75" customHeight="1">
      <c r="A26" s="1" t="s">
        <v>462</v>
      </c>
      <c r="B26" s="1" t="s">
        <v>463</v>
      </c>
      <c r="C26" s="1" t="s">
        <v>464</v>
      </c>
      <c r="D26" s="1" t="s">
        <v>465</v>
      </c>
      <c r="E26" s="1" t="s">
        <v>466</v>
      </c>
      <c r="F26" s="1" t="s">
        <v>467</v>
      </c>
      <c r="G26" s="1" t="s">
        <v>468</v>
      </c>
      <c r="H26" s="1" t="s">
        <v>218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415</v>
      </c>
      <c r="D27" s="1" t="s">
        <v>474</v>
      </c>
      <c r="E27" s="1" t="s">
        <v>475</v>
      </c>
      <c r="F27" s="1" t="s">
        <v>476</v>
      </c>
      <c r="G27" s="1" t="s">
        <v>477</v>
      </c>
      <c r="H27" s="1" t="s">
        <v>478</v>
      </c>
      <c r="I27" s="1" t="s">
        <v>185</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1" t="s">
        <v>493</v>
      </c>
      <c r="C29" s="1" t="s">
        <v>494</v>
      </c>
      <c r="D29" s="1" t="s">
        <v>495</v>
      </c>
      <c r="E29" s="1" t="s">
        <v>496</v>
      </c>
      <c r="F29" s="1" t="s">
        <v>497</v>
      </c>
      <c r="G29" s="1" t="s">
        <v>498</v>
      </c>
      <c r="H29" s="1" t="s">
        <v>499</v>
      </c>
      <c r="I29" s="1" t="s">
        <v>500</v>
      </c>
      <c r="J29" s="1" t="s">
        <v>501</v>
      </c>
      <c r="K29" s="1" t="s">
        <v>502</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v>25.0</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586</v>
      </c>
      <c r="H38" s="1" t="s">
        <v>587</v>
      </c>
      <c r="I38" s="1" t="s">
        <v>588</v>
      </c>
      <c r="J38" s="1" t="s">
        <v>589</v>
      </c>
      <c r="K38" s="1" t="s">
        <v>426</v>
      </c>
      <c r="L38" s="2"/>
      <c r="M38" s="2"/>
      <c r="N38" s="2"/>
      <c r="O38" s="2"/>
      <c r="P38" s="2"/>
      <c r="Q38" s="2"/>
      <c r="R38" s="2"/>
      <c r="S38" s="2"/>
      <c r="T38" s="2"/>
      <c r="U38" s="2"/>
      <c r="V38" s="2"/>
      <c r="W38" s="2"/>
      <c r="X38" s="2"/>
      <c r="Y38" s="2"/>
      <c r="Z38" s="2"/>
    </row>
    <row r="39" ht="15.75" customHeight="1">
      <c r="A39" s="1" t="s">
        <v>590</v>
      </c>
      <c r="B39" s="1" t="s">
        <v>591</v>
      </c>
      <c r="C39" s="1" t="s">
        <v>592</v>
      </c>
      <c r="D39" s="1" t="s">
        <v>593</v>
      </c>
      <c r="E39" s="1" t="s">
        <v>594</v>
      </c>
      <c r="F39" s="1" t="s">
        <v>595</v>
      </c>
      <c r="G39" s="1" t="s">
        <v>596</v>
      </c>
      <c r="H39" s="1" t="s">
        <v>597</v>
      </c>
      <c r="I39" s="1" t="s">
        <v>598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560</v>
      </c>
      <c r="D40" s="1" t="s">
        <v>603</v>
      </c>
      <c r="E40" s="1" t="s">
        <v>604</v>
      </c>
      <c r="F40" s="1" t="s">
        <v>605</v>
      </c>
      <c r="G40" s="1" t="s">
        <v>606</v>
      </c>
      <c r="H40" s="1" t="s">
        <v>600</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604</v>
      </c>
      <c r="H41" s="1" t="s">
        <v>616</v>
      </c>
      <c r="I41" s="1" t="s">
        <v>617</v>
      </c>
      <c r="J41" s="1" t="s">
        <v>618</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598</v>
      </c>
      <c r="I42" s="1" t="s">
        <v>627</v>
      </c>
      <c r="J42" s="1" t="s">
        <v>628</v>
      </c>
      <c r="K42" s="1" t="s">
        <v>629</v>
      </c>
      <c r="L42" s="2"/>
      <c r="M42" s="2"/>
      <c r="N42" s="2"/>
      <c r="O42" s="2"/>
      <c r="P42" s="2"/>
      <c r="Q42" s="2"/>
      <c r="R42" s="2"/>
      <c r="S42" s="2"/>
      <c r="T42" s="2"/>
      <c r="U42" s="2"/>
      <c r="V42" s="2"/>
      <c r="W42" s="2"/>
      <c r="X42" s="2"/>
      <c r="Y42" s="2"/>
      <c r="Z42" s="2"/>
    </row>
    <row r="43" ht="15.75" customHeight="1">
      <c r="A43" s="1" t="s">
        <v>630</v>
      </c>
      <c r="B43" s="1" t="s">
        <v>448</v>
      </c>
      <c r="C43" s="1" t="s">
        <v>631</v>
      </c>
      <c r="D43" s="1" t="s">
        <v>632</v>
      </c>
      <c r="E43" s="1" t="s">
        <v>633</v>
      </c>
      <c r="F43" s="1" t="s">
        <v>388</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467</v>
      </c>
      <c r="D44" s="1" t="s">
        <v>641</v>
      </c>
      <c r="E44" s="1" t="s">
        <v>642</v>
      </c>
      <c r="F44" s="1" t="s">
        <v>643</v>
      </c>
      <c r="G44" s="1" t="s">
        <v>644</v>
      </c>
      <c r="H44" s="1" t="s">
        <v>645</v>
      </c>
      <c r="I44" s="1" t="s">
        <v>646</v>
      </c>
      <c r="J44" s="1" t="s">
        <v>647</v>
      </c>
      <c r="K44" s="1" t="s">
        <v>648</v>
      </c>
      <c r="L44" s="2"/>
      <c r="M44" s="2"/>
      <c r="N44" s="2"/>
      <c r="O44" s="2"/>
      <c r="P44" s="2"/>
      <c r="Q44" s="2"/>
      <c r="R44" s="2"/>
      <c r="S44" s="2"/>
      <c r="T44" s="2"/>
      <c r="U44" s="2"/>
      <c r="V44" s="2"/>
      <c r="W44" s="2"/>
      <c r="X44" s="2"/>
      <c r="Y44" s="2"/>
      <c r="Z44" s="2"/>
    </row>
    <row r="45" ht="15.75" customHeight="1">
      <c r="A45" s="1" t="s">
        <v>649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650</v>
      </c>
      <c r="B46" s="1" t="s">
        <v>651</v>
      </c>
      <c r="C46" s="1" t="s">
        <v>652</v>
      </c>
      <c r="D46" s="1" t="s">
        <v>653</v>
      </c>
      <c r="E46" s="1" t="s">
        <v>654</v>
      </c>
      <c r="F46" s="1" t="s">
        <v>377</v>
      </c>
      <c r="G46" s="1" t="s">
        <v>655</v>
      </c>
      <c r="H46" s="1" t="s">
        <v>656</v>
      </c>
      <c r="I46" s="1" t="s">
        <v>657</v>
      </c>
      <c r="J46" s="1">
        <v>-6.0</v>
      </c>
      <c r="K46" s="1" t="s">
        <v>658</v>
      </c>
      <c r="L46" s="2"/>
      <c r="M46" s="2"/>
      <c r="N46" s="2"/>
      <c r="O46" s="2"/>
      <c r="P46" s="2"/>
      <c r="Q46" s="2"/>
      <c r="R46" s="2"/>
      <c r="S46" s="2"/>
      <c r="T46" s="2"/>
      <c r="U46" s="2"/>
      <c r="V46" s="2"/>
      <c r="W46" s="2"/>
      <c r="X46" s="2"/>
      <c r="Y46" s="2"/>
      <c r="Z46" s="2"/>
    </row>
    <row r="47" ht="15.75" customHeight="1">
      <c r="A47" s="1" t="s">
        <v>659</v>
      </c>
      <c r="B47" s="1" t="s">
        <v>424</v>
      </c>
      <c r="C47" s="1" t="s">
        <v>660</v>
      </c>
      <c r="D47" s="1" t="s">
        <v>661</v>
      </c>
      <c r="E47" s="1" t="s">
        <v>662</v>
      </c>
      <c r="F47" s="1" t="s">
        <v>663</v>
      </c>
      <c r="G47" s="1" t="s">
        <v>664</v>
      </c>
      <c r="H47" s="1" t="s">
        <v>665</v>
      </c>
      <c r="I47" s="1" t="s">
        <v>666</v>
      </c>
      <c r="J47" s="1" t="s">
        <v>667</v>
      </c>
      <c r="K47" s="1" t="s">
        <v>668</v>
      </c>
      <c r="L47" s="2"/>
      <c r="M47" s="2"/>
      <c r="N47" s="2"/>
      <c r="O47" s="2"/>
      <c r="P47" s="2"/>
      <c r="Q47" s="2"/>
      <c r="R47" s="2"/>
      <c r="S47" s="2"/>
      <c r="T47" s="2"/>
      <c r="U47" s="2"/>
      <c r="V47" s="2"/>
      <c r="W47" s="2"/>
      <c r="X47" s="2"/>
      <c r="Y47" s="2"/>
      <c r="Z47" s="2"/>
    </row>
    <row r="48" ht="15.75" customHeight="1">
      <c r="A48" s="1" t="s">
        <v>669</v>
      </c>
      <c r="B48" s="1" t="s">
        <v>670</v>
      </c>
      <c r="C48" s="1" t="s">
        <v>671</v>
      </c>
      <c r="D48" s="1" t="s">
        <v>672</v>
      </c>
      <c r="E48" s="1" t="s">
        <v>673</v>
      </c>
      <c r="F48" s="1" t="s">
        <v>674</v>
      </c>
      <c r="G48" s="1" t="s">
        <v>675</v>
      </c>
      <c r="H48" s="1" t="s">
        <v>268</v>
      </c>
      <c r="I48" s="1" t="s">
        <v>676</v>
      </c>
      <c r="J48" s="1" t="s">
        <v>677</v>
      </c>
      <c r="K48" s="1" t="s">
        <v>118</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v>0.0</v>
      </c>
      <c r="F51" s="1" t="s">
        <v>704</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v>0.0</v>
      </c>
      <c r="F52" s="1" t="s">
        <v>714</v>
      </c>
      <c r="G52" s="1" t="s">
        <v>715</v>
      </c>
      <c r="H52" s="1" t="s">
        <v>716</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v>-2.0</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416</v>
      </c>
      <c r="K56" s="1" t="s">
        <v>761</v>
      </c>
      <c r="L56" s="2"/>
      <c r="M56" s="2"/>
      <c r="N56" s="2"/>
      <c r="O56" s="2"/>
      <c r="P56" s="2"/>
      <c r="Q56" s="2"/>
      <c r="R56" s="2"/>
      <c r="S56" s="2"/>
      <c r="T56" s="2"/>
      <c r="U56" s="2"/>
      <c r="V56" s="2"/>
      <c r="W56" s="2"/>
      <c r="X56" s="2"/>
      <c r="Y56" s="2"/>
      <c r="Z56" s="2"/>
    </row>
    <row r="57" ht="15.75" customHeight="1">
      <c r="A57" s="1" t="s">
        <v>762</v>
      </c>
      <c r="B57" s="1" t="s">
        <v>763</v>
      </c>
      <c r="C57" s="1" t="s">
        <v>455</v>
      </c>
      <c r="D57" s="1" t="s">
        <v>764</v>
      </c>
      <c r="E57" s="1" t="s">
        <v>765</v>
      </c>
      <c r="F57" s="1" t="s">
        <v>766</v>
      </c>
      <c r="G57" s="1" t="s">
        <v>767</v>
      </c>
      <c r="H57" s="1" t="s">
        <v>768</v>
      </c>
      <c r="I57" s="1" t="s">
        <v>673</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v>1.0</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v>-5.0</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v>-3.0</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846</v>
      </c>
      <c r="C65" s="1" t="s">
        <v>185</v>
      </c>
      <c r="D65" s="1" t="s">
        <v>847</v>
      </c>
      <c r="E65" s="1" t="s">
        <v>848</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238</v>
      </c>
      <c r="E67" s="1" t="s">
        <v>853</v>
      </c>
      <c r="F67" s="1" t="s">
        <v>854</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863</v>
      </c>
      <c r="E68" s="1" t="s">
        <v>864</v>
      </c>
      <c r="F68" s="1" t="s">
        <v>865</v>
      </c>
      <c r="G68" s="1" t="s">
        <v>866</v>
      </c>
      <c r="H68" s="1" t="s">
        <v>867</v>
      </c>
      <c r="I68" s="1" t="s">
        <v>190</v>
      </c>
      <c r="J68" s="1">
        <v>-5.0</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v>-2.0</v>
      </c>
      <c r="F69" s="1" t="s">
        <v>873</v>
      </c>
      <c r="G69" s="1" t="s">
        <v>874</v>
      </c>
      <c r="H69" s="1" t="s">
        <v>875</v>
      </c>
      <c r="I69" s="1" t="s">
        <v>876</v>
      </c>
      <c r="J69" s="1" t="s">
        <v>854</v>
      </c>
      <c r="K69" s="1" t="s">
        <v>877</v>
      </c>
      <c r="L69" s="2"/>
      <c r="M69" s="2"/>
      <c r="N69" s="2"/>
      <c r="O69" s="2"/>
      <c r="P69" s="2"/>
      <c r="Q69" s="2"/>
      <c r="R69" s="2"/>
      <c r="S69" s="2"/>
      <c r="T69" s="2"/>
      <c r="U69" s="2"/>
      <c r="V69" s="2"/>
      <c r="W69" s="2"/>
      <c r="X69" s="2"/>
      <c r="Y69" s="2"/>
      <c r="Z69" s="2"/>
    </row>
    <row r="70" ht="15.75" customHeight="1">
      <c r="A70" s="1" t="s">
        <v>878</v>
      </c>
      <c r="B70" s="1" t="s">
        <v>879</v>
      </c>
      <c r="C70" s="1" t="s">
        <v>880</v>
      </c>
      <c r="D70" s="1" t="s">
        <v>881</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891</v>
      </c>
      <c r="D71" s="1" t="s">
        <v>892</v>
      </c>
      <c r="E71" s="1" t="s">
        <v>893</v>
      </c>
      <c r="F71" s="1" t="s">
        <v>894</v>
      </c>
      <c r="G71" s="1" t="s">
        <v>895</v>
      </c>
      <c r="H71" s="1" t="s">
        <v>197</v>
      </c>
      <c r="I71" s="1" t="s">
        <v>896</v>
      </c>
      <c r="J71" s="1" t="s">
        <v>897</v>
      </c>
      <c r="K71" s="1" t="s">
        <v>861</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t="s">
        <v>908</v>
      </c>
      <c r="L72" s="2"/>
      <c r="M72" s="2"/>
      <c r="N72" s="2"/>
      <c r="O72" s="2"/>
      <c r="P72" s="2"/>
      <c r="Q72" s="2"/>
      <c r="R72" s="2"/>
      <c r="S72" s="2"/>
      <c r="T72" s="2"/>
      <c r="U72" s="2"/>
      <c r="V72" s="2"/>
      <c r="W72" s="2"/>
      <c r="X72" s="2"/>
      <c r="Y72" s="2"/>
      <c r="Z72" s="2"/>
    </row>
    <row r="73" ht="15.75" customHeight="1">
      <c r="A73" s="1" t="s">
        <v>909</v>
      </c>
      <c r="B73" s="1" t="s">
        <v>910</v>
      </c>
      <c r="C73" s="1" t="s">
        <v>911</v>
      </c>
      <c r="D73" s="1" t="s">
        <v>912</v>
      </c>
      <c r="E73" s="1" t="s">
        <v>913</v>
      </c>
      <c r="F73" s="1" t="s">
        <v>914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424</v>
      </c>
      <c r="C74" s="1" t="s">
        <v>921</v>
      </c>
      <c r="D74" s="1" t="s">
        <v>922</v>
      </c>
      <c r="E74" s="1" t="s">
        <v>923</v>
      </c>
      <c r="F74" s="1" t="s">
        <v>924</v>
      </c>
      <c r="G74" s="1" t="s">
        <v>925</v>
      </c>
      <c r="H74" s="1" t="s">
        <v>926</v>
      </c>
      <c r="I74" s="1" t="s">
        <v>619</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235</v>
      </c>
      <c r="D75" s="1" t="s">
        <v>931</v>
      </c>
      <c r="E75" s="1" t="s">
        <v>932</v>
      </c>
      <c r="F75" s="1" t="s">
        <v>933</v>
      </c>
      <c r="G75" s="1" t="s">
        <v>934</v>
      </c>
      <c r="H75" s="1" t="s">
        <v>935</v>
      </c>
      <c r="I75" s="1" t="s">
        <v>936</v>
      </c>
      <c r="J75" s="1" t="s">
        <v>937</v>
      </c>
      <c r="K75" s="1" t="s">
        <v>581</v>
      </c>
      <c r="L75" s="2"/>
      <c r="M75" s="2"/>
      <c r="N75" s="2"/>
      <c r="O75" s="2"/>
      <c r="P75" s="2"/>
      <c r="Q75" s="2"/>
      <c r="R75" s="2"/>
      <c r="S75" s="2"/>
      <c r="T75" s="2"/>
      <c r="U75" s="2"/>
      <c r="V75" s="2"/>
      <c r="W75" s="2"/>
      <c r="X75" s="2"/>
      <c r="Y75" s="2"/>
      <c r="Z75" s="2"/>
    </row>
    <row r="76" ht="15.75" customHeight="1">
      <c r="A76" s="1" t="s">
        <v>938</v>
      </c>
      <c r="B76" s="1" t="s">
        <v>939</v>
      </c>
      <c r="C76" s="1" t="s">
        <v>480</v>
      </c>
      <c r="D76" s="1" t="s">
        <v>940</v>
      </c>
      <c r="E76" s="1" t="s">
        <v>941</v>
      </c>
      <c r="F76" s="1" t="s">
        <v>841</v>
      </c>
      <c r="G76" s="1" t="s">
        <v>942</v>
      </c>
      <c r="H76" s="1" t="s">
        <v>943</v>
      </c>
      <c r="I76" s="1" t="s">
        <v>944</v>
      </c>
      <c r="J76" s="1" t="s">
        <v>945</v>
      </c>
      <c r="K76" s="1" t="s">
        <v>946</v>
      </c>
      <c r="L76" s="2"/>
      <c r="M76" s="2"/>
      <c r="N76" s="2"/>
      <c r="O76" s="2"/>
      <c r="P76" s="2"/>
      <c r="Q76" s="2"/>
      <c r="R76" s="2"/>
      <c r="S76" s="2"/>
      <c r="T76" s="2"/>
      <c r="U76" s="2"/>
      <c r="V76" s="2"/>
      <c r="W76" s="2"/>
      <c r="X76" s="2"/>
      <c r="Y76" s="2"/>
      <c r="Z76" s="2"/>
    </row>
    <row r="77" ht="15.75" customHeight="1">
      <c r="A77" s="1" t="s">
        <v>947</v>
      </c>
      <c r="B77" s="1" t="s">
        <v>948</v>
      </c>
      <c r="C77" s="1" t="s">
        <v>949</v>
      </c>
      <c r="D77" s="1" t="s">
        <v>950</v>
      </c>
      <c r="E77" s="1" t="s">
        <v>951</v>
      </c>
      <c r="F77" s="1" t="s">
        <v>952</v>
      </c>
      <c r="G77" s="1" t="s">
        <v>953</v>
      </c>
      <c r="H77" s="1" t="s">
        <v>378</v>
      </c>
      <c r="I77" s="1" t="s">
        <v>954</v>
      </c>
      <c r="J77" s="1" t="s">
        <v>955</v>
      </c>
      <c r="K77" s="1" t="s">
        <v>660</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675</v>
      </c>
      <c r="G78" s="1" t="s">
        <v>961</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973</v>
      </c>
      <c r="I79" s="1" t="s">
        <v>974</v>
      </c>
      <c r="J79" s="1" t="s">
        <v>975</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v>0.0</v>
      </c>
      <c r="F80" s="1" t="s">
        <v>981</v>
      </c>
      <c r="G80" s="1" t="s">
        <v>982</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767</v>
      </c>
      <c r="C81" s="1" t="s">
        <v>988</v>
      </c>
      <c r="D81" s="1" t="s">
        <v>900</v>
      </c>
      <c r="E81" s="1">
        <v>-28.0</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464</v>
      </c>
      <c r="E82" s="1" t="s">
        <v>998</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v>-15.0</v>
      </c>
      <c r="G83" s="1" t="s">
        <v>1010</v>
      </c>
      <c r="H83" s="1" t="s">
        <v>1011</v>
      </c>
      <c r="I83" s="1" t="s">
        <v>588</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679</v>
      </c>
      <c r="C85" s="1">
        <v>13.0</v>
      </c>
      <c r="D85" s="1" t="s">
        <v>1026</v>
      </c>
      <c r="E85" s="1" t="s">
        <v>1027</v>
      </c>
      <c r="F85" s="1" t="s">
        <v>1028</v>
      </c>
      <c r="G85" s="1" t="s">
        <v>1029</v>
      </c>
      <c r="H85" s="1" t="s">
        <v>1030</v>
      </c>
      <c r="I85" s="1" t="s">
        <v>1022</v>
      </c>
      <c r="J85" s="1" t="s">
        <v>1031</v>
      </c>
      <c r="K85" s="1" t="s">
        <v>1032</v>
      </c>
      <c r="L85" s="2"/>
      <c r="M85" s="2"/>
      <c r="N85" s="2"/>
      <c r="O85" s="2"/>
      <c r="P85" s="2"/>
      <c r="Q85" s="2"/>
      <c r="R85" s="2"/>
      <c r="S85" s="2"/>
      <c r="T85" s="2"/>
      <c r="U85" s="2"/>
      <c r="V85" s="2"/>
      <c r="W85" s="2"/>
      <c r="X85" s="2"/>
      <c r="Y85" s="2"/>
      <c r="Z85" s="2"/>
    </row>
    <row r="86" ht="15.75" customHeight="1">
      <c r="A86" s="1" t="s">
        <v>1033</v>
      </c>
      <c r="B86" s="1" t="s">
        <v>1034</v>
      </c>
      <c r="C86" s="1" t="s">
        <v>1035</v>
      </c>
      <c r="D86" s="1" t="s">
        <v>1036</v>
      </c>
      <c r="E86" s="1" t="s">
        <v>1037</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888</v>
      </c>
      <c r="D88" s="1" t="s">
        <v>1041</v>
      </c>
      <c r="E88" s="1" t="s">
        <v>1042</v>
      </c>
      <c r="F88" s="1" t="s">
        <v>768</v>
      </c>
      <c r="G88" s="1" t="s">
        <v>1043</v>
      </c>
      <c r="H88" s="1" t="s">
        <v>973</v>
      </c>
      <c r="I88" s="1" t="s">
        <v>1044</v>
      </c>
      <c r="J88" s="1" t="s">
        <v>1045</v>
      </c>
      <c r="K88" s="1" t="s">
        <v>1046</v>
      </c>
      <c r="L88" s="2"/>
      <c r="M88" s="2"/>
      <c r="N88" s="2"/>
      <c r="O88" s="2"/>
      <c r="P88" s="2"/>
      <c r="Q88" s="2"/>
      <c r="R88" s="2"/>
      <c r="S88" s="2"/>
      <c r="T88" s="2"/>
      <c r="U88" s="2"/>
      <c r="V88" s="2"/>
      <c r="W88" s="2"/>
      <c r="X88" s="2"/>
      <c r="Y88" s="2"/>
      <c r="Z88" s="2"/>
    </row>
    <row r="89" ht="15.75" customHeight="1">
      <c r="A89" s="1" t="s">
        <v>1047</v>
      </c>
      <c r="B89" s="1" t="s">
        <v>1048</v>
      </c>
      <c r="C89" s="1" t="s">
        <v>1049</v>
      </c>
      <c r="D89" s="1" t="s">
        <v>270</v>
      </c>
      <c r="E89" s="1" t="s">
        <v>192</v>
      </c>
      <c r="F89" s="1" t="s">
        <v>1050</v>
      </c>
      <c r="G89" s="1" t="s">
        <v>1051</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799</v>
      </c>
      <c r="D90" s="1" t="s">
        <v>1058</v>
      </c>
      <c r="E90" s="1" t="s">
        <v>1059</v>
      </c>
      <c r="F90" s="1" t="s">
        <v>1060</v>
      </c>
      <c r="G90" s="1" t="s">
        <v>788</v>
      </c>
      <c r="H90" s="1" t="s">
        <v>1060</v>
      </c>
      <c r="I90" s="1" t="s">
        <v>1061</v>
      </c>
      <c r="J90" s="1" t="s">
        <v>1062</v>
      </c>
      <c r="K90" s="1" t="s">
        <v>864</v>
      </c>
      <c r="L90" s="2"/>
      <c r="M90" s="2"/>
      <c r="N90" s="2"/>
      <c r="O90" s="2"/>
      <c r="P90" s="2"/>
      <c r="Q90" s="2"/>
      <c r="R90" s="2"/>
      <c r="S90" s="2"/>
      <c r="T90" s="2"/>
      <c r="U90" s="2"/>
      <c r="V90" s="2"/>
      <c r="W90" s="2"/>
      <c r="X90" s="2"/>
      <c r="Y90" s="2"/>
      <c r="Z90" s="2"/>
    </row>
    <row r="91" ht="15.75" customHeight="1">
      <c r="A91" s="1" t="s">
        <v>1063</v>
      </c>
      <c r="B91" s="1" t="s">
        <v>1064</v>
      </c>
      <c r="C91" s="1" t="s">
        <v>665</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1074</v>
      </c>
      <c r="C92" s="1" t="s">
        <v>635</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588</v>
      </c>
      <c r="C94" s="1" t="s">
        <v>1095</v>
      </c>
      <c r="D94" s="1" t="s">
        <v>1096</v>
      </c>
      <c r="E94" s="1" t="s">
        <v>1097</v>
      </c>
      <c r="F94" s="1" t="s">
        <v>1098</v>
      </c>
      <c r="G94" s="1" t="s">
        <v>1099</v>
      </c>
      <c r="H94" s="1" t="s">
        <v>1100</v>
      </c>
      <c r="I94" s="1" t="s">
        <v>1101</v>
      </c>
      <c r="J94" s="1" t="s">
        <v>1102</v>
      </c>
      <c r="K94" s="1" t="s">
        <v>1103</v>
      </c>
      <c r="L94" s="2"/>
      <c r="M94" s="2"/>
      <c r="N94" s="2"/>
      <c r="O94" s="2"/>
      <c r="P94" s="2"/>
      <c r="Q94" s="2"/>
      <c r="R94" s="2"/>
      <c r="S94" s="2"/>
      <c r="T94" s="2"/>
      <c r="U94" s="2"/>
      <c r="V94" s="2"/>
      <c r="W94" s="2"/>
      <c r="X94" s="2"/>
      <c r="Y94" s="2"/>
      <c r="Z94" s="2"/>
    </row>
    <row r="95" ht="15.75" customHeight="1">
      <c r="A95" s="1" t="s">
        <v>1104</v>
      </c>
      <c r="B95" s="1" t="s">
        <v>990</v>
      </c>
      <c r="C95" s="1" t="s">
        <v>1105</v>
      </c>
      <c r="D95" s="1" t="s">
        <v>1106</v>
      </c>
      <c r="E95" s="1" t="s">
        <v>1107</v>
      </c>
      <c r="F95" s="1" t="s">
        <v>1108</v>
      </c>
      <c r="G95" s="1" t="s">
        <v>1109</v>
      </c>
      <c r="H95" s="1" t="s">
        <v>1110</v>
      </c>
      <c r="I95" s="1">
        <v>-6.0</v>
      </c>
      <c r="J95" s="1" t="s">
        <v>939</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1120</v>
      </c>
      <c r="J96" s="1" t="s">
        <v>1121</v>
      </c>
      <c r="K96" s="1" t="s">
        <v>1122</v>
      </c>
      <c r="L96" s="2"/>
      <c r="M96" s="2"/>
      <c r="N96" s="2"/>
      <c r="O96" s="2"/>
      <c r="P96" s="2"/>
      <c r="Q96" s="2"/>
      <c r="R96" s="2"/>
      <c r="S96" s="2"/>
      <c r="T96" s="2"/>
      <c r="U96" s="2"/>
      <c r="V96" s="2"/>
      <c r="W96" s="2"/>
      <c r="X96" s="2"/>
      <c r="Y96" s="2"/>
      <c r="Z96" s="2"/>
    </row>
    <row r="97" ht="15.75" customHeight="1">
      <c r="A97" s="1" t="s">
        <v>1123</v>
      </c>
      <c r="B97" s="1" t="s">
        <v>1124</v>
      </c>
      <c r="C97" s="1" t="s">
        <v>656</v>
      </c>
      <c r="D97" s="1" t="s">
        <v>1034</v>
      </c>
      <c r="E97" s="1" t="s">
        <v>1125</v>
      </c>
      <c r="F97" s="1" t="s">
        <v>589</v>
      </c>
      <c r="G97" s="1" t="s">
        <v>1126</v>
      </c>
      <c r="H97" s="1" t="s">
        <v>1127</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t="s">
        <v>1137</v>
      </c>
      <c r="H98" s="1" t="s">
        <v>1138</v>
      </c>
      <c r="I98" s="1" t="s">
        <v>1139</v>
      </c>
      <c r="J98" s="1" t="s">
        <v>1140</v>
      </c>
      <c r="K98" s="1" t="s">
        <v>1141</v>
      </c>
      <c r="L98" s="2"/>
      <c r="M98" s="2"/>
      <c r="N98" s="2"/>
      <c r="O98" s="2"/>
      <c r="P98" s="2"/>
      <c r="Q98" s="2"/>
      <c r="R98" s="2"/>
      <c r="S98" s="2"/>
      <c r="T98" s="2"/>
      <c r="U98" s="2"/>
      <c r="V98" s="2"/>
      <c r="W98" s="2"/>
      <c r="X98" s="2"/>
      <c r="Y98" s="2"/>
      <c r="Z98" s="2"/>
    </row>
    <row r="99" ht="15.75" customHeight="1">
      <c r="A99" s="1" t="s">
        <v>1142</v>
      </c>
      <c r="B99" s="1" t="s">
        <v>1143</v>
      </c>
      <c r="C99" s="1" t="s">
        <v>1144</v>
      </c>
      <c r="D99" s="1" t="s">
        <v>1145</v>
      </c>
      <c r="E99" s="1" t="s">
        <v>1146</v>
      </c>
      <c r="F99" s="1" t="s">
        <v>197</v>
      </c>
      <c r="G99" s="1" t="s">
        <v>1147</v>
      </c>
      <c r="H99" s="1" t="s">
        <v>1148</v>
      </c>
      <c r="I99" s="1" t="s">
        <v>1149</v>
      </c>
      <c r="J99" s="1" t="s">
        <v>1150</v>
      </c>
      <c r="K99" s="1" t="s">
        <v>1151</v>
      </c>
      <c r="L99" s="2"/>
      <c r="M99" s="2"/>
      <c r="N99" s="2"/>
      <c r="O99" s="2"/>
      <c r="P99" s="2"/>
      <c r="Q99" s="2"/>
      <c r="R99" s="2"/>
      <c r="S99" s="2"/>
      <c r="T99" s="2"/>
      <c r="U99" s="2"/>
      <c r="V99" s="2"/>
      <c r="W99" s="2"/>
      <c r="X99" s="2"/>
      <c r="Y99" s="2"/>
      <c r="Z99" s="2"/>
    </row>
    <row r="100" ht="15.75" customHeight="1">
      <c r="A100" s="1" t="s">
        <v>1152</v>
      </c>
      <c r="B100" s="1" t="s">
        <v>1153</v>
      </c>
      <c r="C100" s="1" t="s">
        <v>1154</v>
      </c>
      <c r="D100" s="1" t="s">
        <v>316</v>
      </c>
      <c r="E100" s="1" t="s">
        <v>359</v>
      </c>
      <c r="F100" s="1" t="s">
        <v>1155</v>
      </c>
      <c r="G100" s="1" t="s">
        <v>1156</v>
      </c>
      <c r="H100" s="1" t="s">
        <v>1157</v>
      </c>
      <c r="I100" s="1" t="s">
        <v>1158</v>
      </c>
      <c r="J100" s="1" t="s">
        <v>1159</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1168</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t="s">
        <v>130</v>
      </c>
      <c r="G102" s="1" t="s">
        <v>1177</v>
      </c>
      <c r="H102" s="1" t="s">
        <v>1178</v>
      </c>
      <c r="I102" s="1" t="s">
        <v>1179</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1184</v>
      </c>
      <c r="D103" s="1" t="s">
        <v>1185</v>
      </c>
      <c r="E103" s="1" t="s">
        <v>1186</v>
      </c>
      <c r="F103" s="1" t="s">
        <v>1187</v>
      </c>
      <c r="G103" s="1" t="s">
        <v>1188</v>
      </c>
      <c r="H103" s="1" t="s">
        <v>1189</v>
      </c>
      <c r="I103" s="1" t="s">
        <v>1190</v>
      </c>
      <c r="J103" s="1" t="s">
        <v>1191</v>
      </c>
      <c r="K103" s="1">
        <v>4.0</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1204</v>
      </c>
      <c r="C105" s="1" t="s">
        <v>1205</v>
      </c>
      <c r="D105" s="1" t="s">
        <v>1206</v>
      </c>
      <c r="E105" s="1" t="s">
        <v>1207</v>
      </c>
      <c r="F105" s="1" t="s">
        <v>1208</v>
      </c>
      <c r="G105" s="1" t="s">
        <v>1209</v>
      </c>
      <c r="H105" s="1" t="s">
        <v>1210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1229</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434</v>
      </c>
      <c r="E109" s="1" t="s">
        <v>1049</v>
      </c>
      <c r="F109" s="1" t="s">
        <v>939</v>
      </c>
      <c r="G109" s="1" t="s">
        <v>1234</v>
      </c>
      <c r="H109" s="1" t="s">
        <v>1235</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1240</v>
      </c>
      <c r="C110" s="1" t="s">
        <v>1241</v>
      </c>
      <c r="D110" s="1" t="s">
        <v>1242</v>
      </c>
      <c r="E110" s="1" t="s">
        <v>421</v>
      </c>
      <c r="F110" s="1" t="s">
        <v>1243</v>
      </c>
      <c r="G110" s="1" t="s">
        <v>1244</v>
      </c>
      <c r="H110" s="1" t="s">
        <v>1245</v>
      </c>
      <c r="I110" s="1" t="s">
        <v>1246</v>
      </c>
      <c r="J110" s="1" t="s">
        <v>667</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1251</v>
      </c>
      <c r="E111" s="1" t="s">
        <v>422</v>
      </c>
      <c r="F111" s="1" t="s">
        <v>1252</v>
      </c>
      <c r="G111" s="1" t="s">
        <v>1011</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1261</v>
      </c>
      <c r="F112" s="1" t="s">
        <v>1262</v>
      </c>
      <c r="G112" s="1" t="s">
        <v>1263</v>
      </c>
      <c r="H112" s="1" t="s">
        <v>1264</v>
      </c>
      <c r="I112" s="1" t="s">
        <v>1265</v>
      </c>
      <c r="J112" s="1" t="s">
        <v>1266</v>
      </c>
      <c r="K112" s="1" t="s">
        <v>1267</v>
      </c>
      <c r="L112" s="2"/>
      <c r="M112" s="2"/>
      <c r="N112" s="2"/>
      <c r="O112" s="2"/>
      <c r="P112" s="2"/>
      <c r="Q112" s="2"/>
      <c r="R112" s="2"/>
      <c r="S112" s="2"/>
      <c r="T112" s="2"/>
      <c r="U112" s="2"/>
      <c r="V112" s="2"/>
      <c r="W112" s="2"/>
      <c r="X112" s="2"/>
      <c r="Y112" s="2"/>
      <c r="Z112" s="2"/>
    </row>
    <row r="113" ht="15.75" customHeight="1">
      <c r="A113" s="1" t="s">
        <v>1268</v>
      </c>
      <c r="B113" s="1" t="s">
        <v>996</v>
      </c>
      <c r="C113" s="1" t="s">
        <v>1269</v>
      </c>
      <c r="D113" s="1" t="s">
        <v>1270</v>
      </c>
      <c r="E113" s="1" t="s">
        <v>1271</v>
      </c>
      <c r="F113" s="1" t="s">
        <v>1272</v>
      </c>
      <c r="G113" s="1" t="s">
        <v>1273</v>
      </c>
      <c r="H113" s="1" t="s">
        <v>1274</v>
      </c>
      <c r="I113" s="1" t="s">
        <v>1266</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1227</v>
      </c>
      <c r="J114" s="1" t="s">
        <v>1285</v>
      </c>
      <c r="K114" s="1" t="s">
        <v>1286</v>
      </c>
      <c r="L114" s="2"/>
      <c r="M114" s="2"/>
      <c r="N114" s="2"/>
      <c r="O114" s="2"/>
      <c r="P114" s="2"/>
      <c r="Q114" s="2"/>
      <c r="R114" s="2"/>
      <c r="S114" s="2"/>
      <c r="T114" s="2"/>
      <c r="U114" s="2"/>
      <c r="V114" s="2"/>
      <c r="W114" s="2"/>
      <c r="X114" s="2"/>
      <c r="Y114" s="2"/>
      <c r="Z114" s="2"/>
    </row>
    <row r="115" ht="15.75" customHeight="1">
      <c r="A115" s="1" t="s">
        <v>1287</v>
      </c>
      <c r="B115" s="1" t="s">
        <v>1288</v>
      </c>
      <c r="C115" s="1" t="s">
        <v>1289</v>
      </c>
      <c r="D115" s="1" t="s">
        <v>1290</v>
      </c>
      <c r="E115" s="1" t="s">
        <v>1291</v>
      </c>
      <c r="F115" s="1" t="s">
        <v>1292</v>
      </c>
      <c r="G115" s="1" t="s">
        <v>1293</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284</v>
      </c>
      <c r="C116" s="1" t="s">
        <v>799</v>
      </c>
      <c r="D116" s="1" t="s">
        <v>1299</v>
      </c>
      <c r="E116" s="1" t="s">
        <v>1300</v>
      </c>
      <c r="F116" s="1" t="s">
        <v>1301</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1311</v>
      </c>
      <c r="F117" s="1" t="s">
        <v>386</v>
      </c>
      <c r="G117" s="1" t="s">
        <v>1312</v>
      </c>
      <c r="H117" s="1" t="s">
        <v>1313</v>
      </c>
      <c r="I117" s="1" t="s">
        <v>1314</v>
      </c>
      <c r="J117" s="1" t="s">
        <v>1315</v>
      </c>
      <c r="K117" s="1" t="s">
        <v>1316</v>
      </c>
      <c r="L117" s="2"/>
      <c r="M117" s="2"/>
      <c r="N117" s="2"/>
      <c r="O117" s="2"/>
      <c r="P117" s="2"/>
      <c r="Q117" s="2"/>
      <c r="R117" s="2"/>
      <c r="S117" s="2"/>
      <c r="T117" s="2"/>
      <c r="U117" s="2"/>
      <c r="V117" s="2"/>
      <c r="W117" s="2"/>
      <c r="X117" s="2"/>
      <c r="Y117" s="2"/>
      <c r="Z117" s="2"/>
    </row>
    <row r="118" ht="15.75" customHeight="1">
      <c r="A118" s="1" t="s">
        <v>1317</v>
      </c>
      <c r="B118" s="1" t="s">
        <v>371</v>
      </c>
      <c r="C118" s="1" t="s">
        <v>885</v>
      </c>
      <c r="D118" s="1" t="s">
        <v>1048</v>
      </c>
      <c r="E118" s="1" t="s">
        <v>1318</v>
      </c>
      <c r="F118" s="1" t="s">
        <v>1319</v>
      </c>
      <c r="G118" s="1" t="s">
        <v>1320</v>
      </c>
      <c r="H118" s="1" t="s">
        <v>652</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218</v>
      </c>
      <c r="D119" s="1" t="s">
        <v>879</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634</v>
      </c>
      <c r="E120" s="1" t="s">
        <v>1336</v>
      </c>
      <c r="F120" s="1" t="s">
        <v>1337</v>
      </c>
      <c r="G120" s="1" t="s">
        <v>1338</v>
      </c>
      <c r="H120" s="1" t="s">
        <v>1339</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1345</v>
      </c>
      <c r="D121" s="1" t="s">
        <v>844</v>
      </c>
      <c r="E121" s="1" t="s">
        <v>1346</v>
      </c>
      <c r="F121" s="1" t="s">
        <v>1347</v>
      </c>
      <c r="G121" s="1" t="s">
        <v>1348</v>
      </c>
      <c r="H121" s="1" t="s">
        <v>1349</v>
      </c>
      <c r="I121" s="1" t="s">
        <v>1350</v>
      </c>
      <c r="J121" s="1" t="s">
        <v>1351</v>
      </c>
      <c r="K121" s="1" t="s">
        <v>1352</v>
      </c>
      <c r="L121" s="2"/>
      <c r="M121" s="2"/>
      <c r="N121" s="2"/>
      <c r="O121" s="2"/>
      <c r="P121" s="2"/>
      <c r="Q121" s="2"/>
      <c r="R121" s="2"/>
      <c r="S121" s="2"/>
      <c r="T121" s="2"/>
      <c r="U121" s="2"/>
      <c r="V121" s="2"/>
      <c r="W121" s="2"/>
      <c r="X121" s="2"/>
      <c r="Y121" s="2"/>
      <c r="Z121" s="2"/>
    </row>
    <row r="122" ht="15.75" customHeight="1">
      <c r="A122" s="1" t="s">
        <v>1353</v>
      </c>
      <c r="B122" s="1" t="s">
        <v>1354</v>
      </c>
      <c r="C122" s="1" t="s">
        <v>1355</v>
      </c>
      <c r="D122" s="1" t="s">
        <v>1356</v>
      </c>
      <c r="E122" s="1" t="s">
        <v>1357</v>
      </c>
      <c r="F122" s="1" t="s">
        <v>1358</v>
      </c>
      <c r="G122" s="1" t="s">
        <v>1359</v>
      </c>
      <c r="H122" s="1" t="s">
        <v>1360</v>
      </c>
      <c r="I122" s="1" t="s">
        <v>1361</v>
      </c>
      <c r="J122" s="1" t="s">
        <v>363</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1155</v>
      </c>
      <c r="D123" s="1" t="s">
        <v>1365</v>
      </c>
      <c r="E123" s="1" t="s">
        <v>1366</v>
      </c>
      <c r="F123" s="1" t="s">
        <v>1367</v>
      </c>
      <c r="G123" s="1" t="s">
        <v>766</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1376</v>
      </c>
      <c r="F124" s="1" t="s">
        <v>1377</v>
      </c>
      <c r="G124" s="1" t="s">
        <v>1378</v>
      </c>
      <c r="H124" s="1" t="s">
        <v>1379</v>
      </c>
      <c r="I124" s="1" t="s">
        <v>1380</v>
      </c>
      <c r="J124" s="1" t="s">
        <v>1381</v>
      </c>
      <c r="K124" s="1" t="s">
        <v>1382</v>
      </c>
      <c r="L124" s="2"/>
      <c r="M124" s="2"/>
      <c r="N124" s="2"/>
      <c r="O124" s="2"/>
      <c r="P124" s="2"/>
      <c r="Q124" s="2"/>
      <c r="R124" s="2"/>
      <c r="S124" s="2"/>
      <c r="T124" s="2"/>
      <c r="U124" s="2"/>
      <c r="V124" s="2"/>
      <c r="W124" s="2"/>
      <c r="X124" s="2"/>
      <c r="Y124" s="2"/>
      <c r="Z124" s="2"/>
    </row>
    <row r="125" ht="15.75" customHeight="1">
      <c r="A125" s="1" t="s">
        <v>1383</v>
      </c>
      <c r="B125" s="1" t="s">
        <v>618</v>
      </c>
      <c r="C125" s="1" t="s">
        <v>1384</v>
      </c>
      <c r="D125" s="1" t="s">
        <v>1385</v>
      </c>
      <c r="E125" s="1" t="s">
        <v>1386</v>
      </c>
      <c r="F125" s="1" t="s">
        <v>1387</v>
      </c>
      <c r="G125" s="1" t="s">
        <v>1388</v>
      </c>
      <c r="H125" s="1" t="s">
        <v>1389</v>
      </c>
      <c r="I125" s="1" t="s">
        <v>1390</v>
      </c>
      <c r="J125" s="1" t="s">
        <v>1391</v>
      </c>
      <c r="K125" s="1" t="s">
        <v>1392</v>
      </c>
      <c r="L125" s="2"/>
      <c r="M125" s="2"/>
      <c r="N125" s="2"/>
      <c r="O125" s="2"/>
      <c r="P125" s="2"/>
      <c r="Q125" s="2"/>
      <c r="R125" s="2"/>
      <c r="S125" s="2"/>
      <c r="T125" s="2"/>
      <c r="U125" s="2"/>
      <c r="V125" s="2"/>
      <c r="W125" s="2"/>
      <c r="X125" s="2"/>
      <c r="Y125" s="2"/>
      <c r="Z125" s="2"/>
    </row>
    <row r="126" ht="15.75" customHeight="1">
      <c r="A126" s="1" t="s">
        <v>1393</v>
      </c>
      <c r="B126" s="1" t="s">
        <v>1394</v>
      </c>
      <c r="C126" s="1" t="s">
        <v>1395</v>
      </c>
      <c r="D126" s="1" t="s">
        <v>1396</v>
      </c>
      <c r="E126" s="1" t="s">
        <v>1397</v>
      </c>
      <c r="F126" s="1" t="s">
        <v>1095</v>
      </c>
      <c r="G126" s="1" t="s">
        <v>1398</v>
      </c>
      <c r="H126" s="1" t="s">
        <v>1399</v>
      </c>
      <c r="I126" s="1" t="s">
        <v>1400</v>
      </c>
      <c r="J126" s="1" t="s">
        <v>1401</v>
      </c>
      <c r="K126" s="1" t="s">
        <v>264</v>
      </c>
      <c r="L126" s="2"/>
      <c r="M126" s="2"/>
      <c r="N126" s="2"/>
      <c r="O126" s="2"/>
      <c r="P126" s="2"/>
      <c r="Q126" s="2"/>
      <c r="R126" s="2"/>
      <c r="S126" s="2"/>
      <c r="T126" s="2"/>
      <c r="U126" s="2"/>
      <c r="V126" s="2"/>
      <c r="W126" s="2"/>
      <c r="X126" s="2"/>
      <c r="Y126" s="2"/>
      <c r="Z126" s="2"/>
    </row>
    <row r="127" ht="15.75" customHeight="1">
      <c r="A127" s="1" t="s">
        <v>1402</v>
      </c>
      <c r="B127" s="1" t="s">
        <v>1403</v>
      </c>
      <c r="C127" s="1" t="s">
        <v>1404</v>
      </c>
      <c r="D127" s="1" t="s">
        <v>1405</v>
      </c>
      <c r="E127" s="1" t="s">
        <v>197</v>
      </c>
      <c r="F127" s="1" t="s">
        <v>1406</v>
      </c>
      <c r="G127" s="1" t="s">
        <v>1366</v>
      </c>
      <c r="H127" s="1" t="s">
        <v>1407</v>
      </c>
      <c r="I127" s="1" t="s">
        <v>801</v>
      </c>
      <c r="J127" s="1" t="s">
        <v>1408</v>
      </c>
      <c r="K127" s="1" t="s">
        <v>437</v>
      </c>
      <c r="L127" s="2"/>
      <c r="M127" s="2"/>
      <c r="N127" s="2"/>
      <c r="O127" s="2"/>
      <c r="P127" s="2"/>
      <c r="Q127" s="2"/>
      <c r="R127" s="2"/>
      <c r="S127" s="2"/>
      <c r="T127" s="2"/>
      <c r="U127" s="2"/>
      <c r="V127" s="2"/>
      <c r="W127" s="2"/>
      <c r="X127" s="2"/>
      <c r="Y127" s="2"/>
      <c r="Z127" s="2"/>
    </row>
    <row r="128" ht="15.75" customHeight="1">
      <c r="A128" s="1" t="s">
        <v>1409</v>
      </c>
      <c r="B128" s="1" t="s">
        <v>1410</v>
      </c>
      <c r="C128" s="1" t="s">
        <v>1411</v>
      </c>
      <c r="D128" s="1" t="s">
        <v>1412</v>
      </c>
      <c r="E128" s="1" t="s">
        <v>1413</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1414</v>
      </c>
      <c r="C1" s="1" t="s">
        <v>1415</v>
      </c>
      <c r="D1" s="1" t="s">
        <v>1416</v>
      </c>
      <c r="E1" s="1" t="s">
        <v>1417</v>
      </c>
      <c r="F1" s="1" t="s">
        <v>1418</v>
      </c>
      <c r="G1" s="1" t="s">
        <v>1419</v>
      </c>
      <c r="H1" s="1" t="s">
        <v>1420</v>
      </c>
      <c r="I1" s="1" t="s">
        <v>1421</v>
      </c>
      <c r="J1" s="2"/>
      <c r="K1" s="2"/>
      <c r="L1" s="2"/>
      <c r="M1" s="2"/>
      <c r="N1" s="2"/>
      <c r="O1" s="2"/>
      <c r="P1" s="2"/>
      <c r="Q1" s="2"/>
      <c r="R1" s="2"/>
      <c r="S1" s="2"/>
      <c r="T1" s="2"/>
      <c r="U1" s="2"/>
      <c r="V1" s="2"/>
      <c r="W1" s="2"/>
      <c r="X1" s="2"/>
      <c r="Y1" s="2"/>
      <c r="Z1" s="2"/>
    </row>
    <row r="2">
      <c r="A2" s="1" t="s">
        <v>1422</v>
      </c>
      <c r="B2" s="1" t="s">
        <v>1423</v>
      </c>
      <c r="C2" s="1" t="s">
        <v>1424</v>
      </c>
      <c r="D2" s="1" t="s">
        <v>1425</v>
      </c>
      <c r="E2" s="1" t="s">
        <v>1426</v>
      </c>
      <c r="F2" s="1" t="s">
        <v>1427</v>
      </c>
      <c r="G2" s="1" t="s">
        <v>1428</v>
      </c>
      <c r="H2" s="1" t="s">
        <v>1428</v>
      </c>
      <c r="I2" s="1" t="s">
        <v>1429</v>
      </c>
      <c r="J2" s="2"/>
      <c r="K2" s="2"/>
      <c r="L2" s="2"/>
      <c r="M2" s="2"/>
      <c r="N2" s="2"/>
      <c r="O2" s="2"/>
      <c r="P2" s="2"/>
      <c r="Q2" s="2"/>
      <c r="R2" s="2"/>
      <c r="S2" s="2"/>
      <c r="T2" s="2"/>
      <c r="U2" s="2"/>
      <c r="V2" s="2"/>
      <c r="W2" s="2"/>
      <c r="X2" s="2"/>
      <c r="Y2" s="2"/>
      <c r="Z2" s="2"/>
    </row>
    <row r="3">
      <c r="A3" s="1" t="s">
        <v>1430</v>
      </c>
      <c r="B3" s="1" t="s">
        <v>1429</v>
      </c>
      <c r="C3" s="1" t="s">
        <v>1431</v>
      </c>
      <c r="D3" s="1" t="s">
        <v>1432</v>
      </c>
      <c r="E3" s="1" t="s">
        <v>1433</v>
      </c>
      <c r="F3" s="1" t="s">
        <v>1434</v>
      </c>
      <c r="G3" s="1" t="s">
        <v>1435</v>
      </c>
      <c r="H3" s="1" t="s">
        <v>1436</v>
      </c>
      <c r="I3" s="1" t="s">
        <v>1429</v>
      </c>
      <c r="J3" s="2"/>
      <c r="K3" s="2"/>
      <c r="L3" s="2"/>
      <c r="M3" s="2"/>
      <c r="N3" s="2"/>
      <c r="O3" s="2"/>
      <c r="P3" s="2"/>
      <c r="Q3" s="2"/>
      <c r="R3" s="2"/>
      <c r="S3" s="2"/>
      <c r="T3" s="2"/>
      <c r="U3" s="2"/>
      <c r="V3" s="2"/>
      <c r="W3" s="2"/>
      <c r="X3" s="2"/>
      <c r="Y3" s="2"/>
      <c r="Z3" s="2"/>
    </row>
    <row r="4">
      <c r="A4" s="1" t="s">
        <v>1437</v>
      </c>
      <c r="B4" s="1" t="s">
        <v>1438</v>
      </c>
      <c r="C4" s="1" t="s">
        <v>1439</v>
      </c>
      <c r="D4" s="1" t="s">
        <v>1440</v>
      </c>
      <c r="E4" s="1" t="s">
        <v>1441</v>
      </c>
      <c r="F4" s="1" t="s">
        <v>1442</v>
      </c>
      <c r="G4" s="1" t="s">
        <v>1443</v>
      </c>
      <c r="H4" s="1" t="s">
        <v>1444</v>
      </c>
      <c r="I4" s="1" t="s">
        <v>1445</v>
      </c>
      <c r="J4" s="2"/>
      <c r="K4" s="2"/>
      <c r="L4" s="2"/>
      <c r="M4" s="2"/>
      <c r="N4" s="2"/>
      <c r="O4" s="2"/>
      <c r="P4" s="2"/>
      <c r="Q4" s="2"/>
      <c r="R4" s="2"/>
      <c r="S4" s="2"/>
      <c r="T4" s="2"/>
      <c r="U4" s="2"/>
      <c r="V4" s="2"/>
      <c r="W4" s="2"/>
      <c r="X4" s="2"/>
      <c r="Y4" s="2"/>
      <c r="Z4" s="2"/>
    </row>
    <row r="5">
      <c r="A5" s="1" t="s">
        <v>1430</v>
      </c>
      <c r="B5" s="1" t="s">
        <v>1429</v>
      </c>
      <c r="C5" s="1" t="s">
        <v>1446</v>
      </c>
      <c r="D5" s="1" t="s">
        <v>1447</v>
      </c>
      <c r="E5" s="1" t="s">
        <v>1448</v>
      </c>
      <c r="F5" s="1" t="s">
        <v>1449</v>
      </c>
      <c r="G5" s="1" t="s">
        <v>1450</v>
      </c>
      <c r="H5" s="1" t="s">
        <v>1451</v>
      </c>
      <c r="I5" s="1" t="s">
        <v>1452</v>
      </c>
      <c r="J5" s="2"/>
      <c r="K5" s="2"/>
      <c r="L5" s="2"/>
      <c r="M5" s="2"/>
      <c r="N5" s="2"/>
      <c r="O5" s="2"/>
      <c r="P5" s="2"/>
      <c r="Q5" s="2"/>
      <c r="R5" s="2"/>
      <c r="S5" s="2"/>
      <c r="T5" s="2"/>
      <c r="U5" s="2"/>
      <c r="V5" s="2"/>
      <c r="W5" s="2"/>
      <c r="X5" s="2"/>
      <c r="Y5" s="2"/>
      <c r="Z5" s="2"/>
    </row>
    <row r="6">
      <c r="A6" s="1" t="s">
        <v>1453</v>
      </c>
      <c r="B6" s="1" t="s">
        <v>1454</v>
      </c>
      <c r="C6" s="1" t="s">
        <v>1455</v>
      </c>
      <c r="D6" s="1" t="s">
        <v>1456</v>
      </c>
      <c r="E6" s="1" t="s">
        <v>1457</v>
      </c>
      <c r="F6" s="1" t="s">
        <v>1458</v>
      </c>
      <c r="G6" s="1" t="s">
        <v>1459</v>
      </c>
      <c r="H6" s="1" t="s">
        <v>1460</v>
      </c>
      <c r="I6" s="1" t="s">
        <v>1461</v>
      </c>
      <c r="J6" s="2"/>
      <c r="K6" s="2"/>
      <c r="L6" s="2"/>
      <c r="M6" s="2"/>
      <c r="N6" s="2"/>
      <c r="O6" s="2"/>
      <c r="P6" s="2"/>
      <c r="Q6" s="2"/>
      <c r="R6" s="2"/>
      <c r="S6" s="2"/>
      <c r="T6" s="2"/>
      <c r="U6" s="2"/>
      <c r="V6" s="2"/>
      <c r="W6" s="2"/>
      <c r="X6" s="2"/>
      <c r="Y6" s="2"/>
      <c r="Z6" s="2"/>
    </row>
    <row r="7">
      <c r="A7" s="1" t="s">
        <v>1462</v>
      </c>
      <c r="B7" s="1" t="s">
        <v>1463</v>
      </c>
      <c r="C7" s="1" t="s">
        <v>1464</v>
      </c>
      <c r="D7" s="1" t="s">
        <v>1465</v>
      </c>
      <c r="E7" s="1" t="s">
        <v>1466</v>
      </c>
      <c r="F7" s="1" t="s">
        <v>1467</v>
      </c>
      <c r="G7" s="1" t="s">
        <v>1468</v>
      </c>
      <c r="H7" s="1" t="s">
        <v>1469</v>
      </c>
      <c r="I7" s="1" t="s">
        <v>1470</v>
      </c>
      <c r="J7" s="2"/>
      <c r="K7" s="2"/>
      <c r="L7" s="2"/>
      <c r="M7" s="2"/>
      <c r="N7" s="2"/>
      <c r="O7" s="2"/>
      <c r="P7" s="2"/>
      <c r="Q7" s="2"/>
      <c r="R7" s="2"/>
      <c r="S7" s="2"/>
      <c r="T7" s="2"/>
      <c r="U7" s="2"/>
      <c r="V7" s="2"/>
      <c r="W7" s="2"/>
      <c r="X7" s="2"/>
      <c r="Y7" s="2"/>
      <c r="Z7" s="2"/>
    </row>
    <row r="8">
      <c r="A8" s="1" t="s">
        <v>1471</v>
      </c>
      <c r="B8" s="1" t="s">
        <v>1429</v>
      </c>
      <c r="C8" s="1" t="s">
        <v>1472</v>
      </c>
      <c r="D8" s="1" t="s">
        <v>1472</v>
      </c>
      <c r="E8" s="1" t="s">
        <v>1473</v>
      </c>
      <c r="F8" s="1" t="s">
        <v>1474</v>
      </c>
      <c r="G8" s="1" t="s">
        <v>1475</v>
      </c>
      <c r="H8" s="1" t="s">
        <v>1472</v>
      </c>
      <c r="I8" s="1" t="s">
        <v>1476</v>
      </c>
      <c r="J8" s="2"/>
      <c r="K8" s="2"/>
      <c r="L8" s="2"/>
      <c r="M8" s="2"/>
      <c r="N8" s="2"/>
      <c r="O8" s="2"/>
      <c r="P8" s="2"/>
      <c r="Q8" s="2"/>
      <c r="R8" s="2"/>
      <c r="S8" s="2"/>
      <c r="T8" s="2"/>
      <c r="U8" s="2"/>
      <c r="V8" s="2"/>
      <c r="W8" s="2"/>
      <c r="X8" s="2"/>
      <c r="Y8" s="2"/>
      <c r="Z8" s="2"/>
    </row>
    <row r="9">
      <c r="A9" s="1" t="s">
        <v>1477</v>
      </c>
      <c r="B9" s="1" t="s">
        <v>1478</v>
      </c>
      <c r="C9" s="1" t="s">
        <v>1478</v>
      </c>
      <c r="D9" s="1" t="s">
        <v>1479</v>
      </c>
      <c r="E9" s="1" t="s">
        <v>1480</v>
      </c>
      <c r="F9" s="1" t="s">
        <v>1481</v>
      </c>
      <c r="G9" s="1" t="s">
        <v>1482</v>
      </c>
      <c r="H9" s="1" t="s">
        <v>1483</v>
      </c>
      <c r="I9" s="1" t="s">
        <v>1484</v>
      </c>
      <c r="J9" s="2"/>
      <c r="K9" s="2"/>
      <c r="L9" s="2"/>
      <c r="M9" s="2"/>
      <c r="N9" s="2"/>
      <c r="O9" s="2"/>
      <c r="P9" s="2"/>
      <c r="Q9" s="2"/>
      <c r="R9" s="2"/>
      <c r="S9" s="2"/>
      <c r="T9" s="2"/>
      <c r="U9" s="2"/>
      <c r="V9" s="2"/>
      <c r="W9" s="2"/>
      <c r="X9" s="2"/>
      <c r="Y9" s="2"/>
      <c r="Z9" s="2"/>
    </row>
    <row r="10">
      <c r="A10" s="1" t="s">
        <v>1485</v>
      </c>
      <c r="B10" s="1" t="s">
        <v>1486</v>
      </c>
      <c r="C10" s="1" t="s">
        <v>1487</v>
      </c>
      <c r="D10" s="1" t="s">
        <v>1488</v>
      </c>
      <c r="E10" s="1" t="s">
        <v>1489</v>
      </c>
      <c r="F10" s="1" t="s">
        <v>1490</v>
      </c>
      <c r="G10" s="1" t="s">
        <v>1491</v>
      </c>
      <c r="H10" s="1" t="s">
        <v>1492</v>
      </c>
      <c r="I10" s="1" t="s">
        <v>1493</v>
      </c>
      <c r="J10" s="2"/>
      <c r="K10" s="2"/>
      <c r="L10" s="2"/>
      <c r="M10" s="2"/>
      <c r="N10" s="2"/>
      <c r="O10" s="2"/>
      <c r="P10" s="2"/>
      <c r="Q10" s="2"/>
      <c r="R10" s="2"/>
      <c r="S10" s="2"/>
      <c r="T10" s="2"/>
      <c r="U10" s="2"/>
      <c r="V10" s="2"/>
      <c r="W10" s="2"/>
      <c r="X10" s="2"/>
      <c r="Y10" s="2"/>
      <c r="Z10" s="2"/>
    </row>
    <row r="11">
      <c r="A11" s="1" t="s">
        <v>1494</v>
      </c>
      <c r="B11" s="1" t="s">
        <v>1495</v>
      </c>
      <c r="C11" s="1" t="s">
        <v>1496</v>
      </c>
      <c r="D11" s="1" t="s">
        <v>1497</v>
      </c>
      <c r="E11" s="1" t="s">
        <v>1498</v>
      </c>
      <c r="F11" s="1" t="s">
        <v>1499</v>
      </c>
      <c r="G11" s="1" t="s">
        <v>1500</v>
      </c>
      <c r="H11" s="1" t="s">
        <v>1501</v>
      </c>
      <c r="I11" s="1" t="s">
        <v>1502</v>
      </c>
      <c r="J11" s="2"/>
      <c r="K11" s="2"/>
      <c r="L11" s="2"/>
      <c r="M11" s="2"/>
      <c r="N11" s="2"/>
      <c r="O11" s="2"/>
      <c r="P11" s="2"/>
      <c r="Q11" s="2"/>
      <c r="R11" s="2"/>
      <c r="S11" s="2"/>
      <c r="T11" s="2"/>
      <c r="U11" s="2"/>
      <c r="V11" s="2"/>
      <c r="W11" s="2"/>
      <c r="X11" s="2"/>
      <c r="Y11" s="2"/>
      <c r="Z11" s="2"/>
    </row>
    <row r="12">
      <c r="A12" s="1" t="s">
        <v>1503</v>
      </c>
      <c r="B12" s="1" t="s">
        <v>1504</v>
      </c>
      <c r="C12" s="1" t="s">
        <v>1505</v>
      </c>
      <c r="D12" s="1" t="s">
        <v>1506</v>
      </c>
      <c r="E12" s="1" t="s">
        <v>1507</v>
      </c>
      <c r="F12" s="1" t="s">
        <v>1508</v>
      </c>
      <c r="G12" s="1" t="s">
        <v>1509</v>
      </c>
      <c r="H12" s="1" t="s">
        <v>1510</v>
      </c>
      <c r="I12" s="1" t="s">
        <v>1511</v>
      </c>
      <c r="J12" s="2"/>
      <c r="K12" s="2"/>
      <c r="L12" s="2"/>
      <c r="M12" s="2"/>
      <c r="N12" s="2"/>
      <c r="O12" s="2"/>
      <c r="P12" s="2"/>
      <c r="Q12" s="2"/>
      <c r="R12" s="2"/>
      <c r="S12" s="2"/>
      <c r="T12" s="2"/>
      <c r="U12" s="2"/>
      <c r="V12" s="2"/>
      <c r="W12" s="2"/>
      <c r="X12" s="2"/>
      <c r="Y12" s="2"/>
      <c r="Z12" s="2"/>
    </row>
    <row r="13">
      <c r="A13" s="1" t="s">
        <v>1512</v>
      </c>
      <c r="B13" s="1" t="s">
        <v>1513</v>
      </c>
      <c r="C13" s="1" t="s">
        <v>1514</v>
      </c>
      <c r="D13" s="1" t="s">
        <v>1515</v>
      </c>
      <c r="E13" s="1" t="s">
        <v>1516</v>
      </c>
      <c r="F13" s="1" t="s">
        <v>1517</v>
      </c>
      <c r="G13" s="1" t="s">
        <v>1518</v>
      </c>
      <c r="H13" s="1" t="s">
        <v>1519</v>
      </c>
      <c r="I13" s="1" t="s">
        <v>1520</v>
      </c>
      <c r="J13" s="2"/>
      <c r="K13" s="2"/>
      <c r="L13" s="2"/>
      <c r="M13" s="2"/>
      <c r="N13" s="2"/>
      <c r="O13" s="2"/>
      <c r="P13" s="2"/>
      <c r="Q13" s="2"/>
      <c r="R13" s="2"/>
      <c r="S13" s="2"/>
      <c r="T13" s="2"/>
      <c r="U13" s="2"/>
      <c r="V13" s="2"/>
      <c r="W13" s="2"/>
      <c r="X13" s="2"/>
      <c r="Y13" s="2"/>
      <c r="Z13" s="2"/>
    </row>
    <row r="14">
      <c r="A14" s="1" t="s">
        <v>1521</v>
      </c>
      <c r="B14" s="1" t="s">
        <v>1522</v>
      </c>
      <c r="C14" s="1" t="s">
        <v>1523</v>
      </c>
      <c r="D14" s="1" t="s">
        <v>1524</v>
      </c>
      <c r="E14" s="1" t="s">
        <v>1525</v>
      </c>
      <c r="F14" s="1" t="s">
        <v>1526</v>
      </c>
      <c r="G14" s="1" t="s">
        <v>1527</v>
      </c>
      <c r="H14" s="1" t="s">
        <v>1528</v>
      </c>
      <c r="I14" s="1" t="s">
        <v>1529</v>
      </c>
      <c r="J14" s="2"/>
      <c r="K14" s="2"/>
      <c r="L14" s="2"/>
      <c r="M14" s="2"/>
      <c r="N14" s="2"/>
      <c r="O14" s="2"/>
      <c r="P14" s="2"/>
      <c r="Q14" s="2"/>
      <c r="R14" s="2"/>
      <c r="S14" s="2"/>
      <c r="T14" s="2"/>
      <c r="U14" s="2"/>
      <c r="V14" s="2"/>
      <c r="W14" s="2"/>
      <c r="X14" s="2"/>
      <c r="Y14" s="2"/>
      <c r="Z14" s="2"/>
    </row>
    <row r="15">
      <c r="A15" s="1" t="s">
        <v>1530</v>
      </c>
      <c r="B15" s="1" t="s">
        <v>1429</v>
      </c>
      <c r="C15" s="1" t="s">
        <v>1429</v>
      </c>
      <c r="D15" s="1" t="s">
        <v>1429</v>
      </c>
      <c r="E15" s="1" t="s">
        <v>1429</v>
      </c>
      <c r="F15" s="1" t="s">
        <v>1429</v>
      </c>
      <c r="G15" s="1" t="s">
        <v>1429</v>
      </c>
      <c r="H15" s="1" t="s">
        <v>1429</v>
      </c>
      <c r="I15" s="1" t="s">
        <v>1429</v>
      </c>
      <c r="J15" s="2"/>
      <c r="K15" s="2"/>
      <c r="L15" s="2"/>
      <c r="M15" s="2"/>
      <c r="N15" s="2"/>
      <c r="O15" s="2"/>
      <c r="P15" s="2"/>
      <c r="Q15" s="2"/>
      <c r="R15" s="2"/>
      <c r="S15" s="2"/>
      <c r="T15" s="2"/>
      <c r="U15" s="2"/>
      <c r="V15" s="2"/>
      <c r="W15" s="2"/>
      <c r="X15" s="2"/>
      <c r="Y15" s="2"/>
      <c r="Z15" s="2"/>
    </row>
    <row r="16">
      <c r="A16" s="1" t="s">
        <v>1531</v>
      </c>
      <c r="B16" s="1" t="s">
        <v>1429</v>
      </c>
      <c r="C16" s="1" t="s">
        <v>1429</v>
      </c>
      <c r="D16" s="1" t="s">
        <v>1429</v>
      </c>
      <c r="E16" s="1" t="s">
        <v>1429</v>
      </c>
      <c r="F16" s="1" t="s">
        <v>1429</v>
      </c>
      <c r="G16" s="1" t="s">
        <v>1429</v>
      </c>
      <c r="H16" s="1" t="s">
        <v>1429</v>
      </c>
      <c r="I16" s="1" t="s">
        <v>1429</v>
      </c>
      <c r="J16" s="2"/>
      <c r="K16" s="2"/>
      <c r="L16" s="2"/>
      <c r="M16" s="2"/>
      <c r="N16" s="2"/>
      <c r="O16" s="2"/>
      <c r="P16" s="2"/>
      <c r="Q16" s="2"/>
      <c r="R16" s="2"/>
      <c r="S16" s="2"/>
      <c r="T16" s="2"/>
      <c r="U16" s="2"/>
      <c r="V16" s="2"/>
      <c r="W16" s="2"/>
      <c r="X16" s="2"/>
      <c r="Y16" s="2"/>
      <c r="Z16" s="2"/>
    </row>
    <row r="17">
      <c r="A17" s="1" t="s">
        <v>1532</v>
      </c>
      <c r="B17" s="1" t="s">
        <v>1533</v>
      </c>
      <c r="C17" s="1" t="s">
        <v>189</v>
      </c>
      <c r="D17" s="1" t="s">
        <v>190</v>
      </c>
      <c r="E17" s="1" t="s">
        <v>191</v>
      </c>
      <c r="F17" s="1" t="s">
        <v>192</v>
      </c>
      <c r="G17" s="1" t="s">
        <v>1534</v>
      </c>
      <c r="H17" s="1" t="s">
        <v>1535</v>
      </c>
      <c r="I17" s="1" t="s">
        <v>1536</v>
      </c>
      <c r="J17" s="2"/>
      <c r="K17" s="2"/>
      <c r="L17" s="2"/>
      <c r="M17" s="2"/>
      <c r="N17" s="2"/>
      <c r="O17" s="2"/>
      <c r="P17" s="2"/>
      <c r="Q17" s="2"/>
      <c r="R17" s="2"/>
      <c r="S17" s="2"/>
      <c r="T17" s="2"/>
      <c r="U17" s="2"/>
      <c r="V17" s="2"/>
      <c r="W17" s="2"/>
      <c r="X17" s="2"/>
      <c r="Y17" s="2"/>
      <c r="Z17" s="2"/>
    </row>
    <row r="18">
      <c r="A18" s="1" t="s">
        <v>1537</v>
      </c>
      <c r="B18" s="1" t="s">
        <v>1429</v>
      </c>
      <c r="C18" s="1" t="s">
        <v>1429</v>
      </c>
      <c r="D18" s="1" t="s">
        <v>1429</v>
      </c>
      <c r="E18" s="1" t="s">
        <v>1429</v>
      </c>
      <c r="F18" s="1" t="s">
        <v>1429</v>
      </c>
      <c r="G18" s="1" t="s">
        <v>1429</v>
      </c>
      <c r="H18" s="1" t="s">
        <v>1429</v>
      </c>
      <c r="I18" s="1" t="s">
        <v>1429</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668</v>
      </c>
      <c r="D24" s="1" t="s">
        <v>1585</v>
      </c>
      <c r="E24" s="1" t="s">
        <v>1586</v>
      </c>
      <c r="F24" s="1" t="s">
        <v>1394</v>
      </c>
      <c r="G24" s="1" t="s">
        <v>321</v>
      </c>
      <c r="H24" s="1" t="s">
        <v>321</v>
      </c>
      <c r="I24" s="1" t="s">
        <v>321</v>
      </c>
      <c r="J24" s="2"/>
      <c r="K24" s="2"/>
      <c r="L24" s="2"/>
      <c r="M24" s="2"/>
      <c r="N24" s="2"/>
      <c r="O24" s="2"/>
      <c r="P24" s="2"/>
      <c r="Q24" s="2"/>
      <c r="R24" s="2"/>
      <c r="S24" s="2"/>
      <c r="T24" s="2"/>
      <c r="U24" s="2"/>
      <c r="V24" s="2"/>
      <c r="W24" s="2"/>
      <c r="X24" s="2"/>
      <c r="Y24" s="2"/>
      <c r="Z24" s="2"/>
    </row>
    <row r="25" ht="15.75" customHeight="1">
      <c r="A25" s="1" t="s">
        <v>1587</v>
      </c>
      <c r="B25" s="1" t="s">
        <v>1588</v>
      </c>
      <c r="C25" s="1" t="s">
        <v>1589</v>
      </c>
      <c r="D25" s="1" t="s">
        <v>1590</v>
      </c>
      <c r="E25" s="1" t="s">
        <v>1591</v>
      </c>
      <c r="F25" s="1" t="s">
        <v>1592</v>
      </c>
      <c r="G25" s="1" t="s">
        <v>1593</v>
      </c>
      <c r="H25" s="1" t="s">
        <v>1593</v>
      </c>
      <c r="I25" s="1" t="s">
        <v>1429</v>
      </c>
      <c r="J25" s="2"/>
      <c r="K25" s="2"/>
      <c r="L25" s="2"/>
      <c r="M25" s="2"/>
      <c r="N25" s="2"/>
      <c r="O25" s="2"/>
      <c r="P25" s="2"/>
      <c r="Q25" s="2"/>
      <c r="R25" s="2"/>
      <c r="S25" s="2"/>
      <c r="T25" s="2"/>
      <c r="U25" s="2"/>
      <c r="V25" s="2"/>
      <c r="W25" s="2"/>
      <c r="X25" s="2"/>
      <c r="Y25" s="2"/>
      <c r="Z25" s="2"/>
    </row>
    <row r="26" ht="15.75" customHeight="1">
      <c r="A26" s="1" t="s">
        <v>1594</v>
      </c>
      <c r="B26" s="1" t="s">
        <v>1595</v>
      </c>
      <c r="C26" s="1" t="s">
        <v>1596</v>
      </c>
      <c r="D26" s="1" t="s">
        <v>1597</v>
      </c>
      <c r="E26" s="1" t="s">
        <v>1598</v>
      </c>
      <c r="F26" s="1" t="s">
        <v>1599</v>
      </c>
      <c r="G26" s="1" t="s">
        <v>1429</v>
      </c>
      <c r="H26" s="1" t="s">
        <v>1429</v>
      </c>
      <c r="I26" s="1" t="s">
        <v>1429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1600</v>
      </c>
      <c r="B2" s="1" t="s">
        <v>1601</v>
      </c>
      <c r="C2" s="2"/>
      <c r="D2" s="2"/>
      <c r="E2" s="2"/>
      <c r="F2" s="2"/>
      <c r="G2" s="2"/>
      <c r="H2" s="2"/>
      <c r="I2" s="2"/>
      <c r="J2" s="2"/>
      <c r="K2" s="2"/>
      <c r="L2" s="2"/>
      <c r="M2" s="2"/>
      <c r="N2" s="2"/>
      <c r="O2" s="2"/>
      <c r="P2" s="2"/>
      <c r="Q2" s="2"/>
      <c r="R2" s="2"/>
      <c r="S2" s="2"/>
      <c r="T2" s="2"/>
      <c r="U2" s="2"/>
      <c r="V2" s="2"/>
      <c r="W2" s="2"/>
      <c r="X2" s="2"/>
      <c r="Y2" s="2"/>
      <c r="Z2" s="2"/>
    </row>
    <row r="3">
      <c r="A3" s="3" t="s">
        <v>1602</v>
      </c>
      <c r="B3" s="1" t="s">
        <v>1603</v>
      </c>
      <c r="C3" s="2"/>
      <c r="D3" s="2"/>
      <c r="E3" s="2"/>
      <c r="F3" s="2"/>
      <c r="G3" s="2"/>
      <c r="H3" s="2"/>
      <c r="I3" s="2"/>
      <c r="J3" s="2"/>
      <c r="K3" s="2"/>
      <c r="L3" s="2"/>
      <c r="M3" s="2"/>
      <c r="N3" s="2"/>
      <c r="O3" s="2"/>
      <c r="P3" s="2"/>
      <c r="Q3" s="2"/>
      <c r="R3" s="2"/>
      <c r="S3" s="2"/>
      <c r="T3" s="2"/>
      <c r="U3" s="2"/>
      <c r="V3" s="2"/>
      <c r="W3" s="2"/>
      <c r="X3" s="2"/>
      <c r="Y3" s="2"/>
      <c r="Z3" s="2"/>
    </row>
    <row r="4">
      <c r="A4" s="3" t="s">
        <v>1604</v>
      </c>
      <c r="B4" s="1" t="s">
        <v>1605</v>
      </c>
      <c r="C4" s="2"/>
      <c r="D4" s="2"/>
      <c r="E4" s="2"/>
      <c r="F4" s="2"/>
      <c r="G4" s="2"/>
      <c r="H4" s="2"/>
      <c r="I4" s="2"/>
      <c r="J4" s="2"/>
      <c r="K4" s="2"/>
      <c r="L4" s="2"/>
      <c r="M4" s="2"/>
      <c r="N4" s="2"/>
      <c r="O4" s="2"/>
      <c r="P4" s="2"/>
      <c r="Q4" s="2"/>
      <c r="R4" s="2"/>
      <c r="S4" s="2"/>
      <c r="T4" s="2"/>
      <c r="U4" s="2"/>
      <c r="V4" s="2"/>
      <c r="W4" s="2"/>
      <c r="X4" s="2"/>
      <c r="Y4" s="2"/>
      <c r="Z4" s="2"/>
    </row>
    <row r="5">
      <c r="A5" s="3" t="s">
        <v>1606</v>
      </c>
      <c r="B5" s="1" t="s">
        <v>11</v>
      </c>
      <c r="C5" s="2"/>
      <c r="D5" s="2"/>
      <c r="E5" s="2"/>
      <c r="F5" s="2"/>
      <c r="G5" s="2"/>
      <c r="H5" s="2"/>
      <c r="I5" s="2"/>
      <c r="J5" s="2"/>
      <c r="K5" s="2"/>
      <c r="L5" s="2"/>
      <c r="M5" s="2"/>
      <c r="N5" s="2"/>
      <c r="O5" s="2"/>
      <c r="P5" s="2"/>
      <c r="Q5" s="2"/>
      <c r="R5" s="2"/>
      <c r="S5" s="2"/>
      <c r="T5" s="2"/>
      <c r="U5" s="2"/>
      <c r="V5" s="2"/>
      <c r="W5" s="2"/>
      <c r="X5" s="2"/>
      <c r="Y5" s="2"/>
      <c r="Z5" s="2"/>
    </row>
    <row r="6">
      <c r="A6" s="3" t="s">
        <v>1607</v>
      </c>
      <c r="B6" s="1" t="s">
        <v>1608</v>
      </c>
      <c r="C6" s="2"/>
      <c r="D6" s="2"/>
      <c r="E6" s="2"/>
      <c r="F6" s="2"/>
      <c r="G6" s="2"/>
      <c r="H6" s="2"/>
      <c r="I6" s="2"/>
      <c r="J6" s="2"/>
      <c r="K6" s="2"/>
      <c r="L6" s="2"/>
      <c r="M6" s="2"/>
      <c r="N6" s="2"/>
      <c r="O6" s="2"/>
      <c r="P6" s="2"/>
      <c r="Q6" s="2"/>
      <c r="R6" s="2"/>
      <c r="S6" s="2"/>
      <c r="T6" s="2"/>
      <c r="U6" s="2"/>
      <c r="V6" s="2"/>
      <c r="W6" s="2"/>
      <c r="X6" s="2"/>
      <c r="Y6" s="2"/>
      <c r="Z6" s="2"/>
    </row>
    <row r="7">
      <c r="A7" s="3" t="s">
        <v>1609</v>
      </c>
      <c r="B7" s="1" t="s">
        <v>1610</v>
      </c>
      <c r="C7" s="2"/>
      <c r="D7" s="2"/>
      <c r="E7" s="2"/>
      <c r="F7" s="2"/>
      <c r="G7" s="2"/>
      <c r="H7" s="2"/>
      <c r="I7" s="2"/>
      <c r="J7" s="2"/>
      <c r="K7" s="2"/>
      <c r="L7" s="2"/>
      <c r="M7" s="2"/>
      <c r="N7" s="2"/>
      <c r="O7" s="2"/>
      <c r="P7" s="2"/>
      <c r="Q7" s="2"/>
      <c r="R7" s="2"/>
      <c r="S7" s="2"/>
      <c r="T7" s="2"/>
      <c r="U7" s="2"/>
      <c r="V7" s="2"/>
      <c r="W7" s="2"/>
      <c r="X7" s="2"/>
      <c r="Y7" s="2"/>
      <c r="Z7" s="2"/>
    </row>
    <row r="8">
      <c r="A8" s="3" t="s">
        <v>1611</v>
      </c>
      <c r="B8" s="4" t="s">
        <v>1612</v>
      </c>
      <c r="C8" s="2"/>
      <c r="D8" s="2"/>
      <c r="E8" s="2"/>
      <c r="F8" s="2"/>
      <c r="G8" s="2"/>
      <c r="H8" s="2"/>
      <c r="I8" s="2"/>
      <c r="J8" s="2"/>
      <c r="K8" s="2"/>
      <c r="L8" s="2"/>
      <c r="M8" s="2"/>
      <c r="N8" s="2"/>
      <c r="O8" s="2"/>
      <c r="P8" s="2"/>
      <c r="Q8" s="2"/>
      <c r="R8" s="2"/>
      <c r="S8" s="2"/>
      <c r="T8" s="2"/>
      <c r="U8" s="2"/>
      <c r="V8" s="2"/>
      <c r="W8" s="2"/>
      <c r="X8" s="2"/>
      <c r="Y8" s="2"/>
      <c r="Z8" s="2"/>
    </row>
    <row r="9">
      <c r="A9" s="3" t="s">
        <v>1613</v>
      </c>
      <c r="B9" s="1" t="s">
        <v>1614</v>
      </c>
      <c r="C9" s="2"/>
      <c r="D9" s="2"/>
      <c r="E9" s="2"/>
      <c r="F9" s="2"/>
      <c r="G9" s="2"/>
      <c r="H9" s="2"/>
      <c r="I9" s="2"/>
      <c r="J9" s="2"/>
      <c r="K9" s="2"/>
      <c r="L9" s="2"/>
      <c r="M9" s="2"/>
      <c r="N9" s="2"/>
      <c r="O9" s="2"/>
      <c r="P9" s="2"/>
      <c r="Q9" s="2"/>
      <c r="R9" s="2"/>
      <c r="S9" s="2"/>
      <c r="T9" s="2"/>
      <c r="U9" s="2"/>
      <c r="V9" s="2"/>
      <c r="W9" s="2"/>
      <c r="X9" s="2"/>
      <c r="Y9" s="2"/>
      <c r="Z9" s="2"/>
    </row>
    <row r="10">
      <c r="A10" s="3" t="s">
        <v>1615</v>
      </c>
      <c r="B10" s="1" t="s">
        <v>1616</v>
      </c>
      <c r="C10" s="2"/>
      <c r="D10" s="2"/>
      <c r="E10" s="2"/>
      <c r="F10" s="2"/>
      <c r="G10" s="2"/>
      <c r="H10" s="2"/>
      <c r="I10" s="2"/>
      <c r="J10" s="2"/>
      <c r="K10" s="2"/>
      <c r="L10" s="2"/>
      <c r="M10" s="2"/>
      <c r="N10" s="2"/>
      <c r="O10" s="2"/>
      <c r="P10" s="2"/>
      <c r="Q10" s="2"/>
      <c r="R10" s="2"/>
      <c r="S10" s="2"/>
      <c r="T10" s="2"/>
      <c r="U10" s="2"/>
      <c r="V10" s="2"/>
      <c r="W10" s="2"/>
      <c r="X10" s="2"/>
      <c r="Y10" s="2"/>
      <c r="Z10" s="2"/>
    </row>
    <row r="11">
      <c r="A11" s="3" t="s">
        <v>1617</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1618</v>
      </c>
      <c r="B12" s="1" t="s">
        <v>1619</v>
      </c>
      <c r="C12" s="2"/>
      <c r="D12" s="2"/>
      <c r="E12" s="2"/>
      <c r="F12" s="2"/>
      <c r="G12" s="2"/>
      <c r="H12" s="2"/>
      <c r="I12" s="2"/>
      <c r="J12" s="2"/>
      <c r="K12" s="2"/>
      <c r="L12" s="2"/>
      <c r="M12" s="2"/>
      <c r="N12" s="2"/>
      <c r="O12" s="2"/>
      <c r="P12" s="2"/>
      <c r="Q12" s="2"/>
      <c r="R12" s="2"/>
      <c r="S12" s="2"/>
      <c r="T12" s="2"/>
      <c r="U12" s="2"/>
      <c r="V12" s="2"/>
      <c r="W12" s="2"/>
      <c r="X12" s="2"/>
      <c r="Y12" s="2"/>
      <c r="Z12" s="2"/>
    </row>
    <row r="13">
      <c r="A13" s="3" t="s">
        <v>1620</v>
      </c>
      <c r="B13" s="1" t="s">
        <v>1621</v>
      </c>
      <c r="C13" s="2"/>
      <c r="D13" s="2"/>
      <c r="E13" s="2"/>
      <c r="F13" s="2"/>
      <c r="G13" s="2"/>
      <c r="H13" s="2"/>
      <c r="I13" s="2"/>
      <c r="J13" s="2"/>
      <c r="K13" s="2"/>
      <c r="L13" s="2"/>
      <c r="M13" s="2"/>
      <c r="N13" s="2"/>
      <c r="O13" s="2"/>
      <c r="P13" s="2"/>
      <c r="Q13" s="2"/>
      <c r="R13" s="2"/>
      <c r="S13" s="2"/>
      <c r="T13" s="2"/>
      <c r="U13" s="2"/>
      <c r="V13" s="2"/>
      <c r="W13" s="2"/>
      <c r="X13" s="2"/>
      <c r="Y13" s="2"/>
      <c r="Z13" s="2"/>
    </row>
    <row r="14">
      <c r="A14" s="3" t="s">
        <v>1622</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1623</v>
      </c>
      <c r="B15" s="1" t="s">
        <v>1624</v>
      </c>
      <c r="C15" s="2"/>
      <c r="D15" s="2"/>
      <c r="E15" s="2"/>
      <c r="F15" s="2"/>
      <c r="G15" s="2"/>
      <c r="H15" s="2"/>
      <c r="I15" s="2"/>
      <c r="J15" s="2"/>
      <c r="K15" s="2"/>
      <c r="L15" s="2"/>
      <c r="M15" s="2"/>
      <c r="N15" s="2"/>
      <c r="O15" s="2"/>
      <c r="P15" s="2"/>
      <c r="Q15" s="2"/>
      <c r="R15" s="2"/>
      <c r="S15" s="2"/>
      <c r="T15" s="2"/>
      <c r="U15" s="2"/>
      <c r="V15" s="2"/>
      <c r="W15" s="2"/>
      <c r="X15" s="2"/>
      <c r="Y15" s="2"/>
      <c r="Z15" s="2"/>
    </row>
    <row r="16">
      <c r="A16" s="3" t="s">
        <v>1625</v>
      </c>
      <c r="B16" s="1">
        <v>37000.0</v>
      </c>
      <c r="C16" s="2"/>
      <c r="D16" s="2"/>
      <c r="E16" s="2"/>
      <c r="F16" s="2"/>
      <c r="G16" s="2"/>
      <c r="H16" s="2"/>
      <c r="I16" s="2"/>
      <c r="J16" s="2"/>
      <c r="K16" s="2"/>
      <c r="L16" s="2"/>
      <c r="M16" s="2"/>
      <c r="N16" s="2"/>
      <c r="O16" s="2"/>
      <c r="P16" s="2"/>
      <c r="Q16" s="2"/>
      <c r="R16" s="2"/>
      <c r="S16" s="2"/>
      <c r="T16" s="2"/>
      <c r="U16" s="2"/>
      <c r="V16" s="2"/>
      <c r="W16" s="2"/>
      <c r="X16" s="2"/>
      <c r="Y16" s="2"/>
      <c r="Z16" s="2"/>
    </row>
    <row r="17">
      <c r="A17" s="3" t="s">
        <v>1626</v>
      </c>
      <c r="B17" s="1" t="s">
        <v>1627</v>
      </c>
      <c r="C17" s="2"/>
      <c r="D17" s="2"/>
      <c r="E17" s="2"/>
      <c r="F17" s="2"/>
      <c r="G17" s="2"/>
      <c r="H17" s="2"/>
      <c r="I17" s="2"/>
      <c r="J17" s="2"/>
      <c r="K17" s="2"/>
      <c r="L17" s="2"/>
      <c r="M17" s="2"/>
      <c r="N17" s="2"/>
      <c r="O17" s="2"/>
      <c r="P17" s="2"/>
      <c r="Q17" s="2"/>
      <c r="R17" s="2"/>
      <c r="S17" s="2"/>
      <c r="T17" s="2"/>
      <c r="U17" s="2"/>
      <c r="V17" s="2"/>
      <c r="W17" s="2"/>
      <c r="X17" s="2"/>
      <c r="Y17" s="2"/>
      <c r="Z17" s="2"/>
    </row>
    <row r="18">
      <c r="A18" s="3" t="s">
        <v>1628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1629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22.04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22.03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21.9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22.3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1">
        <v>22.04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22.03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21.9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22.3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1.5117408E9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0.868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7.888229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577720.0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577720.0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8257791.0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1.543452E7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1.543452E7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22.08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22.09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3200.0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2.515371008E10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10.75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22.8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1.4997443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18.3564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16.89665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t="s">
        <v>1659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1660</v>
      </c>
      <c r="B49" s="1">
        <v>4.1247428608E10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1661</v>
      </c>
      <c r="B50" s="1">
        <v>-0.05718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1662</v>
      </c>
      <c r="B51" s="1">
        <v>1.126319896E9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1663</v>
      </c>
      <c r="B52" s="1">
        <v>1.133049984E9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1664</v>
      </c>
      <c r="B53" s="1">
        <v>2.3220122E7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1665</v>
      </c>
      <c r="B54" s="1">
        <v>2.1191235E7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1666</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0.020499999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1.0000001E-5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v>0.58154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2.92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0.020599999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1.140109952E9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5.353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4.1472073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-9.59E8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-0.85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2.77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t="s">
        <v>1683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1684</v>
      </c>
      <c r="B72" s="1">
        <v>1.08864E9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1685</v>
      </c>
      <c r="B73" s="1">
        <v>2.459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1686</v>
      </c>
      <c r="B74" s="1">
        <v>8.618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1687</v>
      </c>
      <c r="B75" s="1">
        <v>1.0257354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1688</v>
      </c>
      <c r="B76" s="1">
        <v>0.25443196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1689</v>
      </c>
      <c r="B77" s="1">
        <v>0.085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1690</v>
      </c>
      <c r="B78" s="1">
        <v>1.5117408E9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1691</v>
      </c>
      <c r="B79" s="1" t="s">
        <v>1692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1693</v>
      </c>
      <c r="B80" s="1" t="s">
        <v>1694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1697</v>
      </c>
      <c r="B83" s="1" t="s">
        <v>1698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1699</v>
      </c>
      <c r="B84" s="1" t="s">
        <v>1700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1701</v>
      </c>
      <c r="B85" s="1">
        <v>3.827178E8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1702</v>
      </c>
      <c r="B86" s="1" t="s">
        <v>1703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1704</v>
      </c>
      <c r="B87" s="1" t="s">
        <v>1705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1706</v>
      </c>
      <c r="B88" s="1" t="s">
        <v>1707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1708</v>
      </c>
      <c r="B89" s="1" t="s">
        <v>1709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1711</v>
      </c>
      <c r="B91" s="1">
        <v>22.2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1712</v>
      </c>
      <c r="B92" s="1">
        <v>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1713</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1714</v>
      </c>
      <c r="B94" s="1">
        <v>24.05667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1715</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1716</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t="s">
        <v>1718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1719</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1720</v>
      </c>
      <c r="B99" s="1">
        <v>3.319000064E9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v>2.929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1722</v>
      </c>
      <c r="B101" s="1">
        <v>4.785999872E9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v>1.9274999808E10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1724</v>
      </c>
      <c r="B103" s="1">
        <v>0.491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1725</v>
      </c>
      <c r="B104" s="1">
        <v>0.893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v>1.6771999744E10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1727</v>
      </c>
      <c r="B106" s="1">
        <v>301.927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1728</v>
      </c>
      <c r="B107" s="1">
        <v>14.879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1729</v>
      </c>
      <c r="B108" s="1">
        <v>0.055609997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1730</v>
      </c>
      <c r="B109" s="1">
        <v>-0.17517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1731</v>
      </c>
      <c r="B110" s="1">
        <v>3.867375104E9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1732</v>
      </c>
      <c r="B111" s="1">
        <v>1.856E9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1733</v>
      </c>
      <c r="B112" s="1">
        <v>0.125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1734</v>
      </c>
      <c r="B113" s="1">
        <v>0.49839002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1735</v>
      </c>
      <c r="B114" s="1">
        <v>0.28535998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1736</v>
      </c>
      <c r="B115" s="1">
        <v>0.23176001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1737</v>
      </c>
      <c r="B116" s="1" t="s">
        <v>1659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1738</v>
      </c>
      <c r="B117" s="1">
        <v>1.2338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4390.0</v>
      </c>
      <c r="C3" s="1">
        <v>5430.0</v>
      </c>
      <c r="D3" s="1">
        <v>4250.0</v>
      </c>
      <c r="E3" s="1">
        <v>4080.0</v>
      </c>
      <c r="F3" s="1">
        <v>3420.0</v>
      </c>
      <c r="G3" s="1">
        <v>2650.0</v>
      </c>
      <c r="H3" s="1">
        <v>2330.0</v>
      </c>
      <c r="I3" s="1">
        <v>2860.0</v>
      </c>
      <c r="J3" s="1">
        <v>3480.0</v>
      </c>
      <c r="K3" s="1">
        <v>3940.0</v>
      </c>
      <c r="L3" s="1">
        <f>IF(K3*FORECAST(L2,B3:K3,B2:K2)&gt;0,FORECAST(L2,B3:K3,B2:K2),K3)*$X$1</f>
        <v>2660.666667</v>
      </c>
      <c r="M3" s="1">
        <f>IF(L3*FORECAST(M2,B3:L3,B2:L2)&gt;0,FORECAST(M2,B3:L3,B2:L2),L3)*$X$1</f>
        <v>2474.787879</v>
      </c>
      <c r="N3" s="1">
        <f>IF(M3*FORECAST(N2,B3:M3,B2:M2)&gt;0,FORECAST(N2,B3:M3,B2:M2),M3)*$X$1</f>
        <v>2288.909091</v>
      </c>
      <c r="O3" s="1">
        <f>IF(N3*FORECAST(O2,B3:N3,B2:N2)&gt;0,FORECAST(O2,B3:N3,B2:N2),N3)*$X$1</f>
        <v>2103.030303</v>
      </c>
      <c r="P3" s="1">
        <f>IF(O3*FORECAST(P2,B3:O3,B2:O2)&gt;0,FORECAST(P2,B3:O3,B2:O2),O3)*$X$1</f>
        <v>1917.151515</v>
      </c>
      <c r="Q3" s="1">
        <f>IF(P3*FORECAST(Q2,B3:P3,B2:P2)&gt;0,FORECAST(Q2,B3:P3,B2:P2),P3)*$X$1</f>
        <v>1731.272727</v>
      </c>
      <c r="R3" s="1">
        <f>IF(Q3*FORECAST(R2,B3:Q3,B2:Q2)&gt;0,FORECAST(R2,B3:Q3,B2:Q2),Q3)*$X$1</f>
        <v>1545.393939</v>
      </c>
      <c r="S3" s="5">
        <f>IF(R3*FORECAST(S2,B3:R3,B2:R2)&gt;0,FORECAST(S2,B3:R3,B2:R2),R3)*$X$1</f>
        <v>1359.515152</v>
      </c>
      <c r="T3" s="5">
        <f>IF(S3*FORECAST(T2,B3:S3,B2:S2)&gt;0,FORECAST(T2,B3:S3,B2:S2),S3)*$X$1</f>
        <v>1173.636364</v>
      </c>
      <c r="U3" s="5">
        <f>IF(T3*FORECAST(U2,B3:T3,B2:T2)&gt;0,FORECAST(U2,B3:T3,B2:T2),T3)*$X$1</f>
        <v>987.7575758</v>
      </c>
      <c r="V3" s="5">
        <f>IF(U3*FORECAST(V2,B3:U3,B2:U2)&gt;0,FORECAST(V2,B3:U3,B2:U2),U3)*$X$1</f>
        <v>801.8787879</v>
      </c>
      <c r="W3" s="5">
        <f>IF(V3*FORECAST(W2,B3:V3,B2:V2)&gt;0,FORECAST(W2,B3:V3,B2:V2),V3)*$X$1</f>
        <v>616</v>
      </c>
      <c r="X3" s="2"/>
      <c r="Y3" s="2"/>
      <c r="Z3" s="2"/>
    </row>
    <row r="4">
      <c r="A4" s="3" t="s">
        <v>134</v>
      </c>
      <c r="B4" s="1">
        <v>8029.0</v>
      </c>
      <c r="C4" s="1">
        <v>3000.0</v>
      </c>
      <c r="D4" s="1">
        <v>34130.0</v>
      </c>
      <c r="E4" s="1">
        <v>31500.0</v>
      </c>
      <c r="F4" s="1">
        <v>27130.0</v>
      </c>
      <c r="G4" s="1">
        <v>25510.0</v>
      </c>
      <c r="H4" s="1">
        <v>24360.0</v>
      </c>
      <c r="I4" s="1">
        <v>21430.0</v>
      </c>
      <c r="J4" s="1">
        <v>18880.0</v>
      </c>
      <c r="K4" s="1">
        <v>17050.0</v>
      </c>
      <c r="L4" s="2"/>
      <c r="M4" s="2"/>
      <c r="N4" s="2"/>
      <c r="O4" s="2"/>
      <c r="P4" s="2"/>
      <c r="Q4" s="2"/>
      <c r="R4" s="2"/>
      <c r="S4" s="2"/>
      <c r="T4" s="2"/>
      <c r="U4" s="2"/>
      <c r="V4" s="2"/>
      <c r="W4" s="2"/>
      <c r="X4" s="2"/>
      <c r="Y4" s="2"/>
      <c r="Z4" s="2"/>
    </row>
    <row r="5">
      <c r="A5" s="3" t="s">
        <v>1739</v>
      </c>
      <c r="B5" s="1">
        <v>858.0</v>
      </c>
      <c r="C5" s="1">
        <v>864.0</v>
      </c>
      <c r="D5" s="1">
        <v>961.0</v>
      </c>
      <c r="E5" s="1">
        <v>1020.0</v>
      </c>
      <c r="F5" s="1">
        <v>1020.0</v>
      </c>
      <c r="G5" s="1">
        <v>1090.0</v>
      </c>
      <c r="H5" s="1">
        <v>1100.0</v>
      </c>
      <c r="I5" s="1">
        <v>1110.0</v>
      </c>
      <c r="J5" s="1">
        <v>1110.0</v>
      </c>
      <c r="K5" s="1">
        <v>1120.0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(1+0.02)/(0.0805-0.02)</f>
        <v>10385.45455</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NPV(0.0805,M3:W3)</f>
        <v>12018.43376</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NPV(0.0805,M16:W16)</f>
        <v>4431.523186</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16449.95695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17050.0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-600.0430536</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-0.5357527265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10385.45455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3040.0</v>
      </c>
      <c r="C3" s="1">
        <v>1600.0</v>
      </c>
      <c r="D3" s="1">
        <v>311.0</v>
      </c>
      <c r="E3" s="1">
        <v>-16450.0</v>
      </c>
      <c r="F3" s="1">
        <v>-2470.0</v>
      </c>
      <c r="G3" s="1">
        <v>-1000.0</v>
      </c>
      <c r="H3" s="1">
        <v>-4100.0</v>
      </c>
      <c r="I3" s="1">
        <v>456.0</v>
      </c>
      <c r="J3" s="1">
        <v>-2410.0</v>
      </c>
      <c r="K3" s="1">
        <v>-615.0</v>
      </c>
      <c r="L3" s="1">
        <f>IF(K3*FORECAST(L2,B3:K3,B2:K2)&gt;0,FORECAST(L2,B3:K3,B2:K2),K3)*$X$1</f>
        <v>-2887.8</v>
      </c>
      <c r="M3" s="1">
        <f>IF(L3*FORECAST(M2,B3:L3,B2:L2)&gt;0,FORECAST(M2,B3:L3,B2:L2),L3)*$X$1</f>
        <v>-3019.436364</v>
      </c>
      <c r="N3" s="1">
        <f>IF(M3*FORECAST(N2,B3:M3,B2:M2)&gt;0,FORECAST(N2,B3:M3,B2:M2),M3)*$X$1</f>
        <v>-3151.072727</v>
      </c>
      <c r="O3" s="1">
        <f>IF(N3*FORECAST(O2,B3:N3,B2:N2)&gt;0,FORECAST(O2,B3:N3,B2:N2),N3)*$X$1</f>
        <v>-3282.709091</v>
      </c>
      <c r="P3" s="1">
        <f>IF(O3*FORECAST(P2,B3:O3,B2:O2)&gt;0,FORECAST(P2,B3:O3,B2:O2),O3)*$X$1</f>
        <v>-3414.345455</v>
      </c>
      <c r="Q3" s="1">
        <f>IF(P3*FORECAST(Q2,B3:P3,B2:P2)&gt;0,FORECAST(Q2,B3:P3,B2:P2),P3)*$X$1</f>
        <v>-3545.981818</v>
      </c>
      <c r="R3" s="1">
        <f>IF(Q3*FORECAST(R2,B3:Q3,B2:Q2)&gt;0,FORECAST(R2,B3:Q3,B2:Q2),Q3)*$X$1</f>
        <v>-3677.618182</v>
      </c>
      <c r="S3" s="5">
        <f>IF(R3*FORECAST(S2,B3:R3,B2:R2)&gt;0,FORECAST(S2,B3:R3,B2:R2),R3)*$X$1</f>
        <v>-3809.254545</v>
      </c>
      <c r="T3" s="5">
        <f>IF(S3*FORECAST(T2,B3:S3,B2:S2)&gt;0,FORECAST(T2,B3:S3,B2:S2),S3)*$X$1</f>
        <v>-3940.890909</v>
      </c>
      <c r="U3" s="5">
        <f>IF(T3*FORECAST(U2,B3:T3,B2:T2)&gt;0,FORECAST(U2,B3:T3,B2:T2),T3)*$X$1</f>
        <v>-4072.527273</v>
      </c>
      <c r="V3" s="5">
        <f>IF(U3*FORECAST(V2,B3:U3,B2:U2)&gt;0,FORECAST(V2,B3:U3,B2:U2),U3)*$X$1</f>
        <v>-4204.163636</v>
      </c>
      <c r="W3" s="5">
        <f>IF(V3*FORECAST(W2,B3:V3,B2:V2)&gt;0,FORECAST(W2,B3:V3,B2:V2),V3)*$X$1</f>
        <v>-4335.8</v>
      </c>
      <c r="X3" s="2"/>
      <c r="Y3" s="2"/>
      <c r="Z3" s="2"/>
    </row>
    <row r="4">
      <c r="A4" s="3" t="s">
        <v>134</v>
      </c>
      <c r="B4" s="1">
        <v>8029.0</v>
      </c>
      <c r="C4" s="1">
        <v>3000.0</v>
      </c>
      <c r="D4" s="1">
        <v>34130.0</v>
      </c>
      <c r="E4" s="1">
        <v>31500.0</v>
      </c>
      <c r="F4" s="1">
        <v>27130.0</v>
      </c>
      <c r="G4" s="1">
        <v>25510.0</v>
      </c>
      <c r="H4" s="1">
        <v>24360.0</v>
      </c>
      <c r="I4" s="1">
        <v>21430.0</v>
      </c>
      <c r="J4" s="1">
        <v>18880.0</v>
      </c>
      <c r="K4" s="1">
        <v>17050.0</v>
      </c>
      <c r="L4" s="2"/>
      <c r="M4" s="2"/>
      <c r="N4" s="2"/>
      <c r="O4" s="2"/>
      <c r="P4" s="2"/>
      <c r="Q4" s="2"/>
      <c r="R4" s="2"/>
      <c r="S4" s="2"/>
      <c r="T4" s="2"/>
      <c r="U4" s="2"/>
      <c r="V4" s="2"/>
      <c r="W4" s="2"/>
      <c r="X4" s="2"/>
      <c r="Y4" s="2"/>
      <c r="Z4" s="2"/>
    </row>
    <row r="5">
      <c r="A5" s="3" t="s">
        <v>1739</v>
      </c>
      <c r="B5" s="1">
        <v>858.0</v>
      </c>
      <c r="C5" s="1">
        <v>864.0</v>
      </c>
      <c r="D5" s="1">
        <v>961.0</v>
      </c>
      <c r="E5" s="1">
        <v>1020.0</v>
      </c>
      <c r="F5" s="1">
        <v>1020.0</v>
      </c>
      <c r="G5" s="1">
        <v>1090.0</v>
      </c>
      <c r="H5" s="1">
        <v>1100.0</v>
      </c>
      <c r="I5" s="1">
        <v>1110.0</v>
      </c>
      <c r="J5" s="1">
        <v>1110.0</v>
      </c>
      <c r="K5" s="1">
        <v>1120.0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1740</v>
      </c>
      <c r="L7" s="1">
        <f>IF(W3*FORECAST(W2,B3:W3,B2:W2)&gt;0,FORECAST(W2,B3:W3,B2:W2),V3)*$X$1 * (1+0.02)/(0.0805-0.02)</f>
        <v>-73099.43802</v>
      </c>
      <c r="M7" s="2"/>
      <c r="N7" s="2"/>
      <c r="O7" s="2"/>
      <c r="P7" s="2"/>
      <c r="Q7" s="2"/>
      <c r="R7" s="2"/>
      <c r="S7" s="2"/>
      <c r="T7" s="2"/>
      <c r="U7" s="2"/>
      <c r="V7" s="2"/>
      <c r="W7" s="2"/>
      <c r="X7" s="2"/>
      <c r="Y7" s="2"/>
      <c r="Z7" s="2"/>
    </row>
    <row r="8">
      <c r="A8" s="2"/>
      <c r="B8" s="2"/>
      <c r="C8" s="2"/>
      <c r="D8" s="2"/>
      <c r="E8" s="2"/>
      <c r="F8" s="2"/>
      <c r="G8" s="2"/>
      <c r="H8" s="2"/>
      <c r="I8" s="2"/>
      <c r="J8" s="2"/>
      <c r="K8" s="1" t="s">
        <v>1741</v>
      </c>
      <c r="L8" s="6">
        <f t="array" ref="L8">NPV(0.0805,M3:W3)</f>
        <v>-25473.68803</v>
      </c>
      <c r="M8" s="2"/>
      <c r="N8" s="2"/>
      <c r="O8" s="2"/>
      <c r="P8" s="2"/>
      <c r="Q8" s="2"/>
      <c r="R8" s="2"/>
      <c r="S8" s="2"/>
      <c r="T8" s="2"/>
      <c r="U8" s="2"/>
      <c r="V8" s="2"/>
      <c r="W8" s="2"/>
      <c r="X8" s="2"/>
      <c r="Y8" s="2"/>
      <c r="Z8" s="2"/>
    </row>
    <row r="9">
      <c r="A9" s="2"/>
      <c r="B9" s="2"/>
      <c r="C9" s="2"/>
      <c r="D9" s="2"/>
      <c r="E9" s="2"/>
      <c r="F9" s="2"/>
      <c r="G9" s="2"/>
      <c r="H9" s="2"/>
      <c r="I9" s="2"/>
      <c r="J9" s="2"/>
      <c r="K9" s="1" t="s">
        <v>1742</v>
      </c>
      <c r="L9" s="6">
        <f t="array" ref="L9">NPV(0.0805,M16:W16)</f>
        <v>-31191.88024</v>
      </c>
      <c r="M9" s="2"/>
      <c r="N9" s="2"/>
      <c r="O9" s="2"/>
      <c r="P9" s="2"/>
      <c r="Q9" s="2"/>
      <c r="R9" s="2"/>
      <c r="S9" s="2"/>
      <c r="T9" s="2"/>
      <c r="U9" s="2"/>
      <c r="V9" s="2"/>
      <c r="W9" s="2"/>
      <c r="X9" s="2"/>
      <c r="Y9" s="2"/>
      <c r="Z9" s="2"/>
    </row>
    <row r="10">
      <c r="A10" s="2"/>
      <c r="B10" s="2"/>
      <c r="C10" s="2"/>
      <c r="D10" s="2"/>
      <c r="E10" s="2"/>
      <c r="F10" s="2"/>
      <c r="G10" s="2"/>
      <c r="H10" s="2"/>
      <c r="I10" s="2"/>
      <c r="J10" s="2"/>
      <c r="K10" s="1" t="s">
        <v>1743</v>
      </c>
      <c r="L10" s="6">
        <f>L8 + L9</f>
        <v>-56665.56827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17050.0</v>
      </c>
      <c r="M11" s="2"/>
      <c r="N11" s="2"/>
      <c r="O11" s="2"/>
      <c r="P11" s="2"/>
      <c r="Q11" s="2"/>
      <c r="R11" s="2"/>
      <c r="S11" s="2"/>
      <c r="T11" s="2"/>
      <c r="U11" s="2"/>
      <c r="V11" s="2"/>
      <c r="W11" s="2"/>
      <c r="X11" s="2"/>
      <c r="Y11" s="2"/>
      <c r="Z11" s="2"/>
    </row>
    <row r="12">
      <c r="A12" s="2"/>
      <c r="B12" s="2"/>
      <c r="C12" s="2"/>
      <c r="D12" s="2"/>
      <c r="E12" s="2"/>
      <c r="F12" s="2"/>
      <c r="G12" s="2"/>
      <c r="H12" s="2"/>
      <c r="I12" s="2"/>
      <c r="J12" s="2"/>
      <c r="K12" s="1" t="s">
        <v>1744</v>
      </c>
      <c r="L12" s="6">
        <f>L10 - L11</f>
        <v>-73715.56827</v>
      </c>
      <c r="M12" s="2"/>
      <c r="N12" s="2"/>
      <c r="O12" s="2"/>
      <c r="P12" s="2"/>
      <c r="Q12" s="2"/>
      <c r="R12" s="2"/>
      <c r="S12" s="2"/>
      <c r="T12" s="2"/>
      <c r="U12" s="2"/>
      <c r="V12" s="2"/>
      <c r="W12" s="2"/>
      <c r="X12" s="2"/>
      <c r="Y12" s="2"/>
      <c r="Z12" s="2"/>
    </row>
    <row r="13">
      <c r="A13" s="2"/>
      <c r="B13" s="2"/>
      <c r="C13" s="2"/>
      <c r="D13" s="2"/>
      <c r="E13" s="2"/>
      <c r="F13" s="2"/>
      <c r="G13" s="2"/>
      <c r="H13" s="2"/>
      <c r="I13" s="2"/>
      <c r="J13" s="2"/>
      <c r="K13" s="1" t="s">
        <v>1745</v>
      </c>
      <c r="L13" s="1">
        <v>1120.0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-65.81747167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-73099.43802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