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<sst xmlns="http://schemas.openxmlformats.org/spreadsheetml/2006/main" count="1347" uniqueCount="1036">
  <si>
    <t>ticker</t>
  </si>
  <si>
    <t>TERN</t>
  </si>
  <si>
    <t>nombre</t>
  </si>
  <si>
    <t>TERN PLC</t>
  </si>
  <si>
    <t>empresa</t>
  </si>
  <si>
    <t>Investment Management &amp; Fund Operators</t>
  </si>
  <si>
    <t>Open</t>
  </si>
  <si>
    <t>Target Price</t>
  </si>
  <si>
    <t>Upside</t>
  </si>
  <si>
    <t>-224.50%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</si>
  <si>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</si>
  <si>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</si>
  <si>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</si>
  <si>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</si>
  <si>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</si>
  <si>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</si>
  <si>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</si>
  <si>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</si>
  <si>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</si>
  <si>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</si>
  <si>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</si>
  <si>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</si>
  <si>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</si>
  <si>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</si>
  <si>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</si>
  <si>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</si>
  <si>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Cash from Operations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</si>
  <si>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</si>
  <si>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</si>
  <si>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</si>
  <si>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</si>
  <si>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</si>
  <si>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</si>
  <si>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</si>
  <si>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</si>
  <si>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</si>
  <si>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</si>
  <si>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</si>
  <si>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</si>
  <si>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</si>
  <si>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</si>
  <si>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</si>
  <si>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</si>
  <si>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</si>
  <si>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</si>
  <si>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</si>
  <si>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</si>
  <si>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</si>
  <si>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</si>
  <si>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</si>
  <si>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</si>
  <si>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</si>
  <si>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</si>
  <si>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Other Current Assets, Total</t>
  </si>
  <si>
    <t>Total Current Assets</t>
  </si>
  <si>
    <t>Long-term Investments</t>
  </si>
  <si>
    <t>Loans Receivable Long-Term</t>
  </si>
  <si>
    <t>Total Assets</t>
  </si>
  <si>
    <t>Liabilities</t>
  </si>
  <si>
    <t>Accounts Payable, Total</t>
  </si>
  <si>
    <t>Accrued Expenses, Total</t>
  </si>
  <si>
    <t>Short-term Borrowings</t>
  </si>
  <si>
    <t>Current Income Taxes Payable</t>
  </si>
  <si>
    <t>Other Current Liabilities</t>
  </si>
  <si>
    <t>Total Current Liabilities</t>
  </si>
  <si>
    <t>Long-Term Debt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</si>
  <si>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</si>
  <si>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</si>
  <si>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</si>
  <si>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</si>
  <si>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</si>
  <si>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</si>
  <si>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</si>
  <si>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</si>
  <si>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</si>
  <si>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</si>
  <si>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</si>
  <si>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0.02</t>
  </si>
  <si>
    <t>0.03</t>
  </si>
  <si>
    <t>0.09</t>
  </si>
  <si>
    <t>0.07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</si>
  <si>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</si>
  <si>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</si>
  <si>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</si>
  <si>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</si>
  <si>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</si>
  <si>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</si>
  <si>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</si>
  <si>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</si>
  <si>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4.5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</si>
  <si>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</si>
  <si>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</si>
  <si>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</si>
  <si>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</si>
  <si>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</si>
  <si>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</si>
  <si>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</si>
  <si>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</si>
  <si>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</si>
  <si>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</si>
  <si>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</si>
  <si>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</si>
  <si>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</si>
  <si>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</si>
  <si>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</si>
  <si>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</si>
  <si>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Legal Settlements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</si>
  <si>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</si>
  <si>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</si>
  <si>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</si>
  <si>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</si>
  <si>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</si>
  <si>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</si>
  <si>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</si>
  <si>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</si>
  <si>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</si>
  <si>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0.06</t>
  </si>
  <si>
    <t>-0.01</t>
  </si>
  <si>
    <t>0.01</t>
  </si>
  <si>
    <t>-0.03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</si>
  <si>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</si>
  <si>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</si>
  <si>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</si>
  <si>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</si>
  <si>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</si>
  <si>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</si>
  <si>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Normalized Diluted EPS</t>
  </si>
  <si>
    <t>EBITA</t>
  </si>
  <si>
    <t>EBIT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</si>
  <si>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</si>
  <si>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</si>
  <si>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</si>
  <si>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</si>
  <si>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</si>
  <si>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</si>
  <si>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</si>
  <si>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</si>
  <si>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</si>
  <si>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</si>
  <si>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</si>
  <si>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</si>
  <si>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-9.06</t>
  </si>
  <si>
    <t>-9.24</t>
  </si>
  <si>
    <t>-6.35</t>
  </si>
  <si>
    <t>-4.62</t>
  </si>
  <si>
    <t>-4.92</t>
  </si>
  <si>
    <t>-3.35</t>
  </si>
  <si>
    <t>-4.02</t>
  </si>
  <si>
    <t>-3.54</t>
  </si>
  <si>
    <t>-3.94</t>
  </si>
  <si>
    <t>-5.45</t>
  </si>
  <si>
    <t>Return on Total Capital</t>
  </si>
  <si>
    <t>-10.9</t>
  </si>
  <si>
    <t>-9.85</t>
  </si>
  <si>
    <t>-6.45</t>
  </si>
  <si>
    <t>-4.71</t>
  </si>
  <si>
    <t>-5.02</t>
  </si>
  <si>
    <t>-3.39</t>
  </si>
  <si>
    <t>-4.07</t>
  </si>
  <si>
    <t>-3.58</t>
  </si>
  <si>
    <t>-3.99</t>
  </si>
  <si>
    <t>-5.56</t>
  </si>
  <si>
    <t>Return On Equity %</t>
  </si>
  <si>
    <t>-11.09</t>
  </si>
  <si>
    <t>-14.05</t>
  </si>
  <si>
    <t>82.25</t>
  </si>
  <si>
    <t>-15.52</t>
  </si>
  <si>
    <t>-2.29</t>
  </si>
  <si>
    <t>-4.38</t>
  </si>
  <si>
    <t>3.75</t>
  </si>
  <si>
    <t>16.23</t>
  </si>
  <si>
    <t>-36.48</t>
  </si>
  <si>
    <t>-67.87</t>
  </si>
  <si>
    <t>Return on Common Equity</t>
  </si>
  <si>
    <t>Margin Analysis</t>
  </si>
  <si>
    <t>Gross Profit Margin %</t>
  </si>
  <si>
    <t>-41.74</t>
  </si>
  <si>
    <t>SG&amp;A Margin</t>
  </si>
  <si>
    <t>394.28</t>
  </si>
  <si>
    <t>183.94</t>
  </si>
  <si>
    <t>652.2</t>
  </si>
  <si>
    <t>756.51</t>
  </si>
  <si>
    <t>746.85</t>
  </si>
  <si>
    <t>824.43</t>
  </si>
  <si>
    <t>887.68</t>
  </si>
  <si>
    <t>859.24</t>
  </si>
  <si>
    <t>EBITA Margin %</t>
  </si>
  <si>
    <t>-294.28</t>
  </si>
  <si>
    <t>-145.18</t>
  </si>
  <si>
    <t>-968.34</t>
  </si>
  <si>
    <t>-849.53</t>
  </si>
  <si>
    <t>-774.44</t>
  </si>
  <si>
    <t>-923.45</t>
  </si>
  <si>
    <t>-838.87</t>
  </si>
  <si>
    <t>EBIT Margin %</t>
  </si>
  <si>
    <t>Income From Continuing Operations Margin %</t>
  </si>
  <si>
    <t>-130.96</t>
  </si>
  <si>
    <t>-113.92</t>
  </si>
  <si>
    <t>-294.55</t>
  </si>
  <si>
    <t>-625.69</t>
  </si>
  <si>
    <t>531.82</t>
  </si>
  <si>
    <t>Net Income Margin %</t>
  </si>
  <si>
    <t>Net Avail. For Common Margin %</t>
  </si>
  <si>
    <t>Normalized Net Income Margin</t>
  </si>
  <si>
    <t>-234.29</t>
  </si>
  <si>
    <t>-95.62</t>
  </si>
  <si>
    <t>-618.89</t>
  </si>
  <si>
    <t>-530.44</t>
  </si>
  <si>
    <t>-607.17</t>
  </si>
  <si>
    <t>-446.53</t>
  </si>
  <si>
    <t>-490.95</t>
  </si>
  <si>
    <t>-487.64</t>
  </si>
  <si>
    <t>Levered Free Cash Flow Margin</t>
  </si>
  <si>
    <t>-736.1</t>
  </si>
  <si>
    <t>-3.69</t>
  </si>
  <si>
    <t>-117.58</t>
  </si>
  <si>
    <t>-790.06</t>
  </si>
  <si>
    <t>-40.29</t>
  </si>
  <si>
    <t>-502.96</t>
  </si>
  <si>
    <t>-467.2</t>
  </si>
  <si>
    <t>-313.87</t>
  </si>
  <si>
    <t>Unlevered Free Cash Flow Margin</t>
  </si>
  <si>
    <t>-685.57</t>
  </si>
  <si>
    <t>5.73</t>
  </si>
  <si>
    <t>-111.26</t>
  </si>
  <si>
    <t>-789.93</t>
  </si>
  <si>
    <t>-195.78</t>
  </si>
  <si>
    <t>-322.23</t>
  </si>
  <si>
    <t>Asset Turnover</t>
  </si>
  <si>
    <t>0.05</t>
  </si>
  <si>
    <t>0.1</t>
  </si>
  <si>
    <t>Receivables Turnover (Average Receivables)</t>
  </si>
  <si>
    <t>1.68</t>
  </si>
  <si>
    <t>1.93</t>
  </si>
  <si>
    <t>1.52</t>
  </si>
  <si>
    <t>1.65</t>
  </si>
  <si>
    <t>1.08</t>
  </si>
  <si>
    <t>0.47</t>
  </si>
  <si>
    <t>0.55</t>
  </si>
  <si>
    <t>2.8</t>
  </si>
  <si>
    <t>Short Term Liquidity</t>
  </si>
  <si>
    <t>Current Ratio</t>
  </si>
  <si>
    <t>4.52</t>
  </si>
  <si>
    <t>10.99</t>
  </si>
  <si>
    <t>3.07</t>
  </si>
  <si>
    <t>8.36</t>
  </si>
  <si>
    <t>7.78</t>
  </si>
  <si>
    <t>8.09</t>
  </si>
  <si>
    <t>6.28</t>
  </si>
  <si>
    <t>3.99</t>
  </si>
  <si>
    <t>0.44</t>
  </si>
  <si>
    <t>Quick Ratio</t>
  </si>
  <si>
    <t>2.7</t>
  </si>
  <si>
    <t>10.71</t>
  </si>
  <si>
    <t>4.82</t>
  </si>
  <si>
    <t>1.6</t>
  </si>
  <si>
    <t>7.63</t>
  </si>
  <si>
    <t>7.43</t>
  </si>
  <si>
    <t>7.97</t>
  </si>
  <si>
    <t>6.09</t>
  </si>
  <si>
    <t>3.34</t>
  </si>
  <si>
    <t>0.38</t>
  </si>
  <si>
    <t>Operating Cash Flow to Current Liabilities</t>
  </si>
  <si>
    <t>-2.2</t>
  </si>
  <si>
    <t>-0.38</t>
  </si>
  <si>
    <t>-2.83</t>
  </si>
  <si>
    <t>-2.92</t>
  </si>
  <si>
    <t>-8.8</t>
  </si>
  <si>
    <t>-4.49</t>
  </si>
  <si>
    <t>-6.33</t>
  </si>
  <si>
    <t>-1.62</t>
  </si>
  <si>
    <t>Days Sales Outstanding (Average Receivables)</t>
  </si>
  <si>
    <t>217.96</t>
  </si>
  <si>
    <t>189.6</t>
  </si>
  <si>
    <t>240.21</t>
  </si>
  <si>
    <t>221.76</t>
  </si>
  <si>
    <t>338.03</t>
  </si>
  <si>
    <t>771.17</t>
  </si>
  <si>
    <t>661.11</t>
  </si>
  <si>
    <t>130.23</t>
  </si>
  <si>
    <t>Average Days Payable Outstanding</t>
  </si>
  <si>
    <t>144.32</t>
  </si>
  <si>
    <t>Long Term Solvency</t>
  </si>
  <si>
    <t>Total Debt/Equity</t>
  </si>
  <si>
    <t>27.65</t>
  </si>
  <si>
    <t>5.76</t>
  </si>
  <si>
    <t>0.93</t>
  </si>
  <si>
    <t>3.4</t>
  </si>
  <si>
    <t>Total Debt / Total Capital</t>
  </si>
  <si>
    <t>21.66</t>
  </si>
  <si>
    <t>5.44</t>
  </si>
  <si>
    <t>0.92</t>
  </si>
  <si>
    <t>1.96</t>
  </si>
  <si>
    <t>3.29</t>
  </si>
  <si>
    <t>LT Debt/Equity</t>
  </si>
  <si>
    <t>Long-Term Debt / Total Capital</t>
  </si>
  <si>
    <t>Total Liabilities / Total Assets</t>
  </si>
  <si>
    <t>30.99</t>
  </si>
  <si>
    <t>7.31</t>
  </si>
  <si>
    <t>2.42</t>
  </si>
  <si>
    <t>4.41</t>
  </si>
  <si>
    <t>1.51</t>
  </si>
  <si>
    <t>0.8</t>
  </si>
  <si>
    <t>1.22</t>
  </si>
  <si>
    <t>1.04</t>
  </si>
  <si>
    <t>1.29</t>
  </si>
  <si>
    <t>6.45</t>
  </si>
  <si>
    <t>EBIT / Interest Expense</t>
  </si>
  <si>
    <t>-3.64</t>
  </si>
  <si>
    <t>-9.64</t>
  </si>
  <si>
    <t>-95.81</t>
  </si>
  <si>
    <t>Growth Over Prior Year</t>
  </si>
  <si>
    <t>Total Revenues, 1 Yr. Growth %</t>
  </si>
  <si>
    <t>296.34</t>
  </si>
  <si>
    <t>-57.1</t>
  </si>
  <si>
    <t>40.49</t>
  </si>
  <si>
    <t>8.35</t>
  </si>
  <si>
    <t>17.57</t>
  </si>
  <si>
    <t>21.15</t>
  </si>
  <si>
    <t>-57.8</t>
  </si>
  <si>
    <t>3.5</t>
  </si>
  <si>
    <t>201.81</t>
  </si>
  <si>
    <t>Gross Profit, 1 Yr. Growth %</t>
  </si>
  <si>
    <t>-117.91</t>
  </si>
  <si>
    <t>EBITA, 1 Yr. Growth %</t>
  </si>
  <si>
    <t>-77.41</t>
  </si>
  <si>
    <t>95.53</t>
  </si>
  <si>
    <t>186.15</t>
  </si>
  <si>
    <t>13.78</t>
  </si>
  <si>
    <t>32.87</t>
  </si>
  <si>
    <t>-6.73</t>
  </si>
  <si>
    <t>44.46</t>
  </si>
  <si>
    <t>15.68</t>
  </si>
  <si>
    <t>13.2</t>
  </si>
  <si>
    <t>-8.57</t>
  </si>
  <si>
    <t>EBIT, 1 Yr. Growth %</t>
  </si>
  <si>
    <t>Earnings From Cont. Operations, 1 Yr. Growth %</t>
  </si>
  <si>
    <t>-122.76</t>
  </si>
  <si>
    <t>244.76</t>
  </si>
  <si>
    <t>-131.9</t>
  </si>
  <si>
    <t>-81.5</t>
  </si>
  <si>
    <t>149.75</t>
  </si>
  <si>
    <t>-202.98</t>
  </si>
  <si>
    <t>469.52</t>
  </si>
  <si>
    <t>-328.18</t>
  </si>
  <si>
    <t>20.69</t>
  </si>
  <si>
    <t>Net Income, 1 Yr. Growth %</t>
  </si>
  <si>
    <t>Normalized Net Income, 1 Yr. Growth %</t>
  </si>
  <si>
    <t>-76.81</t>
  </si>
  <si>
    <t>61.76</t>
  </si>
  <si>
    <t>177.68</t>
  </si>
  <si>
    <t>11.34</t>
  </si>
  <si>
    <t>24.02</t>
  </si>
  <si>
    <t>-7.27</t>
  </si>
  <si>
    <t>33.21</t>
  </si>
  <si>
    <t>20.5</t>
  </si>
  <si>
    <t>24.2</t>
  </si>
  <si>
    <t>-12.52</t>
  </si>
  <si>
    <t>Diluted EPS Before Extra, 1 Yr. Growth %</t>
  </si>
  <si>
    <t>-108.75</t>
  </si>
  <si>
    <t>12.72</t>
  </si>
  <si>
    <t>-121.87</t>
  </si>
  <si>
    <t>-89.73</t>
  </si>
  <si>
    <t>115.44</t>
  </si>
  <si>
    <t>-189.22</t>
  </si>
  <si>
    <t>381.15</t>
  </si>
  <si>
    <t>-319.77</t>
  </si>
  <si>
    <t>10.85</t>
  </si>
  <si>
    <t>Accounts Receivable, 1 Yr. Growth %</t>
  </si>
  <si>
    <t>-98.74</t>
  </si>
  <si>
    <t>-61.32</t>
  </si>
  <si>
    <t>189.15</t>
  </si>
  <si>
    <t>47.86</t>
  </si>
  <si>
    <t>-38.19</t>
  </si>
  <si>
    <t>32.26</t>
  </si>
  <si>
    <t>-95.59</t>
  </si>
  <si>
    <t>Total Assets, 1 Yr. Growth %</t>
  </si>
  <si>
    <t>359.25</t>
  </si>
  <si>
    <t>33.49</t>
  </si>
  <si>
    <t>528.11</t>
  </si>
  <si>
    <t>-3.45</t>
  </si>
  <si>
    <t>53.66</t>
  </si>
  <si>
    <t>12.09</t>
  </si>
  <si>
    <t>27.44</t>
  </si>
  <si>
    <t>34.83</t>
  </si>
  <si>
    <t>-23.14</t>
  </si>
  <si>
    <t>-47.77</t>
  </si>
  <si>
    <t>Tangible Book Value, 1 Yr. Growth %</t>
  </si>
  <si>
    <t>79.29</t>
  </si>
  <si>
    <t>561.26</t>
  </si>
  <si>
    <t>-5.43</t>
  </si>
  <si>
    <t>58.32</t>
  </si>
  <si>
    <t>12.9</t>
  </si>
  <si>
    <t>26.9</t>
  </si>
  <si>
    <t>35.07</t>
  </si>
  <si>
    <t>-23.33</t>
  </si>
  <si>
    <t>-50.5</t>
  </si>
  <si>
    <t>Common Equity, 1 Yr. Growth %</t>
  </si>
  <si>
    <t>Cash From Operations, 1 Yr. Growth %</t>
  </si>
  <si>
    <t>1.8</t>
  </si>
  <si>
    <t>-75.74</t>
  </si>
  <si>
    <t>-18.23</t>
  </si>
  <si>
    <t>77.83</t>
  </si>
  <si>
    <t>29.11</t>
  </si>
  <si>
    <t>33.87</t>
  </si>
  <si>
    <t>-33.23</t>
  </si>
  <si>
    <t>Levered Free Cash Flow, 1 Yr. Growth %</t>
  </si>
  <si>
    <t>-62.47</t>
  </si>
  <si>
    <t>-98.02</t>
  </si>
  <si>
    <t>560.87</t>
  </si>
  <si>
    <t>-94.48</t>
  </si>
  <si>
    <t>12.54</t>
  </si>
  <si>
    <t>21.3</t>
  </si>
  <si>
    <t>46.32</t>
  </si>
  <si>
    <t>-50.11</t>
  </si>
  <si>
    <t>Unlevered Free Cash Flow, 1 Yr. Growth %</t>
  </si>
  <si>
    <t>-61.17</t>
  </si>
  <si>
    <t>-103.31</t>
  </si>
  <si>
    <t>-933.05</t>
  </si>
  <si>
    <t>586.58</t>
  </si>
  <si>
    <t>-73.15</t>
  </si>
  <si>
    <t>282.08</t>
  </si>
  <si>
    <t>-48.78</t>
  </si>
  <si>
    <t>Compound Annual Growth Rate Over Two Years</t>
  </si>
  <si>
    <t>Total Revenues, 2 Yr. CAGR %</t>
  </si>
  <si>
    <t>30.4</t>
  </si>
  <si>
    <t>-22.37</t>
  </si>
  <si>
    <t>23.38</t>
  </si>
  <si>
    <t>12.87</t>
  </si>
  <si>
    <t>19.35</t>
  </si>
  <si>
    <t>-28.5</t>
  </si>
  <si>
    <t>-33.92</t>
  </si>
  <si>
    <t>76.74</t>
  </si>
  <si>
    <t>Gross Profit, 2 Yr. CAGR %</t>
  </si>
  <si>
    <t>-15.76</t>
  </si>
  <si>
    <t>EBITA, 2 Yr. CAGR %</t>
  </si>
  <si>
    <t>-65.18</t>
  </si>
  <si>
    <t>-33.54</t>
  </si>
  <si>
    <t>136.54</t>
  </si>
  <si>
    <t>87.8</t>
  </si>
  <si>
    <t>22.96</t>
  </si>
  <si>
    <t>7.76</t>
  </si>
  <si>
    <t>16.08</t>
  </si>
  <si>
    <t>29.27</t>
  </si>
  <si>
    <t>14.43</t>
  </si>
  <si>
    <t>1.74</t>
  </si>
  <si>
    <t>EBIT, 2 Yr. CAGR %</t>
  </si>
  <si>
    <t>Earnings From Cont. Operations, 2 Yr. CAGR %</t>
  </si>
  <si>
    <t>-89.67</t>
  </si>
  <si>
    <t>-11.42</t>
  </si>
  <si>
    <t>893.19</t>
  </si>
  <si>
    <t>202.11</t>
  </si>
  <si>
    <t>-75.71</t>
  </si>
  <si>
    <t>-32.03</t>
  </si>
  <si>
    <t>60.37</t>
  </si>
  <si>
    <t>142.17</t>
  </si>
  <si>
    <t>260.49</t>
  </si>
  <si>
    <t>65.95</t>
  </si>
  <si>
    <t>Net Income, 2 Yr. CAGR %</t>
  </si>
  <si>
    <t>Normalized Net Income, 2 Yr. CAGR %</t>
  </si>
  <si>
    <t>-63.99</t>
  </si>
  <si>
    <t>-38.75</t>
  </si>
  <si>
    <t>111.93</t>
  </si>
  <si>
    <t>82.85</t>
  </si>
  <si>
    <t>17.51</t>
  </si>
  <si>
    <t>3.56</t>
  </si>
  <si>
    <t>11.14</t>
  </si>
  <si>
    <t>26.69</t>
  </si>
  <si>
    <t>22.34</t>
  </si>
  <si>
    <t>4.23</t>
  </si>
  <si>
    <t>Diluted EPS Before Extra, 2 Yr. CAGR %</t>
  </si>
  <si>
    <t>-97.12</t>
  </si>
  <si>
    <t>-68.59</t>
  </si>
  <si>
    <t>338.66</t>
  </si>
  <si>
    <t>93.24</t>
  </si>
  <si>
    <t>-85.01</t>
  </si>
  <si>
    <t>-52.96</t>
  </si>
  <si>
    <t>38.64</t>
  </si>
  <si>
    <t>107.19</t>
  </si>
  <si>
    <t>225.18</t>
  </si>
  <si>
    <t>56.08</t>
  </si>
  <si>
    <t>Accounts Receivable, 2 Yr. CAGR %</t>
  </si>
  <si>
    <t>10.82</t>
  </si>
  <si>
    <t>513.82</t>
  </si>
  <si>
    <t>106.77</t>
  </si>
  <si>
    <t>-4.4</t>
  </si>
  <si>
    <t>-9.58</t>
  </si>
  <si>
    <t>-75.86</t>
  </si>
  <si>
    <t>Total Assets, 2 Yr. CAGR %</t>
  </si>
  <si>
    <t>97.16</t>
  </si>
  <si>
    <t>147.6</t>
  </si>
  <si>
    <t>189.57</t>
  </si>
  <si>
    <t>146.26</t>
  </si>
  <si>
    <t>21.8</t>
  </si>
  <si>
    <t>31.24</t>
  </si>
  <si>
    <t>19.52</t>
  </si>
  <si>
    <t>31.08</t>
  </si>
  <si>
    <t>-36.64</t>
  </si>
  <si>
    <t>Tangible Book Value, 2 Yr. CAGR %</t>
  </si>
  <si>
    <t>1.84</t>
  </si>
  <si>
    <t>727.92</t>
  </si>
  <si>
    <t>244.33</t>
  </si>
  <si>
    <t>150.08</t>
  </si>
  <si>
    <t>22.37</t>
  </si>
  <si>
    <t>33.7</t>
  </si>
  <si>
    <t>19.7</t>
  </si>
  <si>
    <t>30.92</t>
  </si>
  <si>
    <t>1.76</t>
  </si>
  <si>
    <t>-38.4</t>
  </si>
  <si>
    <t>Common Equity, 2 Yr. CAGR %</t>
  </si>
  <si>
    <t>Cash From Operations, 2 Yr. CAGR %</t>
  </si>
  <si>
    <t>5.96</t>
  </si>
  <si>
    <t>-50.31</t>
  </si>
  <si>
    <t>-55.46</t>
  </si>
  <si>
    <t>214.68</t>
  </si>
  <si>
    <t>240.93</t>
  </si>
  <si>
    <t>30.64</t>
  </si>
  <si>
    <t>25.74</t>
  </si>
  <si>
    <t>7.14</t>
  </si>
  <si>
    <t>31.47</t>
  </si>
  <si>
    <t>-5.46</t>
  </si>
  <si>
    <t>Levered Free Cash Flow, 2 Yr. CAGR %</t>
  </si>
  <si>
    <t>37.61</t>
  </si>
  <si>
    <t>-91.37</t>
  </si>
  <si>
    <t>-47.88</t>
  </si>
  <si>
    <t>-39.57</t>
  </si>
  <si>
    <t>-9.95</t>
  </si>
  <si>
    <t>16.84</t>
  </si>
  <si>
    <t>33.22</t>
  </si>
  <si>
    <t>-14.56</t>
  </si>
  <si>
    <t>Unlevered Free Cash Flow, 2 Yr. CAGR %</t>
  </si>
  <si>
    <t>0.51</t>
  </si>
  <si>
    <t>-88.66</t>
  </si>
  <si>
    <t>-47.47</t>
  </si>
  <si>
    <t>811.54</t>
  </si>
  <si>
    <t>35.78</t>
  </si>
  <si>
    <t>-9.94</t>
  </si>
  <si>
    <t>107.36</t>
  </si>
  <si>
    <t>-13.43</t>
  </si>
  <si>
    <t>Compound Annual Growth Rate Over Three Years</t>
  </si>
  <si>
    <t>Total Revenues, 3 Yr. CAGR %</t>
  </si>
  <si>
    <t>33.68</t>
  </si>
  <si>
    <t>-13.24</t>
  </si>
  <si>
    <t>21.41</t>
  </si>
  <si>
    <t>15.56</t>
  </si>
  <si>
    <t>-15.61</t>
  </si>
  <si>
    <t>-19.12</t>
  </si>
  <si>
    <t>9.64</t>
  </si>
  <si>
    <t>Gross Profit, 3 Yr. CAGR %</t>
  </si>
  <si>
    <t>EBITA, 3 Yr. CAGR %</t>
  </si>
  <si>
    <t>-46.47</t>
  </si>
  <si>
    <t>-38.1</t>
  </si>
  <si>
    <t>8.12</t>
  </si>
  <si>
    <t>90.34</t>
  </si>
  <si>
    <t>67.34</t>
  </si>
  <si>
    <t>9.73</t>
  </si>
  <si>
    <t>18.82</t>
  </si>
  <si>
    <t>15.95</t>
  </si>
  <si>
    <t>23.68</t>
  </si>
  <si>
    <t>6.19</t>
  </si>
  <si>
    <t>EBIT, 3 Yr. CAGR %</t>
  </si>
  <si>
    <t>Earnings From Cont. Operations, 3 Yr. CAGR %</t>
  </si>
  <si>
    <t>-66.04</t>
  </si>
  <si>
    <t>-66.75</t>
  </si>
  <si>
    <t>182.09</t>
  </si>
  <si>
    <t>215.7</t>
  </si>
  <si>
    <t>19.08</t>
  </si>
  <si>
    <t>-47.18</t>
  </si>
  <si>
    <t>-21.93</t>
  </si>
  <si>
    <t>144.67</t>
  </si>
  <si>
    <t>137.42</t>
  </si>
  <si>
    <t>150.31</t>
  </si>
  <si>
    <t>Net Income, 3 Yr. CAGR %</t>
  </si>
  <si>
    <t>Normalized Net Income, 3 Yr. CAGR %</t>
  </si>
  <si>
    <t>-43.77</t>
  </si>
  <si>
    <t>-40.58</t>
  </si>
  <si>
    <t>1.37</t>
  </si>
  <si>
    <t>75.53</t>
  </si>
  <si>
    <t>60.66</t>
  </si>
  <si>
    <t>12.62</t>
  </si>
  <si>
    <t>14.18</t>
  </si>
  <si>
    <t>25.86</t>
  </si>
  <si>
    <t>9.39</t>
  </si>
  <si>
    <t>Diluted EPS Before Extra, 3 Yr. CAGR %</t>
  </si>
  <si>
    <t>-89.34</t>
  </si>
  <si>
    <t>-90.22</t>
  </si>
  <si>
    <t>18.98</t>
  </si>
  <si>
    <t>61.46</t>
  </si>
  <si>
    <t>-27.34</t>
  </si>
  <si>
    <t>-63.56</t>
  </si>
  <si>
    <t>-41.77</t>
  </si>
  <si>
    <t>109.9</t>
  </si>
  <si>
    <t>111.3</t>
  </si>
  <si>
    <t>127.16</t>
  </si>
  <si>
    <t>Accounts Receivable, 3 Yr. CAGR %</t>
  </si>
  <si>
    <t>-21.97</t>
  </si>
  <si>
    <t>377.6</t>
  </si>
  <si>
    <t>18.26</t>
  </si>
  <si>
    <t>38.26</t>
  </si>
  <si>
    <t>6.53</t>
  </si>
  <si>
    <t>-66.97</t>
  </si>
  <si>
    <t>Total Assets, 3 Yr. CAGR %</t>
  </si>
  <si>
    <t>-30.05</t>
  </si>
  <si>
    <t>73.13</t>
  </si>
  <si>
    <t>237.69</t>
  </si>
  <si>
    <t>100.79</t>
  </si>
  <si>
    <t>110.44</t>
  </si>
  <si>
    <t>18.47</t>
  </si>
  <si>
    <t>29.96</t>
  </si>
  <si>
    <t>24.42</t>
  </si>
  <si>
    <t>9.71</t>
  </si>
  <si>
    <t>-18.51</t>
  </si>
  <si>
    <t>Tangible Book Value, 3 Yr. CAGR %</t>
  </si>
  <si>
    <t>-34.35</t>
  </si>
  <si>
    <t>22.97</t>
  </si>
  <si>
    <t>668.15</t>
  </si>
  <si>
    <t>123.82</t>
  </si>
  <si>
    <t>114.73</t>
  </si>
  <si>
    <t>19.13</t>
  </si>
  <si>
    <t>31.39</t>
  </si>
  <si>
    <t>24.61</t>
  </si>
  <si>
    <t>9.53</t>
  </si>
  <si>
    <t>-19.97</t>
  </si>
  <si>
    <t>Common Equity, 3 Yr. CAGR %</t>
  </si>
  <si>
    <t>Cash From Operations, 3 Yr. CAGR %</t>
  </si>
  <si>
    <t>-33.31</t>
  </si>
  <si>
    <t>-35.18</t>
  </si>
  <si>
    <t>-41.33</t>
  </si>
  <si>
    <t>33.93</t>
  </si>
  <si>
    <t>111.82</t>
  </si>
  <si>
    <t>174.43</t>
  </si>
  <si>
    <t>14.91</t>
  </si>
  <si>
    <t>26.85</t>
  </si>
  <si>
    <t>15.4</t>
  </si>
  <si>
    <t>4.89</t>
  </si>
  <si>
    <t>Levered Free Cash Flow, 3 Yr. CAGR %</t>
  </si>
  <si>
    <t>-23.4</t>
  </si>
  <si>
    <t>-66.51</t>
  </si>
  <si>
    <t>-53.29</t>
  </si>
  <si>
    <t>36.87</t>
  </si>
  <si>
    <t>92.54</t>
  </si>
  <si>
    <t>940.24</t>
  </si>
  <si>
    <t>25.94</t>
  </si>
  <si>
    <t>-3.97</t>
  </si>
  <si>
    <t>Unlevered Free Cash Flow, 3 Yr. CAGR %</t>
  </si>
  <si>
    <t>-23.29</t>
  </si>
  <si>
    <t>-67.77</t>
  </si>
  <si>
    <t>-52.5</t>
  </si>
  <si>
    <t>40.14</t>
  </si>
  <si>
    <t>181.52</t>
  </si>
  <si>
    <t>77.25</t>
  </si>
  <si>
    <t>-2.99</t>
  </si>
  <si>
    <t>73.42</t>
  </si>
  <si>
    <t>-3.13</t>
  </si>
  <si>
    <t>Compound Annual Growth Rate Over Five Years</t>
  </si>
  <si>
    <t>Total Revenues, 5 Yr. CAGR %</t>
  </si>
  <si>
    <t>24.93</t>
  </si>
  <si>
    <t>-1.44</t>
  </si>
  <si>
    <t>-1.76</t>
  </si>
  <si>
    <t>-7.59</t>
  </si>
  <si>
    <t>13.43</t>
  </si>
  <si>
    <t>Gross Profit, 5 Yr. CAGR %</t>
  </si>
  <si>
    <t>EBITA, 5 Yr. CAGR %</t>
  </si>
  <si>
    <t>-2.07</t>
  </si>
  <si>
    <t>-3.01</t>
  </si>
  <si>
    <t>-3.51</t>
  </si>
  <si>
    <t>15.66</t>
  </si>
  <si>
    <t>51.6</t>
  </si>
  <si>
    <t>42.7</t>
  </si>
  <si>
    <t>17.17</t>
  </si>
  <si>
    <t>17.05</t>
  </si>
  <si>
    <t>10.04</t>
  </si>
  <si>
    <t>EBIT, 5 Yr. CAGR %</t>
  </si>
  <si>
    <t>Earnings From Cont. Operations, 5 Yr. CAGR %</t>
  </si>
  <si>
    <t>-6.71</t>
  </si>
  <si>
    <t>31.05</t>
  </si>
  <si>
    <t>-19.62</t>
  </si>
  <si>
    <t>5.78</t>
  </si>
  <si>
    <t>70.81</t>
  </si>
  <si>
    <t>34.14</t>
  </si>
  <si>
    <t>-2.87</t>
  </si>
  <si>
    <t>43.96</t>
  </si>
  <si>
    <t>109.48</t>
  </si>
  <si>
    <t>Net Income, 5 Yr. CAGR %</t>
  </si>
  <si>
    <t>Normalized Net Income, 5 Yr. CAGR %</t>
  </si>
  <si>
    <t>-1.04</t>
  </si>
  <si>
    <t>-6.85</t>
  </si>
  <si>
    <t>9.24</t>
  </si>
  <si>
    <t>42.13</t>
  </si>
  <si>
    <t>36.71</t>
  </si>
  <si>
    <t>13.89</t>
  </si>
  <si>
    <t>16.41</t>
  </si>
  <si>
    <t>10.09</t>
  </si>
  <si>
    <t>Diluted EPS Before Extra, 5 Yr. CAGR %</t>
  </si>
  <si>
    <t>-76.98</t>
  </si>
  <si>
    <t>-52.85</t>
  </si>
  <si>
    <t>-67.75</t>
  </si>
  <si>
    <t>-48.05</t>
  </si>
  <si>
    <t>-1.41</t>
  </si>
  <si>
    <t>-5.91</t>
  </si>
  <si>
    <t>-26.97</t>
  </si>
  <si>
    <t>15.86</t>
  </si>
  <si>
    <t>86.45</t>
  </si>
  <si>
    <t>Accounts Receivable, 5 Yr. CAGR %</t>
  </si>
  <si>
    <t>15.23</t>
  </si>
  <si>
    <t>150.97</t>
  </si>
  <si>
    <t>6.22</t>
  </si>
  <si>
    <t>-31.21</t>
  </si>
  <si>
    <t>Total Assets, 5 Yr. CAGR %</t>
  </si>
  <si>
    <t>26.41</t>
  </si>
  <si>
    <t>23.47</t>
  </si>
  <si>
    <t>99.33</t>
  </si>
  <si>
    <t>124.58</t>
  </si>
  <si>
    <t>69.38</t>
  </si>
  <si>
    <t>67.82</t>
  </si>
  <si>
    <t>23.37</t>
  </si>
  <si>
    <t>17.86</t>
  </si>
  <si>
    <t>Tangible Book Value, 5 Yr. CAGR %</t>
  </si>
  <si>
    <t>30.88</t>
  </si>
  <si>
    <t>27.38</t>
  </si>
  <si>
    <t>63.34</t>
  </si>
  <si>
    <t>268.41</t>
  </si>
  <si>
    <t>82.13</t>
  </si>
  <si>
    <t>69.97</t>
  </si>
  <si>
    <t>23.71</t>
  </si>
  <si>
    <t>18.62</t>
  </si>
  <si>
    <t>-5.99</t>
  </si>
  <si>
    <t>Common Equity, 5 Yr. CAGR %</t>
  </si>
  <si>
    <t>Cash From Operations, 5 Yr. CAGR %</t>
  </si>
  <si>
    <t>-21.7</t>
  </si>
  <si>
    <t>-43.26</t>
  </si>
  <si>
    <t>21.95</t>
  </si>
  <si>
    <t>18.61</t>
  </si>
  <si>
    <t>32.6</t>
  </si>
  <si>
    <t>71.94</t>
  </si>
  <si>
    <t>88.38</t>
  </si>
  <si>
    <t>21.27</t>
  </si>
  <si>
    <t>12.78</t>
  </si>
  <si>
    <t>Levered Free Cash Flow, 5 Yr. CAGR %</t>
  </si>
  <si>
    <t>-34.34</t>
  </si>
  <si>
    <t>37.16</t>
  </si>
  <si>
    <t>-44.4</t>
  </si>
  <si>
    <t>15.77</t>
  </si>
  <si>
    <t>159.61</t>
  </si>
  <si>
    <t>48.89</t>
  </si>
  <si>
    <t>10.13</t>
  </si>
  <si>
    <t>282.78</t>
  </si>
  <si>
    <t>Unlevered Free Cash Flow, 5 Yr. CAGR %</t>
  </si>
  <si>
    <t>-34.07</t>
  </si>
  <si>
    <t>22.7</t>
  </si>
  <si>
    <t>-22.09</t>
  </si>
  <si>
    <t>17.42</t>
  </si>
  <si>
    <t>137.68</t>
  </si>
  <si>
    <t>50.03</t>
  </si>
  <si>
    <t>31.34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</si>
  <si>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</si>
  <si>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</si>
  <si>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</si>
  <si>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</si>
  <si>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</si>
  <si>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</si>
  <si>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</si>
  <si>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36.68</t>
  </si>
  <si>
    <t>23.63</t>
  </si>
  <si>
    <t>44</t>
  </si>
  <si>
    <t>31.67</t>
  </si>
  <si>
    <t>13.15</t>
  </si>
  <si>
    <t>Change</t>
  </si>
  <si>
    <t>-</t>
  </si>
  <si>
    <t>-35.6%</t>
  </si>
  <si>
    <t>-2.83%</t>
  </si>
  <si>
    <t>91.66%</t>
  </si>
  <si>
    <t>-28.03%</t>
  </si>
  <si>
    <t>-58.47%</t>
  </si>
  <si>
    <t>Enterprise Value (EV)
                                    1</t>
  </si>
  <si>
    <t>34.77</t>
  </si>
  <si>
    <t>22.62</t>
  </si>
  <si>
    <t>20.83</t>
  </si>
  <si>
    <t>42.04</t>
  </si>
  <si>
    <t>30.74</t>
  </si>
  <si>
    <t>13.27</t>
  </si>
  <si>
    <t>-34.95%</t>
  </si>
  <si>
    <t>-7.92%</t>
  </si>
  <si>
    <t>101.86%</t>
  </si>
  <si>
    <t>-26.89%</t>
  </si>
  <si>
    <t>-56.82%</t>
  </si>
  <si>
    <t>P/E ratio</t>
  </si>
  <si>
    <t>-108x</t>
  </si>
  <si>
    <t>-28.2x</t>
  </si>
  <si>
    <t>25.1x</t>
  </si>
  <si>
    <t>9.4x</t>
  </si>
  <si>
    <t>-2.79x</t>
  </si>
  <si>
    <t>-1.04x</t>
  </si>
  <si>
    <t>PBR</t>
  </si>
  <si>
    <t>2.19x</t>
  </si>
  <si>
    <t>1.25x</t>
  </si>
  <si>
    <t>0.96x</t>
  </si>
  <si>
    <t>1.36x</t>
  </si>
  <si>
    <t>1.19x</t>
  </si>
  <si>
    <t>1.16x</t>
  </si>
  <si>
    <t>PEG</t>
  </si>
  <si>
    <t>-0x</t>
  </si>
  <si>
    <t>0x</t>
  </si>
  <si>
    <t>-0.1x</t>
  </si>
  <si>
    <t>Capitalization / Revenue</t>
  </si>
  <si>
    <t>346x</t>
  </si>
  <si>
    <t>189x</t>
  </si>
  <si>
    <t>152x</t>
  </si>
  <si>
    <t>690x</t>
  </si>
  <si>
    <t>480x</t>
  </si>
  <si>
    <t>66x</t>
  </si>
  <si>
    <t>EV / Revenue</t>
  </si>
  <si>
    <t>328x</t>
  </si>
  <si>
    <t>181x</t>
  </si>
  <si>
    <t>138x</t>
  </si>
  <si>
    <t>659x</t>
  </si>
  <si>
    <t>466x</t>
  </si>
  <si>
    <t>66.6x</t>
  </si>
  <si>
    <t>EV / EBITDA</t>
  </si>
  <si>
    <t>EV / EBIT</t>
  </si>
  <si>
    <t>-31.5x</t>
  </si>
  <si>
    <t>-23.4x</t>
  </si>
  <si>
    <t>-14.9x</t>
  </si>
  <si>
    <t>-26x</t>
  </si>
  <si>
    <t>-16.8x</t>
  </si>
  <si>
    <t>-7.94x</t>
  </si>
  <si>
    <t>EV / FCF</t>
  </si>
  <si>
    <t>-813x</t>
  </si>
  <si>
    <t>-36x</t>
  </si>
  <si>
    <t>-29.5x</t>
  </si>
  <si>
    <t>-49.1x</t>
  </si>
  <si>
    <t>-24.5x</t>
  </si>
  <si>
    <t>-21.2x</t>
  </si>
  <si>
    <t>FCF Yield</t>
  </si>
  <si>
    <t>-0.12%</t>
  </si>
  <si>
    <t>-2.77%</t>
  </si>
  <si>
    <t>-3.39%</t>
  </si>
  <si>
    <t>-2.04%</t>
  </si>
  <si>
    <t>-4.08%</t>
  </si>
  <si>
    <t>-4.71%</t>
  </si>
  <si>
    <t>Dividend per Share
                                    2</t>
  </si>
  <si>
    <t>Rate of return</t>
  </si>
  <si>
    <t>EPS
                                    2</t>
  </si>
  <si>
    <t>-0.001438</t>
  </si>
  <si>
    <t>-0.003098</t>
  </si>
  <si>
    <t>0.002764</t>
  </si>
  <si>
    <t>0.0133</t>
  </si>
  <si>
    <t>-0.0292</t>
  </si>
  <si>
    <t>-0.0324</t>
  </si>
  <si>
    <t>Distribution rate</t>
  </si>
  <si>
    <t>Net sales
                                    1</t>
  </si>
  <si>
    <t>0.1061</t>
  </si>
  <si>
    <t>0.1248</t>
  </si>
  <si>
    <t>0.1512</t>
  </si>
  <si>
    <t>0.0638</t>
  </si>
  <si>
    <t>0.066</t>
  </si>
  <si>
    <t>0.1992</t>
  </si>
  <si>
    <t>EBITDA</t>
  </si>
  <si>
    <t>EBIT
                                    1</t>
  </si>
  <si>
    <t>-1.106</t>
  </si>
  <si>
    <t>-0.9662</t>
  </si>
  <si>
    <t>-1.396</t>
  </si>
  <si>
    <t>-1.615</t>
  </si>
  <si>
    <t>-1.828</t>
  </si>
  <si>
    <t>-1.671</t>
  </si>
  <si>
    <t>Net income
                                    1</t>
  </si>
  <si>
    <t>-0.3126</t>
  </si>
  <si>
    <t>-0.7806</t>
  </si>
  <si>
    <t>0.8039</t>
  </si>
  <si>
    <t>4.578</t>
  </si>
  <si>
    <t>-10.45</t>
  </si>
  <si>
    <t>-12.61</t>
  </si>
  <si>
    <t>Net Debt
                                    1</t>
  </si>
  <si>
    <t>-1.914</t>
  </si>
  <si>
    <t>-1.008</t>
  </si>
  <si>
    <t>-2.13</t>
  </si>
  <si>
    <t>-1.957</t>
  </si>
  <si>
    <t>-0.9318</t>
  </si>
  <si>
    <t>0.1206</t>
  </si>
  <si>
    <t>Reference price
                                    2</t>
  </si>
  <si>
    <t>0.1550</t>
  </si>
  <si>
    <t>0.0875</t>
  </si>
  <si>
    <t>0.0695</t>
  </si>
  <si>
    <t>0.1250</t>
  </si>
  <si>
    <t>0.0815</t>
  </si>
  <si>
    <t>0.0338</t>
  </si>
  <si>
    <t>Nbr of stocks (in thousands)</t>
  </si>
  <si>
    <t>236,677</t>
  </si>
  <si>
    <t>270,019</t>
  </si>
  <si>
    <t>330,338</t>
  </si>
  <si>
    <t>352,015</t>
  </si>
  <si>
    <t>388,572</t>
  </si>
  <si>
    <t>389,676</t>
  </si>
  <si>
    <t>Announcement Date</t>
  </si>
  <si>
    <t>3/25/19</t>
  </si>
  <si>
    <t>5/7/20</t>
  </si>
  <si>
    <t>3/30/21</t>
  </si>
  <si>
    <t>3/22/22</t>
  </si>
  <si>
    <t>5/29/24</t>
  </si>
  <si>
    <t>address1</t>
  </si>
  <si>
    <t>1065 East Hillsdale Boulevard</t>
  </si>
  <si>
    <t>address2</t>
  </si>
  <si>
    <t>Suite 100</t>
  </si>
  <si>
    <t>city</t>
  </si>
  <si>
    <t>Foster City</t>
  </si>
  <si>
    <t>state</t>
  </si>
  <si>
    <t>CA</t>
  </si>
  <si>
    <t>zip</t>
  </si>
  <si>
    <t>94404</t>
  </si>
  <si>
    <t>country</t>
  </si>
  <si>
    <t>phone</t>
  </si>
  <si>
    <t>650 525 5535</t>
  </si>
  <si>
    <t>fax</t>
  </si>
  <si>
    <t>650 275 4254</t>
  </si>
  <si>
    <t>website</t>
  </si>
  <si>
    <t>https://www.ternspharma.com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</si>
  <si>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</si>
  <si>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</si>
  <si>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</si>
  <si>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</si>
  <si>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</si>
  <si>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</si>
  <si>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</si>
  <si>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</si>
  <si>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</si>
  <si>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</si>
  <si>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</si>
  <si>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Terns Pharmaceuticals, Inc., a clinical-stage biopharmaceutical company, develops small-molecule product candidates for the treatment of oncology, metabolic dysfunction-associated steatohepatitis (MASH), and obesity. The company develops TERN-701, an allosteric BCR-ABL tyrosine kinase inhibitor (TKI) that is in phase 1 clinical trial for chronic myeloid leukemia (CML), a form of cancer that starts in bone marrow. It also develops TERN-501, a thyroid hormone receptor beta agonist with enhanced liver distribution and metabolic stability that is in Phase IIa clinical trial for the treatment of MASH; and TERN-601, a small-molecule Glucagon-Like Peptide-1 receptor agonist program that is intended to orally be administered for obesity. The company was incorporated in 2016 and is headquartered in Foster City, California.</t>
  </si>
  <si>
    <t>fullTimeEmployees</t>
  </si>
  <si>
    <t>companyOfficers</t>
  </si>
  <si>
    <t>[{'maxAge': 1, 'name': 'Dr. Mark Joseph Vignola Ph.D.', 'age': 46, 'title': 'CFO &amp; Treasurer', 'yearBorn': 1978, 'fiscalYear': 2023, 'totalPay': 974160, 'exercisedValue': 0, 'unexercisedValue': 35194}, {'maxAge': 1, 'name': 'Ms. Amy L. Burroughs M.B.A.', 'age': 54, 'title': 'CEO &amp; Director', 'yearBorn': 1970, 'fiscalYear': 2023, 'exercisedValue': 0, 'unexercisedValue': 0}, {'maxAge': 1, 'name': 'Ms. Elona  Kogan Esq., J.D.', 'age': 55, 'title': 'Chief Legal Officer', 'yearBorn': 1969, 'fiscalYear': 2023, 'exercisedValue': 0, 'unexercisedValue': 0}, {'maxAge': 1, 'name': 'Dr. Jeffrey R. Jasper Ph.D.', 'title': 'Senior Vice President of Research', 'fiscalYear': 2023, 'exercisedValue': 0, 'unexercisedValue': 0}, {'maxAge': 1, 'name': 'Dr. Emil T. Kuriakose M.D.', 'age': 44, 'title': 'Chief Medical Officer', 'yearBorn': 1980, 'fiscalYear': 2023, 'exercisedValue': 0, 'unexercisedValue': 0}, {'maxAge': 1, 'name': 'Ms. Melita Sun Jung', 'age': 47, 'title': 'Chief Business Officer', 'yearBorn': 1977, 'fiscalYear': 2023, 'exercisedValue': 0, 'unexercisedValue': 0}, {'maxAge': 1, 'name': 'Mr. Scott  Harris', 'title': 'Chief Development Officer', 'fiscalYear': 2023, 'exercisedValue': 0, 'unexercisedValue': 0}, {'maxAge': 1, 'name': 'Ms. Debra  Sieminski', 'title': 'Senior Vice President of Medical Affairs', 'fiscalYear': 2023, 'exercisedValue': 0, 'unexercisedValue': 0}, {'maxAge': 1, 'name': 'Mr. David Eric Strauss', 'age': 38, 'title': 'VP of Finance &amp; Controller', 'yearBorn': 1986,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</si>
  <si>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</si>
  <si>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</si>
  <si>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</si>
  <si>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</si>
  <si>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</si>
  <si>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</si>
  <si>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</si>
  <si>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</si>
  <si>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</si>
  <si>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</si>
  <si>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</si>
  <si>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</si>
  <si>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</si>
  <si>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</si>
  <si>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</si>
  <si>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</si>
  <si>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</si>
  <si>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</si>
  <si>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</si>
  <si>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</si>
  <si>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</si>
  <si>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</si>
  <si>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</si>
  <si>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</si>
  <si>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</si>
  <si>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</si>
  <si>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</si>
  <si>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</si>
  <si>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</si>
  <si>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</si>
  <si>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</si>
  <si>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</si>
  <si>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</si>
  <si>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</si>
  <si>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</si>
  <si>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</si>
  <si>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</si>
  <si>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</si>
  <si>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</si>
  <si>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</si>
  <si>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</si>
  <si>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</si>
  <si>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</si>
  <si>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</si>
  <si>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</si>
  <si>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</si>
  <si>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</si>
  <si>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</si>
  <si>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</si>
  <si>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</si>
  <si>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</si>
  <si>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</si>
  <si>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</si>
  <si>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</si>
  <si>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</si>
  <si>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</si>
  <si>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</si>
  <si>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</si>
  <si>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</si>
  <si>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</si>
  <si>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</si>
  <si>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</si>
  <si>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</si>
  <si>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</si>
  <si>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</si>
  <si>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Terns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</si>
  <si>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</si>
  <si>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</si>
  <si>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</si>
  <si>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</si>
  <si>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</si>
  <si>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</si>
  <si>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</si>
  <si>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7e7e889b-1f93-38a3-8cbf-64bb942bfd16</t>
  </si>
  <si>
    <t>messageBoardId</t>
  </si>
  <si>
    <t>finmb_558294166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</si>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</sst>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erns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5.155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-6.41811499870455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4.20872224E8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4.292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-3.7626529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-6.15</v>
      </c>
      <c r="C2" s="1">
        <v>-22.14</v>
      </c>
      <c r="D2" s="1">
        <v>6.15</v>
      </c>
      <c r="E2" s="1">
        <v>-1.23</v>
      </c>
      <c r="F2" s="1">
        <v>-38.13</v>
      </c>
      <c r="G2" s="1">
        <v>-95.94</v>
      </c>
      <c r="H2" s="1">
        <v>98.4</v>
      </c>
      <c r="I2" s="1">
        <v>4.92</v>
      </c>
      <c r="J2" s="1">
        <v>-12.3</v>
      </c>
      <c r="K2" s="1">
        <v>-14.76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0.0</v>
      </c>
      <c r="F3" s="1">
        <v>19.68</v>
      </c>
      <c r="G3" s="1">
        <v>0.0</v>
      </c>
      <c r="H3" s="1">
        <v>0.0</v>
      </c>
      <c r="I3" s="1">
        <v>0.0</v>
      </c>
      <c r="J3" s="1">
        <v>0.0</v>
      </c>
      <c r="K3" s="1">
        <v>1.23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23.37</v>
      </c>
      <c r="J4" s="1">
        <v>-1.23</v>
      </c>
      <c r="K4" s="1">
        <v>-2.46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-12.3</v>
      </c>
      <c r="C5" s="1">
        <v>-7.38</v>
      </c>
      <c r="D5" s="1">
        <v>-6.15</v>
      </c>
      <c r="E5" s="1">
        <v>-1.23</v>
      </c>
      <c r="F5" s="1">
        <v>-94.71</v>
      </c>
      <c r="G5" s="1">
        <v>-35.67</v>
      </c>
      <c r="H5" s="1">
        <v>-1.23</v>
      </c>
      <c r="I5" s="1">
        <v>-7.38</v>
      </c>
      <c r="J5" s="1">
        <v>9.84</v>
      </c>
      <c r="K5" s="1">
        <v>13.53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11.07</v>
      </c>
      <c r="D6" s="1">
        <v>23.37</v>
      </c>
      <c r="E6" s="1">
        <v>13.53</v>
      </c>
      <c r="F6" s="1">
        <v>19.68</v>
      </c>
      <c r="G6" s="1">
        <v>1.23</v>
      </c>
      <c r="H6" s="1">
        <v>12.3</v>
      </c>
      <c r="I6" s="1">
        <v>2.46</v>
      </c>
      <c r="J6" s="1">
        <v>9.84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3.69</v>
      </c>
      <c r="C7" s="1">
        <v>1.23</v>
      </c>
      <c r="D7" s="1">
        <v>6.15</v>
      </c>
      <c r="E7" s="1">
        <v>94.71</v>
      </c>
      <c r="F7" s="1">
        <v>-8.61</v>
      </c>
      <c r="G7" s="1">
        <v>-8.61</v>
      </c>
      <c r="H7" s="1">
        <v>-24.6</v>
      </c>
      <c r="I7" s="1">
        <v>-22.14</v>
      </c>
      <c r="J7" s="1">
        <v>-6.15</v>
      </c>
      <c r="K7" s="1">
        <v>4.92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-30.75</v>
      </c>
      <c r="C8" s="1">
        <v>22.14</v>
      </c>
      <c r="D8" s="1">
        <v>1.23</v>
      </c>
      <c r="E8" s="1">
        <v>-8.61</v>
      </c>
      <c r="F8" s="1">
        <v>12.3</v>
      </c>
      <c r="G8" s="1">
        <v>-12.3</v>
      </c>
      <c r="H8" s="1">
        <v>-6.15</v>
      </c>
      <c r="I8" s="1">
        <v>3.69</v>
      </c>
      <c r="J8" s="1">
        <v>-2.46</v>
      </c>
      <c r="K8" s="1">
        <v>18.45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4.92</v>
      </c>
      <c r="C9" s="1">
        <v>-14.76</v>
      </c>
      <c r="D9" s="1">
        <v>15.99</v>
      </c>
      <c r="E9" s="1">
        <v>12.3</v>
      </c>
      <c r="F9" s="1">
        <v>-1.23</v>
      </c>
      <c r="G9" s="1">
        <v>-12.3</v>
      </c>
      <c r="H9" s="1">
        <v>17.22</v>
      </c>
      <c r="I9" s="1">
        <v>4.92</v>
      </c>
      <c r="J9" s="1">
        <v>-1.23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-39.36</v>
      </c>
      <c r="C10" s="1">
        <v>-8.61</v>
      </c>
      <c r="D10" s="1">
        <v>-7.38</v>
      </c>
      <c r="E10" s="1">
        <v>-95.94</v>
      </c>
      <c r="F10" s="1">
        <v>-92.25</v>
      </c>
      <c r="G10" s="1">
        <v>-1.23</v>
      </c>
      <c r="H10" s="1">
        <v>-1.23</v>
      </c>
      <c r="I10" s="1">
        <v>-1.23</v>
      </c>
      <c r="J10" s="1">
        <v>-2.46</v>
      </c>
      <c r="K10" s="1">
        <v>-1.23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-49.2</v>
      </c>
      <c r="C11" s="1">
        <v>-13.53</v>
      </c>
      <c r="D11" s="1">
        <v>-3.69</v>
      </c>
      <c r="E11" s="1">
        <v>-45.51</v>
      </c>
      <c r="F11" s="1">
        <v>-2.46</v>
      </c>
      <c r="G11" s="1">
        <v>-1.23</v>
      </c>
      <c r="H11" s="1">
        <v>-1.23</v>
      </c>
      <c r="I11" s="1">
        <v>-2.46</v>
      </c>
      <c r="J11" s="1">
        <v>-1.23</v>
      </c>
      <c r="K11" s="1">
        <v>18.45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-75.03</v>
      </c>
      <c r="D12" s="1">
        <v>0.0</v>
      </c>
      <c r="E12" s="1">
        <v>-49.2</v>
      </c>
      <c r="F12" s="1">
        <v>-1.23</v>
      </c>
      <c r="G12" s="1">
        <v>-83.64</v>
      </c>
      <c r="H12" s="1">
        <v>0.0</v>
      </c>
      <c r="I12" s="1">
        <v>6.15</v>
      </c>
      <c r="J12" s="1">
        <v>-17.22</v>
      </c>
      <c r="K12" s="1">
        <v>18.45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-49.2</v>
      </c>
      <c r="C13" s="1">
        <v>-88.56</v>
      </c>
      <c r="D13" s="1">
        <v>-3.69</v>
      </c>
      <c r="E13" s="1">
        <v>-94.71</v>
      </c>
      <c r="F13" s="1">
        <v>-3.69</v>
      </c>
      <c r="G13" s="1">
        <v>-2.46</v>
      </c>
      <c r="H13" s="1">
        <v>-1.23</v>
      </c>
      <c r="I13" s="1">
        <v>-2.46</v>
      </c>
      <c r="J13" s="1">
        <v>-1.23</v>
      </c>
      <c r="K13" s="1">
        <v>36.9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61.5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36.9</v>
      </c>
      <c r="C15" s="1">
        <v>0.0</v>
      </c>
      <c r="D15" s="1">
        <v>0.0</v>
      </c>
      <c r="E15" s="1">
        <v>67.65</v>
      </c>
      <c r="F15" s="1">
        <v>67.65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36.9</v>
      </c>
      <c r="C16" s="1">
        <v>0.0</v>
      </c>
      <c r="D16" s="1">
        <v>0.0</v>
      </c>
      <c r="E16" s="1">
        <v>67.65</v>
      </c>
      <c r="F16" s="1">
        <v>67.65</v>
      </c>
      <c r="G16" s="1">
        <v>0.0</v>
      </c>
      <c r="H16" s="1">
        <v>0.0</v>
      </c>
      <c r="I16" s="1">
        <v>0.0</v>
      </c>
      <c r="J16" s="1">
        <v>0.0</v>
      </c>
      <c r="K16" s="1">
        <v>61.5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-7.38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-6.15</v>
      </c>
      <c r="D18" s="1">
        <v>0.0</v>
      </c>
      <c r="E18" s="1">
        <v>0.0</v>
      </c>
      <c r="F18" s="1">
        <v>-2.46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-6.15</v>
      </c>
      <c r="D19" s="1">
        <v>0.0</v>
      </c>
      <c r="E19" s="1">
        <v>0.0</v>
      </c>
      <c r="F19" s="1">
        <v>-2.46</v>
      </c>
      <c r="G19" s="1">
        <v>0.0</v>
      </c>
      <c r="H19" s="1">
        <v>0.0</v>
      </c>
      <c r="I19" s="1">
        <v>0.0</v>
      </c>
      <c r="J19" s="1">
        <v>0.0</v>
      </c>
      <c r="K19" s="1">
        <v>-7.38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92.25</v>
      </c>
      <c r="C20" s="1">
        <v>89.78999999999999</v>
      </c>
      <c r="D20" s="1">
        <v>4.92</v>
      </c>
      <c r="E20" s="1">
        <v>78.72</v>
      </c>
      <c r="F20" s="1">
        <v>7.38</v>
      </c>
      <c r="G20" s="1">
        <v>3.69</v>
      </c>
      <c r="H20" s="1">
        <v>4.92</v>
      </c>
      <c r="I20" s="1">
        <v>4.92</v>
      </c>
      <c r="J20" s="1">
        <v>3.69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-3.69</v>
      </c>
      <c r="C21" s="1">
        <v>-3.69</v>
      </c>
      <c r="D21" s="1">
        <v>-25.83</v>
      </c>
      <c r="E21" s="1">
        <v>-14.76</v>
      </c>
      <c r="F21" s="1">
        <v>-73.8</v>
      </c>
      <c r="G21" s="1">
        <v>-39.36</v>
      </c>
      <c r="H21" s="1">
        <v>-39.36</v>
      </c>
      <c r="I21" s="1">
        <v>-27.06</v>
      </c>
      <c r="J21" s="1">
        <v>-39.36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1.23</v>
      </c>
      <c r="C22" s="1">
        <v>78.72</v>
      </c>
      <c r="D22" s="1">
        <v>4.92</v>
      </c>
      <c r="E22" s="1">
        <v>1.23</v>
      </c>
      <c r="F22" s="1">
        <v>6.15</v>
      </c>
      <c r="G22" s="1">
        <v>2.46</v>
      </c>
      <c r="H22" s="1">
        <v>4.92</v>
      </c>
      <c r="I22" s="1">
        <v>3.69</v>
      </c>
      <c r="J22" s="1">
        <v>2.46</v>
      </c>
      <c r="K22" s="1">
        <v>52.89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34.44</v>
      </c>
      <c r="C23" s="1">
        <v>-18.45</v>
      </c>
      <c r="D23" s="1">
        <v>59.04</v>
      </c>
      <c r="E23" s="1">
        <v>-59.04</v>
      </c>
      <c r="F23" s="1">
        <v>1.23</v>
      </c>
      <c r="G23" s="1">
        <v>-110.7</v>
      </c>
      <c r="H23" s="1">
        <v>1.23</v>
      </c>
      <c r="I23" s="1">
        <v>-20.91</v>
      </c>
      <c r="J23" s="1">
        <v>-1.23</v>
      </c>
      <c r="K23" s="1">
        <v>-77.49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-36.9</v>
      </c>
      <c r="C25" s="1">
        <v>0.0</v>
      </c>
      <c r="D25" s="1">
        <v>-9.84</v>
      </c>
      <c r="E25" s="1">
        <v>-94.71</v>
      </c>
      <c r="F25" s="1">
        <v>-4.92</v>
      </c>
      <c r="G25" s="1">
        <v>-76.26</v>
      </c>
      <c r="H25" s="1">
        <v>-86.1</v>
      </c>
      <c r="I25" s="1">
        <v>-104.55</v>
      </c>
      <c r="J25" s="1">
        <v>-1.23</v>
      </c>
      <c r="K25" s="1">
        <v>-76.26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-34.44</v>
      </c>
      <c r="C26" s="1">
        <v>0.0</v>
      </c>
      <c r="D26" s="1">
        <v>-8.61</v>
      </c>
      <c r="E26" s="1">
        <v>-94.71</v>
      </c>
      <c r="F26" s="1">
        <v>-24.6</v>
      </c>
      <c r="G26" s="1">
        <v>-76.26</v>
      </c>
      <c r="H26" s="1">
        <v>-86.1</v>
      </c>
      <c r="I26" s="1">
        <v>-104.55</v>
      </c>
      <c r="J26" s="1">
        <v>-1.23</v>
      </c>
      <c r="K26" s="1">
        <v>-78.72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24.6</v>
      </c>
      <c r="C27" s="1">
        <v>-6.15</v>
      </c>
      <c r="D27" s="1">
        <v>-18.45</v>
      </c>
      <c r="E27" s="1">
        <v>45.51</v>
      </c>
      <c r="F27" s="1">
        <v>-38.13</v>
      </c>
      <c r="G27" s="1">
        <v>4.92</v>
      </c>
      <c r="H27" s="1">
        <v>-6.15</v>
      </c>
      <c r="I27" s="1">
        <v>-13.53</v>
      </c>
      <c r="J27" s="1">
        <v>23.37</v>
      </c>
      <c r="K27" s="1">
        <v>-47.97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36.9</v>
      </c>
      <c r="C28" s="1">
        <v>-6.15</v>
      </c>
      <c r="D28" s="1">
        <v>0.0</v>
      </c>
      <c r="E28" s="1">
        <v>67.65</v>
      </c>
      <c r="F28" s="1">
        <v>65.19</v>
      </c>
      <c r="G28" s="1">
        <v>0.0</v>
      </c>
      <c r="H28" s="1">
        <v>0.0</v>
      </c>
      <c r="I28" s="1">
        <v>0.0</v>
      </c>
      <c r="J28" s="1">
        <v>0.0</v>
      </c>
      <c r="K28" s="1">
        <v>52.89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52.89</v>
      </c>
      <c r="C3" s="1">
        <v>33.21</v>
      </c>
      <c r="D3" s="1">
        <v>93.48</v>
      </c>
      <c r="E3" s="1">
        <v>33.21</v>
      </c>
      <c r="F3" s="1">
        <v>1.23</v>
      </c>
      <c r="G3" s="1">
        <v>1.23</v>
      </c>
      <c r="H3" s="1">
        <v>2.46</v>
      </c>
      <c r="I3" s="1">
        <v>1.23</v>
      </c>
      <c r="J3" s="1">
        <v>114.39</v>
      </c>
      <c r="K3" s="1">
        <v>35.67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52.89</v>
      </c>
      <c r="C4" s="1">
        <v>33.21</v>
      </c>
      <c r="D4" s="1">
        <v>93.48</v>
      </c>
      <c r="E4" s="1">
        <v>33.21</v>
      </c>
      <c r="F4" s="1">
        <v>1.23</v>
      </c>
      <c r="G4" s="1">
        <v>1.23</v>
      </c>
      <c r="H4" s="1">
        <v>2.46</v>
      </c>
      <c r="I4" s="1">
        <v>1.23</v>
      </c>
      <c r="J4" s="1">
        <v>114.39</v>
      </c>
      <c r="K4" s="1">
        <v>35.67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0.0</v>
      </c>
      <c r="C5" s="1">
        <v>9.84</v>
      </c>
      <c r="D5" s="1">
        <v>0.0</v>
      </c>
      <c r="E5" s="1">
        <v>12.3</v>
      </c>
      <c r="F5" s="1">
        <v>3.69</v>
      </c>
      <c r="G5" s="1">
        <v>13.53</v>
      </c>
      <c r="H5" s="1">
        <v>19.68</v>
      </c>
      <c r="I5" s="1">
        <v>12.3</v>
      </c>
      <c r="J5" s="1">
        <v>15.99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0.0</v>
      </c>
      <c r="C6" s="1">
        <v>2.46</v>
      </c>
      <c r="D6" s="1">
        <v>7.38</v>
      </c>
      <c r="E6" s="1">
        <v>7.38</v>
      </c>
      <c r="F6" s="1">
        <v>1.23</v>
      </c>
      <c r="G6" s="1">
        <v>0.0</v>
      </c>
      <c r="H6" s="1">
        <v>6.15</v>
      </c>
      <c r="I6" s="1">
        <v>2.46</v>
      </c>
      <c r="J6" s="1">
        <v>1.23</v>
      </c>
      <c r="K6" s="1">
        <v>1.23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0.0</v>
      </c>
      <c r="C7" s="1">
        <v>0.0</v>
      </c>
      <c r="D7" s="1">
        <v>0.0</v>
      </c>
      <c r="E7" s="1">
        <v>49.2</v>
      </c>
      <c r="F7" s="1">
        <v>19.68</v>
      </c>
      <c r="G7" s="1">
        <v>0.0</v>
      </c>
      <c r="H7" s="1">
        <v>0.0</v>
      </c>
      <c r="I7" s="1">
        <v>0.0</v>
      </c>
      <c r="J7" s="1">
        <v>17.22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0.0</v>
      </c>
      <c r="C8" s="1">
        <v>12.3</v>
      </c>
      <c r="D8" s="1">
        <v>7.38</v>
      </c>
      <c r="E8" s="1">
        <v>70.11</v>
      </c>
      <c r="F8" s="1">
        <v>25.83</v>
      </c>
      <c r="G8" s="1">
        <v>14.76</v>
      </c>
      <c r="H8" s="1">
        <v>27.06</v>
      </c>
      <c r="I8" s="1">
        <v>14.76</v>
      </c>
      <c r="J8" s="1">
        <v>36.9</v>
      </c>
      <c r="K8" s="1">
        <v>2.46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1">
        <v>1.23</v>
      </c>
      <c r="C9" s="1">
        <v>1.23</v>
      </c>
      <c r="D9" s="1">
        <v>3.69</v>
      </c>
      <c r="E9" s="1">
        <v>0.0</v>
      </c>
      <c r="F9" s="1">
        <v>2.46</v>
      </c>
      <c r="G9" s="1">
        <v>6.15</v>
      </c>
      <c r="H9" s="1">
        <v>3.69</v>
      </c>
      <c r="I9" s="1">
        <v>7.38</v>
      </c>
      <c r="J9" s="1">
        <v>7.38</v>
      </c>
      <c r="K9" s="1">
        <v>6.15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1">
        <v>33.21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1">
        <v>89.78999999999999</v>
      </c>
      <c r="C11" s="1">
        <v>47.97</v>
      </c>
      <c r="D11" s="1">
        <v>105.78</v>
      </c>
      <c r="E11" s="1">
        <v>104.55</v>
      </c>
      <c r="F11" s="1">
        <v>2.46</v>
      </c>
      <c r="G11" s="1">
        <v>1.23</v>
      </c>
      <c r="H11" s="1">
        <v>2.46</v>
      </c>
      <c r="I11" s="1">
        <v>2.46</v>
      </c>
      <c r="J11" s="1">
        <v>1.23</v>
      </c>
      <c r="K11" s="1">
        <v>45.51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1">
        <v>77.49</v>
      </c>
      <c r="C12" s="1">
        <v>99.63</v>
      </c>
      <c r="D12" s="1">
        <v>12.3</v>
      </c>
      <c r="E12" s="1">
        <v>12.3</v>
      </c>
      <c r="F12" s="1">
        <v>17.22</v>
      </c>
      <c r="G12" s="1">
        <v>20.91</v>
      </c>
      <c r="H12" s="1">
        <v>25.83</v>
      </c>
      <c r="I12" s="1">
        <v>36.9</v>
      </c>
      <c r="J12" s="1">
        <v>28.29</v>
      </c>
      <c r="K12" s="1">
        <v>14.76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1">
        <v>0.0</v>
      </c>
      <c r="C13" s="1">
        <v>75.03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1">
        <v>1.23</v>
      </c>
      <c r="C14" s="1">
        <v>1.23</v>
      </c>
      <c r="D14" s="1">
        <v>13.53</v>
      </c>
      <c r="E14" s="1">
        <v>13.53</v>
      </c>
      <c r="F14" s="1">
        <v>20.91</v>
      </c>
      <c r="G14" s="1">
        <v>23.37</v>
      </c>
      <c r="H14" s="1">
        <v>29.52</v>
      </c>
      <c r="I14" s="1">
        <v>39.36</v>
      </c>
      <c r="J14" s="1">
        <v>30.75</v>
      </c>
      <c r="K14" s="1">
        <v>15.99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1">
        <v>1.23</v>
      </c>
      <c r="C16" s="1">
        <v>0.0</v>
      </c>
      <c r="D16" s="1">
        <v>8.61</v>
      </c>
      <c r="E16" s="1">
        <v>4.92</v>
      </c>
      <c r="F16" s="1">
        <v>7.38</v>
      </c>
      <c r="G16" s="1">
        <v>9.84</v>
      </c>
      <c r="H16" s="1">
        <v>12.3</v>
      </c>
      <c r="I16" s="1">
        <v>8.61</v>
      </c>
      <c r="J16" s="1">
        <v>15.99</v>
      </c>
      <c r="K16" s="1">
        <v>20.91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1">
        <v>4.92</v>
      </c>
      <c r="C17" s="1">
        <v>2.46</v>
      </c>
      <c r="D17" s="1">
        <v>11.07</v>
      </c>
      <c r="E17" s="1">
        <v>27.06</v>
      </c>
      <c r="F17" s="1">
        <v>22.14</v>
      </c>
      <c r="G17" s="1">
        <v>6.15</v>
      </c>
      <c r="H17" s="1">
        <v>15.99</v>
      </c>
      <c r="I17" s="1">
        <v>25.83</v>
      </c>
      <c r="J17" s="1">
        <v>12.3</v>
      </c>
      <c r="K17" s="1">
        <v>8.61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50.43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1.23</v>
      </c>
      <c r="H19" s="1">
        <v>6.15</v>
      </c>
      <c r="I19" s="1">
        <v>4.92</v>
      </c>
      <c r="J19" s="1">
        <v>11.07</v>
      </c>
      <c r="K19" s="1">
        <v>8.61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</v>
      </c>
      <c r="B20" s="1">
        <v>12.3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13.53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</v>
      </c>
      <c r="B21" s="1">
        <v>19.68</v>
      </c>
      <c r="C21" s="1">
        <v>3.69</v>
      </c>
      <c r="D21" s="1">
        <v>20.91</v>
      </c>
      <c r="E21" s="1">
        <v>33.21</v>
      </c>
      <c r="F21" s="1">
        <v>30.75</v>
      </c>
      <c r="G21" s="1">
        <v>18.45</v>
      </c>
      <c r="H21" s="1">
        <v>35.67</v>
      </c>
      <c r="I21" s="1">
        <v>41.82</v>
      </c>
      <c r="J21" s="1">
        <v>39.36</v>
      </c>
      <c r="K21" s="1">
        <v>103.32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</v>
      </c>
      <c r="B22" s="1">
        <v>31.98</v>
      </c>
      <c r="C22" s="1">
        <v>11.07</v>
      </c>
      <c r="D22" s="1">
        <v>12.3</v>
      </c>
      <c r="E22" s="1">
        <v>25.83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</v>
      </c>
      <c r="B23" s="1">
        <v>51.66</v>
      </c>
      <c r="C23" s="1">
        <v>15.99</v>
      </c>
      <c r="D23" s="1">
        <v>33.21</v>
      </c>
      <c r="E23" s="1">
        <v>59.04</v>
      </c>
      <c r="F23" s="1">
        <v>30.75</v>
      </c>
      <c r="G23" s="1">
        <v>18.45</v>
      </c>
      <c r="H23" s="1">
        <v>35.67</v>
      </c>
      <c r="I23" s="1">
        <v>41.82</v>
      </c>
      <c r="J23" s="1">
        <v>39.36</v>
      </c>
      <c r="K23" s="1">
        <v>103.32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</v>
      </c>
      <c r="B24" s="1">
        <v>0.0</v>
      </c>
      <c r="C24" s="1">
        <v>1.23</v>
      </c>
      <c r="D24" s="1">
        <v>2.46</v>
      </c>
      <c r="E24" s="1">
        <v>2.46</v>
      </c>
      <c r="F24" s="1">
        <v>4.92</v>
      </c>
      <c r="G24" s="1">
        <v>6.15</v>
      </c>
      <c r="H24" s="1">
        <v>7.38</v>
      </c>
      <c r="I24" s="1">
        <v>8.61</v>
      </c>
      <c r="J24" s="1">
        <v>8.61</v>
      </c>
      <c r="K24" s="1">
        <v>8.61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</v>
      </c>
      <c r="B25" s="1">
        <v>8.61</v>
      </c>
      <c r="C25" s="1">
        <v>9.84</v>
      </c>
      <c r="D25" s="1">
        <v>14.76</v>
      </c>
      <c r="E25" s="1">
        <v>15.99</v>
      </c>
      <c r="F25" s="1">
        <v>23.37</v>
      </c>
      <c r="G25" s="1">
        <v>27.06</v>
      </c>
      <c r="H25" s="1">
        <v>31.98</v>
      </c>
      <c r="I25" s="1">
        <v>36.9</v>
      </c>
      <c r="J25" s="1">
        <v>40.59</v>
      </c>
      <c r="K25" s="1">
        <v>40.59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</v>
      </c>
      <c r="B26" s="1">
        <v>-9.84</v>
      </c>
      <c r="C26" s="1">
        <v>-9.84</v>
      </c>
      <c r="D26" s="1">
        <v>-3.69</v>
      </c>
      <c r="E26" s="1">
        <v>-4.92</v>
      </c>
      <c r="F26" s="1">
        <v>-4.92</v>
      </c>
      <c r="G26" s="1">
        <v>-6.15</v>
      </c>
      <c r="H26" s="1">
        <v>-4.92</v>
      </c>
      <c r="I26" s="1">
        <v>60.27</v>
      </c>
      <c r="J26" s="1">
        <v>-11.07</v>
      </c>
      <c r="K26" s="1">
        <v>-27.06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70</v>
      </c>
      <c r="B27" s="1">
        <v>2.46</v>
      </c>
      <c r="C27" s="1">
        <v>2.46</v>
      </c>
      <c r="D27" s="1">
        <v>2.46</v>
      </c>
      <c r="E27" s="1">
        <v>1.23</v>
      </c>
      <c r="F27" s="1">
        <v>1.23</v>
      </c>
      <c r="G27" s="1">
        <v>1.23</v>
      </c>
      <c r="H27" s="1">
        <v>1.23</v>
      </c>
      <c r="I27" s="1">
        <v>1.23</v>
      </c>
      <c r="J27" s="1">
        <v>1.23</v>
      </c>
      <c r="K27" s="1">
        <v>1.23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71</v>
      </c>
      <c r="B28" s="1">
        <v>115.62</v>
      </c>
      <c r="C28" s="1">
        <v>1.23</v>
      </c>
      <c r="D28" s="1">
        <v>13.53</v>
      </c>
      <c r="E28" s="1">
        <v>12.3</v>
      </c>
      <c r="F28" s="1">
        <v>19.68</v>
      </c>
      <c r="G28" s="1">
        <v>22.14</v>
      </c>
      <c r="H28" s="1">
        <v>29.52</v>
      </c>
      <c r="I28" s="1">
        <v>39.36</v>
      </c>
      <c r="J28" s="1">
        <v>29.52</v>
      </c>
      <c r="K28" s="1">
        <v>14.76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72</v>
      </c>
      <c r="B29" s="1">
        <v>115.62</v>
      </c>
      <c r="C29" s="1">
        <v>1.23</v>
      </c>
      <c r="D29" s="1">
        <v>13.53</v>
      </c>
      <c r="E29" s="1">
        <v>12.3</v>
      </c>
      <c r="F29" s="1">
        <v>19.68</v>
      </c>
      <c r="G29" s="1">
        <v>22.14</v>
      </c>
      <c r="H29" s="1">
        <v>29.52</v>
      </c>
      <c r="I29" s="1">
        <v>39.36</v>
      </c>
      <c r="J29" s="1">
        <v>29.52</v>
      </c>
      <c r="K29" s="1">
        <v>14.76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73</v>
      </c>
      <c r="B30" s="1">
        <v>1.23</v>
      </c>
      <c r="C30" s="1">
        <v>1.23</v>
      </c>
      <c r="D30" s="1">
        <v>13.53</v>
      </c>
      <c r="E30" s="1">
        <v>13.53</v>
      </c>
      <c r="F30" s="1">
        <v>20.91</v>
      </c>
      <c r="G30" s="1">
        <v>23.37</v>
      </c>
      <c r="H30" s="1">
        <v>29.52</v>
      </c>
      <c r="I30" s="1">
        <v>39.36</v>
      </c>
      <c r="J30" s="1">
        <v>30.75</v>
      </c>
      <c r="K30" s="1">
        <v>15.99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74</v>
      </c>
      <c r="B32" s="1">
        <v>55.35</v>
      </c>
      <c r="C32" s="1">
        <v>76.26</v>
      </c>
      <c r="D32" s="1">
        <v>146.37</v>
      </c>
      <c r="E32" s="1">
        <v>175.89</v>
      </c>
      <c r="F32" s="1">
        <v>291.51</v>
      </c>
      <c r="G32" s="1">
        <v>332.1</v>
      </c>
      <c r="H32" s="1">
        <v>405.9</v>
      </c>
      <c r="I32" s="1">
        <v>432.96</v>
      </c>
      <c r="J32" s="1">
        <v>446.49</v>
      </c>
      <c r="K32" s="1">
        <v>521.52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75</v>
      </c>
      <c r="B33" s="1">
        <v>55.35</v>
      </c>
      <c r="C33" s="1">
        <v>76.26</v>
      </c>
      <c r="D33" s="1">
        <v>146.37</v>
      </c>
      <c r="E33" s="1">
        <v>175.89</v>
      </c>
      <c r="F33" s="1">
        <v>291.51</v>
      </c>
      <c r="G33" s="1">
        <v>332.1</v>
      </c>
      <c r="H33" s="1">
        <v>405.9</v>
      </c>
      <c r="I33" s="1">
        <v>432.96</v>
      </c>
      <c r="J33" s="1">
        <v>446.49</v>
      </c>
      <c r="K33" s="1">
        <v>521.52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76</v>
      </c>
      <c r="B34" s="1" t="s">
        <v>77</v>
      </c>
      <c r="C34" s="1" t="s">
        <v>78</v>
      </c>
      <c r="D34" s="1" t="s">
        <v>79</v>
      </c>
      <c r="E34" s="1" t="s">
        <v>80</v>
      </c>
      <c r="F34" s="1" t="s">
        <v>80</v>
      </c>
      <c r="G34" s="1" t="s">
        <v>80</v>
      </c>
      <c r="H34" s="1" t="s">
        <v>80</v>
      </c>
      <c r="I34" s="1" t="s">
        <v>79</v>
      </c>
      <c r="J34" s="1" t="s">
        <v>80</v>
      </c>
      <c r="K34" s="1" t="s">
        <v>78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115.62</v>
      </c>
      <c r="C35" s="1">
        <v>1.23</v>
      </c>
      <c r="D35" s="1">
        <v>13.53</v>
      </c>
      <c r="E35" s="1">
        <v>12.3</v>
      </c>
      <c r="F35" s="1">
        <v>19.68</v>
      </c>
      <c r="G35" s="1">
        <v>22.14</v>
      </c>
      <c r="H35" s="1">
        <v>29.52</v>
      </c>
      <c r="I35" s="1">
        <v>39.36</v>
      </c>
      <c r="J35" s="1">
        <v>29.52</v>
      </c>
      <c r="K35" s="1">
        <v>14.76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 t="s">
        <v>77</v>
      </c>
      <c r="C36" s="1" t="s">
        <v>78</v>
      </c>
      <c r="D36" s="1" t="s">
        <v>79</v>
      </c>
      <c r="E36" s="1" t="s">
        <v>80</v>
      </c>
      <c r="F36" s="1" t="s">
        <v>80</v>
      </c>
      <c r="G36" s="1" t="s">
        <v>80</v>
      </c>
      <c r="H36" s="1" t="s">
        <v>80</v>
      </c>
      <c r="I36" s="1" t="s">
        <v>79</v>
      </c>
      <c r="J36" s="1" t="s">
        <v>80</v>
      </c>
      <c r="K36" s="1" t="s">
        <v>78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83</v>
      </c>
      <c r="B37" s="1">
        <v>31.98</v>
      </c>
      <c r="C37" s="1">
        <v>11.07</v>
      </c>
      <c r="D37" s="1">
        <v>12.3</v>
      </c>
      <c r="E37" s="1">
        <v>25.83</v>
      </c>
      <c r="F37" s="1" t="s">
        <v>84</v>
      </c>
      <c r="G37" s="1" t="s">
        <v>84</v>
      </c>
      <c r="H37" s="1" t="s">
        <v>84</v>
      </c>
      <c r="I37" s="1" t="s">
        <v>84</v>
      </c>
      <c r="J37" s="1" t="s">
        <v>84</v>
      </c>
      <c r="K37" s="1">
        <v>50.43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-20.91</v>
      </c>
      <c r="C38" s="1">
        <v>-22.14</v>
      </c>
      <c r="D38" s="1">
        <v>-79.95</v>
      </c>
      <c r="E38" s="1">
        <v>-7.38</v>
      </c>
      <c r="F38" s="1">
        <v>-1.23</v>
      </c>
      <c r="G38" s="1">
        <v>-1.23</v>
      </c>
      <c r="H38" s="1">
        <v>-2.46</v>
      </c>
      <c r="I38" s="1">
        <v>-1.23</v>
      </c>
      <c r="J38" s="1">
        <v>-114.39</v>
      </c>
      <c r="K38" s="1">
        <v>14.76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>
        <v>17.22</v>
      </c>
      <c r="C39" s="1">
        <v>0.0</v>
      </c>
      <c r="D39" s="1">
        <v>2.46</v>
      </c>
      <c r="E39" s="1">
        <v>17.22</v>
      </c>
      <c r="F39" s="1">
        <v>41.82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3.69</v>
      </c>
      <c r="C40" s="1">
        <v>3.69</v>
      </c>
      <c r="D40" s="1">
        <v>3.69</v>
      </c>
      <c r="E40" s="1">
        <v>3.69</v>
      </c>
      <c r="F40" s="1">
        <v>3.69</v>
      </c>
      <c r="G40" s="1">
        <v>3.69</v>
      </c>
      <c r="H40" s="1">
        <v>3.69</v>
      </c>
      <c r="I40" s="1">
        <v>3.69</v>
      </c>
      <c r="J40" s="1">
        <v>0.0</v>
      </c>
      <c r="K40" s="1">
        <v>3.69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4.92</v>
      </c>
      <c r="C41" s="1" t="s">
        <v>89</v>
      </c>
      <c r="D41" s="1">
        <v>6.15</v>
      </c>
      <c r="E41" s="1">
        <v>6.15</v>
      </c>
      <c r="F41" s="1">
        <v>7.38</v>
      </c>
      <c r="G41" s="1">
        <v>7.38</v>
      </c>
      <c r="H41" s="1">
        <v>8.61</v>
      </c>
      <c r="I41" s="1">
        <v>8.61</v>
      </c>
      <c r="J41" s="1">
        <v>0.0</v>
      </c>
      <c r="K41" s="1">
        <v>9.84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90</v>
      </c>
      <c r="B2" s="1">
        <v>4.92</v>
      </c>
      <c r="C2" s="1">
        <v>19.68</v>
      </c>
      <c r="D2" s="1">
        <v>7.38</v>
      </c>
      <c r="E2" s="1">
        <v>11.07</v>
      </c>
      <c r="F2" s="1">
        <v>12.3</v>
      </c>
      <c r="G2" s="1">
        <v>14.76</v>
      </c>
      <c r="H2" s="1">
        <v>18.45</v>
      </c>
      <c r="I2" s="1">
        <v>7.38</v>
      </c>
      <c r="J2" s="1">
        <v>7.38</v>
      </c>
      <c r="K2" s="1">
        <v>23.37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91</v>
      </c>
      <c r="B3" s="1">
        <v>4.92</v>
      </c>
      <c r="C3" s="1">
        <v>19.68</v>
      </c>
      <c r="D3" s="1">
        <v>7.38</v>
      </c>
      <c r="E3" s="1">
        <v>11.07</v>
      </c>
      <c r="F3" s="1">
        <v>12.3</v>
      </c>
      <c r="G3" s="1">
        <v>14.76</v>
      </c>
      <c r="H3" s="1">
        <v>18.45</v>
      </c>
      <c r="I3" s="1">
        <v>7.38</v>
      </c>
      <c r="J3" s="1">
        <v>7.38</v>
      </c>
      <c r="K3" s="1">
        <v>23.37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92</v>
      </c>
      <c r="B4" s="1">
        <v>0.0</v>
      </c>
      <c r="C4" s="1">
        <v>0.0</v>
      </c>
      <c r="D4" s="1">
        <v>11.07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93</v>
      </c>
      <c r="B5" s="1">
        <v>4.92</v>
      </c>
      <c r="C5" s="1">
        <v>19.68</v>
      </c>
      <c r="D5" s="1">
        <v>-2.46</v>
      </c>
      <c r="E5" s="1">
        <v>11.07</v>
      </c>
      <c r="F5" s="1">
        <v>12.3</v>
      </c>
      <c r="G5" s="1">
        <v>14.76</v>
      </c>
      <c r="H5" s="1">
        <v>18.45</v>
      </c>
      <c r="I5" s="1">
        <v>7.38</v>
      </c>
      <c r="J5" s="1">
        <v>7.38</v>
      </c>
      <c r="K5" s="1">
        <v>23.37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94</v>
      </c>
      <c r="B6" s="1">
        <v>19.68</v>
      </c>
      <c r="C6" s="1">
        <v>35.67</v>
      </c>
      <c r="D6" s="1">
        <v>55.35</v>
      </c>
      <c r="E6" s="1">
        <v>91.02</v>
      </c>
      <c r="F6" s="1">
        <v>97.17</v>
      </c>
      <c r="G6" s="1">
        <v>1.23</v>
      </c>
      <c r="H6" s="1">
        <v>1.23</v>
      </c>
      <c r="I6" s="1">
        <v>1.23</v>
      </c>
      <c r="J6" s="1">
        <v>1.23</v>
      </c>
      <c r="K6" s="1">
        <v>1.23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95</v>
      </c>
      <c r="B7" s="1">
        <v>0.0</v>
      </c>
      <c r="C7" s="1">
        <v>11.07</v>
      </c>
      <c r="D7" s="1">
        <v>23.37</v>
      </c>
      <c r="E7" s="1">
        <v>13.53</v>
      </c>
      <c r="F7" s="1">
        <v>19.68</v>
      </c>
      <c r="G7" s="1">
        <v>1.23</v>
      </c>
      <c r="H7" s="1">
        <v>12.3</v>
      </c>
      <c r="I7" s="1">
        <v>2.46</v>
      </c>
      <c r="J7" s="1">
        <v>9.84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96</v>
      </c>
      <c r="B8" s="1">
        <v>0.0</v>
      </c>
      <c r="C8" s="1">
        <v>0.0</v>
      </c>
      <c r="D8" s="1">
        <v>0.0</v>
      </c>
      <c r="E8" s="1">
        <v>8.61</v>
      </c>
      <c r="F8" s="1">
        <v>30.75</v>
      </c>
      <c r="G8" s="1">
        <v>4.92</v>
      </c>
      <c r="H8" s="1">
        <v>11.07</v>
      </c>
      <c r="I8" s="1">
        <v>1.23</v>
      </c>
      <c r="J8" s="1">
        <v>2.46</v>
      </c>
      <c r="K8" s="1">
        <v>18.45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97</v>
      </c>
      <c r="B9" s="1">
        <v>19.68</v>
      </c>
      <c r="C9" s="1">
        <v>47.97</v>
      </c>
      <c r="D9" s="1">
        <v>78.72</v>
      </c>
      <c r="E9" s="1">
        <v>114.39</v>
      </c>
      <c r="F9" s="1">
        <v>1.23</v>
      </c>
      <c r="G9" s="1">
        <v>1.23</v>
      </c>
      <c r="H9" s="1">
        <v>1.23</v>
      </c>
      <c r="I9" s="1">
        <v>1.23</v>
      </c>
      <c r="J9" s="1">
        <v>1.23</v>
      </c>
      <c r="K9" s="1">
        <v>1.23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98</v>
      </c>
      <c r="B10" s="1">
        <v>-14.76</v>
      </c>
      <c r="C10" s="1">
        <v>-28.29</v>
      </c>
      <c r="D10" s="1">
        <v>-82.41</v>
      </c>
      <c r="E10" s="1">
        <v>-102.09</v>
      </c>
      <c r="F10" s="1">
        <v>-1.23</v>
      </c>
      <c r="G10" s="1">
        <v>-118.08</v>
      </c>
      <c r="H10" s="1">
        <v>-1.23</v>
      </c>
      <c r="I10" s="1">
        <v>-1.23</v>
      </c>
      <c r="J10" s="1">
        <v>-1.23</v>
      </c>
      <c r="K10" s="1">
        <v>-1.23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99</v>
      </c>
      <c r="B11" s="1">
        <v>-3.69</v>
      </c>
      <c r="C11" s="1">
        <v>-2.46</v>
      </c>
      <c r="D11" s="1">
        <v>0.0</v>
      </c>
      <c r="E11" s="1">
        <v>-254.61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100</v>
      </c>
      <c r="B12" s="1">
        <v>129.15</v>
      </c>
      <c r="C12" s="1">
        <v>1.23</v>
      </c>
      <c r="D12" s="1">
        <v>0.0</v>
      </c>
      <c r="E12" s="1">
        <v>0.0</v>
      </c>
      <c r="F12" s="1">
        <v>8.61</v>
      </c>
      <c r="G12" s="1">
        <v>8.61</v>
      </c>
      <c r="H12" s="1">
        <v>24.6</v>
      </c>
      <c r="I12" s="1">
        <v>22.14</v>
      </c>
      <c r="J12" s="1">
        <v>6.15</v>
      </c>
      <c r="K12" s="1">
        <v>9.84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101</v>
      </c>
      <c r="B13" s="1">
        <v>-3.69</v>
      </c>
      <c r="C13" s="1">
        <v>-1.23</v>
      </c>
      <c r="D13" s="1">
        <v>0.0</v>
      </c>
      <c r="E13" s="1">
        <v>999.99</v>
      </c>
      <c r="F13" s="1">
        <v>8.61</v>
      </c>
      <c r="G13" s="1">
        <v>8.61</v>
      </c>
      <c r="H13" s="1">
        <v>24.6</v>
      </c>
      <c r="I13" s="1">
        <v>22.14</v>
      </c>
      <c r="J13" s="1">
        <v>6.15</v>
      </c>
      <c r="K13" s="1">
        <v>9.84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102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3.69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103</v>
      </c>
      <c r="B15" s="1">
        <v>-18.45</v>
      </c>
      <c r="C15" s="1">
        <v>-29.52</v>
      </c>
      <c r="D15" s="1">
        <v>-84.87</v>
      </c>
      <c r="E15" s="1">
        <v>-102.09</v>
      </c>
      <c r="F15" s="1">
        <v>-1.23</v>
      </c>
      <c r="G15" s="1">
        <v>-109.47</v>
      </c>
      <c r="H15" s="1">
        <v>-1.23</v>
      </c>
      <c r="I15" s="1">
        <v>-1.23</v>
      </c>
      <c r="J15" s="1">
        <v>-1.23</v>
      </c>
      <c r="K15" s="1">
        <v>-1.23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104</v>
      </c>
      <c r="B16" s="1">
        <v>12.3</v>
      </c>
      <c r="C16" s="1">
        <v>7.38</v>
      </c>
      <c r="D16" s="1">
        <v>7.38</v>
      </c>
      <c r="E16" s="1">
        <v>-92.25</v>
      </c>
      <c r="F16" s="1">
        <v>94.71</v>
      </c>
      <c r="G16" s="1">
        <v>35.67</v>
      </c>
      <c r="H16" s="1">
        <v>1.23</v>
      </c>
      <c r="I16" s="1">
        <v>7.38</v>
      </c>
      <c r="J16" s="1">
        <v>-9.84</v>
      </c>
      <c r="K16" s="1">
        <v>-13.53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-23.37</v>
      </c>
      <c r="J17" s="1">
        <v>1.23</v>
      </c>
      <c r="K17" s="1">
        <v>2.46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106</v>
      </c>
      <c r="B18" s="1">
        <v>0.0</v>
      </c>
      <c r="C18" s="1">
        <v>0.0</v>
      </c>
      <c r="D18" s="1">
        <v>0.0</v>
      </c>
      <c r="E18" s="1">
        <v>-12.3</v>
      </c>
      <c r="F18" s="1">
        <v>-6.15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107</v>
      </c>
      <c r="B19" s="1">
        <v>0.0</v>
      </c>
      <c r="C19" s="1">
        <v>0.0</v>
      </c>
      <c r="D19" s="1">
        <v>-18.45</v>
      </c>
      <c r="E19" s="1">
        <v>0.0</v>
      </c>
      <c r="F19" s="1">
        <v>0.0</v>
      </c>
      <c r="G19" s="1">
        <v>-22.14</v>
      </c>
      <c r="H19" s="1">
        <v>0.0</v>
      </c>
      <c r="I19" s="1">
        <v>-3.69</v>
      </c>
      <c r="J19" s="1">
        <v>-31.98</v>
      </c>
      <c r="K19" s="1">
        <v>-3.69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108</v>
      </c>
      <c r="B20" s="1">
        <v>-6.15</v>
      </c>
      <c r="C20" s="1">
        <v>-22.14</v>
      </c>
      <c r="D20" s="1">
        <v>6.15</v>
      </c>
      <c r="E20" s="1">
        <v>-1.23</v>
      </c>
      <c r="F20" s="1">
        <v>-38.13</v>
      </c>
      <c r="G20" s="1">
        <v>-95.94</v>
      </c>
      <c r="H20" s="1">
        <v>98.4</v>
      </c>
      <c r="I20" s="1">
        <v>4.92</v>
      </c>
      <c r="J20" s="1">
        <v>-12.3</v>
      </c>
      <c r="K20" s="1">
        <v>-14.76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109</v>
      </c>
      <c r="B21" s="1">
        <v>-6.15</v>
      </c>
      <c r="C21" s="1">
        <v>-22.14</v>
      </c>
      <c r="D21" s="1">
        <v>6.15</v>
      </c>
      <c r="E21" s="1">
        <v>-1.23</v>
      </c>
      <c r="F21" s="1">
        <v>-38.13</v>
      </c>
      <c r="G21" s="1">
        <v>-95.94</v>
      </c>
      <c r="H21" s="1">
        <v>98.4</v>
      </c>
      <c r="I21" s="1">
        <v>4.92</v>
      </c>
      <c r="J21" s="1">
        <v>-12.3</v>
      </c>
      <c r="K21" s="1">
        <v>-14.76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110</v>
      </c>
      <c r="B22" s="1">
        <v>-6.15</v>
      </c>
      <c r="C22" s="1">
        <v>-22.14</v>
      </c>
      <c r="D22" s="1">
        <v>6.15</v>
      </c>
      <c r="E22" s="1">
        <v>-1.23</v>
      </c>
      <c r="F22" s="1">
        <v>-38.13</v>
      </c>
      <c r="G22" s="1">
        <v>-95.94</v>
      </c>
      <c r="H22" s="1">
        <v>98.4</v>
      </c>
      <c r="I22" s="1">
        <v>4.92</v>
      </c>
      <c r="J22" s="1">
        <v>-12.3</v>
      </c>
      <c r="K22" s="1">
        <v>-14.76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111</v>
      </c>
      <c r="B23" s="1">
        <v>-6.15</v>
      </c>
      <c r="C23" s="1">
        <v>-22.14</v>
      </c>
      <c r="D23" s="1">
        <v>6.15</v>
      </c>
      <c r="E23" s="1">
        <v>-1.23</v>
      </c>
      <c r="F23" s="1">
        <v>-38.13</v>
      </c>
      <c r="G23" s="1">
        <v>-95.94</v>
      </c>
      <c r="H23" s="1">
        <v>98.4</v>
      </c>
      <c r="I23" s="1">
        <v>4.92</v>
      </c>
      <c r="J23" s="1">
        <v>-12.3</v>
      </c>
      <c r="K23" s="1">
        <v>-14.76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112</v>
      </c>
      <c r="B24" s="1">
        <v>-6.15</v>
      </c>
      <c r="C24" s="1">
        <v>-22.14</v>
      </c>
      <c r="D24" s="1">
        <v>6.15</v>
      </c>
      <c r="E24" s="1">
        <v>-1.23</v>
      </c>
      <c r="F24" s="1">
        <v>-38.13</v>
      </c>
      <c r="G24" s="1">
        <v>-95.94</v>
      </c>
      <c r="H24" s="1">
        <v>98.4</v>
      </c>
      <c r="I24" s="1">
        <v>4.92</v>
      </c>
      <c r="J24" s="1">
        <v>-12.3</v>
      </c>
      <c r="K24" s="1">
        <v>-14.76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113</v>
      </c>
      <c r="B25" s="1">
        <v>-6.15</v>
      </c>
      <c r="C25" s="1">
        <v>-22.14</v>
      </c>
      <c r="D25" s="1">
        <v>6.15</v>
      </c>
      <c r="E25" s="1">
        <v>-1.23</v>
      </c>
      <c r="F25" s="1">
        <v>-38.13</v>
      </c>
      <c r="G25" s="1">
        <v>-95.94</v>
      </c>
      <c r="H25" s="1">
        <v>98.4</v>
      </c>
      <c r="I25" s="1">
        <v>4.92</v>
      </c>
      <c r="J25" s="1">
        <v>-12.3</v>
      </c>
      <c r="K25" s="1">
        <v>-14.76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115</v>
      </c>
      <c r="B27" s="1">
        <v>0.0</v>
      </c>
      <c r="C27" s="1">
        <v>0.0</v>
      </c>
      <c r="D27" s="1" t="s">
        <v>116</v>
      </c>
      <c r="E27" s="1" t="s">
        <v>117</v>
      </c>
      <c r="F27" s="1">
        <v>0.0</v>
      </c>
      <c r="G27" s="1">
        <v>0.0</v>
      </c>
      <c r="H27" s="1" t="s">
        <v>84</v>
      </c>
      <c r="I27" s="1" t="s">
        <v>118</v>
      </c>
      <c r="J27" s="1" t="s">
        <v>119</v>
      </c>
      <c r="K27" s="1" t="s">
        <v>119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120</v>
      </c>
      <c r="B28" s="1">
        <v>0.0</v>
      </c>
      <c r="C28" s="1">
        <v>0.0</v>
      </c>
      <c r="D28" s="1" t="s">
        <v>116</v>
      </c>
      <c r="E28" s="1" t="s">
        <v>117</v>
      </c>
      <c r="F28" s="1">
        <v>0.0</v>
      </c>
      <c r="G28" s="1">
        <v>0.0</v>
      </c>
      <c r="H28" s="1" t="s">
        <v>84</v>
      </c>
      <c r="I28" s="1" t="s">
        <v>118</v>
      </c>
      <c r="J28" s="1" t="s">
        <v>119</v>
      </c>
      <c r="K28" s="1" t="s">
        <v>119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121</v>
      </c>
      <c r="B29" s="1">
        <v>16.0</v>
      </c>
      <c r="C29" s="1">
        <v>49.0</v>
      </c>
      <c r="D29" s="1">
        <v>82.0</v>
      </c>
      <c r="E29" s="1">
        <v>125.0</v>
      </c>
      <c r="F29" s="1">
        <v>217.0</v>
      </c>
      <c r="G29" s="1">
        <v>252.0</v>
      </c>
      <c r="H29" s="1">
        <v>291.0</v>
      </c>
      <c r="I29" s="1">
        <v>340.0</v>
      </c>
      <c r="J29" s="1">
        <v>357.0</v>
      </c>
      <c r="K29" s="1">
        <v>389.0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122</v>
      </c>
      <c r="B30" s="1">
        <v>0.0</v>
      </c>
      <c r="C30" s="1">
        <v>0.0</v>
      </c>
      <c r="D30" s="1" t="s">
        <v>116</v>
      </c>
      <c r="E30" s="1" t="s">
        <v>117</v>
      </c>
      <c r="F30" s="1">
        <v>0.0</v>
      </c>
      <c r="G30" s="1">
        <v>0.0</v>
      </c>
      <c r="H30" s="1" t="s">
        <v>84</v>
      </c>
      <c r="I30" s="1" t="s">
        <v>118</v>
      </c>
      <c r="J30" s="1" t="s">
        <v>119</v>
      </c>
      <c r="K30" s="1" t="s">
        <v>119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123</v>
      </c>
      <c r="B31" s="1">
        <v>0.0</v>
      </c>
      <c r="C31" s="1">
        <v>0.0</v>
      </c>
      <c r="D31" s="1" t="s">
        <v>116</v>
      </c>
      <c r="E31" s="1" t="s">
        <v>117</v>
      </c>
      <c r="F31" s="1">
        <v>0.0</v>
      </c>
      <c r="G31" s="1">
        <v>0.0</v>
      </c>
      <c r="H31" s="1" t="s">
        <v>84</v>
      </c>
      <c r="I31" s="1" t="s">
        <v>118</v>
      </c>
      <c r="J31" s="1" t="s">
        <v>119</v>
      </c>
      <c r="K31" s="1" t="s">
        <v>119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124</v>
      </c>
      <c r="B32" s="1">
        <v>16.0</v>
      </c>
      <c r="C32" s="1">
        <v>49.0</v>
      </c>
      <c r="D32" s="1">
        <v>82.0</v>
      </c>
      <c r="E32" s="1">
        <v>125.0</v>
      </c>
      <c r="F32" s="1">
        <v>217.0</v>
      </c>
      <c r="G32" s="1">
        <v>252.0</v>
      </c>
      <c r="H32" s="1">
        <v>291.0</v>
      </c>
      <c r="I32" s="1">
        <v>343.0</v>
      </c>
      <c r="J32" s="1">
        <v>357.0</v>
      </c>
      <c r="K32" s="1">
        <v>389.0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125</v>
      </c>
      <c r="B33" s="1" t="s">
        <v>117</v>
      </c>
      <c r="C33" s="1">
        <v>0.0</v>
      </c>
      <c r="D33" s="1" t="s">
        <v>117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126</v>
      </c>
      <c r="B34" s="1" t="s">
        <v>117</v>
      </c>
      <c r="C34" s="1">
        <v>0.0</v>
      </c>
      <c r="D34" s="1" t="s">
        <v>117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127</v>
      </c>
      <c r="B36" s="1">
        <v>-14.76</v>
      </c>
      <c r="C36" s="1">
        <v>-28.29</v>
      </c>
      <c r="D36" s="1">
        <v>-82.41</v>
      </c>
      <c r="E36" s="1">
        <v>-102.09</v>
      </c>
      <c r="F36" s="1">
        <v>-1.23</v>
      </c>
      <c r="G36" s="1">
        <v>-118.08</v>
      </c>
      <c r="H36" s="1">
        <v>-1.23</v>
      </c>
      <c r="I36" s="1">
        <v>-1.23</v>
      </c>
      <c r="J36" s="1">
        <v>-1.23</v>
      </c>
      <c r="K36" s="1">
        <v>-1.23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128</v>
      </c>
      <c r="B37" s="1">
        <v>-14.76</v>
      </c>
      <c r="C37" s="1">
        <v>-28.29</v>
      </c>
      <c r="D37" s="1">
        <v>-82.41</v>
      </c>
      <c r="E37" s="1">
        <v>-102.09</v>
      </c>
      <c r="F37" s="1">
        <v>-1.23</v>
      </c>
      <c r="G37" s="1">
        <v>-118.08</v>
      </c>
      <c r="H37" s="1">
        <v>-1.23</v>
      </c>
      <c r="I37" s="1">
        <v>-1.23</v>
      </c>
      <c r="J37" s="1">
        <v>-1.23</v>
      </c>
      <c r="K37" s="1">
        <v>-1.23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129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50.43</v>
      </c>
      <c r="H38" s="1">
        <v>2.46</v>
      </c>
      <c r="I38" s="1">
        <v>7.38</v>
      </c>
      <c r="J38" s="1">
        <v>-9.84</v>
      </c>
      <c r="K38" s="1">
        <v>-12.3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130</v>
      </c>
      <c r="B39" s="1">
        <v>-11.07</v>
      </c>
      <c r="C39" s="1">
        <v>-18.45</v>
      </c>
      <c r="D39" s="1">
        <v>-52.89</v>
      </c>
      <c r="E39" s="1">
        <v>-63.96</v>
      </c>
      <c r="F39" s="1">
        <v>-78.72</v>
      </c>
      <c r="G39" s="1">
        <v>-67.65</v>
      </c>
      <c r="H39" s="1">
        <v>-91.02</v>
      </c>
      <c r="I39" s="1">
        <v>-109.47</v>
      </c>
      <c r="J39" s="1">
        <v>-1.23</v>
      </c>
      <c r="K39" s="1">
        <v>-119.31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131</v>
      </c>
      <c r="B40" s="1">
        <v>3.69</v>
      </c>
      <c r="C40" s="1">
        <v>2.46</v>
      </c>
      <c r="D40" s="1">
        <v>0.0</v>
      </c>
      <c r="E40" s="1">
        <v>254.61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132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133</v>
      </c>
      <c r="B42" s="1">
        <v>19.68</v>
      </c>
      <c r="C42" s="1">
        <v>35.67</v>
      </c>
      <c r="D42" s="1">
        <v>55.35</v>
      </c>
      <c r="E42" s="1">
        <v>91.02</v>
      </c>
      <c r="F42" s="1">
        <v>97.17</v>
      </c>
      <c r="G42" s="1">
        <v>1.23</v>
      </c>
      <c r="H42" s="1">
        <v>1.23</v>
      </c>
      <c r="I42" s="1">
        <v>1.23</v>
      </c>
      <c r="J42" s="1">
        <v>1.23</v>
      </c>
      <c r="K42" s="1">
        <v>1.23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134</v>
      </c>
      <c r="B43" s="1">
        <v>1.23</v>
      </c>
      <c r="C43" s="1">
        <v>0.0</v>
      </c>
      <c r="D43" s="1">
        <v>0.0</v>
      </c>
      <c r="E43" s="1">
        <v>1.23</v>
      </c>
      <c r="F43" s="1">
        <v>4.92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135</v>
      </c>
      <c r="B44" s="1">
        <v>2.46</v>
      </c>
      <c r="C44" s="1">
        <v>0.0</v>
      </c>
      <c r="D44" s="1">
        <v>0.0</v>
      </c>
      <c r="E44" s="1">
        <v>239.85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136</v>
      </c>
      <c r="B45" s="1">
        <v>0.0</v>
      </c>
      <c r="C45" s="1">
        <v>0.0</v>
      </c>
      <c r="D45" s="1">
        <v>0.0</v>
      </c>
      <c r="E45" s="1">
        <v>1.23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137</v>
      </c>
      <c r="B46" s="1">
        <v>0.0</v>
      </c>
      <c r="C46" s="1">
        <v>11.07</v>
      </c>
      <c r="D46" s="1">
        <v>23.37</v>
      </c>
      <c r="E46" s="1">
        <v>13.53</v>
      </c>
      <c r="F46" s="1">
        <v>19.68</v>
      </c>
      <c r="G46" s="1">
        <v>1.23</v>
      </c>
      <c r="H46" s="1">
        <v>12.3</v>
      </c>
      <c r="I46" s="1">
        <v>3.69</v>
      </c>
      <c r="J46" s="1">
        <v>9.84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138</v>
      </c>
      <c r="B47" s="1">
        <v>0.0</v>
      </c>
      <c r="C47" s="1">
        <v>11.07</v>
      </c>
      <c r="D47" s="1">
        <v>23.37</v>
      </c>
      <c r="E47" s="1">
        <v>13.53</v>
      </c>
      <c r="F47" s="1">
        <v>19.68</v>
      </c>
      <c r="G47" s="1">
        <v>1.23</v>
      </c>
      <c r="H47" s="1">
        <v>12.3</v>
      </c>
      <c r="I47" s="1">
        <v>3.69</v>
      </c>
      <c r="J47" s="1">
        <v>9.84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  <c r="F3" s="1" t="s">
        <v>145</v>
      </c>
      <c r="G3" s="1" t="s">
        <v>146</v>
      </c>
      <c r="H3" s="1" t="s">
        <v>147</v>
      </c>
      <c r="I3" s="1" t="s">
        <v>148</v>
      </c>
      <c r="J3" s="1" t="s">
        <v>149</v>
      </c>
      <c r="K3" s="1" t="s">
        <v>150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151</v>
      </c>
      <c r="B4" s="1" t="s">
        <v>152</v>
      </c>
      <c r="C4" s="1" t="s">
        <v>153</v>
      </c>
      <c r="D4" s="1" t="s">
        <v>154</v>
      </c>
      <c r="E4" s="1" t="s">
        <v>155</v>
      </c>
      <c r="F4" s="1" t="s">
        <v>156</v>
      </c>
      <c r="G4" s="1" t="s">
        <v>157</v>
      </c>
      <c r="H4" s="1" t="s">
        <v>158</v>
      </c>
      <c r="I4" s="1" t="s">
        <v>159</v>
      </c>
      <c r="J4" s="1" t="s">
        <v>160</v>
      </c>
      <c r="K4" s="1" t="s">
        <v>161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162</v>
      </c>
      <c r="B5" s="1" t="s">
        <v>163</v>
      </c>
      <c r="C5" s="1" t="s">
        <v>164</v>
      </c>
      <c r="D5" s="1" t="s">
        <v>165</v>
      </c>
      <c r="E5" s="1" t="s">
        <v>166</v>
      </c>
      <c r="F5" s="1" t="s">
        <v>167</v>
      </c>
      <c r="G5" s="1" t="s">
        <v>168</v>
      </c>
      <c r="H5" s="1" t="s">
        <v>169</v>
      </c>
      <c r="I5" s="1" t="s">
        <v>170</v>
      </c>
      <c r="J5" s="1" t="s">
        <v>171</v>
      </c>
      <c r="K5" s="1" t="s">
        <v>172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173</v>
      </c>
      <c r="B6" s="1" t="s">
        <v>163</v>
      </c>
      <c r="C6" s="1" t="s">
        <v>164</v>
      </c>
      <c r="D6" s="1" t="s">
        <v>165</v>
      </c>
      <c r="E6" s="1" t="s">
        <v>166</v>
      </c>
      <c r="F6" s="1" t="s">
        <v>167</v>
      </c>
      <c r="G6" s="1" t="s">
        <v>168</v>
      </c>
      <c r="H6" s="1" t="s">
        <v>169</v>
      </c>
      <c r="I6" s="1" t="s">
        <v>170</v>
      </c>
      <c r="J6" s="1" t="s">
        <v>171</v>
      </c>
      <c r="K6" s="1" t="s">
        <v>172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175</v>
      </c>
      <c r="B8" s="1">
        <v>123.0</v>
      </c>
      <c r="C8" s="1">
        <v>123.0</v>
      </c>
      <c r="D8" s="1" t="s">
        <v>176</v>
      </c>
      <c r="E8" s="1">
        <v>123.0</v>
      </c>
      <c r="F8" s="1">
        <v>123.0</v>
      </c>
      <c r="G8" s="1">
        <v>123.0</v>
      </c>
      <c r="H8" s="1">
        <v>123.0</v>
      </c>
      <c r="I8" s="1">
        <v>123.0</v>
      </c>
      <c r="J8" s="1">
        <v>123.0</v>
      </c>
      <c r="K8" s="1">
        <v>123.0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177</v>
      </c>
      <c r="B9" s="1" t="s">
        <v>178</v>
      </c>
      <c r="C9" s="1" t="s">
        <v>179</v>
      </c>
      <c r="D9" s="1" t="s">
        <v>180</v>
      </c>
      <c r="E9" s="1" t="s">
        <v>181</v>
      </c>
      <c r="F9" s="1" t="s">
        <v>182</v>
      </c>
      <c r="G9" s="1" t="s">
        <v>183</v>
      </c>
      <c r="H9" s="1" t="s">
        <v>184</v>
      </c>
      <c r="I9" s="1">
        <v>0.0</v>
      </c>
      <c r="J9" s="1">
        <v>0.0</v>
      </c>
      <c r="K9" s="1" t="s">
        <v>185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186</v>
      </c>
      <c r="B10" s="1" t="s">
        <v>187</v>
      </c>
      <c r="C10" s="1" t="s">
        <v>188</v>
      </c>
      <c r="D10" s="1" t="s">
        <v>189</v>
      </c>
      <c r="E10" s="1" t="s">
        <v>190</v>
      </c>
      <c r="F10" s="1">
        <v>0.0</v>
      </c>
      <c r="G10" s="1" t="s">
        <v>191</v>
      </c>
      <c r="H10" s="1" t="s">
        <v>192</v>
      </c>
      <c r="I10" s="1">
        <v>0.0</v>
      </c>
      <c r="J10" s="1">
        <v>0.0</v>
      </c>
      <c r="K10" s="1" t="s">
        <v>193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194</v>
      </c>
      <c r="B11" s="1" t="s">
        <v>187</v>
      </c>
      <c r="C11" s="1" t="s">
        <v>188</v>
      </c>
      <c r="D11" s="1" t="s">
        <v>189</v>
      </c>
      <c r="E11" s="1" t="s">
        <v>190</v>
      </c>
      <c r="F11" s="1">
        <v>0.0</v>
      </c>
      <c r="G11" s="1" t="s">
        <v>191</v>
      </c>
      <c r="H11" s="1" t="s">
        <v>192</v>
      </c>
      <c r="I11" s="1">
        <v>0.0</v>
      </c>
      <c r="J11" s="1">
        <v>0.0</v>
      </c>
      <c r="K11" s="1" t="s">
        <v>193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195</v>
      </c>
      <c r="B12" s="1" t="s">
        <v>196</v>
      </c>
      <c r="C12" s="1" t="s">
        <v>197</v>
      </c>
      <c r="D12" s="1">
        <v>0.0</v>
      </c>
      <c r="E12" s="1">
        <v>0.0</v>
      </c>
      <c r="F12" s="1" t="s">
        <v>198</v>
      </c>
      <c r="G12" s="1" t="s">
        <v>199</v>
      </c>
      <c r="H12" s="1" t="s">
        <v>200</v>
      </c>
      <c r="I12" s="1">
        <v>0.0</v>
      </c>
      <c r="J12" s="1">
        <v>-1.23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201</v>
      </c>
      <c r="B13" s="1" t="s">
        <v>196</v>
      </c>
      <c r="C13" s="1" t="s">
        <v>197</v>
      </c>
      <c r="D13" s="1">
        <v>0.0</v>
      </c>
      <c r="E13" s="1">
        <v>0.0</v>
      </c>
      <c r="F13" s="1" t="s">
        <v>198</v>
      </c>
      <c r="G13" s="1" t="s">
        <v>199</v>
      </c>
      <c r="H13" s="1" t="s">
        <v>200</v>
      </c>
      <c r="I13" s="1">
        <v>0.0</v>
      </c>
      <c r="J13" s="1">
        <v>-1.23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202</v>
      </c>
      <c r="B14" s="1" t="s">
        <v>196</v>
      </c>
      <c r="C14" s="1" t="s">
        <v>197</v>
      </c>
      <c r="D14" s="1">
        <v>0.0</v>
      </c>
      <c r="E14" s="1">
        <v>0.0</v>
      </c>
      <c r="F14" s="1" t="s">
        <v>198</v>
      </c>
      <c r="G14" s="1" t="s">
        <v>199</v>
      </c>
      <c r="H14" s="1" t="s">
        <v>200</v>
      </c>
      <c r="I14" s="1">
        <v>0.0</v>
      </c>
      <c r="J14" s="1">
        <v>-1.23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203</v>
      </c>
      <c r="B15" s="1" t="s">
        <v>204</v>
      </c>
      <c r="C15" s="1" t="s">
        <v>205</v>
      </c>
      <c r="D15" s="1" t="s">
        <v>206</v>
      </c>
      <c r="E15" s="1" t="s">
        <v>207</v>
      </c>
      <c r="F15" s="1" t="s">
        <v>208</v>
      </c>
      <c r="G15" s="1" t="s">
        <v>209</v>
      </c>
      <c r="H15" s="1" t="s">
        <v>210</v>
      </c>
      <c r="I15" s="1">
        <v>0.0</v>
      </c>
      <c r="J15" s="1">
        <v>0.0</v>
      </c>
      <c r="K15" s="1" t="s">
        <v>211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212</v>
      </c>
      <c r="B16" s="1" t="s">
        <v>213</v>
      </c>
      <c r="C16" s="1" t="s">
        <v>214</v>
      </c>
      <c r="D16" s="1" t="s">
        <v>215</v>
      </c>
      <c r="E16" s="1" t="s">
        <v>216</v>
      </c>
      <c r="F16" s="1" t="s">
        <v>217</v>
      </c>
      <c r="G16" s="1" t="s">
        <v>218</v>
      </c>
      <c r="H16" s="1" t="s">
        <v>219</v>
      </c>
      <c r="I16" s="1">
        <v>0.0</v>
      </c>
      <c r="J16" s="1">
        <v>0.0</v>
      </c>
      <c r="K16" s="1" t="s">
        <v>220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221</v>
      </c>
      <c r="B17" s="1" t="s">
        <v>222</v>
      </c>
      <c r="C17" s="1" t="s">
        <v>223</v>
      </c>
      <c r="D17" s="1" t="s">
        <v>224</v>
      </c>
      <c r="E17" s="1" t="s">
        <v>225</v>
      </c>
      <c r="F17" s="1" t="s">
        <v>226</v>
      </c>
      <c r="G17" s="1" t="s">
        <v>218</v>
      </c>
      <c r="H17" s="1" t="s">
        <v>219</v>
      </c>
      <c r="I17" s="1">
        <v>0.0</v>
      </c>
      <c r="J17" s="1">
        <v>0.0</v>
      </c>
      <c r="K17" s="1" t="s">
        <v>227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228</v>
      </c>
      <c r="B19" s="1" t="s">
        <v>229</v>
      </c>
      <c r="C19" s="1" t="s">
        <v>230</v>
      </c>
      <c r="D19" s="1" t="s">
        <v>118</v>
      </c>
      <c r="E19" s="1" t="s">
        <v>118</v>
      </c>
      <c r="F19" s="1" t="s">
        <v>118</v>
      </c>
      <c r="G19" s="1" t="s">
        <v>118</v>
      </c>
      <c r="H19" s="1" t="s">
        <v>118</v>
      </c>
      <c r="I19" s="1" t="s">
        <v>84</v>
      </c>
      <c r="J19" s="1" t="s">
        <v>84</v>
      </c>
      <c r="K19" s="1" t="s">
        <v>118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231</v>
      </c>
      <c r="B20" s="1">
        <v>0.0</v>
      </c>
      <c r="C20" s="1">
        <v>0.0</v>
      </c>
      <c r="D20" s="1" t="s">
        <v>232</v>
      </c>
      <c r="E20" s="1" t="s">
        <v>233</v>
      </c>
      <c r="F20" s="1" t="s">
        <v>234</v>
      </c>
      <c r="G20" s="1" t="s">
        <v>235</v>
      </c>
      <c r="H20" s="1" t="s">
        <v>236</v>
      </c>
      <c r="I20" s="1" t="s">
        <v>237</v>
      </c>
      <c r="J20" s="1" t="s">
        <v>238</v>
      </c>
      <c r="K20" s="1" t="s">
        <v>239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241</v>
      </c>
      <c r="B22" s="1" t="s">
        <v>242</v>
      </c>
      <c r="C22" s="1" t="s">
        <v>243</v>
      </c>
      <c r="D22" s="1">
        <v>6.15</v>
      </c>
      <c r="E22" s="1" t="s">
        <v>244</v>
      </c>
      <c r="F22" s="1" t="s">
        <v>245</v>
      </c>
      <c r="G22" s="1" t="s">
        <v>246</v>
      </c>
      <c r="H22" s="1" t="s">
        <v>247</v>
      </c>
      <c r="I22" s="1" t="s">
        <v>248</v>
      </c>
      <c r="J22" s="1" t="s">
        <v>249</v>
      </c>
      <c r="K22" s="1" t="s">
        <v>250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251</v>
      </c>
      <c r="B23" s="1" t="s">
        <v>252</v>
      </c>
      <c r="C23" s="1" t="s">
        <v>253</v>
      </c>
      <c r="D23" s="1" t="s">
        <v>254</v>
      </c>
      <c r="E23" s="1" t="s">
        <v>255</v>
      </c>
      <c r="F23" s="1" t="s">
        <v>256</v>
      </c>
      <c r="G23" s="1" t="s">
        <v>257</v>
      </c>
      <c r="H23" s="1" t="s">
        <v>258</v>
      </c>
      <c r="I23" s="1" t="s">
        <v>259</v>
      </c>
      <c r="J23" s="1" t="s">
        <v>260</v>
      </c>
      <c r="K23" s="1" t="s">
        <v>261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262</v>
      </c>
      <c r="B24" s="1">
        <v>-2.46</v>
      </c>
      <c r="C24" s="1" t="s">
        <v>263</v>
      </c>
      <c r="D24" s="1" t="s">
        <v>264</v>
      </c>
      <c r="E24" s="1" t="s">
        <v>265</v>
      </c>
      <c r="F24" s="1" t="s">
        <v>266</v>
      </c>
      <c r="G24" s="1" t="s">
        <v>267</v>
      </c>
      <c r="H24" s="1" t="s">
        <v>147</v>
      </c>
      <c r="I24" s="1" t="s">
        <v>268</v>
      </c>
      <c r="J24" s="1" t="s">
        <v>269</v>
      </c>
      <c r="K24" s="1" t="s">
        <v>270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271</v>
      </c>
      <c r="B25" s="1">
        <v>0.0</v>
      </c>
      <c r="C25" s="1">
        <v>0.0</v>
      </c>
      <c r="D25" s="1" t="s">
        <v>272</v>
      </c>
      <c r="E25" s="1" t="s">
        <v>273</v>
      </c>
      <c r="F25" s="1" t="s">
        <v>274</v>
      </c>
      <c r="G25" s="1" t="s">
        <v>275</v>
      </c>
      <c r="H25" s="1" t="s">
        <v>276</v>
      </c>
      <c r="I25" s="1" t="s">
        <v>277</v>
      </c>
      <c r="J25" s="1" t="s">
        <v>278</v>
      </c>
      <c r="K25" s="1" t="s">
        <v>279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280</v>
      </c>
      <c r="B26" s="1">
        <v>0.0</v>
      </c>
      <c r="C26" s="1">
        <v>0.0</v>
      </c>
      <c r="D26" s="1" t="s">
        <v>281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283</v>
      </c>
      <c r="B28" s="1" t="s">
        <v>284</v>
      </c>
      <c r="C28" s="1" t="s">
        <v>285</v>
      </c>
      <c r="D28" s="1" t="s">
        <v>286</v>
      </c>
      <c r="E28" s="1">
        <v>2.46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 t="s">
        <v>287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288</v>
      </c>
      <c r="B29" s="1" t="s">
        <v>289</v>
      </c>
      <c r="C29" s="1" t="s">
        <v>290</v>
      </c>
      <c r="D29" s="1" t="s">
        <v>291</v>
      </c>
      <c r="E29" s="1" t="s">
        <v>292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 t="s">
        <v>293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294</v>
      </c>
      <c r="B30" s="1" t="s">
        <v>284</v>
      </c>
      <c r="C30" s="1" t="s">
        <v>285</v>
      </c>
      <c r="D30" s="1" t="s">
        <v>286</v>
      </c>
      <c r="E30" s="1">
        <v>2.46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295</v>
      </c>
      <c r="B31" s="1" t="s">
        <v>289</v>
      </c>
      <c r="C31" s="1" t="s">
        <v>290</v>
      </c>
      <c r="D31" s="1" t="s">
        <v>291</v>
      </c>
      <c r="E31" s="1" t="s">
        <v>292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296</v>
      </c>
      <c r="B32" s="1" t="s">
        <v>297</v>
      </c>
      <c r="C32" s="1" t="s">
        <v>298</v>
      </c>
      <c r="D32" s="1" t="s">
        <v>299</v>
      </c>
      <c r="E32" s="1" t="s">
        <v>300</v>
      </c>
      <c r="F32" s="1" t="s">
        <v>301</v>
      </c>
      <c r="G32" s="1" t="s">
        <v>302</v>
      </c>
      <c r="H32" s="1" t="s">
        <v>303</v>
      </c>
      <c r="I32" s="1" t="s">
        <v>304</v>
      </c>
      <c r="J32" s="1" t="s">
        <v>305</v>
      </c>
      <c r="K32" s="1" t="s">
        <v>306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307</v>
      </c>
      <c r="B33" s="1" t="s">
        <v>308</v>
      </c>
      <c r="C33" s="1" t="s">
        <v>309</v>
      </c>
      <c r="D33" s="1" t="s">
        <v>310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312</v>
      </c>
      <c r="B35" s="1">
        <v>0.0</v>
      </c>
      <c r="C35" s="1" t="s">
        <v>313</v>
      </c>
      <c r="D35" s="1" t="s">
        <v>314</v>
      </c>
      <c r="E35" s="1" t="s">
        <v>315</v>
      </c>
      <c r="F35" s="1" t="s">
        <v>316</v>
      </c>
      <c r="G35" s="1" t="s">
        <v>317</v>
      </c>
      <c r="H35" s="1" t="s">
        <v>318</v>
      </c>
      <c r="I35" s="1" t="s">
        <v>319</v>
      </c>
      <c r="J35" s="1" t="s">
        <v>320</v>
      </c>
      <c r="K35" s="1" t="s">
        <v>321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322</v>
      </c>
      <c r="B36" s="1">
        <v>0.0</v>
      </c>
      <c r="C36" s="1" t="s">
        <v>313</v>
      </c>
      <c r="D36" s="1" t="s">
        <v>323</v>
      </c>
      <c r="E36" s="1" t="s">
        <v>315</v>
      </c>
      <c r="F36" s="1" t="s">
        <v>316</v>
      </c>
      <c r="G36" s="1" t="s">
        <v>317</v>
      </c>
      <c r="H36" s="1" t="s">
        <v>318</v>
      </c>
      <c r="I36" s="1" t="s">
        <v>319</v>
      </c>
      <c r="J36" s="1" t="s">
        <v>320</v>
      </c>
      <c r="K36" s="1" t="s">
        <v>321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324</v>
      </c>
      <c r="B37" s="1" t="s">
        <v>325</v>
      </c>
      <c r="C37" s="1" t="s">
        <v>326</v>
      </c>
      <c r="D37" s="1" t="s">
        <v>327</v>
      </c>
      <c r="E37" s="1" t="s">
        <v>328</v>
      </c>
      <c r="F37" s="1" t="s">
        <v>329</v>
      </c>
      <c r="G37" s="1" t="s">
        <v>330</v>
      </c>
      <c r="H37" s="1" t="s">
        <v>331</v>
      </c>
      <c r="I37" s="1" t="s">
        <v>332</v>
      </c>
      <c r="J37" s="1" t="s">
        <v>333</v>
      </c>
      <c r="K37" s="1" t="s">
        <v>334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335</v>
      </c>
      <c r="B38" s="1" t="s">
        <v>325</v>
      </c>
      <c r="C38" s="1" t="s">
        <v>326</v>
      </c>
      <c r="D38" s="1" t="s">
        <v>327</v>
      </c>
      <c r="E38" s="1" t="s">
        <v>328</v>
      </c>
      <c r="F38" s="1" t="s">
        <v>329</v>
      </c>
      <c r="G38" s="1" t="s">
        <v>330</v>
      </c>
      <c r="H38" s="1" t="s">
        <v>331</v>
      </c>
      <c r="I38" s="1" t="s">
        <v>332</v>
      </c>
      <c r="J38" s="1" t="s">
        <v>333</v>
      </c>
      <c r="K38" s="1" t="s">
        <v>334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336</v>
      </c>
      <c r="B39" s="1" t="s">
        <v>337</v>
      </c>
      <c r="C39" s="1" t="s">
        <v>338</v>
      </c>
      <c r="D39" s="1">
        <v>0.0</v>
      </c>
      <c r="E39" s="1" t="s">
        <v>339</v>
      </c>
      <c r="F39" s="1" t="s">
        <v>340</v>
      </c>
      <c r="G39" s="1" t="s">
        <v>341</v>
      </c>
      <c r="H39" s="1" t="s">
        <v>342</v>
      </c>
      <c r="I39" s="1" t="s">
        <v>343</v>
      </c>
      <c r="J39" s="1" t="s">
        <v>344</v>
      </c>
      <c r="K39" s="1" t="s">
        <v>345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346</v>
      </c>
      <c r="B40" s="1" t="s">
        <v>337</v>
      </c>
      <c r="C40" s="1" t="s">
        <v>338</v>
      </c>
      <c r="D40" s="1">
        <v>0.0</v>
      </c>
      <c r="E40" s="1" t="s">
        <v>339</v>
      </c>
      <c r="F40" s="1" t="s">
        <v>340</v>
      </c>
      <c r="G40" s="1" t="s">
        <v>341</v>
      </c>
      <c r="H40" s="1" t="s">
        <v>342</v>
      </c>
      <c r="I40" s="1" t="s">
        <v>343</v>
      </c>
      <c r="J40" s="1" t="s">
        <v>344</v>
      </c>
      <c r="K40" s="1" t="s">
        <v>345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347</v>
      </c>
      <c r="B41" s="1" t="s">
        <v>348</v>
      </c>
      <c r="C41" s="1" t="s">
        <v>349</v>
      </c>
      <c r="D41" s="1" t="s">
        <v>350</v>
      </c>
      <c r="E41" s="1" t="s">
        <v>351</v>
      </c>
      <c r="F41" s="1" t="s">
        <v>352</v>
      </c>
      <c r="G41" s="1" t="s">
        <v>353</v>
      </c>
      <c r="H41" s="1" t="s">
        <v>354</v>
      </c>
      <c r="I41" s="1" t="s">
        <v>355</v>
      </c>
      <c r="J41" s="1" t="s">
        <v>356</v>
      </c>
      <c r="K41" s="1" t="s">
        <v>357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358</v>
      </c>
      <c r="B42" s="1" t="s">
        <v>359</v>
      </c>
      <c r="C42" s="1" t="s">
        <v>360</v>
      </c>
      <c r="D42" s="1">
        <v>0.0</v>
      </c>
      <c r="E42" s="1" t="s">
        <v>361</v>
      </c>
      <c r="F42" s="1" t="s">
        <v>362</v>
      </c>
      <c r="G42" s="1" t="s">
        <v>363</v>
      </c>
      <c r="H42" s="1" t="s">
        <v>364</v>
      </c>
      <c r="I42" s="1" t="s">
        <v>365</v>
      </c>
      <c r="J42" s="1" t="s">
        <v>366</v>
      </c>
      <c r="K42" s="1" t="s">
        <v>367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368</v>
      </c>
      <c r="B43" s="1">
        <v>0.0</v>
      </c>
      <c r="C43" s="1">
        <v>0.0</v>
      </c>
      <c r="D43" s="1" t="s">
        <v>369</v>
      </c>
      <c r="E43" s="1">
        <v>0.0</v>
      </c>
      <c r="F43" s="1" t="s">
        <v>370</v>
      </c>
      <c r="G43" s="1" t="s">
        <v>371</v>
      </c>
      <c r="H43" s="1" t="s">
        <v>372</v>
      </c>
      <c r="I43" s="1" t="s">
        <v>373</v>
      </c>
      <c r="J43" s="1" t="s">
        <v>374</v>
      </c>
      <c r="K43" s="1" t="s">
        <v>375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376</v>
      </c>
      <c r="B44" s="1" t="s">
        <v>377</v>
      </c>
      <c r="C44" s="1" t="s">
        <v>378</v>
      </c>
      <c r="D44" s="1" t="s">
        <v>379</v>
      </c>
      <c r="E44" s="1" t="s">
        <v>380</v>
      </c>
      <c r="F44" s="1" t="s">
        <v>381</v>
      </c>
      <c r="G44" s="1" t="s">
        <v>382</v>
      </c>
      <c r="H44" s="1" t="s">
        <v>383</v>
      </c>
      <c r="I44" s="1" t="s">
        <v>384</v>
      </c>
      <c r="J44" s="1" t="s">
        <v>385</v>
      </c>
      <c r="K44" s="1" t="s">
        <v>386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387</v>
      </c>
      <c r="B45" s="1">
        <v>0.0</v>
      </c>
      <c r="C45" s="1" t="s">
        <v>388</v>
      </c>
      <c r="D45" s="1" t="s">
        <v>389</v>
      </c>
      <c r="E45" s="1" t="s">
        <v>390</v>
      </c>
      <c r="F45" s="1" t="s">
        <v>391</v>
      </c>
      <c r="G45" s="1" t="s">
        <v>392</v>
      </c>
      <c r="H45" s="1" t="s">
        <v>393</v>
      </c>
      <c r="I45" s="1" t="s">
        <v>394</v>
      </c>
      <c r="J45" s="1" t="s">
        <v>395</v>
      </c>
      <c r="K45" s="1" t="s">
        <v>396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397</v>
      </c>
      <c r="B46" s="1">
        <v>0.0</v>
      </c>
      <c r="C46" s="1" t="s">
        <v>388</v>
      </c>
      <c r="D46" s="1" t="s">
        <v>389</v>
      </c>
      <c r="E46" s="1" t="s">
        <v>390</v>
      </c>
      <c r="F46" s="1" t="s">
        <v>391</v>
      </c>
      <c r="G46" s="1" t="s">
        <v>392</v>
      </c>
      <c r="H46" s="1" t="s">
        <v>393</v>
      </c>
      <c r="I46" s="1" t="s">
        <v>394</v>
      </c>
      <c r="J46" s="1" t="s">
        <v>395</v>
      </c>
      <c r="K46" s="1" t="s">
        <v>396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398</v>
      </c>
      <c r="B47" s="1" t="s">
        <v>399</v>
      </c>
      <c r="C47" s="1" t="s">
        <v>400</v>
      </c>
      <c r="D47" s="1" t="s">
        <v>401</v>
      </c>
      <c r="E47" s="1">
        <v>0.0</v>
      </c>
      <c r="F47" s="1" t="s">
        <v>147</v>
      </c>
      <c r="G47" s="1" t="s">
        <v>402</v>
      </c>
      <c r="H47" s="1" t="s">
        <v>163</v>
      </c>
      <c r="I47" s="1" t="s">
        <v>403</v>
      </c>
      <c r="J47" s="1" t="s">
        <v>404</v>
      </c>
      <c r="K47" s="1" t="s">
        <v>405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406</v>
      </c>
      <c r="B48" s="1" t="s">
        <v>407</v>
      </c>
      <c r="C48" s="1" t="s">
        <v>408</v>
      </c>
      <c r="D48" s="1">
        <v>0.0</v>
      </c>
      <c r="E48" s="1" t="s">
        <v>409</v>
      </c>
      <c r="F48" s="1" t="s">
        <v>410</v>
      </c>
      <c r="G48" s="1">
        <v>-9.84</v>
      </c>
      <c r="H48" s="1" t="s">
        <v>411</v>
      </c>
      <c r="I48" s="1" t="s">
        <v>412</v>
      </c>
      <c r="J48" s="1" t="s">
        <v>413</v>
      </c>
      <c r="K48" s="1" t="s">
        <v>414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415</v>
      </c>
      <c r="B49" s="1" t="s">
        <v>416</v>
      </c>
      <c r="C49" s="1" t="s">
        <v>417</v>
      </c>
      <c r="D49" s="1" t="s">
        <v>418</v>
      </c>
      <c r="E49" s="1" t="s">
        <v>419</v>
      </c>
      <c r="F49" s="1" t="s">
        <v>420</v>
      </c>
      <c r="G49" s="1" t="s">
        <v>421</v>
      </c>
      <c r="H49" s="1" t="s">
        <v>411</v>
      </c>
      <c r="I49" s="1" t="s">
        <v>412</v>
      </c>
      <c r="J49" s="1" t="s">
        <v>413</v>
      </c>
      <c r="K49" s="1" t="s">
        <v>422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423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424</v>
      </c>
      <c r="B51" s="1">
        <v>0.0</v>
      </c>
      <c r="C51" s="1">
        <v>0.0</v>
      </c>
      <c r="D51" s="1" t="s">
        <v>425</v>
      </c>
      <c r="E51" s="1" t="s">
        <v>426</v>
      </c>
      <c r="F51" s="1" t="s">
        <v>427</v>
      </c>
      <c r="G51" s="1" t="s">
        <v>428</v>
      </c>
      <c r="H51" s="1" t="s">
        <v>429</v>
      </c>
      <c r="I51" s="1" t="s">
        <v>430</v>
      </c>
      <c r="J51" s="1" t="s">
        <v>431</v>
      </c>
      <c r="K51" s="1" t="s">
        <v>432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433</v>
      </c>
      <c r="B52" s="1">
        <v>0.0</v>
      </c>
      <c r="C52" s="1">
        <v>0.0</v>
      </c>
      <c r="D52" s="1" t="s">
        <v>434</v>
      </c>
      <c r="E52" s="1" t="s">
        <v>426</v>
      </c>
      <c r="F52" s="1" t="s">
        <v>427</v>
      </c>
      <c r="G52" s="1" t="s">
        <v>428</v>
      </c>
      <c r="H52" s="1" t="s">
        <v>429</v>
      </c>
      <c r="I52" s="1" t="s">
        <v>430</v>
      </c>
      <c r="J52" s="1" t="s">
        <v>431</v>
      </c>
      <c r="K52" s="1" t="s">
        <v>432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435</v>
      </c>
      <c r="B53" s="1" t="s">
        <v>436</v>
      </c>
      <c r="C53" s="1" t="s">
        <v>437</v>
      </c>
      <c r="D53" s="1" t="s">
        <v>438</v>
      </c>
      <c r="E53" s="1" t="s">
        <v>439</v>
      </c>
      <c r="F53" s="1" t="s">
        <v>440</v>
      </c>
      <c r="G53" s="1" t="s">
        <v>441</v>
      </c>
      <c r="H53" s="1" t="s">
        <v>442</v>
      </c>
      <c r="I53" s="1" t="s">
        <v>443</v>
      </c>
      <c r="J53" s="1" t="s">
        <v>444</v>
      </c>
      <c r="K53" s="1" t="s">
        <v>445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446</v>
      </c>
      <c r="B54" s="1" t="s">
        <v>436</v>
      </c>
      <c r="C54" s="1" t="s">
        <v>437</v>
      </c>
      <c r="D54" s="1" t="s">
        <v>438</v>
      </c>
      <c r="E54" s="1" t="s">
        <v>439</v>
      </c>
      <c r="F54" s="1" t="s">
        <v>440</v>
      </c>
      <c r="G54" s="1" t="s">
        <v>441</v>
      </c>
      <c r="H54" s="1" t="s">
        <v>442</v>
      </c>
      <c r="I54" s="1" t="s">
        <v>443</v>
      </c>
      <c r="J54" s="1" t="s">
        <v>444</v>
      </c>
      <c r="K54" s="1" t="s">
        <v>445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447</v>
      </c>
      <c r="B55" s="1" t="s">
        <v>448</v>
      </c>
      <c r="C55" s="1" t="s">
        <v>449</v>
      </c>
      <c r="D55" s="1" t="s">
        <v>450</v>
      </c>
      <c r="E55" s="1" t="s">
        <v>451</v>
      </c>
      <c r="F55" s="1" t="s">
        <v>452</v>
      </c>
      <c r="G55" s="1" t="s">
        <v>453</v>
      </c>
      <c r="H55" s="1" t="s">
        <v>454</v>
      </c>
      <c r="I55" s="1" t="s">
        <v>455</v>
      </c>
      <c r="J55" s="1" t="s">
        <v>456</v>
      </c>
      <c r="K55" s="1" t="s">
        <v>457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458</v>
      </c>
      <c r="B56" s="1" t="s">
        <v>448</v>
      </c>
      <c r="C56" s="1" t="s">
        <v>449</v>
      </c>
      <c r="D56" s="1" t="s">
        <v>450</v>
      </c>
      <c r="E56" s="1" t="s">
        <v>451</v>
      </c>
      <c r="F56" s="1" t="s">
        <v>452</v>
      </c>
      <c r="G56" s="1" t="s">
        <v>453</v>
      </c>
      <c r="H56" s="1" t="s">
        <v>454</v>
      </c>
      <c r="I56" s="1" t="s">
        <v>455</v>
      </c>
      <c r="J56" s="1" t="s">
        <v>456</v>
      </c>
      <c r="K56" s="1" t="s">
        <v>457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459</v>
      </c>
      <c r="B57" s="1" t="s">
        <v>460</v>
      </c>
      <c r="C57" s="1" t="s">
        <v>461</v>
      </c>
      <c r="D57" s="1" t="s">
        <v>462</v>
      </c>
      <c r="E57" s="1" t="s">
        <v>463</v>
      </c>
      <c r="F57" s="1" t="s">
        <v>464</v>
      </c>
      <c r="G57" s="1" t="s">
        <v>465</v>
      </c>
      <c r="H57" s="1" t="s">
        <v>466</v>
      </c>
      <c r="I57" s="1" t="s">
        <v>467</v>
      </c>
      <c r="J57" s="1" t="s">
        <v>468</v>
      </c>
      <c r="K57" s="1" t="s">
        <v>469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470</v>
      </c>
      <c r="B58" s="1" t="s">
        <v>471</v>
      </c>
      <c r="C58" s="1" t="s">
        <v>472</v>
      </c>
      <c r="D58" s="1" t="s">
        <v>473</v>
      </c>
      <c r="E58" s="1" t="s">
        <v>474</v>
      </c>
      <c r="F58" s="1" t="s">
        <v>475</v>
      </c>
      <c r="G58" s="1" t="s">
        <v>476</v>
      </c>
      <c r="H58" s="1" t="s">
        <v>477</v>
      </c>
      <c r="I58" s="1" t="s">
        <v>478</v>
      </c>
      <c r="J58" s="1" t="s">
        <v>479</v>
      </c>
      <c r="K58" s="1" t="s">
        <v>480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481</v>
      </c>
      <c r="B59" s="1">
        <v>0.0</v>
      </c>
      <c r="C59" s="1">
        <v>0.0</v>
      </c>
      <c r="D59" s="1">
        <v>0.0</v>
      </c>
      <c r="E59" s="1" t="s">
        <v>482</v>
      </c>
      <c r="F59" s="1" t="s">
        <v>483</v>
      </c>
      <c r="G59" s="1" t="s">
        <v>285</v>
      </c>
      <c r="H59" s="1" t="s">
        <v>484</v>
      </c>
      <c r="I59" s="1" t="s">
        <v>485</v>
      </c>
      <c r="J59" s="1" t="s">
        <v>486</v>
      </c>
      <c r="K59" s="1" t="s">
        <v>487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488</v>
      </c>
      <c r="B60" s="1" t="s">
        <v>489</v>
      </c>
      <c r="C60" s="1" t="s">
        <v>490</v>
      </c>
      <c r="D60" s="1" t="s">
        <v>491</v>
      </c>
      <c r="E60" s="1" t="s">
        <v>492</v>
      </c>
      <c r="F60" s="1" t="s">
        <v>493</v>
      </c>
      <c r="G60" s="1" t="s">
        <v>494</v>
      </c>
      <c r="H60" s="1" t="s">
        <v>495</v>
      </c>
      <c r="I60" s="1" t="s">
        <v>496</v>
      </c>
      <c r="J60" s="1" t="s">
        <v>399</v>
      </c>
      <c r="K60" s="1" t="s">
        <v>497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498</v>
      </c>
      <c r="B61" s="1" t="s">
        <v>499</v>
      </c>
      <c r="C61" s="1" t="s">
        <v>500</v>
      </c>
      <c r="D61" s="1" t="s">
        <v>501</v>
      </c>
      <c r="E61" s="1" t="s">
        <v>502</v>
      </c>
      <c r="F61" s="1" t="s">
        <v>503</v>
      </c>
      <c r="G61" s="1" t="s">
        <v>504</v>
      </c>
      <c r="H61" s="1" t="s">
        <v>505</v>
      </c>
      <c r="I61" s="1" t="s">
        <v>506</v>
      </c>
      <c r="J61" s="1" t="s">
        <v>507</v>
      </c>
      <c r="K61" s="1" t="s">
        <v>508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509</v>
      </c>
      <c r="B62" s="1" t="s">
        <v>499</v>
      </c>
      <c r="C62" s="1" t="s">
        <v>500</v>
      </c>
      <c r="D62" s="1" t="s">
        <v>501</v>
      </c>
      <c r="E62" s="1" t="s">
        <v>502</v>
      </c>
      <c r="F62" s="1" t="s">
        <v>503</v>
      </c>
      <c r="G62" s="1" t="s">
        <v>504</v>
      </c>
      <c r="H62" s="1" t="s">
        <v>505</v>
      </c>
      <c r="I62" s="1" t="s">
        <v>506</v>
      </c>
      <c r="J62" s="1" t="s">
        <v>507</v>
      </c>
      <c r="K62" s="1" t="s">
        <v>508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510</v>
      </c>
      <c r="B63" s="1" t="s">
        <v>511</v>
      </c>
      <c r="C63" s="1" t="s">
        <v>512</v>
      </c>
      <c r="D63" s="1" t="s">
        <v>513</v>
      </c>
      <c r="E63" s="1" t="s">
        <v>514</v>
      </c>
      <c r="F63" s="1" t="s">
        <v>515</v>
      </c>
      <c r="G63" s="1" t="s">
        <v>516</v>
      </c>
      <c r="H63" s="1" t="s">
        <v>517</v>
      </c>
      <c r="I63" s="1" t="s">
        <v>518</v>
      </c>
      <c r="J63" s="1" t="s">
        <v>519</v>
      </c>
      <c r="K63" s="1" t="s">
        <v>520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521</v>
      </c>
      <c r="B64" s="1" t="s">
        <v>522</v>
      </c>
      <c r="C64" s="1" t="s">
        <v>523</v>
      </c>
      <c r="D64" s="1" t="s">
        <v>524</v>
      </c>
      <c r="E64" s="1">
        <v>0.0</v>
      </c>
      <c r="F64" s="1" t="s">
        <v>525</v>
      </c>
      <c r="G64" s="1" t="s">
        <v>526</v>
      </c>
      <c r="H64" s="1">
        <v>0.0</v>
      </c>
      <c r="I64" s="1" t="s">
        <v>527</v>
      </c>
      <c r="J64" s="1" t="s">
        <v>528</v>
      </c>
      <c r="K64" s="1" t="s">
        <v>529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530</v>
      </c>
      <c r="B65" s="1" t="s">
        <v>531</v>
      </c>
      <c r="C65" s="1" t="s">
        <v>532</v>
      </c>
      <c r="D65" s="1" t="s">
        <v>533</v>
      </c>
      <c r="E65" s="1" t="s">
        <v>534</v>
      </c>
      <c r="F65" s="1" t="s">
        <v>535</v>
      </c>
      <c r="G65" s="1" t="s">
        <v>536</v>
      </c>
      <c r="H65" s="1" t="s">
        <v>537</v>
      </c>
      <c r="I65" s="1" t="s">
        <v>527</v>
      </c>
      <c r="J65" s="1" t="s">
        <v>528</v>
      </c>
      <c r="K65" s="1" t="s">
        <v>538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539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540</v>
      </c>
      <c r="B67" s="1">
        <v>0.0</v>
      </c>
      <c r="C67" s="1">
        <v>0.0</v>
      </c>
      <c r="D67" s="1">
        <v>0.0</v>
      </c>
      <c r="E67" s="1" t="s">
        <v>541</v>
      </c>
      <c r="F67" s="1" t="s">
        <v>542</v>
      </c>
      <c r="G67" s="1" t="s">
        <v>543</v>
      </c>
      <c r="H67" s="1" t="s">
        <v>544</v>
      </c>
      <c r="I67" s="1" t="s">
        <v>545</v>
      </c>
      <c r="J67" s="1" t="s">
        <v>546</v>
      </c>
      <c r="K67" s="1" t="s">
        <v>547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548</v>
      </c>
      <c r="B68" s="1">
        <v>0.0</v>
      </c>
      <c r="C68" s="1">
        <v>0.0</v>
      </c>
      <c r="D68" s="1">
        <v>0.0</v>
      </c>
      <c r="E68" s="1" t="s">
        <v>541</v>
      </c>
      <c r="F68" s="1" t="s">
        <v>542</v>
      </c>
      <c r="G68" s="1" t="s">
        <v>543</v>
      </c>
      <c r="H68" s="1" t="s">
        <v>544</v>
      </c>
      <c r="I68" s="1" t="s">
        <v>545</v>
      </c>
      <c r="J68" s="1" t="s">
        <v>546</v>
      </c>
      <c r="K68" s="1" t="s">
        <v>547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549</v>
      </c>
      <c r="B69" s="1" t="s">
        <v>550</v>
      </c>
      <c r="C69" s="1" t="s">
        <v>551</v>
      </c>
      <c r="D69" s="1" t="s">
        <v>552</v>
      </c>
      <c r="E69" s="1" t="s">
        <v>553</v>
      </c>
      <c r="F69" s="1" t="s">
        <v>554</v>
      </c>
      <c r="G69" s="1" t="s">
        <v>555</v>
      </c>
      <c r="H69" s="1" t="s">
        <v>556</v>
      </c>
      <c r="I69" s="1" t="s">
        <v>557</v>
      </c>
      <c r="J69" s="1" t="s">
        <v>558</v>
      </c>
      <c r="K69" s="1" t="s">
        <v>559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560</v>
      </c>
      <c r="B70" s="1" t="s">
        <v>550</v>
      </c>
      <c r="C70" s="1" t="s">
        <v>551</v>
      </c>
      <c r="D70" s="1" t="s">
        <v>552</v>
      </c>
      <c r="E70" s="1" t="s">
        <v>553</v>
      </c>
      <c r="F70" s="1" t="s">
        <v>554</v>
      </c>
      <c r="G70" s="1" t="s">
        <v>555</v>
      </c>
      <c r="H70" s="1" t="s">
        <v>556</v>
      </c>
      <c r="I70" s="1" t="s">
        <v>557</v>
      </c>
      <c r="J70" s="1" t="s">
        <v>558</v>
      </c>
      <c r="K70" s="1" t="s">
        <v>559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561</v>
      </c>
      <c r="B71" s="1" t="s">
        <v>562</v>
      </c>
      <c r="C71" s="1" t="s">
        <v>563</v>
      </c>
      <c r="D71" s="1" t="s">
        <v>564</v>
      </c>
      <c r="E71" s="1" t="s">
        <v>565</v>
      </c>
      <c r="F71" s="1" t="s">
        <v>566</v>
      </c>
      <c r="G71" s="1" t="s">
        <v>567</v>
      </c>
      <c r="H71" s="1" t="s">
        <v>568</v>
      </c>
      <c r="I71" s="1" t="s">
        <v>569</v>
      </c>
      <c r="J71" s="1" t="s">
        <v>570</v>
      </c>
      <c r="K71" s="1" t="s">
        <v>571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572</v>
      </c>
      <c r="B72" s="1" t="s">
        <v>562</v>
      </c>
      <c r="C72" s="1" t="s">
        <v>563</v>
      </c>
      <c r="D72" s="1" t="s">
        <v>564</v>
      </c>
      <c r="E72" s="1" t="s">
        <v>565</v>
      </c>
      <c r="F72" s="1" t="s">
        <v>566</v>
      </c>
      <c r="G72" s="1" t="s">
        <v>567</v>
      </c>
      <c r="H72" s="1" t="s">
        <v>568</v>
      </c>
      <c r="I72" s="1" t="s">
        <v>569</v>
      </c>
      <c r="J72" s="1" t="s">
        <v>570</v>
      </c>
      <c r="K72" s="1" t="s">
        <v>571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573</v>
      </c>
      <c r="B73" s="1" t="s">
        <v>574</v>
      </c>
      <c r="C73" s="1" t="s">
        <v>575</v>
      </c>
      <c r="D73" s="1" t="s">
        <v>576</v>
      </c>
      <c r="E73" s="1" t="s">
        <v>577</v>
      </c>
      <c r="F73" s="1" t="s">
        <v>578</v>
      </c>
      <c r="G73" s="1" t="s">
        <v>259</v>
      </c>
      <c r="H73" s="1" t="s">
        <v>579</v>
      </c>
      <c r="I73" s="1" t="s">
        <v>580</v>
      </c>
      <c r="J73" s="1" t="s">
        <v>581</v>
      </c>
      <c r="K73" s="1" t="s">
        <v>582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583</v>
      </c>
      <c r="B74" s="1" t="s">
        <v>584</v>
      </c>
      <c r="C74" s="1" t="s">
        <v>585</v>
      </c>
      <c r="D74" s="1" t="s">
        <v>586</v>
      </c>
      <c r="E74" s="1" t="s">
        <v>587</v>
      </c>
      <c r="F74" s="1" t="s">
        <v>588</v>
      </c>
      <c r="G74" s="1" t="s">
        <v>589</v>
      </c>
      <c r="H74" s="1" t="s">
        <v>590</v>
      </c>
      <c r="I74" s="1" t="s">
        <v>591</v>
      </c>
      <c r="J74" s="1" t="s">
        <v>592</v>
      </c>
      <c r="K74" s="1" t="s">
        <v>593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594</v>
      </c>
      <c r="B75" s="1">
        <v>0.0</v>
      </c>
      <c r="C75" s="1">
        <v>0.0</v>
      </c>
      <c r="D75" s="1">
        <v>0.0</v>
      </c>
      <c r="E75" s="1">
        <v>0.0</v>
      </c>
      <c r="F75" s="1" t="s">
        <v>595</v>
      </c>
      <c r="G75" s="1" t="s">
        <v>596</v>
      </c>
      <c r="H75" s="1" t="s">
        <v>597</v>
      </c>
      <c r="I75" s="1" t="s">
        <v>598</v>
      </c>
      <c r="J75" s="1" t="s">
        <v>599</v>
      </c>
      <c r="K75" s="1" t="s">
        <v>600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601</v>
      </c>
      <c r="B76" s="1" t="s">
        <v>602</v>
      </c>
      <c r="C76" s="1" t="s">
        <v>603</v>
      </c>
      <c r="D76" s="1" t="s">
        <v>604</v>
      </c>
      <c r="E76" s="1" t="s">
        <v>605</v>
      </c>
      <c r="F76" s="1" t="s">
        <v>606</v>
      </c>
      <c r="G76" s="1" t="s">
        <v>607</v>
      </c>
      <c r="H76" s="1" t="s">
        <v>608</v>
      </c>
      <c r="I76" s="1" t="s">
        <v>609</v>
      </c>
      <c r="J76" s="1" t="s">
        <v>610</v>
      </c>
      <c r="K76" s="1" t="s">
        <v>611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612</v>
      </c>
      <c r="B77" s="1" t="s">
        <v>613</v>
      </c>
      <c r="C77" s="1" t="s">
        <v>614</v>
      </c>
      <c r="D77" s="1" t="s">
        <v>615</v>
      </c>
      <c r="E77" s="1" t="s">
        <v>616</v>
      </c>
      <c r="F77" s="1" t="s">
        <v>617</v>
      </c>
      <c r="G77" s="1" t="s">
        <v>618</v>
      </c>
      <c r="H77" s="1" t="s">
        <v>619</v>
      </c>
      <c r="I77" s="1" t="s">
        <v>620</v>
      </c>
      <c r="J77" s="1" t="s">
        <v>621</v>
      </c>
      <c r="K77" s="1" t="s">
        <v>622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623</v>
      </c>
      <c r="B78" s="1" t="s">
        <v>613</v>
      </c>
      <c r="C78" s="1" t="s">
        <v>614</v>
      </c>
      <c r="D78" s="1" t="s">
        <v>615</v>
      </c>
      <c r="E78" s="1" t="s">
        <v>616</v>
      </c>
      <c r="F78" s="1" t="s">
        <v>617</v>
      </c>
      <c r="G78" s="1" t="s">
        <v>618</v>
      </c>
      <c r="H78" s="1" t="s">
        <v>619</v>
      </c>
      <c r="I78" s="1" t="s">
        <v>620</v>
      </c>
      <c r="J78" s="1" t="s">
        <v>621</v>
      </c>
      <c r="K78" s="1" t="s">
        <v>622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624</v>
      </c>
      <c r="B79" s="1" t="s">
        <v>625</v>
      </c>
      <c r="C79" s="1" t="s">
        <v>626</v>
      </c>
      <c r="D79" s="1" t="s">
        <v>627</v>
      </c>
      <c r="E79" s="1" t="s">
        <v>628</v>
      </c>
      <c r="F79" s="1" t="s">
        <v>629</v>
      </c>
      <c r="G79" s="1" t="s">
        <v>630</v>
      </c>
      <c r="H79" s="1" t="s">
        <v>631</v>
      </c>
      <c r="I79" s="1" t="s">
        <v>632</v>
      </c>
      <c r="J79" s="1" t="s">
        <v>633</v>
      </c>
      <c r="K79" s="1" t="s">
        <v>634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635</v>
      </c>
      <c r="B80" s="1" t="s">
        <v>636</v>
      </c>
      <c r="C80" s="1" t="s">
        <v>637</v>
      </c>
      <c r="D80" s="1" t="s">
        <v>638</v>
      </c>
      <c r="E80" s="1" t="s">
        <v>639</v>
      </c>
      <c r="F80" s="1" t="s">
        <v>640</v>
      </c>
      <c r="G80" s="1">
        <v>92.25</v>
      </c>
      <c r="H80" s="1">
        <v>-3.69</v>
      </c>
      <c r="I80" s="1" t="s">
        <v>641</v>
      </c>
      <c r="J80" s="1" t="s">
        <v>642</v>
      </c>
      <c r="K80" s="1" t="s">
        <v>643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644</v>
      </c>
      <c r="B81" s="1" t="s">
        <v>645</v>
      </c>
      <c r="C81" s="1" t="s">
        <v>646</v>
      </c>
      <c r="D81" s="1" t="s">
        <v>647</v>
      </c>
      <c r="E81" s="1" t="s">
        <v>648</v>
      </c>
      <c r="F81" s="1" t="s">
        <v>649</v>
      </c>
      <c r="G81" s="1" t="s">
        <v>650</v>
      </c>
      <c r="H81" s="1" t="s">
        <v>651</v>
      </c>
      <c r="I81" s="1" t="s">
        <v>652</v>
      </c>
      <c r="J81" s="1" t="s">
        <v>642</v>
      </c>
      <c r="K81" s="1" t="s">
        <v>653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654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655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656</v>
      </c>
      <c r="H83" s="1" t="s">
        <v>657</v>
      </c>
      <c r="I83" s="1" t="s">
        <v>658</v>
      </c>
      <c r="J83" s="1" t="s">
        <v>659</v>
      </c>
      <c r="K83" s="1" t="s">
        <v>660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661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656</v>
      </c>
      <c r="H84" s="1" t="s">
        <v>657</v>
      </c>
      <c r="I84" s="1" t="s">
        <v>658</v>
      </c>
      <c r="J84" s="1" t="s">
        <v>659</v>
      </c>
      <c r="K84" s="1" t="s">
        <v>660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662</v>
      </c>
      <c r="B85" s="1">
        <v>0.0</v>
      </c>
      <c r="C85" s="1" t="s">
        <v>663</v>
      </c>
      <c r="D85" s="1" t="s">
        <v>664</v>
      </c>
      <c r="E85" s="1" t="s">
        <v>665</v>
      </c>
      <c r="F85" s="1" t="s">
        <v>666</v>
      </c>
      <c r="G85" s="1" t="s">
        <v>667</v>
      </c>
      <c r="H85" s="1" t="s">
        <v>668</v>
      </c>
      <c r="I85" s="1" t="s">
        <v>669</v>
      </c>
      <c r="J85" s="1" t="s">
        <v>670</v>
      </c>
      <c r="K85" s="1" t="s">
        <v>671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672</v>
      </c>
      <c r="B86" s="1">
        <v>0.0</v>
      </c>
      <c r="C86" s="1" t="s">
        <v>663</v>
      </c>
      <c r="D86" s="1" t="s">
        <v>664</v>
      </c>
      <c r="E86" s="1" t="s">
        <v>665</v>
      </c>
      <c r="F86" s="1" t="s">
        <v>666</v>
      </c>
      <c r="G86" s="1" t="s">
        <v>667</v>
      </c>
      <c r="H86" s="1" t="s">
        <v>668</v>
      </c>
      <c r="I86" s="1" t="s">
        <v>669</v>
      </c>
      <c r="J86" s="1" t="s">
        <v>670</v>
      </c>
      <c r="K86" s="1" t="s">
        <v>671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673</v>
      </c>
      <c r="B87" s="1">
        <v>0.0</v>
      </c>
      <c r="C87" s="1" t="s">
        <v>674</v>
      </c>
      <c r="D87" s="1" t="s">
        <v>675</v>
      </c>
      <c r="E87" s="1" t="s">
        <v>676</v>
      </c>
      <c r="F87" s="1" t="s">
        <v>677</v>
      </c>
      <c r="G87" s="1" t="s">
        <v>678</v>
      </c>
      <c r="H87" s="1" t="s">
        <v>679</v>
      </c>
      <c r="I87" s="1" t="s">
        <v>680</v>
      </c>
      <c r="J87" s="1" t="s">
        <v>681</v>
      </c>
      <c r="K87" s="1" t="s">
        <v>682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683</v>
      </c>
      <c r="B88" s="1">
        <v>0.0</v>
      </c>
      <c r="C88" s="1" t="s">
        <v>674</v>
      </c>
      <c r="D88" s="1" t="s">
        <v>675</v>
      </c>
      <c r="E88" s="1" t="s">
        <v>676</v>
      </c>
      <c r="F88" s="1" t="s">
        <v>677</v>
      </c>
      <c r="G88" s="1" t="s">
        <v>678</v>
      </c>
      <c r="H88" s="1" t="s">
        <v>679</v>
      </c>
      <c r="I88" s="1" t="s">
        <v>680</v>
      </c>
      <c r="J88" s="1" t="s">
        <v>681</v>
      </c>
      <c r="K88" s="1" t="s">
        <v>682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684</v>
      </c>
      <c r="B89" s="1">
        <v>0.0</v>
      </c>
      <c r="C89" s="1" t="s">
        <v>685</v>
      </c>
      <c r="D89" s="1" t="s">
        <v>485</v>
      </c>
      <c r="E89" s="1" t="s">
        <v>686</v>
      </c>
      <c r="F89" s="1" t="s">
        <v>687</v>
      </c>
      <c r="G89" s="1" t="s">
        <v>688</v>
      </c>
      <c r="H89" s="1" t="s">
        <v>689</v>
      </c>
      <c r="I89" s="1" t="s">
        <v>690</v>
      </c>
      <c r="J89" s="1" t="s">
        <v>691</v>
      </c>
      <c r="K89" s="1" t="s">
        <v>692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693</v>
      </c>
      <c r="B90" s="1">
        <v>0.0</v>
      </c>
      <c r="C90" s="1" t="s">
        <v>694</v>
      </c>
      <c r="D90" s="1" t="s">
        <v>695</v>
      </c>
      <c r="E90" s="1" t="s">
        <v>696</v>
      </c>
      <c r="F90" s="1" t="s">
        <v>697</v>
      </c>
      <c r="G90" s="1" t="s">
        <v>698</v>
      </c>
      <c r="H90" s="1" t="s">
        <v>699</v>
      </c>
      <c r="I90" s="1" t="s">
        <v>700</v>
      </c>
      <c r="J90" s="1" t="s">
        <v>701</v>
      </c>
      <c r="K90" s="1" t="s">
        <v>702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703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>
        <v>0.0</v>
      </c>
      <c r="H91" s="1" t="s">
        <v>704</v>
      </c>
      <c r="I91" s="1" t="s">
        <v>705</v>
      </c>
      <c r="J91" s="1" t="s">
        <v>706</v>
      </c>
      <c r="K91" s="1" t="s">
        <v>707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708</v>
      </c>
      <c r="B92" s="1">
        <v>0.0</v>
      </c>
      <c r="C92" s="1" t="s">
        <v>709</v>
      </c>
      <c r="D92" s="1" t="s">
        <v>710</v>
      </c>
      <c r="E92" s="1" t="s">
        <v>711</v>
      </c>
      <c r="F92" s="1" t="s">
        <v>712</v>
      </c>
      <c r="G92" s="1" t="s">
        <v>713</v>
      </c>
      <c r="H92" s="1" t="s">
        <v>714</v>
      </c>
      <c r="I92" s="1" t="s">
        <v>715</v>
      </c>
      <c r="J92" s="1" t="s">
        <v>716</v>
      </c>
      <c r="K92" s="1" t="s">
        <v>156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717</v>
      </c>
      <c r="B93" s="1">
        <v>0.0</v>
      </c>
      <c r="C93" s="1" t="s">
        <v>718</v>
      </c>
      <c r="D93" s="1" t="s">
        <v>719</v>
      </c>
      <c r="E93" s="1" t="s">
        <v>720</v>
      </c>
      <c r="F93" s="1" t="s">
        <v>721</v>
      </c>
      <c r="G93" s="1" t="s">
        <v>722</v>
      </c>
      <c r="H93" s="1" t="s">
        <v>723</v>
      </c>
      <c r="I93" s="1" t="s">
        <v>724</v>
      </c>
      <c r="J93" s="1" t="s">
        <v>725</v>
      </c>
      <c r="K93" s="1" t="s">
        <v>726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727</v>
      </c>
      <c r="B94" s="1">
        <v>0.0</v>
      </c>
      <c r="C94" s="1" t="s">
        <v>718</v>
      </c>
      <c r="D94" s="1" t="s">
        <v>719</v>
      </c>
      <c r="E94" s="1" t="s">
        <v>720</v>
      </c>
      <c r="F94" s="1" t="s">
        <v>721</v>
      </c>
      <c r="G94" s="1" t="s">
        <v>722</v>
      </c>
      <c r="H94" s="1" t="s">
        <v>723</v>
      </c>
      <c r="I94" s="1" t="s">
        <v>724</v>
      </c>
      <c r="J94" s="1" t="s">
        <v>725</v>
      </c>
      <c r="K94" s="1" t="s">
        <v>726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728</v>
      </c>
      <c r="B95" s="1">
        <v>0.0</v>
      </c>
      <c r="C95" s="1" t="s">
        <v>729</v>
      </c>
      <c r="D95" s="1" t="s">
        <v>730</v>
      </c>
      <c r="E95" s="1" t="s">
        <v>731</v>
      </c>
      <c r="F95" s="1" t="s">
        <v>732</v>
      </c>
      <c r="G95" s="1" t="s">
        <v>733</v>
      </c>
      <c r="H95" s="1" t="s">
        <v>734</v>
      </c>
      <c r="I95" s="1" t="s">
        <v>735</v>
      </c>
      <c r="J95" s="1" t="s">
        <v>736</v>
      </c>
      <c r="K95" s="1" t="s">
        <v>737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738</v>
      </c>
      <c r="B96" s="1">
        <v>0.0</v>
      </c>
      <c r="C96" s="1">
        <v>0.0</v>
      </c>
      <c r="D96" s="1" t="s">
        <v>739</v>
      </c>
      <c r="E96" s="1" t="s">
        <v>740</v>
      </c>
      <c r="F96" s="1" t="s">
        <v>741</v>
      </c>
      <c r="G96" s="1" t="s">
        <v>742</v>
      </c>
      <c r="H96" s="1" t="s">
        <v>743</v>
      </c>
      <c r="I96" s="1" t="s">
        <v>744</v>
      </c>
      <c r="J96" s="1" t="s">
        <v>745</v>
      </c>
      <c r="K96" s="1" t="s">
        <v>746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747</v>
      </c>
      <c r="B97" s="1">
        <v>0.0</v>
      </c>
      <c r="C97" s="1">
        <v>0.0</v>
      </c>
      <c r="D97" s="1" t="s">
        <v>748</v>
      </c>
      <c r="E97" s="1" t="s">
        <v>749</v>
      </c>
      <c r="F97" s="1" t="s">
        <v>750</v>
      </c>
      <c r="G97" s="1" t="s">
        <v>751</v>
      </c>
      <c r="H97" s="1" t="s">
        <v>752</v>
      </c>
      <c r="I97" s="1" t="s">
        <v>753</v>
      </c>
      <c r="J97" s="1" t="s">
        <v>745</v>
      </c>
      <c r="K97" s="1" t="s">
        <v>754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755</v>
      </c>
      <c r="C1" s="1" t="s">
        <v>756</v>
      </c>
      <c r="D1" s="1" t="s">
        <v>757</v>
      </c>
      <c r="E1" s="1" t="s">
        <v>758</v>
      </c>
      <c r="F1" s="1" t="s">
        <v>759</v>
      </c>
      <c r="G1" s="1" t="s">
        <v>760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761</v>
      </c>
      <c r="B2" s="1" t="s">
        <v>762</v>
      </c>
      <c r="C2" s="1" t="s">
        <v>763</v>
      </c>
      <c r="D2" s="1" t="s">
        <v>440</v>
      </c>
      <c r="E2" s="1" t="s">
        <v>764</v>
      </c>
      <c r="F2" s="1" t="s">
        <v>765</v>
      </c>
      <c r="G2" s="1" t="s">
        <v>766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767</v>
      </c>
      <c r="B3" s="1" t="s">
        <v>768</v>
      </c>
      <c r="C3" s="1" t="s">
        <v>769</v>
      </c>
      <c r="D3" s="1" t="s">
        <v>770</v>
      </c>
      <c r="E3" s="1" t="s">
        <v>771</v>
      </c>
      <c r="F3" s="1" t="s">
        <v>772</v>
      </c>
      <c r="G3" s="1" t="s">
        <v>773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774</v>
      </c>
      <c r="B4" s="1" t="s">
        <v>775</v>
      </c>
      <c r="C4" s="1" t="s">
        <v>776</v>
      </c>
      <c r="D4" s="1" t="s">
        <v>777</v>
      </c>
      <c r="E4" s="1" t="s">
        <v>778</v>
      </c>
      <c r="F4" s="1" t="s">
        <v>779</v>
      </c>
      <c r="G4" s="1" t="s">
        <v>780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767</v>
      </c>
      <c r="B5" s="1" t="s">
        <v>768</v>
      </c>
      <c r="C5" s="1" t="s">
        <v>781</v>
      </c>
      <c r="D5" s="1" t="s">
        <v>782</v>
      </c>
      <c r="E5" s="1" t="s">
        <v>783</v>
      </c>
      <c r="F5" s="1" t="s">
        <v>784</v>
      </c>
      <c r="G5" s="1" t="s">
        <v>785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786</v>
      </c>
      <c r="B6" s="1" t="s">
        <v>787</v>
      </c>
      <c r="C6" s="1" t="s">
        <v>788</v>
      </c>
      <c r="D6" s="1" t="s">
        <v>789</v>
      </c>
      <c r="E6" s="1" t="s">
        <v>790</v>
      </c>
      <c r="F6" s="1" t="s">
        <v>791</v>
      </c>
      <c r="G6" s="1" t="s">
        <v>792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793</v>
      </c>
      <c r="B7" s="1" t="s">
        <v>794</v>
      </c>
      <c r="C7" s="1" t="s">
        <v>795</v>
      </c>
      <c r="D7" s="1" t="s">
        <v>796</v>
      </c>
      <c r="E7" s="1" t="s">
        <v>797</v>
      </c>
      <c r="F7" s="1" t="s">
        <v>798</v>
      </c>
      <c r="G7" s="1" t="s">
        <v>799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800</v>
      </c>
      <c r="B8" s="1" t="s">
        <v>768</v>
      </c>
      <c r="C8" s="1" t="s">
        <v>801</v>
      </c>
      <c r="D8" s="1" t="s">
        <v>801</v>
      </c>
      <c r="E8" s="1" t="s">
        <v>802</v>
      </c>
      <c r="F8" s="1" t="s">
        <v>802</v>
      </c>
      <c r="G8" s="1" t="s">
        <v>803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804</v>
      </c>
      <c r="B9" s="1" t="s">
        <v>805</v>
      </c>
      <c r="C9" s="1" t="s">
        <v>806</v>
      </c>
      <c r="D9" s="1" t="s">
        <v>807</v>
      </c>
      <c r="E9" s="1" t="s">
        <v>808</v>
      </c>
      <c r="F9" s="1" t="s">
        <v>809</v>
      </c>
      <c r="G9" s="1" t="s">
        <v>810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811</v>
      </c>
      <c r="B10" s="1" t="s">
        <v>812</v>
      </c>
      <c r="C10" s="1" t="s">
        <v>813</v>
      </c>
      <c r="D10" s="1" t="s">
        <v>814</v>
      </c>
      <c r="E10" s="1" t="s">
        <v>815</v>
      </c>
      <c r="F10" s="1" t="s">
        <v>816</v>
      </c>
      <c r="G10" s="1" t="s">
        <v>817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818</v>
      </c>
      <c r="B11" s="1" t="s">
        <v>768</v>
      </c>
      <c r="C11" s="1" t="s">
        <v>768</v>
      </c>
      <c r="D11" s="1" t="s">
        <v>768</v>
      </c>
      <c r="E11" s="1" t="s">
        <v>768</v>
      </c>
      <c r="F11" s="1" t="s">
        <v>768</v>
      </c>
      <c r="G11" s="1" t="s">
        <v>768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819</v>
      </c>
      <c r="B12" s="1" t="s">
        <v>820</v>
      </c>
      <c r="C12" s="1" t="s">
        <v>821</v>
      </c>
      <c r="D12" s="1" t="s">
        <v>822</v>
      </c>
      <c r="E12" s="1" t="s">
        <v>823</v>
      </c>
      <c r="F12" s="1" t="s">
        <v>824</v>
      </c>
      <c r="G12" s="1" t="s">
        <v>825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826</v>
      </c>
      <c r="B13" s="1" t="s">
        <v>827</v>
      </c>
      <c r="C13" s="1" t="s">
        <v>828</v>
      </c>
      <c r="D13" s="1" t="s">
        <v>829</v>
      </c>
      <c r="E13" s="1" t="s">
        <v>830</v>
      </c>
      <c r="F13" s="1" t="s">
        <v>831</v>
      </c>
      <c r="G13" s="1" t="s">
        <v>832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833</v>
      </c>
      <c r="B14" s="1" t="s">
        <v>834</v>
      </c>
      <c r="C14" s="1" t="s">
        <v>835</v>
      </c>
      <c r="D14" s="1" t="s">
        <v>836</v>
      </c>
      <c r="E14" s="1" t="s">
        <v>837</v>
      </c>
      <c r="F14" s="1" t="s">
        <v>838</v>
      </c>
      <c r="G14" s="1" t="s">
        <v>839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840</v>
      </c>
      <c r="B15" s="1" t="s">
        <v>768</v>
      </c>
      <c r="C15" s="1" t="s">
        <v>768</v>
      </c>
      <c r="D15" s="1" t="s">
        <v>768</v>
      </c>
      <c r="E15" s="1" t="s">
        <v>768</v>
      </c>
      <c r="F15" s="1" t="s">
        <v>768</v>
      </c>
      <c r="G15" s="1" t="s">
        <v>768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841</v>
      </c>
      <c r="B16" s="1" t="s">
        <v>768</v>
      </c>
      <c r="C16" s="1" t="s">
        <v>768</v>
      </c>
      <c r="D16" s="1" t="s">
        <v>768</v>
      </c>
      <c r="E16" s="1" t="s">
        <v>768</v>
      </c>
      <c r="F16" s="1" t="s">
        <v>768</v>
      </c>
      <c r="G16" s="1" t="s">
        <v>768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842</v>
      </c>
      <c r="B17" s="1" t="s">
        <v>843</v>
      </c>
      <c r="C17" s="1" t="s">
        <v>844</v>
      </c>
      <c r="D17" s="1" t="s">
        <v>845</v>
      </c>
      <c r="E17" s="1" t="s">
        <v>846</v>
      </c>
      <c r="F17" s="1" t="s">
        <v>847</v>
      </c>
      <c r="G17" s="1" t="s">
        <v>848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849</v>
      </c>
      <c r="B18" s="1" t="s">
        <v>768</v>
      </c>
      <c r="C18" s="1" t="s">
        <v>768</v>
      </c>
      <c r="D18" s="1" t="s">
        <v>768</v>
      </c>
      <c r="E18" s="1" t="s">
        <v>768</v>
      </c>
      <c r="F18" s="1" t="s">
        <v>768</v>
      </c>
      <c r="G18" s="1" t="s">
        <v>768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850</v>
      </c>
      <c r="B19" s="1" t="s">
        <v>851</v>
      </c>
      <c r="C19" s="1" t="s">
        <v>852</v>
      </c>
      <c r="D19" s="1" t="s">
        <v>853</v>
      </c>
      <c r="E19" s="1" t="s">
        <v>854</v>
      </c>
      <c r="F19" s="1" t="s">
        <v>855</v>
      </c>
      <c r="G19" s="1" t="s">
        <v>856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857</v>
      </c>
      <c r="B20" s="1" t="s">
        <v>768</v>
      </c>
      <c r="C20" s="1" t="s">
        <v>768</v>
      </c>
      <c r="D20" s="1" t="s">
        <v>768</v>
      </c>
      <c r="E20" s="1" t="s">
        <v>768</v>
      </c>
      <c r="F20" s="1" t="s">
        <v>768</v>
      </c>
      <c r="G20" s="1" t="s">
        <v>768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858</v>
      </c>
      <c r="B21" s="1" t="s">
        <v>859</v>
      </c>
      <c r="C21" s="1" t="s">
        <v>860</v>
      </c>
      <c r="D21" s="1" t="s">
        <v>861</v>
      </c>
      <c r="E21" s="1" t="s">
        <v>862</v>
      </c>
      <c r="F21" s="1" t="s">
        <v>863</v>
      </c>
      <c r="G21" s="1" t="s">
        <v>864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865</v>
      </c>
      <c r="B22" s="1" t="s">
        <v>866</v>
      </c>
      <c r="C22" s="1" t="s">
        <v>867</v>
      </c>
      <c r="D22" s="1" t="s">
        <v>868</v>
      </c>
      <c r="E22" s="1" t="s">
        <v>869</v>
      </c>
      <c r="F22" s="1" t="s">
        <v>870</v>
      </c>
      <c r="G22" s="1" t="s">
        <v>871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872</v>
      </c>
      <c r="B23" s="1" t="s">
        <v>873</v>
      </c>
      <c r="C23" s="1" t="s">
        <v>874</v>
      </c>
      <c r="D23" s="1" t="s">
        <v>875</v>
      </c>
      <c r="E23" s="1" t="s">
        <v>876</v>
      </c>
      <c r="F23" s="1" t="s">
        <v>877</v>
      </c>
      <c r="G23" s="1" t="s">
        <v>878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879</v>
      </c>
      <c r="B24" s="1" t="s">
        <v>880</v>
      </c>
      <c r="C24" s="1" t="s">
        <v>881</v>
      </c>
      <c r="D24" s="1" t="s">
        <v>882</v>
      </c>
      <c r="E24" s="1" t="s">
        <v>883</v>
      </c>
      <c r="F24" s="1" t="s">
        <v>884</v>
      </c>
      <c r="G24" s="1" t="s">
        <v>885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886</v>
      </c>
      <c r="B25" s="1" t="s">
        <v>887</v>
      </c>
      <c r="C25" s="1" t="s">
        <v>888</v>
      </c>
      <c r="D25" s="1" t="s">
        <v>889</v>
      </c>
      <c r="E25" s="1" t="s">
        <v>890</v>
      </c>
      <c r="F25" s="1" t="s">
        <v>891</v>
      </c>
      <c r="G25" s="1" t="s">
        <v>892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893</v>
      </c>
      <c r="B26" s="1" t="s">
        <v>894</v>
      </c>
      <c r="C26" s="1" t="s">
        <v>895</v>
      </c>
      <c r="D26" s="1" t="s">
        <v>896</v>
      </c>
      <c r="E26" s="1" t="s">
        <v>897</v>
      </c>
      <c r="F26" s="1" t="s">
        <v>898</v>
      </c>
      <c r="G26" s="1" t="s">
        <v>898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899</v>
      </c>
      <c r="B2" s="1" t="s">
        <v>900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901</v>
      </c>
      <c r="B3" s="1" t="s">
        <v>902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903</v>
      </c>
      <c r="B4" s="1" t="s">
        <v>904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905</v>
      </c>
      <c r="B5" s="1" t="s">
        <v>906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907</v>
      </c>
      <c r="B6" s="1" t="s">
        <v>908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909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910</v>
      </c>
      <c r="B8" s="1" t="s">
        <v>911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912</v>
      </c>
      <c r="B9" s="1" t="s">
        <v>913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914</v>
      </c>
      <c r="B10" s="4" t="s">
        <v>915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916</v>
      </c>
      <c r="B11" s="1" t="s">
        <v>917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918</v>
      </c>
      <c r="B12" s="1" t="s">
        <v>919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920</v>
      </c>
      <c r="B13" s="1" t="s">
        <v>917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921</v>
      </c>
      <c r="B14" s="1" t="s">
        <v>922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923</v>
      </c>
      <c r="B15" s="1" t="s">
        <v>924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925</v>
      </c>
      <c r="B16" s="1" t="s">
        <v>922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926</v>
      </c>
      <c r="B17" s="1" t="s">
        <v>927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928</v>
      </c>
      <c r="B18" s="1">
        <v>66.0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929</v>
      </c>
      <c r="B19" s="1" t="s">
        <v>930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931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932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933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934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935</v>
      </c>
      <c r="B24" s="1">
        <v>8.0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936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937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938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939</v>
      </c>
      <c r="B28" s="1">
        <v>4.0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940</v>
      </c>
      <c r="B29" s="1">
        <v>5.245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941</v>
      </c>
      <c r="B30" s="1">
        <v>5.155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942</v>
      </c>
      <c r="B31" s="1">
        <v>4.955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943</v>
      </c>
      <c r="B32" s="1">
        <v>5.155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944</v>
      </c>
      <c r="B33" s="1">
        <v>5.245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945</v>
      </c>
      <c r="B34" s="1">
        <v>5.155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946</v>
      </c>
      <c r="B35" s="1">
        <v>4.955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947</v>
      </c>
      <c r="B36" s="1">
        <v>5.155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948</v>
      </c>
      <c r="B37" s="1">
        <v>-3.7626529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949</v>
      </c>
      <c r="B38" s="1">
        <v>612141.0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950</v>
      </c>
      <c r="B39" s="1">
        <v>612141.0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951</v>
      </c>
      <c r="B40" s="1">
        <v>1612101.0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952</v>
      </c>
      <c r="B41" s="1">
        <v>1436110.0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953</v>
      </c>
      <c r="B42" s="1">
        <v>1436110.0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954</v>
      </c>
      <c r="B43" s="1">
        <v>4.95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955</v>
      </c>
      <c r="B44" s="1">
        <v>4.96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956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957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958</v>
      </c>
      <c r="B47" s="1">
        <v>4.20872224E8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959</v>
      </c>
      <c r="B48" s="1">
        <v>4.32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960</v>
      </c>
      <c r="B49" s="1">
        <v>11.4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961</v>
      </c>
      <c r="B50" s="1">
        <v>6.3409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962</v>
      </c>
      <c r="B51" s="1">
        <v>6.9742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963</v>
      </c>
      <c r="B52" s="1" t="s">
        <v>964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965</v>
      </c>
      <c r="B53" s="1">
        <v>7.3917536E7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966</v>
      </c>
      <c r="B54" s="1">
        <v>5.9431692E7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967</v>
      </c>
      <c r="B55" s="1">
        <v>8.4938896E7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968</v>
      </c>
      <c r="B56" s="1">
        <v>6204533.0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969</v>
      </c>
      <c r="B57" s="1">
        <v>3976729.0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970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971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972</v>
      </c>
      <c r="B60" s="1">
        <v>0.073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973</v>
      </c>
      <c r="B61" s="1">
        <v>0.00153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974</v>
      </c>
      <c r="B62" s="1">
        <v>0.97767997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975</v>
      </c>
      <c r="B63" s="1">
        <v>3.46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976</v>
      </c>
      <c r="B64" s="1">
        <v>0.080299996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977</v>
      </c>
      <c r="B65" s="1">
        <v>8.4938896E7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978</v>
      </c>
      <c r="B66" s="1">
        <v>4.292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979</v>
      </c>
      <c r="B67" s="1">
        <v>1.1544734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980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981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982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983</v>
      </c>
      <c r="B71" s="1">
        <v>-8.8073E7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984</v>
      </c>
      <c r="B72" s="1">
        <v>-1.18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985</v>
      </c>
      <c r="B73" s="1">
        <v>-1.39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986</v>
      </c>
      <c r="B74" s="1">
        <v>-0.742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987</v>
      </c>
      <c r="B75" s="1">
        <v>-0.10494882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988</v>
      </c>
      <c r="B76" s="1">
        <v>0.23713636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989</v>
      </c>
      <c r="B77" s="1" t="s">
        <v>990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991</v>
      </c>
      <c r="B78" s="1" t="s">
        <v>992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993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994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995</v>
      </c>
      <c r="B81" s="1" t="s">
        <v>996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997</v>
      </c>
      <c r="B82" s="1" t="s">
        <v>996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998</v>
      </c>
      <c r="B83" s="1">
        <v>1.6125354E9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999</v>
      </c>
      <c r="B84" s="1" t="s">
        <v>1000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1001</v>
      </c>
      <c r="B85" s="1" t="s">
        <v>1002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1003</v>
      </c>
      <c r="B86" s="1" t="s">
        <v>1004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1005</v>
      </c>
      <c r="B87" s="1" t="s">
        <v>1006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1007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1008</v>
      </c>
      <c r="B89" s="1">
        <v>4.955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1009</v>
      </c>
      <c r="B90" s="1">
        <v>34.0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1010</v>
      </c>
      <c r="B91" s="1">
        <v>7.5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1011</v>
      </c>
      <c r="B92" s="1">
        <v>19.0625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1012</v>
      </c>
      <c r="B93" s="1">
        <v>19.0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1013</v>
      </c>
      <c r="B94" s="1" t="s">
        <v>1014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1015</v>
      </c>
      <c r="B95" s="1">
        <v>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1016</v>
      </c>
      <c r="B96" s="1">
        <v>3.72776992E8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1017</v>
      </c>
      <c r="B97" s="1">
        <v>4.39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1018</v>
      </c>
      <c r="B98" s="1">
        <v>-9.9655E7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1019</v>
      </c>
      <c r="B99" s="1">
        <v>1305000.0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1020</v>
      </c>
      <c r="B100" s="1">
        <v>32.665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1021</v>
      </c>
      <c r="B101" s="1">
        <v>32.992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1022</v>
      </c>
      <c r="B102" s="1">
        <v>0.358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1023</v>
      </c>
      <c r="B103" s="1">
        <v>-0.19229001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1024</v>
      </c>
      <c r="B104" s="1">
        <v>-0.28279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1025</v>
      </c>
      <c r="B105" s="1">
        <v>-3.62495E7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1026</v>
      </c>
      <c r="B106" s="1">
        <v>-7.4748E7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1027</v>
      </c>
      <c r="B107" s="1" t="s">
        <v>964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1028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42</v>
      </c>
      <c r="B3" s="1">
        <v>-34.44</v>
      </c>
      <c r="C3" s="1">
        <v>0.0</v>
      </c>
      <c r="D3" s="1">
        <v>-8.61</v>
      </c>
      <c r="E3" s="1">
        <v>-94.71</v>
      </c>
      <c r="F3" s="1">
        <v>-24.6</v>
      </c>
      <c r="G3" s="1">
        <v>-76.26</v>
      </c>
      <c r="H3" s="1">
        <v>-86.1</v>
      </c>
      <c r="I3" s="1">
        <v>-104.55</v>
      </c>
      <c r="J3" s="1">
        <v>-1.23</v>
      </c>
      <c r="K3" s="1">
        <v>-78.72</v>
      </c>
      <c r="L3" s="1">
        <f>IF(K3*FORECAST(L2,B3:K3,B2:K2)&gt;0,FORECAST(L2,B3:K3,B2:K2),K3)*$X$1</f>
        <v>-81.344</v>
      </c>
      <c r="M3" s="1">
        <f>IF(L3*FORECAST(M2,B3:L3,B2:L2)&gt;0,FORECAST(M2,B3:L3,B2:L2),L3)*$X$1</f>
        <v>-86.87527273</v>
      </c>
      <c r="N3" s="1">
        <f>IF(M3*FORECAST(N2,B3:M3,B2:M2)&gt;0,FORECAST(N2,B3:M3,B2:M2),M3)*$X$1</f>
        <v>-92.40654545</v>
      </c>
      <c r="O3" s="1">
        <f>IF(N3*FORECAST(O2,B3:N3,B2:N2)&gt;0,FORECAST(O2,B3:N3,B2:N2),N3)*$X$1</f>
        <v>-97.93781818</v>
      </c>
      <c r="P3" s="1">
        <f>IF(O3*FORECAST(P2,B3:O3,B2:O2)&gt;0,FORECAST(P2,B3:O3,B2:O2),O3)*$X$1</f>
        <v>-103.4690909</v>
      </c>
      <c r="Q3" s="1">
        <f>IF(P3*FORECAST(Q2,B3:P3,B2:P2)&gt;0,FORECAST(Q2,B3:P3,B2:P2),P3)*$X$1</f>
        <v>-109.0003636</v>
      </c>
      <c r="R3" s="1">
        <f>IF(Q3*FORECAST(R2,B3:Q3,B2:Q2)&gt;0,FORECAST(R2,B3:Q3,B2:Q2),Q3)*$X$1</f>
        <v>-114.5316364</v>
      </c>
      <c r="S3" s="5">
        <f>IF(R3*FORECAST(S2,B3:R3,B2:R2)&gt;0,FORECAST(S2,B3:R3,B2:R2),R3)*$X$1</f>
        <v>-120.0629091</v>
      </c>
      <c r="T3" s="5">
        <f>IF(S3*FORECAST(T2,B3:S3,B2:S2)&gt;0,FORECAST(T2,B3:S3,B2:S2),S3)*$X$1</f>
        <v>-125.5941818</v>
      </c>
      <c r="U3" s="5">
        <f>IF(T3*FORECAST(U2,B3:T3,B2:T2)&gt;0,FORECAST(U2,B3:T3,B2:T2),T3)*$X$1</f>
        <v>-131.1254545</v>
      </c>
      <c r="V3" s="5">
        <f>IF(U3*FORECAST(V2,B3:U3,B2:U2)&gt;0,FORECAST(V2,B3:U3,B2:U2),U3)*$X$1</f>
        <v>-136.6567273</v>
      </c>
      <c r="W3" s="5">
        <f>IF(V3*FORECAST(W2,B3:V3,B2:V2)&gt;0,FORECAST(W2,B3:V3,B2:V2),V3)*$X$1</f>
        <v>-142.188</v>
      </c>
      <c r="X3" s="2"/>
      <c r="Y3" s="2"/>
      <c r="Z3" s="2"/>
    </row>
    <row r="4">
      <c r="A4" s="3" t="s">
        <v>83</v>
      </c>
      <c r="B4" s="1">
        <v>-20.91</v>
      </c>
      <c r="C4" s="1">
        <v>-22.14</v>
      </c>
      <c r="D4" s="1">
        <v>-79.95</v>
      </c>
      <c r="E4" s="1">
        <v>-7.38</v>
      </c>
      <c r="F4" s="1">
        <v>-1.23</v>
      </c>
      <c r="G4" s="1">
        <v>-1.23</v>
      </c>
      <c r="H4" s="1">
        <v>-2.46</v>
      </c>
      <c r="I4" s="1">
        <v>-1.23</v>
      </c>
      <c r="J4" s="1">
        <v>-114.39</v>
      </c>
      <c r="K4" s="1">
        <v>14.76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1029</v>
      </c>
      <c r="B5" s="1">
        <v>16.0</v>
      </c>
      <c r="C5" s="1">
        <v>49.0</v>
      </c>
      <c r="D5" s="1">
        <v>82.0</v>
      </c>
      <c r="E5" s="1">
        <v>125.0</v>
      </c>
      <c r="F5" s="1">
        <v>217.0</v>
      </c>
      <c r="G5" s="1">
        <v>252.0</v>
      </c>
      <c r="H5" s="1">
        <v>291.0</v>
      </c>
      <c r="I5" s="1">
        <v>343.0</v>
      </c>
      <c r="J5" s="1">
        <v>357.0</v>
      </c>
      <c r="K5" s="1">
        <v>389.0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1030</v>
      </c>
      <c r="L7" s="1">
        <f>IF(W3*FORECAST(W2,B3:W3,B2:W2)&gt;0,FORECAST(W2,B3:W3,B2:W2),V3)*$X$1 * (1+0.02)/(0.0805-0.02)</f>
        <v>-2397.219174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1031</v>
      </c>
      <c r="L8" s="6">
        <f t="array" ref="L8">NPV(0.0805,M3:W3)</f>
        <v>-785.5242744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1032</v>
      </c>
      <c r="L9" s="6">
        <f t="array" ref="L9">NPV(0.0805,M16:W16)</f>
        <v>-1022.904901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1033</v>
      </c>
      <c r="L10" s="6">
        <f>L8 + L9</f>
        <v>-1808.429175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14.76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1034</v>
      </c>
      <c r="L12" s="6">
        <f>L10 - L11</f>
        <v>-1823.189175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1035</v>
      </c>
      <c r="L13" s="1">
        <v>389.0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-4.686861632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-2397.219174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-6.15</v>
      </c>
      <c r="C3" s="1">
        <v>-22.14</v>
      </c>
      <c r="D3" s="1">
        <v>6.15</v>
      </c>
      <c r="E3" s="1">
        <v>-1.23</v>
      </c>
      <c r="F3" s="1">
        <v>-38.13</v>
      </c>
      <c r="G3" s="1">
        <v>-95.94</v>
      </c>
      <c r="H3" s="1">
        <v>98.4</v>
      </c>
      <c r="I3" s="1">
        <v>4.92</v>
      </c>
      <c r="J3" s="1">
        <v>-12.3</v>
      </c>
      <c r="K3" s="1">
        <v>-14.76</v>
      </c>
      <c r="L3" s="1">
        <f>IF(K3*FORECAST(L2,B3:K3,B2:K2)&gt;0,FORECAST(L2,B3:K3,B2:K2),K3)*$X$1</f>
        <v>-0.574</v>
      </c>
      <c r="M3" s="1">
        <f>IF(L3*FORECAST(M2,B3:L3,B2:L2)&gt;0,FORECAST(M2,B3:L3,B2:L2),L3)*$X$1</f>
        <v>-0.574</v>
      </c>
      <c r="N3" s="1">
        <f>IF(M3*FORECAST(N2,B3:M3,B2:M2)&gt;0,FORECAST(N2,B3:M3,B2:M2),M3)*$X$1</f>
        <v>-0.574</v>
      </c>
      <c r="O3" s="1">
        <f>IF(N3*FORECAST(O2,B3:N3,B2:N2)&gt;0,FORECAST(O2,B3:N3,B2:N2),N3)*$X$1</f>
        <v>-0.574</v>
      </c>
      <c r="P3" s="1">
        <f>IF(O3*FORECAST(P2,B3:O3,B2:O2)&gt;0,FORECAST(P2,B3:O3,B2:O2),O3)*$X$1</f>
        <v>-0.574</v>
      </c>
      <c r="Q3" s="1">
        <f>IF(P3*FORECAST(Q2,B3:P3,B2:P2)&gt;0,FORECAST(Q2,B3:P3,B2:P2),P3)*$X$1</f>
        <v>-0.574</v>
      </c>
      <c r="R3" s="1">
        <f>IF(Q3*FORECAST(R2,B3:Q3,B2:Q2)&gt;0,FORECAST(R2,B3:Q3,B2:Q2),Q3)*$X$1</f>
        <v>-0.574</v>
      </c>
      <c r="S3" s="5">
        <f>IF(R3*FORECAST(S2,B3:R3,B2:R2)&gt;0,FORECAST(S2,B3:R3,B2:R2),R3)*$X$1</f>
        <v>-0.574</v>
      </c>
      <c r="T3" s="5">
        <f>IF(S3*FORECAST(T2,B3:S3,B2:S2)&gt;0,FORECAST(T2,B3:S3,B2:S2),S3)*$X$1</f>
        <v>-0.574</v>
      </c>
      <c r="U3" s="5">
        <f>IF(T3*FORECAST(U2,B3:T3,B2:T2)&gt;0,FORECAST(U2,B3:T3,B2:T2),T3)*$X$1</f>
        <v>-0.574</v>
      </c>
      <c r="V3" s="5">
        <f>IF(U3*FORECAST(V2,B3:U3,B2:U2)&gt;0,FORECAST(V2,B3:U3,B2:U2),U3)*$X$1</f>
        <v>-0.574</v>
      </c>
      <c r="W3" s="5">
        <f>IF(V3*FORECAST(W2,B3:V3,B2:V2)&gt;0,FORECAST(W2,B3:V3,B2:V2),V3)*$X$1</f>
        <v>-0.574</v>
      </c>
      <c r="X3" s="2"/>
      <c r="Y3" s="2"/>
      <c r="Z3" s="2"/>
    </row>
    <row r="4">
      <c r="A4" s="3" t="s">
        <v>83</v>
      </c>
      <c r="B4" s="1">
        <v>-20.91</v>
      </c>
      <c r="C4" s="1">
        <v>-22.14</v>
      </c>
      <c r="D4" s="1">
        <v>-79.95</v>
      </c>
      <c r="E4" s="1">
        <v>-7.38</v>
      </c>
      <c r="F4" s="1">
        <v>-1.23</v>
      </c>
      <c r="G4" s="1">
        <v>-1.23</v>
      </c>
      <c r="H4" s="1">
        <v>-2.46</v>
      </c>
      <c r="I4" s="1">
        <v>-1.23</v>
      </c>
      <c r="J4" s="1">
        <v>-114.39</v>
      </c>
      <c r="K4" s="1">
        <v>14.76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1029</v>
      </c>
      <c r="B5" s="1">
        <v>16.0</v>
      </c>
      <c r="C5" s="1">
        <v>49.0</v>
      </c>
      <c r="D5" s="1">
        <v>82.0</v>
      </c>
      <c r="E5" s="1">
        <v>125.0</v>
      </c>
      <c r="F5" s="1">
        <v>217.0</v>
      </c>
      <c r="G5" s="1">
        <v>252.0</v>
      </c>
      <c r="H5" s="1">
        <v>291.0</v>
      </c>
      <c r="I5" s="1">
        <v>343.0</v>
      </c>
      <c r="J5" s="1">
        <v>357.0</v>
      </c>
      <c r="K5" s="1">
        <v>389.0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1030</v>
      </c>
      <c r="L7" s="1">
        <f>IF(W3*FORECAST(W2,B3:W3,B2:W2)&gt;0,FORECAST(W2,B3:W3,B2:W2),V3)*$X$1 * (1+0.02)/(0.0805-0.02)</f>
        <v>-9.677355372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1031</v>
      </c>
      <c r="L8" s="6">
        <f t="array" ref="L8">NPV(0.0805,M3:W3)</f>
        <v>-4.087844117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1032</v>
      </c>
      <c r="L9" s="6">
        <f t="array" ref="L9">NPV(0.0805,M16:W16)</f>
        <v>-4.129373877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1033</v>
      </c>
      <c r="L10" s="6">
        <f>L8 + L9</f>
        <v>-8.217217994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14.76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1034</v>
      </c>
      <c r="L12" s="6">
        <f>L10 - L11</f>
        <v>-22.97721799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1035</v>
      </c>
      <c r="L13" s="1">
        <v>389.0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-0.05906739844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-9.677355372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