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<sst xmlns="http://schemas.openxmlformats.org/spreadsheetml/2006/main" count="1547" uniqueCount="1227">
  <si>
    <t>ticker</t>
  </si>
  <si>
    <t>TCRT</t>
  </si>
  <si>
    <t>nombre</t>
  </si>
  <si>
    <t>ALAUNOS THERAPEUTICS INC</t>
  </si>
  <si>
    <t>empresa</t>
  </si>
  <si>
    <t>Biotechnology &amp; Medical Research</t>
  </si>
  <si>
    <t>Open</t>
  </si>
  <si>
    <t>Target Price</t>
  </si>
  <si>
    <t>Upside</t>
  </si>
  <si>
    <t>-6155.37%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</si>
  <si>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</si>
  <si>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</si>
  <si>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</si>
  <si>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</si>
  <si>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</si>
  <si>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</si>
  <si>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</si>
  <si>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</si>
  <si>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</si>
  <si>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</si>
  <si>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</si>
  <si>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</si>
  <si>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</si>
  <si>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</si>
  <si>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</si>
  <si>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</si>
  <si>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</si>
  <si>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</si>
  <si>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</si>
  <si>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</si>
  <si>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</si>
  <si>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</si>
  <si>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</si>
  <si>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</si>
  <si>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</si>
  <si>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</si>
  <si>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</si>
  <si>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</si>
  <si>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</si>
  <si>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</si>
  <si>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</si>
  <si>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</si>
  <si>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</si>
  <si>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</si>
  <si>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</si>
  <si>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</si>
  <si>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</si>
  <si>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</si>
  <si>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</si>
  <si>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</si>
  <si>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</si>
  <si>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</si>
  <si>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</si>
  <si>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</si>
  <si>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</si>
  <si>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</si>
  <si>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</si>
  <si>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</si>
  <si>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</si>
  <si>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</si>
  <si>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</si>
  <si>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</si>
  <si>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</si>
  <si>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</si>
  <si>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</si>
  <si>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</si>
  <si>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</si>
  <si>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</si>
  <si>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</si>
  <si>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</si>
  <si>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</si>
  <si>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</si>
  <si>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</si>
  <si>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</si>
  <si>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</si>
  <si>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</si>
  <si>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</si>
  <si>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</si>
  <si>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</si>
  <si>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</si>
  <si>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</si>
  <si>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</si>
  <si>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</si>
  <si>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</si>
  <si>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</si>
  <si>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</si>
  <si>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</si>
  <si>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</si>
  <si>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48.67</t>
  </si>
  <si>
    <t>100.71</t>
  </si>
  <si>
    <t>-88.71</t>
  </si>
  <si>
    <t>80.02</t>
  </si>
  <si>
    <t>78.8</t>
  </si>
  <si>
    <t>86.98</t>
  </si>
  <si>
    <t>40.52</t>
  </si>
  <si>
    <t>24.15</t>
  </si>
  <si>
    <t>3.94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</si>
  <si>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</si>
  <si>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</si>
  <si>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</si>
  <si>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</si>
  <si>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</si>
  <si>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</si>
  <si>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</si>
  <si>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</si>
  <si>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</si>
  <si>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</si>
  <si>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</si>
  <si>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</si>
  <si>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</si>
  <si>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</si>
  <si>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</si>
  <si>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</si>
  <si>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</si>
  <si>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</si>
  <si>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</si>
  <si>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</si>
  <si>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</si>
  <si>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Restructuring Charges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</si>
  <si>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</si>
  <si>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</si>
  <si>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</si>
  <si>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</si>
  <si>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</si>
  <si>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</si>
  <si>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</si>
  <si>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</si>
  <si>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</si>
  <si>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</si>
  <si>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</si>
  <si>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-47.14</t>
  </si>
  <si>
    <t>-143.63</t>
  </si>
  <si>
    <t>-198.35</t>
  </si>
  <si>
    <t>-80.25</t>
  </si>
  <si>
    <t>143.45</t>
  </si>
  <si>
    <t>-105.2</t>
  </si>
  <si>
    <t>-57.22</t>
  </si>
  <si>
    <t>-55.1</t>
  </si>
  <si>
    <t>-26.06</t>
  </si>
  <si>
    <t>-21.97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</si>
  <si>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</si>
  <si>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</si>
  <si>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</si>
  <si>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</si>
  <si>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</si>
  <si>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</si>
  <si>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-29.46</t>
  </si>
  <si>
    <t>-89.77</t>
  </si>
  <si>
    <t>-118.85</t>
  </si>
  <si>
    <t>-37.19</t>
  </si>
  <si>
    <t>-34.7</t>
  </si>
  <si>
    <t>-65.75</t>
  </si>
  <si>
    <t>-35.77</t>
  </si>
  <si>
    <t>-34.11</t>
  </si>
  <si>
    <t>-15.27</t>
  </si>
  <si>
    <t>-11.47</t>
  </si>
  <si>
    <t>Normalized Diluted EPS</t>
  </si>
  <si>
    <t>-34.65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</si>
  <si>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</si>
  <si>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</si>
  <si>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</si>
  <si>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</si>
  <si>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</si>
  <si>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</si>
  <si>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</si>
  <si>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</si>
  <si>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</si>
  <si>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</si>
  <si>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</si>
  <si>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</si>
  <si>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</si>
  <si>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</si>
  <si>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</si>
  <si>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</si>
  <si>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</si>
  <si>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</si>
  <si>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-46.48</t>
  </si>
  <si>
    <t>-75.45</t>
  </si>
  <si>
    <t>-79.45</t>
  </si>
  <si>
    <t>-31.55</t>
  </si>
  <si>
    <t>-33.58</t>
  </si>
  <si>
    <t>-35.42</t>
  </si>
  <si>
    <t>-39.32</t>
  </si>
  <si>
    <t>-39.8</t>
  </si>
  <si>
    <t>-25.61</t>
  </si>
  <si>
    <t>-48.66</t>
  </si>
  <si>
    <t>Return on Total Capital</t>
  </si>
  <si>
    <t>-65.33</t>
  </si>
  <si>
    <t>-123.85</t>
  </si>
  <si>
    <t>-152.62</t>
  </si>
  <si>
    <t>-70.23</t>
  </si>
  <si>
    <t>-50.76</t>
  </si>
  <si>
    <t>-39.54</t>
  </si>
  <si>
    <t>-44.42</t>
  </si>
  <si>
    <t>-44.4</t>
  </si>
  <si>
    <t>-28.13</t>
  </si>
  <si>
    <t>-55.33</t>
  </si>
  <si>
    <t>Return On Equity %</t>
  </si>
  <si>
    <t>-76.37</t>
  </si>
  <si>
    <t>-198.15</t>
  </si>
  <si>
    <t>-244.17</t>
  </si>
  <si>
    <t>-114.11</t>
  </si>
  <si>
    <t>-80.03</t>
  </si>
  <si>
    <t>-130.47</t>
  </si>
  <si>
    <t>-73.04</t>
  </si>
  <si>
    <t>-86.52</t>
  </si>
  <si>
    <t>-78.11</t>
  </si>
  <si>
    <t>-156.66</t>
  </si>
  <si>
    <t>Return on Common Equity</t>
  </si>
  <si>
    <t>84.16</t>
  </si>
  <si>
    <t>Margin Analysis</t>
  </si>
  <si>
    <t>Gross Profit Margin %</t>
  </si>
  <si>
    <t>-605.65</t>
  </si>
  <si>
    <t>-670.64</t>
  </si>
  <si>
    <t>SG&amp;A Margin</t>
  </si>
  <si>
    <t>886.09</t>
  </si>
  <si>
    <t>407.36</t>
  </si>
  <si>
    <t>209.55</t>
  </si>
  <si>
    <t>231.62</t>
  </si>
  <si>
    <t>449.76</t>
  </si>
  <si>
    <t>EBITDA Margin %</t>
  </si>
  <si>
    <t>-831.49</t>
  </si>
  <si>
    <t>EBITA Margin %</t>
  </si>
  <si>
    <t>-837.27</t>
  </si>
  <si>
    <t>EBIT Margin %</t>
  </si>
  <si>
    <t>Income From Continuing Operations Margin %</t>
  </si>
  <si>
    <t>-850.26</t>
  </si>
  <si>
    <t>Net Income Margin %</t>
  </si>
  <si>
    <t>Net Avail. For Common Margin %</t>
  </si>
  <si>
    <t>Normalized Net Income Margin</t>
  </si>
  <si>
    <t>-531.41</t>
  </si>
  <si>
    <t>-756.4</t>
  </si>
  <si>
    <t>Levered Free Cash Flow Margin</t>
  </si>
  <si>
    <t>-255.22</t>
  </si>
  <si>
    <t>-956.38</t>
  </si>
  <si>
    <t>Unlevered Free Cash Flow Margin</t>
  </si>
  <si>
    <t>-922.49</t>
  </si>
  <si>
    <t>Asset Turnover</t>
  </si>
  <si>
    <t>0.02</t>
  </si>
  <si>
    <t>0.04</t>
  </si>
  <si>
    <t>0.05</t>
  </si>
  <si>
    <t>0.06</t>
  </si>
  <si>
    <t>Fixed Assets Turnover</t>
  </si>
  <si>
    <t>2.06</t>
  </si>
  <si>
    <t>7.79</t>
  </si>
  <si>
    <t>9.64</t>
  </si>
  <si>
    <t>6.22</t>
  </si>
  <si>
    <t>0.13</t>
  </si>
  <si>
    <t>0.03</t>
  </si>
  <si>
    <t>0.23</t>
  </si>
  <si>
    <t>Receivables Turnover (Average Receivables)</t>
  </si>
  <si>
    <t>9.47</t>
  </si>
  <si>
    <t>14.66</t>
  </si>
  <si>
    <t>29.38</t>
  </si>
  <si>
    <t>319.45</t>
  </si>
  <si>
    <t>0.16</t>
  </si>
  <si>
    <t>5.24</t>
  </si>
  <si>
    <t>Short Term Liquidity</t>
  </si>
  <si>
    <t>Current Ratio</t>
  </si>
  <si>
    <t>4.07</t>
  </si>
  <si>
    <t>8.42</t>
  </si>
  <si>
    <t>6.63</t>
  </si>
  <si>
    <t>4.35</t>
  </si>
  <si>
    <t>8.89</t>
  </si>
  <si>
    <t>7.11</t>
  </si>
  <si>
    <t>4.91</t>
  </si>
  <si>
    <t>2.23</t>
  </si>
  <si>
    <t>4.22</t>
  </si>
  <si>
    <t>Quick Ratio</t>
  </si>
  <si>
    <t>3.97</t>
  </si>
  <si>
    <t>5.13</t>
  </si>
  <si>
    <t>3.4</t>
  </si>
  <si>
    <t>6.71</t>
  </si>
  <si>
    <t>6.52</t>
  </si>
  <si>
    <t>4.81</t>
  </si>
  <si>
    <t>1.62</t>
  </si>
  <si>
    <t>3.1</t>
  </si>
  <si>
    <t>Operating Cash Flow to Current Liabilities</t>
  </si>
  <si>
    <t>-3.39</t>
  </si>
  <si>
    <t>-3.69</t>
  </si>
  <si>
    <t>-2.62</t>
  </si>
  <si>
    <t>-5.22</t>
  </si>
  <si>
    <t>-3.26</t>
  </si>
  <si>
    <t>-3.1</t>
  </si>
  <si>
    <t>-3.83</t>
  </si>
  <si>
    <t>-1.21</t>
  </si>
  <si>
    <t>-15.41</t>
  </si>
  <si>
    <t>Days Sales Outstanding (Average Receivables)</t>
  </si>
  <si>
    <t>38.55</t>
  </si>
  <si>
    <t>24.9</t>
  </si>
  <si>
    <t>12.46</t>
  </si>
  <si>
    <t>1.14</t>
  </si>
  <si>
    <t>69.64</t>
  </si>
  <si>
    <t>182.5</t>
  </si>
  <si>
    <t>Average Days Payable Outstanding</t>
  </si>
  <si>
    <t>13.54</t>
  </si>
  <si>
    <t>6.86</t>
  </si>
  <si>
    <t>2.51</t>
  </si>
  <si>
    <t>18.51</t>
  </si>
  <si>
    <t>27.4</t>
  </si>
  <si>
    <t>7.68</t>
  </si>
  <si>
    <t>6.48</t>
  </si>
  <si>
    <t>8.56</t>
  </si>
  <si>
    <t>22.34</t>
  </si>
  <si>
    <t>22.48</t>
  </si>
  <si>
    <t>Long Term Solvency</t>
  </si>
  <si>
    <t>Total Debt/Equity</t>
  </si>
  <si>
    <t>2.48</t>
  </si>
  <si>
    <t>3.88</t>
  </si>
  <si>
    <t>50.58</t>
  </si>
  <si>
    <t>50.61</t>
  </si>
  <si>
    <t>Total Debt / Total Capital</t>
  </si>
  <si>
    <t>2.42</t>
  </si>
  <si>
    <t>3.74</t>
  </si>
  <si>
    <t>33.59</t>
  </si>
  <si>
    <t>33.6</t>
  </si>
  <si>
    <t>LT Debt/Equity</t>
  </si>
  <si>
    <t>1.66</t>
  </si>
  <si>
    <t>3.22</t>
  </si>
  <si>
    <t>35.77</t>
  </si>
  <si>
    <t>5.68</t>
  </si>
  <si>
    <t>Long-Term Debt / Total Capital</t>
  </si>
  <si>
    <t>23.76</t>
  </si>
  <si>
    <t>3.77</t>
  </si>
  <si>
    <t>Total Liabilities / Total Assets</t>
  </si>
  <si>
    <t>25.19</t>
  </si>
  <si>
    <t>43.16</t>
  </si>
  <si>
    <t>54.84</t>
  </si>
  <si>
    <t>55.32</t>
  </si>
  <si>
    <t>9.98</t>
  </si>
  <si>
    <t>12.93</t>
  </si>
  <si>
    <t>15.28</t>
  </si>
  <si>
    <t>38.8</t>
  </si>
  <si>
    <t>40.63</t>
  </si>
  <si>
    <t>23.67</t>
  </si>
  <si>
    <t>EBIT / Interest Expense</t>
  </si>
  <si>
    <t>-10.38</t>
  </si>
  <si>
    <t>-14.83</t>
  </si>
  <si>
    <t>EBITDA / Interest Expense</t>
  </si>
  <si>
    <t>-9.27</t>
  </si>
  <si>
    <t>-13.63</t>
  </si>
  <si>
    <t>(EBITDA - Capex) / Interest Expense</t>
  </si>
  <si>
    <t>-9.33</t>
  </si>
  <si>
    <t>-13.73</t>
  </si>
  <si>
    <t>Total Debt / EBITDA</t>
  </si>
  <si>
    <t>-0.04</t>
  </si>
  <si>
    <t>-0.06</t>
  </si>
  <si>
    <t>-0.4</t>
  </si>
  <si>
    <t>-0.67</t>
  </si>
  <si>
    <t>Net Debt / EBITDA</t>
  </si>
  <si>
    <t>0.99</t>
  </si>
  <si>
    <t>1.18</t>
  </si>
  <si>
    <t>0.49</t>
  </si>
  <si>
    <t>1.34</t>
  </si>
  <si>
    <t>1.16</t>
  </si>
  <si>
    <t>1.37</t>
  </si>
  <si>
    <t>1.41</t>
  </si>
  <si>
    <t>0.64</t>
  </si>
  <si>
    <t>0.67</t>
  </si>
  <si>
    <t>Total Debt / (EBITDA - Capex)</t>
  </si>
  <si>
    <t>-0.05</t>
  </si>
  <si>
    <t>-0.39</t>
  </si>
  <si>
    <t>-0.66</t>
  </si>
  <si>
    <t>Net Debt / (EBITDA - Capex)</t>
  </si>
  <si>
    <t>1.17</t>
  </si>
  <si>
    <t>1.32</t>
  </si>
  <si>
    <t>1.15</t>
  </si>
  <si>
    <t>1.36</t>
  </si>
  <si>
    <t>1.25</t>
  </si>
  <si>
    <t>0.61</t>
  </si>
  <si>
    <t>0.66</t>
  </si>
  <si>
    <t>Growth Over Prior Year</t>
  </si>
  <si>
    <t>Total Revenues, 1 Yr. Growth %</t>
  </si>
  <si>
    <t>71.62</t>
  </si>
  <si>
    <t>215.51</t>
  </si>
  <si>
    <t>58.38</t>
  </si>
  <si>
    <t>-6.88</t>
  </si>
  <si>
    <t>-97.71</t>
  </si>
  <si>
    <t>634.17</t>
  </si>
  <si>
    <t>-99.83</t>
  </si>
  <si>
    <t>Gross Profit, 1 Yr. Growth %</t>
  </si>
  <si>
    <t>-23.49</t>
  </si>
  <si>
    <t>226.98</t>
  </si>
  <si>
    <t>47.32</t>
  </si>
  <si>
    <t>-74.36</t>
  </si>
  <si>
    <t>-12.16</t>
  </si>
  <si>
    <t>12.78</t>
  </si>
  <si>
    <t>37.48</t>
  </si>
  <si>
    <t>-6.55</t>
  </si>
  <si>
    <t>-58.2</t>
  </si>
  <si>
    <t>-16.95</t>
  </si>
  <si>
    <t>EBITDA, 1 Yr. Growth %</t>
  </si>
  <si>
    <t>-21.04</t>
  </si>
  <si>
    <t>178.23</t>
  </si>
  <si>
    <t>37.81</t>
  </si>
  <si>
    <t>-67.81</t>
  </si>
  <si>
    <t>0.39</t>
  </si>
  <si>
    <t>7.31</t>
  </si>
  <si>
    <t>38.45</t>
  </si>
  <si>
    <t>-6.34</t>
  </si>
  <si>
    <t>-57.51</t>
  </si>
  <si>
    <t>-12.68</t>
  </si>
  <si>
    <t>EBITA, 1 Yr. Growth %</t>
  </si>
  <si>
    <t>-21.26</t>
  </si>
  <si>
    <t>176.1</t>
  </si>
  <si>
    <t>37.64</t>
  </si>
  <si>
    <t>-67.64</t>
  </si>
  <si>
    <t>0.77</t>
  </si>
  <si>
    <t>7.33</t>
  </si>
  <si>
    <t>38.89</t>
  </si>
  <si>
    <t>-4.42</t>
  </si>
  <si>
    <t>-55.25</t>
  </si>
  <si>
    <t>-12.97</t>
  </si>
  <si>
    <t>EBIT, 1 Yr. Growth %</t>
  </si>
  <si>
    <t>Earnings From Cont. Operations, 1 Yr. Growth %</t>
  </si>
  <si>
    <t>-44.35</t>
  </si>
  <si>
    <t>277.86</t>
  </si>
  <si>
    <t>37.65</t>
  </si>
  <si>
    <t>-67.14</t>
  </si>
  <si>
    <t>-2.22</t>
  </si>
  <si>
    <t>121.77</t>
  </si>
  <si>
    <t>-32.11</t>
  </si>
  <si>
    <t>-1.53</t>
  </si>
  <si>
    <t>-52.09</t>
  </si>
  <si>
    <t>-6.86</t>
  </si>
  <si>
    <t>Net Income, 1 Yr. Growth %</t>
  </si>
  <si>
    <t>Normalized Net Income, 1 Yr. Growth %</t>
  </si>
  <si>
    <t>-41.2</t>
  </si>
  <si>
    <t>40.2</t>
  </si>
  <si>
    <t>-2.46</t>
  </si>
  <si>
    <t>-52.44</t>
  </si>
  <si>
    <t>-16.96</t>
  </si>
  <si>
    <t>Diluted EPS Before Extra, 1 Yr. Growth %</t>
  </si>
  <si>
    <t>-52.71</t>
  </si>
  <si>
    <t>204.69</t>
  </si>
  <si>
    <t>38.1</t>
  </si>
  <si>
    <t>-59.54</t>
  </si>
  <si>
    <t>-278.76</t>
  </si>
  <si>
    <t>-173.34</t>
  </si>
  <si>
    <t>-45.61</t>
  </si>
  <si>
    <t>-3.72</t>
  </si>
  <si>
    <t>-52.69</t>
  </si>
  <si>
    <t>-15.71</t>
  </si>
  <si>
    <t>Accounts Receivable, 1 Yr. Growth %</t>
  </si>
  <si>
    <t>207.59</t>
  </si>
  <si>
    <t>-95.29</t>
  </si>
  <si>
    <t>-9.52</t>
  </si>
  <si>
    <t>-99.64</t>
  </si>
  <si>
    <t>Net Property, Plant and Equip., 1 Yr. Growth %</t>
  </si>
  <si>
    <t>-33.71</t>
  </si>
  <si>
    <t>9.42</t>
  </si>
  <si>
    <t>45.09</t>
  </si>
  <si>
    <t>43.65</t>
  </si>
  <si>
    <t>-9.41</t>
  </si>
  <si>
    <t>208.3</t>
  </si>
  <si>
    <t>340.01</t>
  </si>
  <si>
    <t>3.23</t>
  </si>
  <si>
    <t>-31.02</t>
  </si>
  <si>
    <t>-99.98</t>
  </si>
  <si>
    <t>Total Assets, 1 Yr. Growth %</t>
  </si>
  <si>
    <t>-36.96</t>
  </si>
  <si>
    <t>239.82</t>
  </si>
  <si>
    <t>-30.82</t>
  </si>
  <si>
    <t>-0.7</t>
  </si>
  <si>
    <t>-9.99</t>
  </si>
  <si>
    <t>14.8</t>
  </si>
  <si>
    <t>34.12</t>
  </si>
  <si>
    <t>-35.18</t>
  </si>
  <si>
    <t>-87.28</t>
  </si>
  <si>
    <t>Tangible Book Value, 1 Yr. Growth %</t>
  </si>
  <si>
    <t>-31.47</t>
  </si>
  <si>
    <t>158.18</t>
  </si>
  <si>
    <t>-188.47</t>
  </si>
  <si>
    <t>25.24</t>
  </si>
  <si>
    <t>-188.39</t>
  </si>
  <si>
    <t>11.04</t>
  </si>
  <si>
    <t>30.49</t>
  </si>
  <si>
    <t>-53.17</t>
  </si>
  <si>
    <t>-33.59</t>
  </si>
  <si>
    <t>-83.64</t>
  </si>
  <si>
    <t>Common Equity, 1 Yr. Growth %</t>
  </si>
  <si>
    <t>Cash From Operations, 1 Yr. Growth %</t>
  </si>
  <si>
    <t>-38.41</t>
  </si>
  <si>
    <t>-99.97</t>
  </si>
  <si>
    <t>-6.27</t>
  </si>
  <si>
    <t>-9.53</t>
  </si>
  <si>
    <t>-17.4</t>
  </si>
  <si>
    <t>39.55</t>
  </si>
  <si>
    <t>7.81</t>
  </si>
  <si>
    <t>3.11</t>
  </si>
  <si>
    <t>Capital Expenditures, 1 Yr. Growth %</t>
  </si>
  <si>
    <t>46.21</t>
  </si>
  <si>
    <t>113.47</t>
  </si>
  <si>
    <t>33.74</t>
  </si>
  <si>
    <t>33.76</t>
  </si>
  <si>
    <t>-37.72</t>
  </si>
  <si>
    <t>-38.13</t>
  </si>
  <si>
    <t>-66.02</t>
  </si>
  <si>
    <t>-93.5</t>
  </si>
  <si>
    <t>-8.8</t>
  </si>
  <si>
    <t>Levered Free Cash Flow, 1 Yr. Growth %</t>
  </si>
  <si>
    <t>-49.93</t>
  </si>
  <si>
    <t>283.74</t>
  </si>
  <si>
    <t>55.62</t>
  </si>
  <si>
    <t>-85.1</t>
  </si>
  <si>
    <t>146.12</t>
  </si>
  <si>
    <t>-26.74</t>
  </si>
  <si>
    <t>22.51</t>
  </si>
  <si>
    <t>-16.32</t>
  </si>
  <si>
    <t>-81.76</t>
  </si>
  <si>
    <t>Unlevered Free Cash Flow, 1 Yr. Growth %</t>
  </si>
  <si>
    <t>-1.94</t>
  </si>
  <si>
    <t>-18.4</t>
  </si>
  <si>
    <t>-80.58</t>
  </si>
  <si>
    <t>Compound Annual Growth Rate Over Two Years</t>
  </si>
  <si>
    <t>Total Revenues, 2 Yr. CAGR %</t>
  </si>
  <si>
    <t>31.01</t>
  </si>
  <si>
    <t>132.7</t>
  </si>
  <si>
    <t>123.54</t>
  </si>
  <si>
    <t>21.44</t>
  </si>
  <si>
    <t>-85.41</t>
  </si>
  <si>
    <t>-88.79</t>
  </si>
  <si>
    <t>Gross Profit, 2 Yr. CAGR %</t>
  </si>
  <si>
    <t>-38.43</t>
  </si>
  <si>
    <t>58.17</t>
  </si>
  <si>
    <t>119.48</t>
  </si>
  <si>
    <t>-38.54</t>
  </si>
  <si>
    <t>-52.55</t>
  </si>
  <si>
    <t>-0.47</t>
  </si>
  <si>
    <t>24.52</t>
  </si>
  <si>
    <t>13.35</t>
  </si>
  <si>
    <t>-39.02</t>
  </si>
  <si>
    <t>-41.08</t>
  </si>
  <si>
    <t>EBITDA, 2 Yr. CAGR %</t>
  </si>
  <si>
    <t>-34.47</t>
  </si>
  <si>
    <t>48.22</t>
  </si>
  <si>
    <t>95.81</t>
  </si>
  <si>
    <t>-33.39</t>
  </si>
  <si>
    <t>-43.15</t>
  </si>
  <si>
    <t>3.79</t>
  </si>
  <si>
    <t>21.89</t>
  </si>
  <si>
    <t>13.88</t>
  </si>
  <si>
    <t>-38.49</t>
  </si>
  <si>
    <t>-39.09</t>
  </si>
  <si>
    <t>EBITA, 2 Yr. CAGR %</t>
  </si>
  <si>
    <t>-34.33</t>
  </si>
  <si>
    <t>47.45</t>
  </si>
  <si>
    <t>94.94</t>
  </si>
  <si>
    <t>-33.26</t>
  </si>
  <si>
    <t>-42.9</t>
  </si>
  <si>
    <t>22.1</t>
  </si>
  <si>
    <t>15.22</t>
  </si>
  <si>
    <t>-36.17</t>
  </si>
  <si>
    <t>-37.59</t>
  </si>
  <si>
    <t>EBIT, 2 Yr. CAGR %</t>
  </si>
  <si>
    <t>Earnings From Cont. Operations, 2 Yr. CAGR %</t>
  </si>
  <si>
    <t>-42.5</t>
  </si>
  <si>
    <t>45.01</t>
  </si>
  <si>
    <t>128.06</t>
  </si>
  <si>
    <t>-32.74</t>
  </si>
  <si>
    <t>-43.31</t>
  </si>
  <si>
    <t>47.26</t>
  </si>
  <si>
    <t>22.71</t>
  </si>
  <si>
    <t>-18.24</t>
  </si>
  <si>
    <t>-31.31</t>
  </si>
  <si>
    <t>-33.2</t>
  </si>
  <si>
    <t>Net Income, 2 Yr. CAGR %</t>
  </si>
  <si>
    <t>Normalized Net Income, 2 Yr. CAGR %</t>
  </si>
  <si>
    <t>-42.1</t>
  </si>
  <si>
    <t>49.06</t>
  </si>
  <si>
    <t>22.52</t>
  </si>
  <si>
    <t>16.94</t>
  </si>
  <si>
    <t>-33.5</t>
  </si>
  <si>
    <t>-37.16</t>
  </si>
  <si>
    <t>Diluted EPS Before Extra, 2 Yr. CAGR %</t>
  </si>
  <si>
    <t>-49.33</t>
  </si>
  <si>
    <t>20.04</t>
  </si>
  <si>
    <t>105.13</t>
  </si>
  <si>
    <t>-25.25</t>
  </si>
  <si>
    <t>-14.96</t>
  </si>
  <si>
    <t>14.5</t>
  </si>
  <si>
    <t>-36.84</t>
  </si>
  <si>
    <t>-27.63</t>
  </si>
  <si>
    <t>-32.51</t>
  </si>
  <si>
    <t>-36.81</t>
  </si>
  <si>
    <t>Accounts Receivable, 2 Yr. CAGR %</t>
  </si>
  <si>
    <t>58.11</t>
  </si>
  <si>
    <t>75.38</t>
  </si>
  <si>
    <t>-61.94</t>
  </si>
  <si>
    <t>-79.36</t>
  </si>
  <si>
    <t>842.14</t>
  </si>
  <si>
    <t>Net Property, Plant and Equip., 2 Yr. CAGR %</t>
  </si>
  <si>
    <t>-48.4</t>
  </si>
  <si>
    <t>44.37</t>
  </si>
  <si>
    <t>14.07</t>
  </si>
  <si>
    <t>67.11</t>
  </si>
  <si>
    <t>268.31</t>
  </si>
  <si>
    <t>113.12</t>
  </si>
  <si>
    <t>-15.62</t>
  </si>
  <si>
    <t>-98.86</t>
  </si>
  <si>
    <t>Total Assets, 2 Yr. CAGR %</t>
  </si>
  <si>
    <t>-26.35</t>
  </si>
  <si>
    <t>46.37</t>
  </si>
  <si>
    <t>53.33</t>
  </si>
  <si>
    <t>-17.12</t>
  </si>
  <si>
    <t>-5.46</t>
  </si>
  <si>
    <t>1.65</t>
  </si>
  <si>
    <t>24.08</t>
  </si>
  <si>
    <t>-6.76</t>
  </si>
  <si>
    <t>-70.49</t>
  </si>
  <si>
    <t>Tangible Book Value, 2 Yr. CAGR %</t>
  </si>
  <si>
    <t>-16.42</t>
  </si>
  <si>
    <t>33.01</t>
  </si>
  <si>
    <t>51.13</t>
  </si>
  <si>
    <t>5.26</t>
  </si>
  <si>
    <t>5.21</t>
  </si>
  <si>
    <t>-0.93</t>
  </si>
  <si>
    <t>20.37</t>
  </si>
  <si>
    <t>-21.83</t>
  </si>
  <si>
    <t>-44.24</t>
  </si>
  <si>
    <t>-67.04</t>
  </si>
  <si>
    <t>Common Equity, 2 Yr. CAGR %</t>
  </si>
  <si>
    <t>Cash From Operations, 2 Yr. CAGR %</t>
  </si>
  <si>
    <t>-31.82</t>
  </si>
  <si>
    <t>-98.7</t>
  </si>
  <si>
    <t>26.15</t>
  </si>
  <si>
    <t>-7.92</t>
  </si>
  <si>
    <t>-13.55</t>
  </si>
  <si>
    <t>7.37</t>
  </si>
  <si>
    <t>22.66</t>
  </si>
  <si>
    <t>-28.4</t>
  </si>
  <si>
    <t>-29.97</t>
  </si>
  <si>
    <t>Capital Expenditures, 2 Yr. CAGR %</t>
  </si>
  <si>
    <t>-64.82</t>
  </si>
  <si>
    <t>76.67</t>
  </si>
  <si>
    <t>68.97</t>
  </si>
  <si>
    <t>33.75</t>
  </si>
  <si>
    <t>-8.73</t>
  </si>
  <si>
    <t>-37.92</t>
  </si>
  <si>
    <t>361.55</t>
  </si>
  <si>
    <t>242.06</t>
  </si>
  <si>
    <t>-85.14</t>
  </si>
  <si>
    <t>-75.65</t>
  </si>
  <si>
    <t>Levered Free Cash Flow, 2 Yr. CAGR %</t>
  </si>
  <si>
    <t>-44.33</t>
  </si>
  <si>
    <t>38.62</t>
  </si>
  <si>
    <t>144.37</t>
  </si>
  <si>
    <t>-51.85</t>
  </si>
  <si>
    <t>-39.45</t>
  </si>
  <si>
    <t>34.28</t>
  </si>
  <si>
    <t>-5.26</t>
  </si>
  <si>
    <t>9.01</t>
  </si>
  <si>
    <t>-11.92</t>
  </si>
  <si>
    <t>-60.93</t>
  </si>
  <si>
    <t>Unlevered Free Cash Flow, 2 Yr. CAGR %</t>
  </si>
  <si>
    <t>9.6</t>
  </si>
  <si>
    <t>-13.49</t>
  </si>
  <si>
    <t>-60.19</t>
  </si>
  <si>
    <t>Compound Annual Growth Rate Over Three Years</t>
  </si>
  <si>
    <t>Total Revenues, 3 Yr. CAGR %</t>
  </si>
  <si>
    <t>27.21</t>
  </si>
  <si>
    <t>75.6</t>
  </si>
  <si>
    <t>104.69</t>
  </si>
  <si>
    <t>66.95</t>
  </si>
  <si>
    <t>-67.7</t>
  </si>
  <si>
    <t>39.69</t>
  </si>
  <si>
    <t>Gross Profit, 3 Yr. CAGR %</t>
  </si>
  <si>
    <t>-17.8</t>
  </si>
  <si>
    <t>7.42</t>
  </si>
  <si>
    <t>54.47</t>
  </si>
  <si>
    <t>7.29</t>
  </si>
  <si>
    <t>-30.77</t>
  </si>
  <si>
    <t>-36.67</t>
  </si>
  <si>
    <t>10.84</t>
  </si>
  <si>
    <t>13.16</t>
  </si>
  <si>
    <t>-20.04</t>
  </si>
  <si>
    <t>-32.41</t>
  </si>
  <si>
    <t>EBITDA, 3 Yr. CAGR %</t>
  </si>
  <si>
    <t>-15.42</t>
  </si>
  <si>
    <t>6.12</t>
  </si>
  <si>
    <t>44.67</t>
  </si>
  <si>
    <t>7.27</t>
  </si>
  <si>
    <t>-23.63</t>
  </si>
  <si>
    <t>-29.74</t>
  </si>
  <si>
    <t>14.25</t>
  </si>
  <si>
    <t>11.64</t>
  </si>
  <si>
    <t>-19.39</t>
  </si>
  <si>
    <t>-30.87</t>
  </si>
  <si>
    <t>EBITA, 3 Yr. CAGR %</t>
  </si>
  <si>
    <t>-15.23</t>
  </si>
  <si>
    <t>5.99</t>
  </si>
  <si>
    <t>44.1</t>
  </si>
  <si>
    <t>7.14</t>
  </si>
  <si>
    <t>-23.43</t>
  </si>
  <si>
    <t>-29.53</t>
  </si>
  <si>
    <t>14.53</t>
  </si>
  <si>
    <t>12.53</t>
  </si>
  <si>
    <t>-17.29</t>
  </si>
  <si>
    <t>-29.22</t>
  </si>
  <si>
    <t>EBIT, 3 Yr. CAGR %</t>
  </si>
  <si>
    <t>Earnings From Cont. Operations, 3 Yr. CAGR %</t>
  </si>
  <si>
    <t>-20.72</t>
  </si>
  <si>
    <t>7.7</t>
  </si>
  <si>
    <t>42.51</t>
  </si>
  <si>
    <t>19.57</t>
  </si>
  <si>
    <t>-23.81</t>
  </si>
  <si>
    <t>-10.68</t>
  </si>
  <si>
    <t>13.76</t>
  </si>
  <si>
    <t>14.03</t>
  </si>
  <si>
    <t>-31.58</t>
  </si>
  <si>
    <t>-23.98</t>
  </si>
  <si>
    <t>Net Income, 3 Yr. CAGR %</t>
  </si>
  <si>
    <t>Normalized Net Income, 3 Yr. CAGR %</t>
  </si>
  <si>
    <t>8.21</t>
  </si>
  <si>
    <t>45.15</t>
  </si>
  <si>
    <t>13.56</t>
  </si>
  <si>
    <t>-14.73</t>
  </si>
  <si>
    <t>-28.39</t>
  </si>
  <si>
    <t>Diluted EPS Before Extra, 3 Yr. CAGR %</t>
  </si>
  <si>
    <t>-31.23</t>
  </si>
  <si>
    <t>-7.86</t>
  </si>
  <si>
    <t>25.78</t>
  </si>
  <si>
    <t>19.4</t>
  </si>
  <si>
    <t>-19.05</t>
  </si>
  <si>
    <t>-10.66</t>
  </si>
  <si>
    <t>-27.31</t>
  </si>
  <si>
    <t>-27.29</t>
  </si>
  <si>
    <t>Accounts Receivable, 3 Yr. CAGR %</t>
  </si>
  <si>
    <t>22.44</t>
  </si>
  <si>
    <t>97.38</t>
  </si>
  <si>
    <t>-47.48</t>
  </si>
  <si>
    <t>-49.21</t>
  </si>
  <si>
    <t>61.08</t>
  </si>
  <si>
    <t>Net Property, Plant and Equip., 3 Yr. CAGR %</t>
  </si>
  <si>
    <t>-22.51</t>
  </si>
  <si>
    <t>-33.7</t>
  </si>
  <si>
    <t>1.72</t>
  </si>
  <si>
    <t>31.63</t>
  </si>
  <si>
    <t>23.6</t>
  </si>
  <si>
    <t>58.9</t>
  </si>
  <si>
    <t>130.76</t>
  </si>
  <si>
    <t>141.03</t>
  </si>
  <si>
    <t>46.33</t>
  </si>
  <si>
    <t>-94.88</t>
  </si>
  <si>
    <t>Total Assets, 3 Yr. CAGR %</t>
  </si>
  <si>
    <t>-25.2</t>
  </si>
  <si>
    <t>22.61</t>
  </si>
  <si>
    <t>14.01</t>
  </si>
  <si>
    <t>32.66</t>
  </si>
  <si>
    <t>-14.81</t>
  </si>
  <si>
    <t>0.86</t>
  </si>
  <si>
    <t>11.49</t>
  </si>
  <si>
    <t>-0.07</t>
  </si>
  <si>
    <t>-15.89</t>
  </si>
  <si>
    <t>-61.64</t>
  </si>
  <si>
    <t>Tangible Book Value, 3 Yr. CAGR %</t>
  </si>
  <si>
    <t>-22.11</t>
  </si>
  <si>
    <t>21.72</t>
  </si>
  <si>
    <t>16.11</t>
  </si>
  <si>
    <t>41.96</t>
  </si>
  <si>
    <t>-0.69</t>
  </si>
  <si>
    <t>7.12</t>
  </si>
  <si>
    <t>8.6</t>
  </si>
  <si>
    <t>-12.13</t>
  </si>
  <si>
    <t>-25.96</t>
  </si>
  <si>
    <t>-62.95</t>
  </si>
  <si>
    <t>Common Equity, 3 Yr. CAGR %</t>
  </si>
  <si>
    <t>Cash From Operations, 3 Yr. CAGR %</t>
  </si>
  <si>
    <t>-1.91</t>
  </si>
  <si>
    <t>-94.99</t>
  </si>
  <si>
    <t>14.26</t>
  </si>
  <si>
    <t>-11.19</t>
  </si>
  <si>
    <t>7.52</t>
  </si>
  <si>
    <t>-10.56</t>
  </si>
  <si>
    <t>-19.14</t>
  </si>
  <si>
    <t>Capital Expenditures, 3 Yr. CAGR %</t>
  </si>
  <si>
    <t>-44.94</t>
  </si>
  <si>
    <t>-35.83</t>
  </si>
  <si>
    <t>61.01</t>
  </si>
  <si>
    <t>56.3</t>
  </si>
  <si>
    <t>3.67</t>
  </si>
  <si>
    <t>-19.82</t>
  </si>
  <si>
    <t>136.73</t>
  </si>
  <si>
    <t>93.45</t>
  </si>
  <si>
    <t>-8.72</t>
  </si>
  <si>
    <t>-72.79</t>
  </si>
  <si>
    <t>Levered Free Cash Flow, 3 Yr. CAGR %</t>
  </si>
  <si>
    <t>-18.59</t>
  </si>
  <si>
    <t>5.95</t>
  </si>
  <si>
    <t>44.07</t>
  </si>
  <si>
    <t>-17.06</t>
  </si>
  <si>
    <t>-35.48</t>
  </si>
  <si>
    <t>30.23</t>
  </si>
  <si>
    <t>-4.52</t>
  </si>
  <si>
    <t>-1.68</t>
  </si>
  <si>
    <t>-47.89</t>
  </si>
  <si>
    <t>Unlevered Free Cash Flow, 3 Yr. CAGR %</t>
  </si>
  <si>
    <t>-4.17</t>
  </si>
  <si>
    <t>-2.85</t>
  </si>
  <si>
    <t>-47.42</t>
  </si>
  <si>
    <t>Compound Annual Growth Rate Over Five Years</t>
  </si>
  <si>
    <t>Total Revenues, 5 Yr. CAGR %</t>
  </si>
  <si>
    <t>59.39</t>
  </si>
  <si>
    <t>51.52</t>
  </si>
  <si>
    <t>-28.84</t>
  </si>
  <si>
    <t>-43.42</t>
  </si>
  <si>
    <t>-14.48</t>
  </si>
  <si>
    <t>-49.08</t>
  </si>
  <si>
    <t>Gross Profit, 5 Yr. CAGR %</t>
  </si>
  <si>
    <t>51.33</t>
  </si>
  <si>
    <t>21.75</t>
  </si>
  <si>
    <t>-14.08</t>
  </si>
  <si>
    <t>-3.66</t>
  </si>
  <si>
    <t>4.11</t>
  </si>
  <si>
    <t>-12.45</t>
  </si>
  <si>
    <t>-20.07</t>
  </si>
  <si>
    <t>-12.72</t>
  </si>
  <si>
    <t>-13.7</t>
  </si>
  <si>
    <t>EBITDA, 5 Yr. CAGR %</t>
  </si>
  <si>
    <t>29.55</t>
  </si>
  <si>
    <t>37.51</t>
  </si>
  <si>
    <t>18.33</t>
  </si>
  <si>
    <t>-0.43</t>
  </si>
  <si>
    <t>5.87</t>
  </si>
  <si>
    <t>-7.93</t>
  </si>
  <si>
    <t>-14.77</t>
  </si>
  <si>
    <t>-10.81</t>
  </si>
  <si>
    <t>-13.27</t>
  </si>
  <si>
    <t>EBITA, 5 Yr. CAGR %</t>
  </si>
  <si>
    <t>29.11</t>
  </si>
  <si>
    <t>37.38</t>
  </si>
  <si>
    <t>18.28</t>
  </si>
  <si>
    <t>-11.91</t>
  </si>
  <si>
    <t>-0.49</t>
  </si>
  <si>
    <t>-7.72</t>
  </si>
  <si>
    <t>-14.21</t>
  </si>
  <si>
    <t>-9.35</t>
  </si>
  <si>
    <t>-11.97</t>
  </si>
  <si>
    <t>EBIT, 5 Yr. CAGR %</t>
  </si>
  <si>
    <t>Earnings From Cont. Operations, 5 Yr. CAGR %</t>
  </si>
  <si>
    <t>32.96</t>
  </si>
  <si>
    <t>29.74</t>
  </si>
  <si>
    <t>20.98</t>
  </si>
  <si>
    <t>-10.79</t>
  </si>
  <si>
    <t>-1.44</t>
  </si>
  <si>
    <t>29.95</t>
  </si>
  <si>
    <t>-7.81</t>
  </si>
  <si>
    <t>-13.78</t>
  </si>
  <si>
    <t>-7.03</t>
  </si>
  <si>
    <t>Net Income, 5 Yr. CAGR %</t>
  </si>
  <si>
    <t>Normalized Net Income, 5 Yr. CAGR %</t>
  </si>
  <si>
    <t>-10.54</t>
  </si>
  <si>
    <t>-0.35</t>
  </si>
  <si>
    <t>-13.94</t>
  </si>
  <si>
    <t>-8.23</t>
  </si>
  <si>
    <t>-11.23</t>
  </si>
  <si>
    <t>Diluted EPS Before Extra, 5 Yr. CAGR %</t>
  </si>
  <si>
    <t>-1.03</t>
  </si>
  <si>
    <t>6.16</t>
  </si>
  <si>
    <t>6.47</t>
  </si>
  <si>
    <t>-15.25</t>
  </si>
  <si>
    <t>7.55</t>
  </si>
  <si>
    <t>17.42</t>
  </si>
  <si>
    <t>-16.81</t>
  </si>
  <si>
    <t>-22.6</t>
  </si>
  <si>
    <t>-20.14</t>
  </si>
  <si>
    <t>-31.27</t>
  </si>
  <si>
    <t>Accounts Receivable, 5 Yr. CAGR %</t>
  </si>
  <si>
    <t>-23.28</t>
  </si>
  <si>
    <t>66.65</t>
  </si>
  <si>
    <t>-26.77</t>
  </si>
  <si>
    <t>-77.83</t>
  </si>
  <si>
    <t>Net Property, Plant and Equip., 5 Yr. CAGR %</t>
  </si>
  <si>
    <t>15.8</t>
  </si>
  <si>
    <t>18.09</t>
  </si>
  <si>
    <t>-5.87</t>
  </si>
  <si>
    <t>-9.49</t>
  </si>
  <si>
    <t>6.49</t>
  </si>
  <si>
    <t>44.82</t>
  </si>
  <si>
    <t>91.29</t>
  </si>
  <si>
    <t>78.7</t>
  </si>
  <si>
    <t>54.31</t>
  </si>
  <si>
    <t>-71.68</t>
  </si>
  <si>
    <t>Total Assets, 5 Yr. CAGR %</t>
  </si>
  <si>
    <t>-1.88</t>
  </si>
  <si>
    <t>20.1</t>
  </si>
  <si>
    <t>-0.33</t>
  </si>
  <si>
    <t>4.83</t>
  </si>
  <si>
    <t>5.78</t>
  </si>
  <si>
    <t>19.26</t>
  </si>
  <si>
    <t>-0.98</t>
  </si>
  <si>
    <t>-2.26</t>
  </si>
  <si>
    <t>-38.65</t>
  </si>
  <si>
    <t>Tangible Book Value, 5 Yr. CAGR %</t>
  </si>
  <si>
    <t>23.39</t>
  </si>
  <si>
    <t>1.54</t>
  </si>
  <si>
    <t>14.85</t>
  </si>
  <si>
    <t>11.62</t>
  </si>
  <si>
    <t>22.93</t>
  </si>
  <si>
    <t>7.25</t>
  </si>
  <si>
    <t>-5.56</t>
  </si>
  <si>
    <t>-16.82</t>
  </si>
  <si>
    <t>-40.64</t>
  </si>
  <si>
    <t>Common Equity, 5 Yr. CAGR %</t>
  </si>
  <si>
    <t>Cash From Operations, 5 Yr. CAGR %</t>
  </si>
  <si>
    <t>24.42</t>
  </si>
  <si>
    <t>-78.07</t>
  </si>
  <si>
    <t>8.47</t>
  </si>
  <si>
    <t>-7.06</t>
  </si>
  <si>
    <t>-3.63</t>
  </si>
  <si>
    <t>2.2</t>
  </si>
  <si>
    <t>463.89</t>
  </si>
  <si>
    <t>1.06</t>
  </si>
  <si>
    <t>-11.77</t>
  </si>
  <si>
    <t>-9.43</t>
  </si>
  <si>
    <t>Capital Expenditures, 5 Yr. CAGR %</t>
  </si>
  <si>
    <t>77.35</t>
  </si>
  <si>
    <t>17.24</t>
  </si>
  <si>
    <t>-13.77</t>
  </si>
  <si>
    <t>-13.92</t>
  </si>
  <si>
    <t>28.31</t>
  </si>
  <si>
    <t>8.03</t>
  </si>
  <si>
    <t>88.4</t>
  </si>
  <si>
    <t>43.24</t>
  </si>
  <si>
    <t>-21.77</t>
  </si>
  <si>
    <t>-15.56</t>
  </si>
  <si>
    <t>Levered Free Cash Flow, 5 Yr. CAGR %</t>
  </si>
  <si>
    <t>18.68</t>
  </si>
  <si>
    <t>44.27</t>
  </si>
  <si>
    <t>26.37</t>
  </si>
  <si>
    <t>-22.72</t>
  </si>
  <si>
    <t>1.86</t>
  </si>
  <si>
    <t>9.91</t>
  </si>
  <si>
    <t>-12.53</t>
  </si>
  <si>
    <t>-20.42</t>
  </si>
  <si>
    <t>11.38</t>
  </si>
  <si>
    <t>-33.82</t>
  </si>
  <si>
    <t>Unlevered Free Cash Flow, 5 Yr. CAGR %</t>
  </si>
  <si>
    <t>-20.25</t>
  </si>
  <si>
    <t>10.58</t>
  </si>
  <si>
    <t>-33.46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</si>
  <si>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</si>
  <si>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</si>
  <si>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</si>
  <si>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</si>
  <si>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</si>
  <si>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</si>
  <si>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</si>
  <si>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264.1</t>
  </si>
  <si>
    <t>847.1</t>
  </si>
  <si>
    <t>536.6</t>
  </si>
  <si>
    <t>234</t>
  </si>
  <si>
    <t>155.4</t>
  </si>
  <si>
    <t>16.98</t>
  </si>
  <si>
    <t>Change</t>
  </si>
  <si>
    <t>-</t>
  </si>
  <si>
    <t>220.77%</t>
  </si>
  <si>
    <t>-36.65%</t>
  </si>
  <si>
    <t>-56.4%</t>
  </si>
  <si>
    <t>-33.56%</t>
  </si>
  <si>
    <t>-89.08%</t>
  </si>
  <si>
    <t>Enterprise Value (EV)
                                    1</t>
  </si>
  <si>
    <t>202.3</t>
  </si>
  <si>
    <t>769.7</t>
  </si>
  <si>
    <t>426.3</t>
  </si>
  <si>
    <t>187.3</t>
  </si>
  <si>
    <t>135.9</t>
  </si>
  <si>
    <t>10.92</t>
  </si>
  <si>
    <t>280.37%</t>
  </si>
  <si>
    <t>-44.61%</t>
  </si>
  <si>
    <t>-56.08%</t>
  </si>
  <si>
    <t>-27.43%</t>
  </si>
  <si>
    <t>-91.96%</t>
  </si>
  <si>
    <t>P/E ratio</t>
  </si>
  <si>
    <t>1.96x</t>
  </si>
  <si>
    <t>-6.73x</t>
  </si>
  <si>
    <t>-6.61x</t>
  </si>
  <si>
    <t>-2.97x</t>
  </si>
  <si>
    <t>-3.74x</t>
  </si>
  <si>
    <t>-0.48x</t>
  </si>
  <si>
    <t>PBR</t>
  </si>
  <si>
    <t>3.51x</t>
  </si>
  <si>
    <t>8.99x</t>
  </si>
  <si>
    <t>4.35x</t>
  </si>
  <si>
    <t>4.04x</t>
  </si>
  <si>
    <t>4.03x</t>
  </si>
  <si>
    <t>2.69x</t>
  </si>
  <si>
    <t>PEG</t>
  </si>
  <si>
    <t>0x</t>
  </si>
  <si>
    <t>0.1x</t>
  </si>
  <si>
    <t>0.8x</t>
  </si>
  <si>
    <t>Capitalization / Revenue</t>
  </si>
  <si>
    <t>1,809x</t>
  </si>
  <si>
    <t>588x</t>
  </si>
  <si>
    <t>53.2x</t>
  </si>
  <si>
    <t>3,396x</t>
  </si>
  <si>
    <t>EV / Revenue</t>
  </si>
  <si>
    <t>1,386x</t>
  </si>
  <si>
    <t>471x</t>
  </si>
  <si>
    <t>46.5x</t>
  </si>
  <si>
    <t>2,184x</t>
  </si>
  <si>
    <t>EV / EBITDA</t>
  </si>
  <si>
    <t>-3.79x</t>
  </si>
  <si>
    <t>-13.4x</t>
  </si>
  <si>
    <t>-5.38x</t>
  </si>
  <si>
    <t>-2.52x</t>
  </si>
  <si>
    <t>-4.53x</t>
  </si>
  <si>
    <t>-0.42x</t>
  </si>
  <si>
    <t>EV / EBIT</t>
  </si>
  <si>
    <t>-3.75x</t>
  </si>
  <si>
    <t>-13.3x</t>
  </si>
  <si>
    <t>-5.31x</t>
  </si>
  <si>
    <t>-2.44x</t>
  </si>
  <si>
    <t>-4.15x</t>
  </si>
  <si>
    <t>-0.38x</t>
  </si>
  <si>
    <t>EV / FCF</t>
  </si>
  <si>
    <t>-5.04x</t>
  </si>
  <si>
    <t>-26.2x</t>
  </si>
  <si>
    <t>-11.8x</t>
  </si>
  <si>
    <t>-5.36x</t>
  </si>
  <si>
    <t>-4.86x</t>
  </si>
  <si>
    <t>-2.14x</t>
  </si>
  <si>
    <t>FCF Yield</t>
  </si>
  <si>
    <t>-19.8%</t>
  </si>
  <si>
    <t>-3.82%</t>
  </si>
  <si>
    <t>-8.45%</t>
  </si>
  <si>
    <t>-18.7%</t>
  </si>
  <si>
    <t>-20.6%</t>
  </si>
  <si>
    <t>-46.7%</t>
  </si>
  <si>
    <t>Dividend per Share
                                    2</t>
  </si>
  <si>
    <t>Rate of return</t>
  </si>
  <si>
    <t>EPS
                                    2</t>
  </si>
  <si>
    <t>143.5</t>
  </si>
  <si>
    <t>-22</t>
  </si>
  <si>
    <t>Distribution rate</t>
  </si>
  <si>
    <t>Net sales
                                    1</t>
  </si>
  <si>
    <t>0.146</t>
  </si>
  <si>
    <t>0.398</t>
  </si>
  <si>
    <t>2.922</t>
  </si>
  <si>
    <t>0.005</t>
  </si>
  <si>
    <t>EBITDA
                                    1</t>
  </si>
  <si>
    <t>-53.33</t>
  </si>
  <si>
    <t>-57.23</t>
  </si>
  <si>
    <t>-79.23</t>
  </si>
  <si>
    <t>-74.21</t>
  </si>
  <si>
    <t>-29.98</t>
  </si>
  <si>
    <t>-26.18</t>
  </si>
  <si>
    <t>EBIT
                                    1</t>
  </si>
  <si>
    <t>-53.91</t>
  </si>
  <si>
    <t>-57.86</t>
  </si>
  <si>
    <t>-80.36</t>
  </si>
  <si>
    <t>-76.81</t>
  </si>
  <si>
    <t>-28.49</t>
  </si>
  <si>
    <t>Net income
                                    1</t>
  </si>
  <si>
    <t>-53.12</t>
  </si>
  <si>
    <t>-117.8</t>
  </si>
  <si>
    <t>-79.98</t>
  </si>
  <si>
    <t>-78.75</t>
  </si>
  <si>
    <t>-37.73</t>
  </si>
  <si>
    <t>-35.14</t>
  </si>
  <si>
    <t>Net Debt
                                    1</t>
  </si>
  <si>
    <t>-61.73</t>
  </si>
  <si>
    <t>-77.39</t>
  </si>
  <si>
    <t>-110.3</t>
  </si>
  <si>
    <t>-46.69</t>
  </si>
  <si>
    <t>-19.55</t>
  </si>
  <si>
    <t>-6.062</t>
  </si>
  <si>
    <t>Reference price
                                    2</t>
  </si>
  <si>
    <t>280.500</t>
  </si>
  <si>
    <t>708.000</t>
  </si>
  <si>
    <t>378.000</t>
  </si>
  <si>
    <t>163.500</t>
  </si>
  <si>
    <t>97.365</t>
  </si>
  <si>
    <t>10.605</t>
  </si>
  <si>
    <t>Nbr of stocks (in thousands)</t>
  </si>
  <si>
    <t>941</t>
  </si>
  <si>
    <t>1,196</t>
  </si>
  <si>
    <t>1,420</t>
  </si>
  <si>
    <t>1,431</t>
  </si>
  <si>
    <t>1,596</t>
  </si>
  <si>
    <t>1,601</t>
  </si>
  <si>
    <t>Announcement Date</t>
  </si>
  <si>
    <t>3/5/19</t>
  </si>
  <si>
    <t>3/2/20</t>
  </si>
  <si>
    <t>3/1/21</t>
  </si>
  <si>
    <t>3/30/22</t>
  </si>
  <si>
    <t>3/7/23</t>
  </si>
  <si>
    <t>4/1/24</t>
  </si>
  <si>
    <t>address1</t>
  </si>
  <si>
    <t>2617 Bissonnet Street</t>
  </si>
  <si>
    <t>address2</t>
  </si>
  <si>
    <t>Suite 225</t>
  </si>
  <si>
    <t>city</t>
  </si>
  <si>
    <t>Houston</t>
  </si>
  <si>
    <t>state</t>
  </si>
  <si>
    <t>TX</t>
  </si>
  <si>
    <t>zip</t>
  </si>
  <si>
    <t>77005</t>
  </si>
  <si>
    <t>country</t>
  </si>
  <si>
    <t>phone</t>
  </si>
  <si>
    <t>346 355 4099</t>
  </si>
  <si>
    <t>website</t>
  </si>
  <si>
    <t>https://www.alaunos.com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</si>
  <si>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</si>
  <si>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</si>
  <si>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</si>
  <si>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</si>
  <si>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</si>
  <si>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</si>
  <si>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</si>
  <si>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</si>
  <si>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</si>
  <si>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</si>
  <si>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</si>
  <si>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Alaunos Therapeutics, Inc., a clinical-stage oncology-focused cell therapy company, develops adoptive T-cell receptor (TCR) engineered T-cell therapies (TCR-T) to treat multiple solid tumor types. It develops Library TCR-T Cell Theraphy, which is in Phase I/II clinical trial for 12 TCRs reactive to mutated KRAS, TP53, and EGFR from its TCR library for the treatment of non-small cell lung, colorectal, endometrial, pancreatic, ovarian, and bile duct cancers. The company is also developing hunTR, a human neoantigen TCR discovery engine; and Sleeping Beauty Gene Transfer Platform, a non-viral genetic engineering technology. The company was founded in 2003 and is headquartered in Houston, Texas.</t>
  </si>
  <si>
    <t>fullTimeEmployees</t>
  </si>
  <si>
    <t>companyOfficers</t>
  </si>
  <si>
    <t>[{'maxAge': 1, 'name': 'Mr. Dale Curtis Hogue Jr.', 'age': 53, 'title': 'Interim CEO &amp; Director', 'yearBorn': 1970, 'exercisedValue': 0, 'unexercisedValue': 0}, {'maxAge': 1, 'name': 'Ms. Melinda  Lackey', 'age': 46, 'title': 'Senior VP of Legal, Administration &amp; Secretary', 'yearBorn': 1977, 'fiscalYear': 2023, 'totalPay': 625117, 'exercisedValue': 0, 'unexercisedValue': 0}, {'maxAge': 1, 'name': 'Mr. Michael  Wong', 'age': 43, 'title': 'Vice President of Finance &amp; Principal Accounting Officer', 'yearBorn': 1980,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</si>
  <si>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</si>
  <si>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</si>
  <si>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</si>
  <si>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</si>
  <si>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</si>
  <si>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</si>
  <si>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</si>
  <si>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</si>
  <si>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http://ir.ziopharm.com/index.cfm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</si>
  <si>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</si>
  <si>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</si>
  <si>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</si>
  <si>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</si>
  <si>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</si>
  <si>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</si>
  <si>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</si>
  <si>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</si>
  <si>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</si>
  <si>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</si>
  <si>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</si>
  <si>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</si>
  <si>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</si>
  <si>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</si>
  <si>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</si>
  <si>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</si>
  <si>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</si>
  <si>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</si>
  <si>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</si>
  <si>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</si>
  <si>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</si>
  <si>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</si>
  <si>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</si>
  <si>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</si>
  <si>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</si>
  <si>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</si>
  <si>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</si>
  <si>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</si>
  <si>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</si>
  <si>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</si>
  <si>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</si>
  <si>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</si>
  <si>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</si>
  <si>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</si>
  <si>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</si>
  <si>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</si>
  <si>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</si>
  <si>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</si>
  <si>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</si>
  <si>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</si>
  <si>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</si>
  <si>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</si>
  <si>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</si>
  <si>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</si>
  <si>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</si>
  <si>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</si>
  <si>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</si>
  <si>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</si>
  <si>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</si>
  <si>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</si>
  <si>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</si>
  <si>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</si>
  <si>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</si>
  <si>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</si>
  <si>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</si>
  <si>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</si>
  <si>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</si>
  <si>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</si>
  <si>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</si>
  <si>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</si>
  <si>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</si>
  <si>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</si>
  <si>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</si>
  <si>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</si>
  <si>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Alaunos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</si>
  <si>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</si>
  <si>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</si>
  <si>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</si>
  <si>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</si>
  <si>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</si>
  <si>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</si>
  <si>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</si>
  <si>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05ce1922-a43a-368b-a87c-0906e2ee068e</t>
  </si>
  <si>
    <t>messageBoardId</t>
  </si>
  <si>
    <t>finmb_11686323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</si>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</sst>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launos.com/" TargetMode="External"/><Relationship Id="rId2" Type="http://schemas.openxmlformats.org/officeDocument/2006/relationships/hyperlink" Target="http://ir.ziopharm.com/index.cfm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1.78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-107.7855506138088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2738137.0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3.939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-2.85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-31.0</v>
      </c>
      <c r="C2" s="1">
        <v>-120.0</v>
      </c>
      <c r="D2" s="1">
        <v>-165.0</v>
      </c>
      <c r="E2" s="1">
        <v>-54.0</v>
      </c>
      <c r="F2" s="1">
        <v>-53.0</v>
      </c>
      <c r="G2" s="1">
        <v>-118.0</v>
      </c>
      <c r="H2" s="1">
        <v>-79.0</v>
      </c>
      <c r="I2" s="1">
        <v>-78.0</v>
      </c>
      <c r="J2" s="1">
        <v>-37.0</v>
      </c>
      <c r="K2" s="1">
        <v>-35.0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46.0</v>
      </c>
      <c r="C3" s="1">
        <v>35.0</v>
      </c>
      <c r="D3" s="1">
        <v>29.0</v>
      </c>
      <c r="E3" s="1">
        <v>36.0</v>
      </c>
      <c r="F3" s="1">
        <v>57.0</v>
      </c>
      <c r="G3" s="1">
        <v>62.0</v>
      </c>
      <c r="H3" s="1">
        <v>1.0</v>
      </c>
      <c r="I3" s="1">
        <v>2.0</v>
      </c>
      <c r="J3" s="1">
        <v>2.0</v>
      </c>
      <c r="K3" s="1">
        <v>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46.0</v>
      </c>
      <c r="C4" s="1">
        <v>35.0</v>
      </c>
      <c r="D4" s="1">
        <v>29.0</v>
      </c>
      <c r="E4" s="1">
        <v>36.0</v>
      </c>
      <c r="F4" s="1">
        <v>57.0</v>
      </c>
      <c r="G4" s="1">
        <v>62.0</v>
      </c>
      <c r="H4" s="1">
        <v>1.0</v>
      </c>
      <c r="I4" s="1">
        <v>2.0</v>
      </c>
      <c r="J4" s="1">
        <v>2.0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38.0</v>
      </c>
      <c r="J5" s="1">
        <v>98.0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74.0</v>
      </c>
      <c r="J7" s="1">
        <v>0.0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4.0</v>
      </c>
      <c r="C8" s="1">
        <v>8.0</v>
      </c>
      <c r="D8" s="1">
        <v>8.0</v>
      </c>
      <c r="E8" s="1">
        <v>8.0</v>
      </c>
      <c r="F8" s="1">
        <v>7.0</v>
      </c>
      <c r="G8" s="1">
        <v>7.0</v>
      </c>
      <c r="H8" s="1">
        <v>6.0</v>
      </c>
      <c r="I8" s="1">
        <v>10.0</v>
      </c>
      <c r="J8" s="1">
        <v>3.0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-11.0</v>
      </c>
      <c r="C9" s="1">
        <v>67.0</v>
      </c>
      <c r="D9" s="1">
        <v>119.0</v>
      </c>
      <c r="E9" s="1">
        <v>1.0</v>
      </c>
      <c r="F9" s="1">
        <v>-15.0</v>
      </c>
      <c r="G9" s="1">
        <v>60.0</v>
      </c>
      <c r="H9" s="1">
        <v>0.0</v>
      </c>
      <c r="I9" s="1">
        <v>0.0</v>
      </c>
      <c r="J9" s="1">
        <v>2.0</v>
      </c>
      <c r="K9" s="1">
        <v>-1.0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-30.0</v>
      </c>
      <c r="D10" s="1">
        <v>42.0</v>
      </c>
      <c r="E10" s="1">
        <v>0.0</v>
      </c>
      <c r="F10" s="1">
        <v>-1.0</v>
      </c>
      <c r="G10" s="1">
        <v>-1.0</v>
      </c>
      <c r="H10" s="1">
        <v>-1.0</v>
      </c>
      <c r="I10" s="1">
        <v>3.0</v>
      </c>
      <c r="J10" s="1">
        <v>1.0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1.0</v>
      </c>
      <c r="C11" s="1">
        <v>0.0</v>
      </c>
      <c r="D11" s="1">
        <v>-1.0</v>
      </c>
      <c r="E11" s="1">
        <v>4.0</v>
      </c>
      <c r="F11" s="1">
        <v>-3.0</v>
      </c>
      <c r="G11" s="1">
        <v>19.0</v>
      </c>
      <c r="H11" s="1">
        <v>5.0</v>
      </c>
      <c r="I11" s="1">
        <v>27.0</v>
      </c>
      <c r="J11" s="1">
        <v>-2.0</v>
      </c>
      <c r="K11" s="1">
        <v>-77.0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-1.0</v>
      </c>
      <c r="C12" s="1">
        <v>53.0</v>
      </c>
      <c r="D12" s="1">
        <v>-6.0</v>
      </c>
      <c r="E12" s="1">
        <v>-6.0</v>
      </c>
      <c r="F12" s="1">
        <v>-14.0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1.0</v>
      </c>
      <c r="C13" s="1">
        <v>-8.0</v>
      </c>
      <c r="D13" s="1">
        <v>-12.0</v>
      </c>
      <c r="E13" s="1">
        <v>-8.0</v>
      </c>
      <c r="F13" s="1">
        <v>1.0</v>
      </c>
      <c r="G13" s="1">
        <v>9.0</v>
      </c>
      <c r="H13" s="1">
        <v>16.0</v>
      </c>
      <c r="I13" s="1">
        <v>-1.0</v>
      </c>
      <c r="J13" s="1">
        <v>-2.0</v>
      </c>
      <c r="K13" s="1">
        <v>-5.0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-36.0</v>
      </c>
      <c r="C14" s="1">
        <v>-1.0</v>
      </c>
      <c r="D14" s="1">
        <v>-58.0</v>
      </c>
      <c r="E14" s="1">
        <v>-54.0</v>
      </c>
      <c r="F14" s="1">
        <v>-49.0</v>
      </c>
      <c r="G14" s="1">
        <v>-40.0</v>
      </c>
      <c r="H14" s="1">
        <v>-57.0</v>
      </c>
      <c r="I14" s="1">
        <v>-61.0</v>
      </c>
      <c r="J14" s="1">
        <v>-29.0</v>
      </c>
      <c r="K14" s="1">
        <v>-30.0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-19.0</v>
      </c>
      <c r="C15" s="1">
        <v>-41.0</v>
      </c>
      <c r="D15" s="1">
        <v>-55.0</v>
      </c>
      <c r="E15" s="1">
        <v>-73.0</v>
      </c>
      <c r="F15" s="1">
        <v>-45.0</v>
      </c>
      <c r="G15" s="1">
        <v>-28.0</v>
      </c>
      <c r="H15" s="1">
        <v>-9.0</v>
      </c>
      <c r="I15" s="1">
        <v>-3.0</v>
      </c>
      <c r="J15" s="1">
        <v>-21.0</v>
      </c>
      <c r="K15" s="1">
        <v>-19.0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2.0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-19.0</v>
      </c>
      <c r="C17" s="1">
        <v>-41.0</v>
      </c>
      <c r="D17" s="1">
        <v>-55.0</v>
      </c>
      <c r="E17" s="1">
        <v>-73.0</v>
      </c>
      <c r="F17" s="1">
        <v>-45.0</v>
      </c>
      <c r="G17" s="1">
        <v>-28.0</v>
      </c>
      <c r="H17" s="1">
        <v>-9.0</v>
      </c>
      <c r="I17" s="1">
        <v>-3.0</v>
      </c>
      <c r="J17" s="1">
        <v>-19.0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25.0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25.0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-8.0</v>
      </c>
      <c r="K20" s="1">
        <v>-18.0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-8.0</v>
      </c>
      <c r="K21" s="1">
        <v>-18.0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11.0</v>
      </c>
      <c r="C22" s="1">
        <v>98.0</v>
      </c>
      <c r="D22" s="1">
        <v>71.0</v>
      </c>
      <c r="E22" s="1">
        <v>47.0</v>
      </c>
      <c r="F22" s="1">
        <v>50.0</v>
      </c>
      <c r="G22" s="1">
        <v>59.0</v>
      </c>
      <c r="H22" s="1">
        <v>102.0</v>
      </c>
      <c r="I22" s="1">
        <v>1.0</v>
      </c>
      <c r="J22" s="1">
        <v>14.0</v>
      </c>
      <c r="K22" s="1">
        <v>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-54.0</v>
      </c>
      <c r="C23" s="1">
        <v>-55.0</v>
      </c>
      <c r="D23" s="1">
        <v>-1.0</v>
      </c>
      <c r="E23" s="1">
        <v>0.0</v>
      </c>
      <c r="F23" s="1">
        <v>-1.0</v>
      </c>
      <c r="G23" s="1">
        <v>-65.0</v>
      </c>
      <c r="H23" s="1">
        <v>0.0</v>
      </c>
      <c r="I23" s="1">
        <v>0.0</v>
      </c>
      <c r="J23" s="1">
        <v>-4.0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-2.0</v>
      </c>
      <c r="F24" s="1">
        <v>-8.0</v>
      </c>
      <c r="G24" s="1">
        <v>0.0</v>
      </c>
      <c r="H24" s="1">
        <v>0.0</v>
      </c>
      <c r="I24" s="1">
        <v>-26.0</v>
      </c>
      <c r="J24" s="1">
        <v>0.0</v>
      </c>
      <c r="K24" s="1">
        <v>-12.0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11.0</v>
      </c>
      <c r="C25" s="1">
        <v>98.0</v>
      </c>
      <c r="D25" s="1">
        <v>-78.0</v>
      </c>
      <c r="E25" s="1">
        <v>45.0</v>
      </c>
      <c r="F25" s="1">
        <v>40.0</v>
      </c>
      <c r="G25" s="1">
        <v>59.0</v>
      </c>
      <c r="H25" s="1">
        <v>102.0</v>
      </c>
      <c r="I25" s="1">
        <v>25.0</v>
      </c>
      <c r="J25" s="1">
        <v>6.0</v>
      </c>
      <c r="K25" s="1">
        <v>-18.0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-25.0</v>
      </c>
      <c r="C26" s="1">
        <v>97.0</v>
      </c>
      <c r="D26" s="1">
        <v>-59.0</v>
      </c>
      <c r="E26" s="1">
        <v>-10.0</v>
      </c>
      <c r="F26" s="1">
        <v>-9.0</v>
      </c>
      <c r="G26" s="1">
        <v>18.0</v>
      </c>
      <c r="H26" s="1">
        <v>35.0</v>
      </c>
      <c r="I26" s="1">
        <v>-39.0</v>
      </c>
      <c r="J26" s="1">
        <v>-23.0</v>
      </c>
      <c r="K26" s="1">
        <v>-46.0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63.0</v>
      </c>
      <c r="J28" s="1">
        <v>2.0</v>
      </c>
      <c r="K28" s="1">
        <v>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-18.0</v>
      </c>
      <c r="C29" s="1">
        <v>-70.0</v>
      </c>
      <c r="D29" s="1">
        <v>-109.0</v>
      </c>
      <c r="E29" s="1">
        <v>-16.0</v>
      </c>
      <c r="F29" s="1">
        <v>-40.0</v>
      </c>
      <c r="G29" s="1">
        <v>-29.0</v>
      </c>
      <c r="H29" s="1">
        <v>-36.0</v>
      </c>
      <c r="I29" s="1">
        <v>-34.0</v>
      </c>
      <c r="J29" s="1">
        <v>-27.0</v>
      </c>
      <c r="K29" s="1">
        <v>-5.0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-18.0</v>
      </c>
      <c r="C30" s="1">
        <v>-70.0</v>
      </c>
      <c r="D30" s="1">
        <v>-109.0</v>
      </c>
      <c r="E30" s="1">
        <v>-16.0</v>
      </c>
      <c r="F30" s="1">
        <v>-40.0</v>
      </c>
      <c r="G30" s="1">
        <v>-29.0</v>
      </c>
      <c r="H30" s="1">
        <v>-36.0</v>
      </c>
      <c r="I30" s="1">
        <v>-35.0</v>
      </c>
      <c r="J30" s="1">
        <v>-26.0</v>
      </c>
      <c r="K30" s="1">
        <v>-5.0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-3.0</v>
      </c>
      <c r="C31" s="1">
        <v>3.0</v>
      </c>
      <c r="D31" s="1">
        <v>14.0</v>
      </c>
      <c r="E31" s="1">
        <v>-9.0</v>
      </c>
      <c r="F31" s="1">
        <v>14.0</v>
      </c>
      <c r="G31" s="1">
        <v>92.0</v>
      </c>
      <c r="H31" s="1">
        <v>-16.0</v>
      </c>
      <c r="I31" s="1">
        <v>-2.0</v>
      </c>
      <c r="J31" s="1">
        <v>12.0</v>
      </c>
      <c r="K31" s="1">
        <v>-7.0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25.0</v>
      </c>
      <c r="J32" s="1">
        <v>-8.0</v>
      </c>
      <c r="K32" s="1">
        <v>-18.0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42.0</v>
      </c>
      <c r="C3" s="1">
        <v>141.0</v>
      </c>
      <c r="D3" s="1">
        <v>81.0</v>
      </c>
      <c r="E3" s="1">
        <v>70.0</v>
      </c>
      <c r="F3" s="1">
        <v>61.0</v>
      </c>
      <c r="G3" s="1">
        <v>79.0</v>
      </c>
      <c r="H3" s="1">
        <v>115.0</v>
      </c>
      <c r="I3" s="1">
        <v>76.0</v>
      </c>
      <c r="J3" s="1">
        <v>39.0</v>
      </c>
      <c r="K3" s="1">
        <v>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42.0</v>
      </c>
      <c r="C4" s="1">
        <v>141.0</v>
      </c>
      <c r="D4" s="1">
        <v>81.0</v>
      </c>
      <c r="E4" s="1">
        <v>70.0</v>
      </c>
      <c r="F4" s="1">
        <v>61.0</v>
      </c>
      <c r="G4" s="1">
        <v>79.0</v>
      </c>
      <c r="H4" s="1">
        <v>115.0</v>
      </c>
      <c r="I4" s="1">
        <v>76.0</v>
      </c>
      <c r="J4" s="1">
        <v>39.0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14.0</v>
      </c>
      <c r="C5" s="1">
        <v>44.0</v>
      </c>
      <c r="D5" s="1">
        <v>2.0</v>
      </c>
      <c r="E5" s="1">
        <v>1.0</v>
      </c>
      <c r="F5" s="1">
        <v>1.0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3.0</v>
      </c>
      <c r="H6" s="1">
        <v>4.0</v>
      </c>
      <c r="I6" s="1">
        <v>1.0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14.0</v>
      </c>
      <c r="C7" s="1">
        <v>44.0</v>
      </c>
      <c r="D7" s="1">
        <v>2.0</v>
      </c>
      <c r="E7" s="1">
        <v>1.0</v>
      </c>
      <c r="F7" s="1">
        <v>1.0</v>
      </c>
      <c r="G7" s="1">
        <v>3.0</v>
      </c>
      <c r="H7" s="1">
        <v>4.0</v>
      </c>
      <c r="I7" s="1">
        <v>1.0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1.0</v>
      </c>
      <c r="C8" s="1">
        <v>1.0</v>
      </c>
      <c r="D8" s="1">
        <v>91.0</v>
      </c>
      <c r="E8" s="1">
        <v>93.0</v>
      </c>
      <c r="F8" s="1">
        <v>2.0</v>
      </c>
      <c r="G8" s="1">
        <v>1.0</v>
      </c>
      <c r="H8" s="1">
        <v>2.0</v>
      </c>
      <c r="I8" s="1">
        <v>1.0</v>
      </c>
      <c r="J8" s="1">
        <v>79.0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0.0</v>
      </c>
      <c r="C9" s="1">
        <v>0.0</v>
      </c>
      <c r="D9" s="1">
        <v>0.0</v>
      </c>
      <c r="E9" s="1">
        <v>38.0</v>
      </c>
      <c r="F9" s="1">
        <v>0.0</v>
      </c>
      <c r="G9" s="1">
        <v>0.0</v>
      </c>
      <c r="H9" s="1">
        <v>0.0</v>
      </c>
      <c r="I9" s="1">
        <v>0.0</v>
      </c>
      <c r="J9" s="1">
        <v>13.0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0.0</v>
      </c>
      <c r="C10" s="1">
        <v>10.0</v>
      </c>
      <c r="D10" s="1">
        <v>22.0</v>
      </c>
      <c r="E10" s="1">
        <v>18.0</v>
      </c>
      <c r="F10" s="1">
        <v>18.0</v>
      </c>
      <c r="G10" s="1">
        <v>20.0</v>
      </c>
      <c r="H10" s="1">
        <v>8.0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44.0</v>
      </c>
      <c r="C11" s="1">
        <v>153.0</v>
      </c>
      <c r="D11" s="1">
        <v>105.0</v>
      </c>
      <c r="E11" s="1">
        <v>90.0</v>
      </c>
      <c r="F11" s="1">
        <v>84.0</v>
      </c>
      <c r="G11" s="1">
        <v>105.0</v>
      </c>
      <c r="H11" s="1">
        <v>131.0</v>
      </c>
      <c r="I11" s="1">
        <v>78.0</v>
      </c>
      <c r="J11" s="1">
        <v>53.0</v>
      </c>
      <c r="K11" s="1">
        <v>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3.0</v>
      </c>
      <c r="C12" s="1">
        <v>3.0</v>
      </c>
      <c r="D12" s="1">
        <v>4.0</v>
      </c>
      <c r="E12" s="1">
        <v>4.0</v>
      </c>
      <c r="F12" s="1">
        <v>5.0</v>
      </c>
      <c r="G12" s="1">
        <v>8.0</v>
      </c>
      <c r="H12" s="1">
        <v>19.0</v>
      </c>
      <c r="I12" s="1">
        <v>22.0</v>
      </c>
      <c r="J12" s="1">
        <v>20.0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-2.0</v>
      </c>
      <c r="C13" s="1">
        <v>-2.0</v>
      </c>
      <c r="D13" s="1">
        <v>-3.0</v>
      </c>
      <c r="E13" s="1">
        <v>-3.0</v>
      </c>
      <c r="F13" s="1">
        <v>-4.0</v>
      </c>
      <c r="G13" s="1">
        <v>-4.0</v>
      </c>
      <c r="H13" s="1">
        <v>-4.0</v>
      </c>
      <c r="I13" s="1">
        <v>-7.0</v>
      </c>
      <c r="J13" s="1">
        <v>-9.0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53.0</v>
      </c>
      <c r="C14" s="1">
        <v>58.0</v>
      </c>
      <c r="D14" s="1">
        <v>84.0</v>
      </c>
      <c r="E14" s="1">
        <v>1.0</v>
      </c>
      <c r="F14" s="1">
        <v>1.0</v>
      </c>
      <c r="G14" s="1">
        <v>3.0</v>
      </c>
      <c r="H14" s="1">
        <v>14.0</v>
      </c>
      <c r="I14" s="1">
        <v>15.0</v>
      </c>
      <c r="J14" s="1">
        <v>10.0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1">
        <v>61.0</v>
      </c>
      <c r="C15" s="1">
        <v>62.0</v>
      </c>
      <c r="D15" s="1">
        <v>62.0</v>
      </c>
      <c r="E15" s="1">
        <v>13.0</v>
      </c>
      <c r="F15" s="1">
        <v>9.0</v>
      </c>
      <c r="G15" s="1">
        <v>24.0</v>
      </c>
      <c r="H15" s="1">
        <v>87.0</v>
      </c>
      <c r="I15" s="1">
        <v>67.0</v>
      </c>
      <c r="J15" s="1">
        <v>54.0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45.0</v>
      </c>
      <c r="C16" s="1">
        <v>154.0</v>
      </c>
      <c r="D16" s="1">
        <v>106.0</v>
      </c>
      <c r="E16" s="1">
        <v>106.0</v>
      </c>
      <c r="F16" s="1">
        <v>95.0</v>
      </c>
      <c r="G16" s="1">
        <v>109.0</v>
      </c>
      <c r="H16" s="1">
        <v>146.0</v>
      </c>
      <c r="I16" s="1">
        <v>94.0</v>
      </c>
      <c r="J16" s="1">
        <v>64.0</v>
      </c>
      <c r="K16" s="1">
        <v>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2.0</v>
      </c>
      <c r="C18" s="1">
        <v>2.0</v>
      </c>
      <c r="D18" s="1">
        <v>15.0</v>
      </c>
      <c r="E18" s="1">
        <v>4.0</v>
      </c>
      <c r="F18" s="1">
        <v>70.0</v>
      </c>
      <c r="G18" s="1">
        <v>90.0</v>
      </c>
      <c r="H18" s="1">
        <v>96.0</v>
      </c>
      <c r="I18" s="1">
        <v>1.0</v>
      </c>
      <c r="J18" s="1">
        <v>1.0</v>
      </c>
      <c r="K18" s="1">
        <v>61.0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7.0</v>
      </c>
      <c r="C19" s="1">
        <v>8.0</v>
      </c>
      <c r="D19" s="1">
        <v>9.0</v>
      </c>
      <c r="E19" s="1">
        <v>9.0</v>
      </c>
      <c r="F19" s="1">
        <v>8.0</v>
      </c>
      <c r="G19" s="1">
        <v>10.0</v>
      </c>
      <c r="H19" s="1">
        <v>16.0</v>
      </c>
      <c r="I19" s="1">
        <v>6.0</v>
      </c>
      <c r="J19" s="1">
        <v>5.0</v>
      </c>
      <c r="K19" s="1">
        <v>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7.0</v>
      </c>
      <c r="J20" s="1">
        <v>16.0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77.0</v>
      </c>
      <c r="H21" s="1">
        <v>81.0</v>
      </c>
      <c r="I21" s="1">
        <v>72.0</v>
      </c>
      <c r="J21" s="1">
        <v>55.0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1.0</v>
      </c>
      <c r="C22" s="1">
        <v>6.0</v>
      </c>
      <c r="D22" s="1">
        <v>6.0</v>
      </c>
      <c r="E22" s="1">
        <v>6.0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28.0</v>
      </c>
      <c r="C23" s="1">
        <v>34.0</v>
      </c>
      <c r="D23" s="1">
        <v>15.0</v>
      </c>
      <c r="E23" s="1">
        <v>14.0</v>
      </c>
      <c r="F23" s="1">
        <v>1.0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10.0</v>
      </c>
      <c r="C24" s="1">
        <v>18.0</v>
      </c>
      <c r="D24" s="1">
        <v>15.0</v>
      </c>
      <c r="E24" s="1">
        <v>20.0</v>
      </c>
      <c r="F24" s="1">
        <v>9.0</v>
      </c>
      <c r="G24" s="1">
        <v>12.0</v>
      </c>
      <c r="H24" s="1">
        <v>18.0</v>
      </c>
      <c r="I24" s="1">
        <v>16.0</v>
      </c>
      <c r="J24" s="1">
        <v>24.0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16.0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1.0</v>
      </c>
      <c r="H26" s="1">
        <v>4.0</v>
      </c>
      <c r="I26" s="1">
        <v>4.0</v>
      </c>
      <c r="J26" s="1">
        <v>2.0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0.0</v>
      </c>
      <c r="C27" s="1">
        <v>47.0</v>
      </c>
      <c r="D27" s="1">
        <v>41.0</v>
      </c>
      <c r="E27" s="1">
        <v>35.0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57.0</v>
      </c>
      <c r="C28" s="1">
        <v>31.0</v>
      </c>
      <c r="D28" s="1">
        <v>98.0</v>
      </c>
      <c r="E28" s="1">
        <v>2.0</v>
      </c>
      <c r="F28" s="1">
        <v>0.0</v>
      </c>
      <c r="G28" s="1">
        <v>0.0</v>
      </c>
      <c r="H28" s="1">
        <v>0.0</v>
      </c>
      <c r="I28" s="1">
        <v>0.0</v>
      </c>
      <c r="J28" s="1">
        <v>2.0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11.0</v>
      </c>
      <c r="C29" s="1">
        <v>66.0</v>
      </c>
      <c r="D29" s="1">
        <v>58.0</v>
      </c>
      <c r="E29" s="1">
        <v>58.0</v>
      </c>
      <c r="F29" s="1">
        <v>9.0</v>
      </c>
      <c r="G29" s="1">
        <v>14.0</v>
      </c>
      <c r="H29" s="1">
        <v>22.0</v>
      </c>
      <c r="I29" s="1">
        <v>36.0</v>
      </c>
      <c r="J29" s="1">
        <v>26.0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0.0</v>
      </c>
      <c r="C30" s="1">
        <v>0.0</v>
      </c>
      <c r="D30" s="1">
        <v>125.0</v>
      </c>
      <c r="E30" s="1">
        <v>144.0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0.0</v>
      </c>
      <c r="C31" s="1">
        <v>0.0</v>
      </c>
      <c r="D31" s="1">
        <v>125.0</v>
      </c>
      <c r="E31" s="1">
        <v>144.0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10.0</v>
      </c>
      <c r="C32" s="1">
        <v>13.0</v>
      </c>
      <c r="D32" s="1">
        <v>13.0</v>
      </c>
      <c r="E32" s="1">
        <v>14.0</v>
      </c>
      <c r="F32" s="1">
        <v>16.0</v>
      </c>
      <c r="G32" s="1">
        <v>18.0</v>
      </c>
      <c r="H32" s="1">
        <v>21.0</v>
      </c>
      <c r="I32" s="1">
        <v>21.0</v>
      </c>
      <c r="J32" s="1">
        <v>24.0</v>
      </c>
      <c r="K32" s="1">
        <v>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80</v>
      </c>
      <c r="B33" s="1">
        <v>406.0</v>
      </c>
      <c r="C33" s="1">
        <v>580.0</v>
      </c>
      <c r="D33" s="1">
        <v>581.0</v>
      </c>
      <c r="E33" s="1">
        <v>615.0</v>
      </c>
      <c r="F33" s="1">
        <v>652.0</v>
      </c>
      <c r="G33" s="1">
        <v>779.0</v>
      </c>
      <c r="H33" s="1">
        <v>888.0</v>
      </c>
      <c r="I33" s="1">
        <v>901.0</v>
      </c>
      <c r="J33" s="1">
        <v>919.0</v>
      </c>
      <c r="K33" s="1">
        <v>922.0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-373.0</v>
      </c>
      <c r="C34" s="1">
        <v>-493.0</v>
      </c>
      <c r="D34" s="1">
        <v>-658.0</v>
      </c>
      <c r="E34" s="1">
        <v>-712.0</v>
      </c>
      <c r="F34" s="1">
        <v>-566.0</v>
      </c>
      <c r="G34" s="1">
        <v>-684.0</v>
      </c>
      <c r="H34" s="1">
        <v>-764.0</v>
      </c>
      <c r="I34" s="1">
        <v>-843.0</v>
      </c>
      <c r="J34" s="1">
        <v>-881.0</v>
      </c>
      <c r="K34" s="1">
        <v>-916.0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33.0</v>
      </c>
      <c r="C35" s="1">
        <v>87.0</v>
      </c>
      <c r="D35" s="1">
        <v>-77.0</v>
      </c>
      <c r="E35" s="1">
        <v>-96.0</v>
      </c>
      <c r="F35" s="1">
        <v>85.0</v>
      </c>
      <c r="G35" s="1">
        <v>95.0</v>
      </c>
      <c r="H35" s="1">
        <v>124.0</v>
      </c>
      <c r="I35" s="1">
        <v>58.0</v>
      </c>
      <c r="J35" s="1">
        <v>38.0</v>
      </c>
      <c r="K35" s="1">
        <v>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33.0</v>
      </c>
      <c r="C36" s="1">
        <v>87.0</v>
      </c>
      <c r="D36" s="1">
        <v>48.0</v>
      </c>
      <c r="E36" s="1">
        <v>47.0</v>
      </c>
      <c r="F36" s="1">
        <v>85.0</v>
      </c>
      <c r="G36" s="1">
        <v>95.0</v>
      </c>
      <c r="H36" s="1">
        <v>124.0</v>
      </c>
      <c r="I36" s="1">
        <v>58.0</v>
      </c>
      <c r="J36" s="1">
        <v>38.0</v>
      </c>
      <c r="K36" s="1">
        <v>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>
        <v>45.0</v>
      </c>
      <c r="C37" s="1">
        <v>154.0</v>
      </c>
      <c r="D37" s="1">
        <v>106.0</v>
      </c>
      <c r="E37" s="1">
        <v>106.0</v>
      </c>
      <c r="F37" s="1">
        <v>95.0</v>
      </c>
      <c r="G37" s="1">
        <v>109.0</v>
      </c>
      <c r="H37" s="1">
        <v>146.0</v>
      </c>
      <c r="I37" s="1">
        <v>94.0</v>
      </c>
      <c r="J37" s="1">
        <v>64.0</v>
      </c>
      <c r="K37" s="1">
        <v>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85</v>
      </c>
      <c r="B39" s="1">
        <v>76.0</v>
      </c>
      <c r="C39" s="1">
        <v>86.0</v>
      </c>
      <c r="D39" s="1">
        <v>87.0</v>
      </c>
      <c r="E39" s="1">
        <v>93.0</v>
      </c>
      <c r="F39" s="1">
        <v>1.0</v>
      </c>
      <c r="G39" s="1">
        <v>1.0</v>
      </c>
      <c r="H39" s="1">
        <v>1.0</v>
      </c>
      <c r="I39" s="1">
        <v>1.0</v>
      </c>
      <c r="J39" s="1">
        <v>1.0</v>
      </c>
      <c r="K39" s="1">
        <v>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86</v>
      </c>
      <c r="B40" s="1">
        <v>69.0</v>
      </c>
      <c r="C40" s="1">
        <v>86.0</v>
      </c>
      <c r="D40" s="1">
        <v>87.0</v>
      </c>
      <c r="E40" s="1">
        <v>94.0</v>
      </c>
      <c r="F40" s="1">
        <v>1.0</v>
      </c>
      <c r="G40" s="1">
        <v>1.0</v>
      </c>
      <c r="H40" s="1">
        <v>1.0</v>
      </c>
      <c r="I40" s="1">
        <v>1.0</v>
      </c>
      <c r="J40" s="1">
        <v>1.0</v>
      </c>
      <c r="K40" s="1">
        <v>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87</v>
      </c>
      <c r="B41" s="1" t="s">
        <v>88</v>
      </c>
      <c r="C41" s="1" t="s">
        <v>89</v>
      </c>
      <c r="D41" s="1" t="s">
        <v>90</v>
      </c>
      <c r="E41" s="1">
        <v>-103.0</v>
      </c>
      <c r="F41" s="1" t="s">
        <v>91</v>
      </c>
      <c r="G41" s="1" t="s">
        <v>92</v>
      </c>
      <c r="H41" s="1" t="s">
        <v>93</v>
      </c>
      <c r="I41" s="1" t="s">
        <v>94</v>
      </c>
      <c r="J41" s="1" t="s">
        <v>95</v>
      </c>
      <c r="K41" s="1" t="s">
        <v>96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33.0</v>
      </c>
      <c r="C42" s="1">
        <v>87.0</v>
      </c>
      <c r="D42" s="1">
        <v>-77.0</v>
      </c>
      <c r="E42" s="1">
        <v>-96.0</v>
      </c>
      <c r="F42" s="1">
        <v>85.0</v>
      </c>
      <c r="G42" s="1">
        <v>95.0</v>
      </c>
      <c r="H42" s="1">
        <v>124.0</v>
      </c>
      <c r="I42" s="1">
        <v>58.0</v>
      </c>
      <c r="J42" s="1">
        <v>38.0</v>
      </c>
      <c r="K42" s="1">
        <v>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 t="s">
        <v>88</v>
      </c>
      <c r="C43" s="1" t="s">
        <v>89</v>
      </c>
      <c r="D43" s="1" t="s">
        <v>90</v>
      </c>
      <c r="E43" s="1">
        <v>-103.0</v>
      </c>
      <c r="F43" s="1" t="s">
        <v>91</v>
      </c>
      <c r="G43" s="1" t="s">
        <v>92</v>
      </c>
      <c r="H43" s="1" t="s">
        <v>93</v>
      </c>
      <c r="I43" s="1" t="s">
        <v>94</v>
      </c>
      <c r="J43" s="1" t="s">
        <v>95</v>
      </c>
      <c r="K43" s="1" t="s">
        <v>96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 t="s">
        <v>100</v>
      </c>
      <c r="C44" s="1" t="s">
        <v>100</v>
      </c>
      <c r="D44" s="1" t="s">
        <v>100</v>
      </c>
      <c r="E44" s="1" t="s">
        <v>100</v>
      </c>
      <c r="F44" s="1" t="s">
        <v>100</v>
      </c>
      <c r="G44" s="1">
        <v>2.0</v>
      </c>
      <c r="H44" s="1">
        <v>4.0</v>
      </c>
      <c r="I44" s="1">
        <v>29.0</v>
      </c>
      <c r="J44" s="1">
        <v>19.0</v>
      </c>
      <c r="K44" s="1" t="s">
        <v>100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-42.0</v>
      </c>
      <c r="C45" s="1">
        <v>-141.0</v>
      </c>
      <c r="D45" s="1">
        <v>-81.0</v>
      </c>
      <c r="E45" s="1">
        <v>-70.0</v>
      </c>
      <c r="F45" s="1">
        <v>-61.0</v>
      </c>
      <c r="G45" s="1">
        <v>-77.0</v>
      </c>
      <c r="H45" s="1">
        <v>-110.0</v>
      </c>
      <c r="I45" s="1">
        <v>-46.0</v>
      </c>
      <c r="J45" s="1">
        <v>-19.0</v>
      </c>
      <c r="K45" s="1">
        <v>-6.0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>
        <v>9.0</v>
      </c>
      <c r="C46" s="1">
        <v>8.0</v>
      </c>
      <c r="D46" s="1">
        <v>2.0</v>
      </c>
      <c r="E46" s="1">
        <v>5.0</v>
      </c>
      <c r="F46" s="1">
        <v>5.0</v>
      </c>
      <c r="G46" s="1">
        <v>6.0</v>
      </c>
      <c r="H46" s="1">
        <v>8.0</v>
      </c>
      <c r="I46" s="1">
        <v>11.0</v>
      </c>
      <c r="J46" s="1">
        <v>6.0</v>
      </c>
      <c r="K46" s="1">
        <v>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103</v>
      </c>
      <c r="B47" s="1">
        <v>3.0</v>
      </c>
      <c r="C47" s="1">
        <v>3.0</v>
      </c>
      <c r="D47" s="1">
        <v>3.0</v>
      </c>
      <c r="E47" s="1">
        <v>3.0</v>
      </c>
      <c r="F47" s="1">
        <v>3.0</v>
      </c>
      <c r="G47" s="1">
        <v>3.0</v>
      </c>
      <c r="H47" s="1">
        <v>3.0</v>
      </c>
      <c r="I47" s="1">
        <v>3.0</v>
      </c>
      <c r="J47" s="1">
        <v>3.0</v>
      </c>
      <c r="K47" s="1">
        <v>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104</v>
      </c>
      <c r="B48" s="1">
        <v>1.0</v>
      </c>
      <c r="C48" s="1">
        <v>1.0</v>
      </c>
      <c r="D48" s="1">
        <v>2.0</v>
      </c>
      <c r="E48" s="1">
        <v>2.0</v>
      </c>
      <c r="F48" s="1">
        <v>2.0</v>
      </c>
      <c r="G48" s="1">
        <v>2.0</v>
      </c>
      <c r="H48" s="1">
        <v>8.0</v>
      </c>
      <c r="I48" s="1">
        <v>7.0</v>
      </c>
      <c r="J48" s="1">
        <v>7.0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105</v>
      </c>
      <c r="B49" s="1">
        <v>27.0</v>
      </c>
      <c r="C49" s="1">
        <v>28.0</v>
      </c>
      <c r="D49" s="1">
        <v>36.0</v>
      </c>
      <c r="E49" s="1">
        <v>46.0</v>
      </c>
      <c r="F49" s="1">
        <v>48.0</v>
      </c>
      <c r="G49" s="1">
        <v>73.0</v>
      </c>
      <c r="H49" s="1">
        <v>103.0</v>
      </c>
      <c r="I49" s="1">
        <v>41.0</v>
      </c>
      <c r="J49" s="1">
        <v>34.0</v>
      </c>
      <c r="K49" s="1">
        <v>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106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3.0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107</v>
      </c>
      <c r="B2" s="1">
        <v>1.0</v>
      </c>
      <c r="C2" s="1">
        <v>4.0</v>
      </c>
      <c r="D2" s="1">
        <v>6.0</v>
      </c>
      <c r="E2" s="1">
        <v>6.0</v>
      </c>
      <c r="F2" s="1">
        <v>14.0</v>
      </c>
      <c r="G2" s="1">
        <v>0.0</v>
      </c>
      <c r="H2" s="1">
        <v>0.0</v>
      </c>
      <c r="I2" s="1">
        <v>39.0</v>
      </c>
      <c r="J2" s="1">
        <v>2.0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</v>
      </c>
      <c r="B3" s="1">
        <v>1.0</v>
      </c>
      <c r="C3" s="1">
        <v>4.0</v>
      </c>
      <c r="D3" s="1">
        <v>6.0</v>
      </c>
      <c r="E3" s="1">
        <v>6.0</v>
      </c>
      <c r="F3" s="1">
        <v>14.0</v>
      </c>
      <c r="G3" s="1">
        <v>0.0</v>
      </c>
      <c r="H3" s="1">
        <v>0.0</v>
      </c>
      <c r="I3" s="1">
        <v>39.0</v>
      </c>
      <c r="J3" s="1">
        <v>2.0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109</v>
      </c>
      <c r="B4" s="1">
        <v>32.0</v>
      </c>
      <c r="C4" s="1">
        <v>107.0</v>
      </c>
      <c r="D4" s="1">
        <v>158.0</v>
      </c>
      <c r="E4" s="1">
        <v>45.0</v>
      </c>
      <c r="F4" s="1">
        <v>34.0</v>
      </c>
      <c r="G4" s="1">
        <v>38.0</v>
      </c>
      <c r="H4" s="1">
        <v>52.0</v>
      </c>
      <c r="I4" s="1">
        <v>49.0</v>
      </c>
      <c r="J4" s="1">
        <v>22.0</v>
      </c>
      <c r="K4" s="1">
        <v>16.0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110</v>
      </c>
      <c r="B5" s="1">
        <v>-31.0</v>
      </c>
      <c r="C5" s="1">
        <v>-102.0</v>
      </c>
      <c r="D5" s="1">
        <v>-151.0</v>
      </c>
      <c r="E5" s="1">
        <v>-38.0</v>
      </c>
      <c r="F5" s="1">
        <v>-33.0</v>
      </c>
      <c r="G5" s="1">
        <v>-38.0</v>
      </c>
      <c r="H5" s="1">
        <v>-52.0</v>
      </c>
      <c r="I5" s="1">
        <v>-49.0</v>
      </c>
      <c r="J5" s="1">
        <v>-19.0</v>
      </c>
      <c r="K5" s="1">
        <v>-16.0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111</v>
      </c>
      <c r="B6" s="1">
        <v>12.0</v>
      </c>
      <c r="C6" s="1">
        <v>17.0</v>
      </c>
      <c r="D6" s="1">
        <v>14.0</v>
      </c>
      <c r="E6" s="1">
        <v>14.0</v>
      </c>
      <c r="F6" s="1">
        <v>19.0</v>
      </c>
      <c r="G6" s="1">
        <v>19.0</v>
      </c>
      <c r="H6" s="1">
        <v>27.0</v>
      </c>
      <c r="I6" s="1">
        <v>27.0</v>
      </c>
      <c r="J6" s="1">
        <v>13.0</v>
      </c>
      <c r="K6" s="1">
        <v>12.0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112</v>
      </c>
      <c r="B7" s="1">
        <v>12.0</v>
      </c>
      <c r="C7" s="1">
        <v>17.0</v>
      </c>
      <c r="D7" s="1">
        <v>14.0</v>
      </c>
      <c r="E7" s="1">
        <v>14.0</v>
      </c>
      <c r="F7" s="1">
        <v>19.0</v>
      </c>
      <c r="G7" s="1">
        <v>19.0</v>
      </c>
      <c r="H7" s="1">
        <v>27.0</v>
      </c>
      <c r="I7" s="1">
        <v>27.0</v>
      </c>
      <c r="J7" s="1">
        <v>13.0</v>
      </c>
      <c r="K7" s="1">
        <v>12.0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113</v>
      </c>
      <c r="B8" s="1">
        <v>-43.0</v>
      </c>
      <c r="C8" s="1">
        <v>-120.0</v>
      </c>
      <c r="D8" s="1">
        <v>-165.0</v>
      </c>
      <c r="E8" s="1">
        <v>-53.0</v>
      </c>
      <c r="F8" s="1">
        <v>-53.0</v>
      </c>
      <c r="G8" s="1">
        <v>-57.0</v>
      </c>
      <c r="H8" s="1">
        <v>-80.0</v>
      </c>
      <c r="I8" s="1">
        <v>-76.0</v>
      </c>
      <c r="J8" s="1">
        <v>-32.0</v>
      </c>
      <c r="K8" s="1">
        <v>-28.0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114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-3.0</v>
      </c>
      <c r="K9" s="1">
        <v>-1.0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-3.0</v>
      </c>
      <c r="K10" s="1">
        <v>-1.0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116</v>
      </c>
      <c r="B11" s="1">
        <v>11.0</v>
      </c>
      <c r="C11" s="1">
        <v>1.0</v>
      </c>
      <c r="D11" s="1">
        <v>1.0</v>
      </c>
      <c r="E11" s="1">
        <v>-83.0</v>
      </c>
      <c r="F11" s="1">
        <v>78.0</v>
      </c>
      <c r="G11" s="1">
        <v>-59.0</v>
      </c>
      <c r="H11" s="1">
        <v>38.0</v>
      </c>
      <c r="I11" s="1">
        <v>-1.0</v>
      </c>
      <c r="J11" s="1">
        <v>52.0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117</v>
      </c>
      <c r="B12" s="1">
        <v>-31.0</v>
      </c>
      <c r="C12" s="1">
        <v>-120.0</v>
      </c>
      <c r="D12" s="1">
        <v>-165.0</v>
      </c>
      <c r="E12" s="1">
        <v>-54.0</v>
      </c>
      <c r="F12" s="1">
        <v>-53.0</v>
      </c>
      <c r="G12" s="1">
        <v>-118.0</v>
      </c>
      <c r="H12" s="1">
        <v>-79.0</v>
      </c>
      <c r="I12" s="1">
        <v>-78.0</v>
      </c>
      <c r="J12" s="1">
        <v>-35.0</v>
      </c>
      <c r="K12" s="1">
        <v>-29.0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118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-74.0</v>
      </c>
      <c r="J14" s="1">
        <v>0.0</v>
      </c>
      <c r="K14" s="1">
        <v>-4.0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120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-2.0</v>
      </c>
      <c r="K15" s="1">
        <v>29.0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121</v>
      </c>
      <c r="B16" s="1">
        <v>-31.0</v>
      </c>
      <c r="C16" s="1">
        <v>-120.0</v>
      </c>
      <c r="D16" s="1">
        <v>-165.0</v>
      </c>
      <c r="E16" s="1">
        <v>-54.0</v>
      </c>
      <c r="F16" s="1">
        <v>-53.0</v>
      </c>
      <c r="G16" s="1">
        <v>-118.0</v>
      </c>
      <c r="H16" s="1">
        <v>-79.0</v>
      </c>
      <c r="I16" s="1">
        <v>-78.0</v>
      </c>
      <c r="J16" s="1">
        <v>-37.0</v>
      </c>
      <c r="K16" s="1">
        <v>-35.0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122</v>
      </c>
      <c r="B17" s="1">
        <v>-31.0</v>
      </c>
      <c r="C17" s="1">
        <v>-120.0</v>
      </c>
      <c r="D17" s="1">
        <v>-165.0</v>
      </c>
      <c r="E17" s="1">
        <v>-54.0</v>
      </c>
      <c r="F17" s="1">
        <v>-53.0</v>
      </c>
      <c r="G17" s="1">
        <v>-118.0</v>
      </c>
      <c r="H17" s="1">
        <v>-79.0</v>
      </c>
      <c r="I17" s="1">
        <v>-78.0</v>
      </c>
      <c r="J17" s="1">
        <v>-37.0</v>
      </c>
      <c r="K17" s="1">
        <v>-35.0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</v>
      </c>
      <c r="B18" s="1">
        <v>-31.0</v>
      </c>
      <c r="C18" s="1">
        <v>-120.0</v>
      </c>
      <c r="D18" s="1">
        <v>-165.0</v>
      </c>
      <c r="E18" s="1">
        <v>-54.0</v>
      </c>
      <c r="F18" s="1">
        <v>-53.0</v>
      </c>
      <c r="G18" s="1">
        <v>-118.0</v>
      </c>
      <c r="H18" s="1">
        <v>-79.0</v>
      </c>
      <c r="I18" s="1">
        <v>-78.0</v>
      </c>
      <c r="J18" s="1">
        <v>-37.0</v>
      </c>
      <c r="K18" s="1">
        <v>-35.0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124</v>
      </c>
      <c r="B19" s="1">
        <v>-31.0</v>
      </c>
      <c r="C19" s="1">
        <v>-120.0</v>
      </c>
      <c r="D19" s="1">
        <v>-165.0</v>
      </c>
      <c r="E19" s="1">
        <v>-54.0</v>
      </c>
      <c r="F19" s="1">
        <v>-53.0</v>
      </c>
      <c r="G19" s="1">
        <v>-118.0</v>
      </c>
      <c r="H19" s="1">
        <v>-79.0</v>
      </c>
      <c r="I19" s="1">
        <v>-78.0</v>
      </c>
      <c r="J19" s="1">
        <v>-37.0</v>
      </c>
      <c r="K19" s="1">
        <v>-35.0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125</v>
      </c>
      <c r="B20" s="1">
        <v>0.0</v>
      </c>
      <c r="C20" s="1">
        <v>0.0</v>
      </c>
      <c r="D20" s="1">
        <v>7.0</v>
      </c>
      <c r="E20" s="1">
        <v>18.0</v>
      </c>
      <c r="F20" s="1">
        <v>-190.0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</v>
      </c>
      <c r="B21" s="1">
        <v>-31.0</v>
      </c>
      <c r="C21" s="1">
        <v>-120.0</v>
      </c>
      <c r="D21" s="1">
        <v>-172.0</v>
      </c>
      <c r="E21" s="1">
        <v>-73.0</v>
      </c>
      <c r="F21" s="1">
        <v>137.0</v>
      </c>
      <c r="G21" s="1">
        <v>-118.0</v>
      </c>
      <c r="H21" s="1">
        <v>-79.0</v>
      </c>
      <c r="I21" s="1">
        <v>-78.0</v>
      </c>
      <c r="J21" s="1">
        <v>-37.0</v>
      </c>
      <c r="K21" s="1">
        <v>-35.0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</v>
      </c>
      <c r="B22" s="1">
        <v>-31.0</v>
      </c>
      <c r="C22" s="1">
        <v>-120.0</v>
      </c>
      <c r="D22" s="1">
        <v>-172.0</v>
      </c>
      <c r="E22" s="1">
        <v>-73.0</v>
      </c>
      <c r="F22" s="1">
        <v>137.0</v>
      </c>
      <c r="G22" s="1">
        <v>-118.0</v>
      </c>
      <c r="H22" s="1">
        <v>-79.0</v>
      </c>
      <c r="I22" s="1">
        <v>-78.0</v>
      </c>
      <c r="J22" s="1">
        <v>-37.0</v>
      </c>
      <c r="K22" s="1">
        <v>-35.0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</v>
      </c>
      <c r="B24" s="1" t="s">
        <v>130</v>
      </c>
      <c r="C24" s="1" t="s">
        <v>131</v>
      </c>
      <c r="D24" s="1" t="s">
        <v>132</v>
      </c>
      <c r="E24" s="1" t="s">
        <v>133</v>
      </c>
      <c r="F24" s="1" t="s">
        <v>134</v>
      </c>
      <c r="G24" s="1" t="s">
        <v>135</v>
      </c>
      <c r="H24" s="1" t="s">
        <v>136</v>
      </c>
      <c r="I24" s="1" t="s">
        <v>137</v>
      </c>
      <c r="J24" s="1" t="s">
        <v>138</v>
      </c>
      <c r="K24" s="1" t="s">
        <v>139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140</v>
      </c>
      <c r="B25" s="1" t="s">
        <v>130</v>
      </c>
      <c r="C25" s="1" t="s">
        <v>131</v>
      </c>
      <c r="D25" s="1" t="s">
        <v>132</v>
      </c>
      <c r="E25" s="1" t="s">
        <v>133</v>
      </c>
      <c r="F25" s="1" t="s">
        <v>134</v>
      </c>
      <c r="G25" s="1" t="s">
        <v>135</v>
      </c>
      <c r="H25" s="1" t="s">
        <v>136</v>
      </c>
      <c r="I25" s="1" t="s">
        <v>137</v>
      </c>
      <c r="J25" s="1" t="s">
        <v>138</v>
      </c>
      <c r="K25" s="1" t="s">
        <v>139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</v>
      </c>
      <c r="B26" s="1">
        <v>67.0</v>
      </c>
      <c r="C26" s="1">
        <v>83.0</v>
      </c>
      <c r="D26" s="1">
        <v>86.0</v>
      </c>
      <c r="E26" s="1">
        <v>91.0</v>
      </c>
      <c r="F26" s="1">
        <v>95.0</v>
      </c>
      <c r="G26" s="1">
        <v>1.0</v>
      </c>
      <c r="H26" s="1">
        <v>1.0</v>
      </c>
      <c r="I26" s="1">
        <v>1.0</v>
      </c>
      <c r="J26" s="1">
        <v>1.0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142</v>
      </c>
      <c r="B27" s="1" t="s">
        <v>130</v>
      </c>
      <c r="C27" s="1" t="s">
        <v>131</v>
      </c>
      <c r="D27" s="1" t="s">
        <v>132</v>
      </c>
      <c r="E27" s="1" t="s">
        <v>133</v>
      </c>
      <c r="F27" s="1" t="s">
        <v>134</v>
      </c>
      <c r="G27" s="1" t="s">
        <v>135</v>
      </c>
      <c r="H27" s="1" t="s">
        <v>136</v>
      </c>
      <c r="I27" s="1" t="s">
        <v>137</v>
      </c>
      <c r="J27" s="1" t="s">
        <v>138</v>
      </c>
      <c r="K27" s="1">
        <v>-22.0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143</v>
      </c>
      <c r="B28" s="1" t="s">
        <v>130</v>
      </c>
      <c r="C28" s="1" t="s">
        <v>131</v>
      </c>
      <c r="D28" s="1" t="s">
        <v>132</v>
      </c>
      <c r="E28" s="1" t="s">
        <v>133</v>
      </c>
      <c r="F28" s="1" t="s">
        <v>134</v>
      </c>
      <c r="G28" s="1" t="s">
        <v>135</v>
      </c>
      <c r="H28" s="1" t="s">
        <v>136</v>
      </c>
      <c r="I28" s="1" t="s">
        <v>137</v>
      </c>
      <c r="J28" s="1" t="s">
        <v>138</v>
      </c>
      <c r="K28" s="1">
        <v>-22.0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144</v>
      </c>
      <c r="B29" s="1">
        <v>67.0</v>
      </c>
      <c r="C29" s="1">
        <v>83.0</v>
      </c>
      <c r="D29" s="1">
        <v>86.0</v>
      </c>
      <c r="E29" s="1">
        <v>91.0</v>
      </c>
      <c r="F29" s="1">
        <v>95.0</v>
      </c>
      <c r="G29" s="1">
        <v>1.0</v>
      </c>
      <c r="H29" s="1">
        <v>1.0</v>
      </c>
      <c r="I29" s="1">
        <v>1.0</v>
      </c>
      <c r="J29" s="1">
        <v>1.0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145</v>
      </c>
      <c r="B30" s="1" t="s">
        <v>146</v>
      </c>
      <c r="C30" s="1" t="s">
        <v>147</v>
      </c>
      <c r="D30" s="1" t="s">
        <v>148</v>
      </c>
      <c r="E30" s="1" t="s">
        <v>149</v>
      </c>
      <c r="F30" s="1" t="s">
        <v>150</v>
      </c>
      <c r="G30" s="1" t="s">
        <v>151</v>
      </c>
      <c r="H30" s="1" t="s">
        <v>152</v>
      </c>
      <c r="I30" s="1" t="s">
        <v>153</v>
      </c>
      <c r="J30" s="1" t="s">
        <v>154</v>
      </c>
      <c r="K30" s="1" t="s">
        <v>155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156</v>
      </c>
      <c r="B31" s="1" t="s">
        <v>146</v>
      </c>
      <c r="C31" s="1" t="s">
        <v>147</v>
      </c>
      <c r="D31" s="1" t="s">
        <v>148</v>
      </c>
      <c r="E31" s="1" t="s">
        <v>149</v>
      </c>
      <c r="F31" s="1" t="s">
        <v>157</v>
      </c>
      <c r="G31" s="1" t="s">
        <v>151</v>
      </c>
      <c r="H31" s="1" t="s">
        <v>152</v>
      </c>
      <c r="I31" s="1" t="s">
        <v>153</v>
      </c>
      <c r="J31" s="1" t="s">
        <v>154</v>
      </c>
      <c r="K31" s="1" t="s">
        <v>155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158</v>
      </c>
      <c r="B33" s="1">
        <v>-43.0</v>
      </c>
      <c r="C33" s="1">
        <v>-120.0</v>
      </c>
      <c r="D33" s="1">
        <v>-165.0</v>
      </c>
      <c r="E33" s="1">
        <v>-53.0</v>
      </c>
      <c r="F33" s="1">
        <v>-53.0</v>
      </c>
      <c r="G33" s="1">
        <v>-57.0</v>
      </c>
      <c r="H33" s="1">
        <v>-79.0</v>
      </c>
      <c r="I33" s="1">
        <v>-74.0</v>
      </c>
      <c r="J33" s="1">
        <v>-29.0</v>
      </c>
      <c r="K33" s="1">
        <v>-26.0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159</v>
      </c>
      <c r="B34" s="1">
        <v>-43.0</v>
      </c>
      <c r="C34" s="1">
        <v>-120.0</v>
      </c>
      <c r="D34" s="1">
        <v>-165.0</v>
      </c>
      <c r="E34" s="1">
        <v>-53.0</v>
      </c>
      <c r="F34" s="1">
        <v>-53.0</v>
      </c>
      <c r="G34" s="1">
        <v>-57.0</v>
      </c>
      <c r="H34" s="1">
        <v>-80.0</v>
      </c>
      <c r="I34" s="1">
        <v>-76.0</v>
      </c>
      <c r="J34" s="1">
        <v>-32.0</v>
      </c>
      <c r="K34" s="1">
        <v>-28.0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160</v>
      </c>
      <c r="B35" s="1">
        <v>-43.0</v>
      </c>
      <c r="C35" s="1">
        <v>-120.0</v>
      </c>
      <c r="D35" s="1">
        <v>-165.0</v>
      </c>
      <c r="E35" s="1">
        <v>-53.0</v>
      </c>
      <c r="F35" s="1">
        <v>-53.0</v>
      </c>
      <c r="G35" s="1">
        <v>-57.0</v>
      </c>
      <c r="H35" s="1">
        <v>-80.0</v>
      </c>
      <c r="I35" s="1">
        <v>-76.0</v>
      </c>
      <c r="J35" s="1">
        <v>-32.0</v>
      </c>
      <c r="K35" s="1">
        <v>-28.0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161</v>
      </c>
      <c r="B36" s="1">
        <v>-41.0</v>
      </c>
      <c r="C36" s="1">
        <v>-119.0</v>
      </c>
      <c r="D36" s="1">
        <v>-165.0</v>
      </c>
      <c r="E36" s="1">
        <v>-52.0</v>
      </c>
      <c r="F36" s="1">
        <v>-52.0</v>
      </c>
      <c r="G36" s="1">
        <v>-56.0</v>
      </c>
      <c r="H36" s="1">
        <v>-78.0</v>
      </c>
      <c r="I36" s="1">
        <v>-72.0</v>
      </c>
      <c r="J36" s="1">
        <v>-29.0</v>
      </c>
      <c r="K36" s="1">
        <v>-25.0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162</v>
      </c>
      <c r="B37" s="1">
        <v>-19.0</v>
      </c>
      <c r="C37" s="1">
        <v>-75.0</v>
      </c>
      <c r="D37" s="1">
        <v>-103.0</v>
      </c>
      <c r="E37" s="1">
        <v>-33.0</v>
      </c>
      <c r="F37" s="1">
        <v>-33.0</v>
      </c>
      <c r="G37" s="1">
        <v>-73.0</v>
      </c>
      <c r="H37" s="1">
        <v>-49.0</v>
      </c>
      <c r="I37" s="1">
        <v>-48.0</v>
      </c>
      <c r="J37" s="1">
        <v>-22.0</v>
      </c>
      <c r="K37" s="1">
        <v>-18.0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163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3.0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165</v>
      </c>
      <c r="B40" s="1">
        <v>12.0</v>
      </c>
      <c r="C40" s="1">
        <v>17.0</v>
      </c>
      <c r="D40" s="1">
        <v>14.0</v>
      </c>
      <c r="E40" s="1">
        <v>14.0</v>
      </c>
      <c r="F40" s="1">
        <v>19.0</v>
      </c>
      <c r="G40" s="1">
        <v>19.0</v>
      </c>
      <c r="H40" s="1">
        <v>27.0</v>
      </c>
      <c r="I40" s="1">
        <v>27.0</v>
      </c>
      <c r="J40" s="1">
        <v>13.0</v>
      </c>
      <c r="K40" s="1">
        <v>12.0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166</v>
      </c>
      <c r="B41" s="1">
        <v>32.0</v>
      </c>
      <c r="C41" s="1">
        <v>107.0</v>
      </c>
      <c r="D41" s="1">
        <v>158.0</v>
      </c>
      <c r="E41" s="1">
        <v>45.0</v>
      </c>
      <c r="F41" s="1">
        <v>34.0</v>
      </c>
      <c r="G41" s="1">
        <v>38.0</v>
      </c>
      <c r="H41" s="1">
        <v>52.0</v>
      </c>
      <c r="I41" s="1">
        <v>49.0</v>
      </c>
      <c r="J41" s="1">
        <v>25.0</v>
      </c>
      <c r="K41" s="1">
        <v>16.0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167</v>
      </c>
      <c r="B42" s="1">
        <v>1.0</v>
      </c>
      <c r="C42" s="1">
        <v>1.0</v>
      </c>
      <c r="D42" s="1">
        <v>30.0</v>
      </c>
      <c r="E42" s="1">
        <v>70.0</v>
      </c>
      <c r="F42" s="1">
        <v>70.0</v>
      </c>
      <c r="G42" s="1">
        <v>77.0</v>
      </c>
      <c r="H42" s="1">
        <v>1.0</v>
      </c>
      <c r="I42" s="1">
        <v>1.0</v>
      </c>
      <c r="J42" s="1">
        <v>75.0</v>
      </c>
      <c r="K42" s="1">
        <v>42.0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168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78.0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169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-2.0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170</v>
      </c>
      <c r="B45" s="1">
        <v>1.0</v>
      </c>
      <c r="C45" s="1">
        <v>1.0</v>
      </c>
      <c r="D45" s="1">
        <v>2.0</v>
      </c>
      <c r="E45" s="1">
        <v>2.0</v>
      </c>
      <c r="F45" s="1">
        <v>1.0</v>
      </c>
      <c r="G45" s="1">
        <v>1.0</v>
      </c>
      <c r="H45" s="1">
        <v>2.0</v>
      </c>
      <c r="I45" s="1">
        <v>2.0</v>
      </c>
      <c r="J45" s="1">
        <v>86.0</v>
      </c>
      <c r="K45" s="1">
        <v>43.0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171</v>
      </c>
      <c r="B46" s="1">
        <v>3.0</v>
      </c>
      <c r="C46" s="1">
        <v>6.0</v>
      </c>
      <c r="D46" s="1">
        <v>6.0</v>
      </c>
      <c r="E46" s="1">
        <v>6.0</v>
      </c>
      <c r="F46" s="1">
        <v>5.0</v>
      </c>
      <c r="G46" s="1">
        <v>4.0</v>
      </c>
      <c r="H46" s="1">
        <v>4.0</v>
      </c>
      <c r="I46" s="1">
        <v>8.0</v>
      </c>
      <c r="J46" s="1">
        <v>2.0</v>
      </c>
      <c r="K46" s="1">
        <v>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172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1.0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173</v>
      </c>
      <c r="B48" s="1">
        <v>4.0</v>
      </c>
      <c r="C48" s="1">
        <v>8.0</v>
      </c>
      <c r="D48" s="1">
        <v>8.0</v>
      </c>
      <c r="E48" s="1">
        <v>8.0</v>
      </c>
      <c r="F48" s="1">
        <v>7.0</v>
      </c>
      <c r="G48" s="1">
        <v>7.0</v>
      </c>
      <c r="H48" s="1">
        <v>6.0</v>
      </c>
      <c r="I48" s="1">
        <v>10.0</v>
      </c>
      <c r="J48" s="1">
        <v>3.0</v>
      </c>
      <c r="K48" s="1">
        <v>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  <c r="H3" s="1" t="s">
        <v>182</v>
      </c>
      <c r="I3" s="1" t="s">
        <v>183</v>
      </c>
      <c r="J3" s="1" t="s">
        <v>184</v>
      </c>
      <c r="K3" s="1" t="s">
        <v>185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186</v>
      </c>
      <c r="B4" s="1" t="s">
        <v>187</v>
      </c>
      <c r="C4" s="1" t="s">
        <v>188</v>
      </c>
      <c r="D4" s="1" t="s">
        <v>189</v>
      </c>
      <c r="E4" s="1" t="s">
        <v>190</v>
      </c>
      <c r="F4" s="1" t="s">
        <v>191</v>
      </c>
      <c r="G4" s="1" t="s">
        <v>192</v>
      </c>
      <c r="H4" s="1" t="s">
        <v>193</v>
      </c>
      <c r="I4" s="1" t="s">
        <v>194</v>
      </c>
      <c r="J4" s="1" t="s">
        <v>195</v>
      </c>
      <c r="K4" s="1" t="s">
        <v>196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197</v>
      </c>
      <c r="B5" s="1" t="s">
        <v>198</v>
      </c>
      <c r="C5" s="1" t="s">
        <v>199</v>
      </c>
      <c r="D5" s="1" t="s">
        <v>200</v>
      </c>
      <c r="E5" s="1" t="s">
        <v>201</v>
      </c>
      <c r="F5" s="1" t="s">
        <v>202</v>
      </c>
      <c r="G5" s="1" t="s">
        <v>203</v>
      </c>
      <c r="H5" s="1" t="s">
        <v>204</v>
      </c>
      <c r="I5" s="1" t="s">
        <v>205</v>
      </c>
      <c r="J5" s="1" t="s">
        <v>206</v>
      </c>
      <c r="K5" s="1" t="s">
        <v>207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208</v>
      </c>
      <c r="B6" s="1" t="s">
        <v>198</v>
      </c>
      <c r="C6" s="1" t="s">
        <v>199</v>
      </c>
      <c r="D6" s="1">
        <v>0.0</v>
      </c>
      <c r="E6" s="1" t="s">
        <v>209</v>
      </c>
      <c r="F6" s="1">
        <v>0.0</v>
      </c>
      <c r="G6" s="1" t="s">
        <v>203</v>
      </c>
      <c r="H6" s="1" t="s">
        <v>204</v>
      </c>
      <c r="I6" s="1" t="s">
        <v>205</v>
      </c>
      <c r="J6" s="1" t="s">
        <v>206</v>
      </c>
      <c r="K6" s="1" t="s">
        <v>207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211</v>
      </c>
      <c r="B8" s="1">
        <v>0.0</v>
      </c>
      <c r="C8" s="1">
        <v>0.0</v>
      </c>
      <c r="D8" s="1">
        <v>0.0</v>
      </c>
      <c r="E8" s="1" t="s">
        <v>212</v>
      </c>
      <c r="F8" s="1">
        <v>-2.0</v>
      </c>
      <c r="G8" s="1">
        <v>0.0</v>
      </c>
      <c r="H8" s="1">
        <v>0.0</v>
      </c>
      <c r="I8" s="1">
        <v>-1.0</v>
      </c>
      <c r="J8" s="1" t="s">
        <v>213</v>
      </c>
      <c r="K8" s="1">
        <v>-32.0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214</v>
      </c>
      <c r="B9" s="1" t="s">
        <v>215</v>
      </c>
      <c r="C9" s="1" t="s">
        <v>216</v>
      </c>
      <c r="D9" s="1" t="s">
        <v>217</v>
      </c>
      <c r="E9" s="1" t="s">
        <v>218</v>
      </c>
      <c r="F9" s="1">
        <v>1.0</v>
      </c>
      <c r="G9" s="1">
        <v>0.0</v>
      </c>
      <c r="H9" s="1">
        <v>0.0</v>
      </c>
      <c r="I9" s="1">
        <v>0.0</v>
      </c>
      <c r="J9" s="1" t="s">
        <v>219</v>
      </c>
      <c r="K9" s="1">
        <v>24.0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220</v>
      </c>
      <c r="B10" s="1">
        <v>0.0</v>
      </c>
      <c r="C10" s="1">
        <v>0.0</v>
      </c>
      <c r="D10" s="1">
        <v>0.0</v>
      </c>
      <c r="E10" s="1" t="s">
        <v>221</v>
      </c>
      <c r="F10" s="1">
        <v>-3.0</v>
      </c>
      <c r="G10" s="1">
        <v>0.0</v>
      </c>
      <c r="H10" s="1">
        <v>0.0</v>
      </c>
      <c r="I10" s="1">
        <v>-1.0</v>
      </c>
      <c r="J10" s="1">
        <v>0.0</v>
      </c>
      <c r="K10" s="1">
        <v>-52.0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222</v>
      </c>
      <c r="B11" s="1">
        <v>0.0</v>
      </c>
      <c r="C11" s="1">
        <v>0.0</v>
      </c>
      <c r="D11" s="1">
        <v>0.0</v>
      </c>
      <c r="E11" s="1" t="s">
        <v>223</v>
      </c>
      <c r="F11" s="1">
        <v>-3.0</v>
      </c>
      <c r="G11" s="1">
        <v>0.0</v>
      </c>
      <c r="H11" s="1">
        <v>0.0</v>
      </c>
      <c r="I11" s="1">
        <v>-1.0</v>
      </c>
      <c r="J11" s="1">
        <v>0.0</v>
      </c>
      <c r="K11" s="1">
        <v>-57.0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224</v>
      </c>
      <c r="B12" s="1">
        <v>0.0</v>
      </c>
      <c r="C12" s="1">
        <v>0.0</v>
      </c>
      <c r="D12" s="1">
        <v>0.0</v>
      </c>
      <c r="E12" s="1" t="s">
        <v>223</v>
      </c>
      <c r="F12" s="1">
        <v>-3.0</v>
      </c>
      <c r="G12" s="1">
        <v>0.0</v>
      </c>
      <c r="H12" s="1">
        <v>0.0</v>
      </c>
      <c r="I12" s="1">
        <v>-1.0</v>
      </c>
      <c r="J12" s="1">
        <v>0.0</v>
      </c>
      <c r="K12" s="1">
        <v>-57.0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225</v>
      </c>
      <c r="B13" s="1">
        <v>0.0</v>
      </c>
      <c r="C13" s="1">
        <v>0.0</v>
      </c>
      <c r="D13" s="1">
        <v>0.0</v>
      </c>
      <c r="E13" s="1" t="s">
        <v>226</v>
      </c>
      <c r="F13" s="1">
        <v>-3.0</v>
      </c>
      <c r="G13" s="1">
        <v>0.0</v>
      </c>
      <c r="H13" s="1">
        <v>0.0</v>
      </c>
      <c r="I13" s="1">
        <v>-1.0</v>
      </c>
      <c r="J13" s="1">
        <v>0.0</v>
      </c>
      <c r="K13" s="1">
        <v>-70.0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227</v>
      </c>
      <c r="B14" s="1">
        <v>0.0</v>
      </c>
      <c r="C14" s="1">
        <v>0.0</v>
      </c>
      <c r="D14" s="1">
        <v>0.0</v>
      </c>
      <c r="E14" s="1" t="s">
        <v>226</v>
      </c>
      <c r="F14" s="1">
        <v>-3.0</v>
      </c>
      <c r="G14" s="1">
        <v>0.0</v>
      </c>
      <c r="H14" s="1">
        <v>0.0</v>
      </c>
      <c r="I14" s="1">
        <v>-1.0</v>
      </c>
      <c r="J14" s="1">
        <v>0.0</v>
      </c>
      <c r="K14" s="1">
        <v>-70.0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228</v>
      </c>
      <c r="B15" s="1">
        <v>0.0</v>
      </c>
      <c r="C15" s="1">
        <v>0.0</v>
      </c>
      <c r="D15" s="1">
        <v>0.0</v>
      </c>
      <c r="E15" s="1">
        <v>0.0</v>
      </c>
      <c r="F15" s="1">
        <v>9.0</v>
      </c>
      <c r="G15" s="1">
        <v>0.0</v>
      </c>
      <c r="H15" s="1">
        <v>0.0</v>
      </c>
      <c r="I15" s="1">
        <v>-1.0</v>
      </c>
      <c r="J15" s="1">
        <v>0.0</v>
      </c>
      <c r="K15" s="1">
        <v>-70.0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229</v>
      </c>
      <c r="B16" s="1">
        <v>0.0</v>
      </c>
      <c r="C16" s="1">
        <v>0.0</v>
      </c>
      <c r="D16" s="1">
        <v>0.0</v>
      </c>
      <c r="E16" s="1" t="s">
        <v>230</v>
      </c>
      <c r="F16" s="1">
        <v>-2.0</v>
      </c>
      <c r="G16" s="1">
        <v>0.0</v>
      </c>
      <c r="H16" s="1">
        <v>0.0</v>
      </c>
      <c r="I16" s="1">
        <v>-1.0</v>
      </c>
      <c r="J16" s="1" t="s">
        <v>231</v>
      </c>
      <c r="K16" s="1">
        <v>-36.0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232</v>
      </c>
      <c r="B17" s="1">
        <v>0.0</v>
      </c>
      <c r="C17" s="1">
        <v>0.0</v>
      </c>
      <c r="D17" s="1">
        <v>0.0</v>
      </c>
      <c r="E17" s="1" t="s">
        <v>233</v>
      </c>
      <c r="F17" s="1">
        <v>-2.0</v>
      </c>
      <c r="G17" s="1">
        <v>0.0</v>
      </c>
      <c r="H17" s="1">
        <v>0.0</v>
      </c>
      <c r="I17" s="1">
        <v>0.0</v>
      </c>
      <c r="J17" s="1" t="s">
        <v>234</v>
      </c>
      <c r="K17" s="1">
        <v>-10.0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235</v>
      </c>
      <c r="B18" s="1">
        <v>0.0</v>
      </c>
      <c r="C18" s="1">
        <v>0.0</v>
      </c>
      <c r="D18" s="1">
        <v>0.0</v>
      </c>
      <c r="E18" s="1" t="s">
        <v>233</v>
      </c>
      <c r="F18" s="1">
        <v>-2.0</v>
      </c>
      <c r="G18" s="1">
        <v>0.0</v>
      </c>
      <c r="H18" s="1">
        <v>0.0</v>
      </c>
      <c r="I18" s="1">
        <v>0.0</v>
      </c>
      <c r="J18" s="1" t="s">
        <v>236</v>
      </c>
      <c r="K18" s="1">
        <v>-10.0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237</v>
      </c>
      <c r="B20" s="1" t="s">
        <v>238</v>
      </c>
      <c r="C20" s="1" t="s">
        <v>239</v>
      </c>
      <c r="D20" s="1" t="s">
        <v>240</v>
      </c>
      <c r="E20" s="1" t="s">
        <v>241</v>
      </c>
      <c r="F20" s="1" t="s">
        <v>100</v>
      </c>
      <c r="G20" s="1">
        <v>0.0</v>
      </c>
      <c r="H20" s="1">
        <v>0.0</v>
      </c>
      <c r="I20" s="1" t="s">
        <v>100</v>
      </c>
      <c r="J20" s="1" t="s">
        <v>239</v>
      </c>
      <c r="K20" s="1" t="s">
        <v>100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242</v>
      </c>
      <c r="B21" s="1" t="s">
        <v>243</v>
      </c>
      <c r="C21" s="1" t="s">
        <v>244</v>
      </c>
      <c r="D21" s="1" t="s">
        <v>245</v>
      </c>
      <c r="E21" s="1" t="s">
        <v>246</v>
      </c>
      <c r="F21" s="1" t="s">
        <v>247</v>
      </c>
      <c r="G21" s="1">
        <v>0.0</v>
      </c>
      <c r="H21" s="1">
        <v>0.0</v>
      </c>
      <c r="I21" s="1" t="s">
        <v>248</v>
      </c>
      <c r="J21" s="1" t="s">
        <v>249</v>
      </c>
      <c r="K21" s="1" t="s">
        <v>100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250</v>
      </c>
      <c r="B22" s="1" t="s">
        <v>251</v>
      </c>
      <c r="C22" s="1" t="s">
        <v>252</v>
      </c>
      <c r="D22" s="1" t="s">
        <v>253</v>
      </c>
      <c r="E22" s="1" t="s">
        <v>254</v>
      </c>
      <c r="F22" s="1" t="s">
        <v>255</v>
      </c>
      <c r="G22" s="1">
        <v>0.0</v>
      </c>
      <c r="H22" s="1">
        <v>0.0</v>
      </c>
      <c r="I22" s="1">
        <v>0.0</v>
      </c>
      <c r="J22" s="1" t="s">
        <v>256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258</v>
      </c>
      <c r="B24" s="1" t="s">
        <v>259</v>
      </c>
      <c r="C24" s="1" t="s">
        <v>260</v>
      </c>
      <c r="D24" s="1" t="s">
        <v>261</v>
      </c>
      <c r="E24" s="1" t="s">
        <v>262</v>
      </c>
      <c r="F24" s="1" t="s">
        <v>263</v>
      </c>
      <c r="G24" s="1" t="s">
        <v>260</v>
      </c>
      <c r="H24" s="1" t="s">
        <v>264</v>
      </c>
      <c r="I24" s="1" t="s">
        <v>265</v>
      </c>
      <c r="J24" s="1" t="s">
        <v>266</v>
      </c>
      <c r="K24" s="1" t="s">
        <v>267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268</v>
      </c>
      <c r="B25" s="1" t="s">
        <v>269</v>
      </c>
      <c r="C25" s="1" t="s">
        <v>244</v>
      </c>
      <c r="D25" s="1" t="s">
        <v>270</v>
      </c>
      <c r="E25" s="1" t="s">
        <v>271</v>
      </c>
      <c r="F25" s="1" t="s">
        <v>272</v>
      </c>
      <c r="G25" s="1" t="s">
        <v>261</v>
      </c>
      <c r="H25" s="1" t="s">
        <v>273</v>
      </c>
      <c r="I25" s="1" t="s">
        <v>274</v>
      </c>
      <c r="J25" s="1" t="s">
        <v>275</v>
      </c>
      <c r="K25" s="1" t="s">
        <v>276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277</v>
      </c>
      <c r="B26" s="1" t="s">
        <v>278</v>
      </c>
      <c r="C26" s="1">
        <v>0.0</v>
      </c>
      <c r="D26" s="1" t="s">
        <v>279</v>
      </c>
      <c r="E26" s="1" t="s">
        <v>280</v>
      </c>
      <c r="F26" s="1" t="s">
        <v>281</v>
      </c>
      <c r="G26" s="1" t="s">
        <v>282</v>
      </c>
      <c r="H26" s="1" t="s">
        <v>283</v>
      </c>
      <c r="I26" s="1" t="s">
        <v>284</v>
      </c>
      <c r="J26" s="1" t="s">
        <v>285</v>
      </c>
      <c r="K26" s="1" t="s">
        <v>286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287</v>
      </c>
      <c r="B27" s="1" t="s">
        <v>288</v>
      </c>
      <c r="C27" s="1" t="s">
        <v>289</v>
      </c>
      <c r="D27" s="1" t="s">
        <v>290</v>
      </c>
      <c r="E27" s="1" t="s">
        <v>291</v>
      </c>
      <c r="F27" s="1">
        <v>0.0</v>
      </c>
      <c r="G27" s="1">
        <v>0.0</v>
      </c>
      <c r="H27" s="1">
        <v>0.0</v>
      </c>
      <c r="I27" s="1">
        <v>0.0</v>
      </c>
      <c r="J27" s="1" t="s">
        <v>292</v>
      </c>
      <c r="K27" s="1" t="s">
        <v>293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294</v>
      </c>
      <c r="B28" s="1" t="s">
        <v>295</v>
      </c>
      <c r="C28" s="1" t="s">
        <v>296</v>
      </c>
      <c r="D28" s="1" t="s">
        <v>297</v>
      </c>
      <c r="E28" s="1" t="s">
        <v>298</v>
      </c>
      <c r="F28" s="1" t="s">
        <v>299</v>
      </c>
      <c r="G28" s="1" t="s">
        <v>300</v>
      </c>
      <c r="H28" s="1" t="s">
        <v>301</v>
      </c>
      <c r="I28" s="1" t="s">
        <v>302</v>
      </c>
      <c r="J28" s="1" t="s">
        <v>303</v>
      </c>
      <c r="K28" s="1" t="s">
        <v>304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307</v>
      </c>
      <c r="H30" s="1" t="s">
        <v>308</v>
      </c>
      <c r="I30" s="1" t="s">
        <v>309</v>
      </c>
      <c r="J30" s="1" t="s">
        <v>310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311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 t="s">
        <v>312</v>
      </c>
      <c r="H31" s="1" t="s">
        <v>313</v>
      </c>
      <c r="I31" s="1" t="s">
        <v>314</v>
      </c>
      <c r="J31" s="1" t="s">
        <v>315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316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 t="s">
        <v>317</v>
      </c>
      <c r="H32" s="1" t="s">
        <v>318</v>
      </c>
      <c r="I32" s="1" t="s">
        <v>319</v>
      </c>
      <c r="J32" s="1" t="s">
        <v>320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321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275</v>
      </c>
      <c r="H33" s="1" t="s">
        <v>276</v>
      </c>
      <c r="I33" s="1" t="s">
        <v>322</v>
      </c>
      <c r="J33" s="1" t="s">
        <v>323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324</v>
      </c>
      <c r="B34" s="1" t="s">
        <v>325</v>
      </c>
      <c r="C34" s="1" t="s">
        <v>326</v>
      </c>
      <c r="D34" s="1" t="s">
        <v>327</v>
      </c>
      <c r="E34" s="1" t="s">
        <v>328</v>
      </c>
      <c r="F34" s="1" t="s">
        <v>329</v>
      </c>
      <c r="G34" s="1" t="s">
        <v>330</v>
      </c>
      <c r="H34" s="1" t="s">
        <v>331</v>
      </c>
      <c r="I34" s="1" t="s">
        <v>332</v>
      </c>
      <c r="J34" s="1" t="s">
        <v>333</v>
      </c>
      <c r="K34" s="1" t="s">
        <v>334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335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 t="s">
        <v>336</v>
      </c>
      <c r="K35" s="1" t="s">
        <v>337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338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 t="s">
        <v>339</v>
      </c>
      <c r="K36" s="1" t="s">
        <v>340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341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 t="s">
        <v>342</v>
      </c>
      <c r="K37" s="1" t="s">
        <v>343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344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 t="s">
        <v>345</v>
      </c>
      <c r="H38" s="1" t="s">
        <v>346</v>
      </c>
      <c r="I38" s="1" t="s">
        <v>347</v>
      </c>
      <c r="J38" s="1" t="s">
        <v>348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349</v>
      </c>
      <c r="B39" s="1" t="s">
        <v>350</v>
      </c>
      <c r="C39" s="1" t="s">
        <v>351</v>
      </c>
      <c r="D39" s="1" t="s">
        <v>352</v>
      </c>
      <c r="E39" s="1" t="s">
        <v>353</v>
      </c>
      <c r="F39" s="1" t="s">
        <v>354</v>
      </c>
      <c r="G39" s="1" t="s">
        <v>355</v>
      </c>
      <c r="H39" s="1" t="s">
        <v>356</v>
      </c>
      <c r="I39" s="1" t="s">
        <v>357</v>
      </c>
      <c r="J39" s="1" t="s">
        <v>358</v>
      </c>
      <c r="K39" s="1" t="s">
        <v>249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359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 t="s">
        <v>345</v>
      </c>
      <c r="H40" s="1" t="s">
        <v>360</v>
      </c>
      <c r="I40" s="1" t="s">
        <v>361</v>
      </c>
      <c r="J40" s="1" t="s">
        <v>362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363</v>
      </c>
      <c r="B41" s="1" t="s">
        <v>350</v>
      </c>
      <c r="C41" s="1" t="s">
        <v>364</v>
      </c>
      <c r="D41" s="1" t="s">
        <v>352</v>
      </c>
      <c r="E41" s="1" t="s">
        <v>365</v>
      </c>
      <c r="F41" s="1" t="s">
        <v>366</v>
      </c>
      <c r="G41" s="1" t="s">
        <v>367</v>
      </c>
      <c r="H41" s="1" t="s">
        <v>368</v>
      </c>
      <c r="I41" s="1" t="s">
        <v>369</v>
      </c>
      <c r="J41" s="1" t="s">
        <v>370</v>
      </c>
      <c r="K41" s="1" t="s">
        <v>249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372</v>
      </c>
      <c r="B43" s="1" t="s">
        <v>373</v>
      </c>
      <c r="C43" s="1" t="s">
        <v>374</v>
      </c>
      <c r="D43" s="1" t="s">
        <v>375</v>
      </c>
      <c r="E43" s="1" t="s">
        <v>376</v>
      </c>
      <c r="F43" s="1" t="s">
        <v>377</v>
      </c>
      <c r="G43" s="1">
        <v>0.0</v>
      </c>
      <c r="H43" s="1">
        <v>0.0</v>
      </c>
      <c r="I43" s="1">
        <v>0.0</v>
      </c>
      <c r="J43" s="1" t="s">
        <v>378</v>
      </c>
      <c r="K43" s="1" t="s">
        <v>379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380</v>
      </c>
      <c r="B44" s="1" t="s">
        <v>381</v>
      </c>
      <c r="C44" s="1" t="s">
        <v>382</v>
      </c>
      <c r="D44" s="1" t="s">
        <v>383</v>
      </c>
      <c r="E44" s="1" t="s">
        <v>384</v>
      </c>
      <c r="F44" s="1" t="s">
        <v>385</v>
      </c>
      <c r="G44" s="1" t="s">
        <v>386</v>
      </c>
      <c r="H44" s="1" t="s">
        <v>387</v>
      </c>
      <c r="I44" s="1" t="s">
        <v>388</v>
      </c>
      <c r="J44" s="1" t="s">
        <v>389</v>
      </c>
      <c r="K44" s="1" t="s">
        <v>390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391</v>
      </c>
      <c r="B45" s="1" t="s">
        <v>392</v>
      </c>
      <c r="C45" s="1" t="s">
        <v>393</v>
      </c>
      <c r="D45" s="1" t="s">
        <v>394</v>
      </c>
      <c r="E45" s="1" t="s">
        <v>395</v>
      </c>
      <c r="F45" s="1" t="s">
        <v>396</v>
      </c>
      <c r="G45" s="1" t="s">
        <v>397</v>
      </c>
      <c r="H45" s="1" t="s">
        <v>398</v>
      </c>
      <c r="I45" s="1" t="s">
        <v>399</v>
      </c>
      <c r="J45" s="1" t="s">
        <v>400</v>
      </c>
      <c r="K45" s="1" t="s">
        <v>401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402</v>
      </c>
      <c r="B46" s="1" t="s">
        <v>403</v>
      </c>
      <c r="C46" s="1" t="s">
        <v>404</v>
      </c>
      <c r="D46" s="1" t="s">
        <v>405</v>
      </c>
      <c r="E46" s="1" t="s">
        <v>406</v>
      </c>
      <c r="F46" s="1" t="s">
        <v>407</v>
      </c>
      <c r="G46" s="1" t="s">
        <v>408</v>
      </c>
      <c r="H46" s="1" t="s">
        <v>409</v>
      </c>
      <c r="I46" s="1" t="s">
        <v>410</v>
      </c>
      <c r="J46" s="1" t="s">
        <v>411</v>
      </c>
      <c r="K46" s="1" t="s">
        <v>412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413</v>
      </c>
      <c r="B47" s="1" t="s">
        <v>403</v>
      </c>
      <c r="C47" s="1" t="s">
        <v>404</v>
      </c>
      <c r="D47" s="1" t="s">
        <v>405</v>
      </c>
      <c r="E47" s="1" t="s">
        <v>406</v>
      </c>
      <c r="F47" s="1" t="s">
        <v>407</v>
      </c>
      <c r="G47" s="1" t="s">
        <v>408</v>
      </c>
      <c r="H47" s="1" t="s">
        <v>409</v>
      </c>
      <c r="I47" s="1" t="s">
        <v>410</v>
      </c>
      <c r="J47" s="1" t="s">
        <v>411</v>
      </c>
      <c r="K47" s="1" t="s">
        <v>412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414</v>
      </c>
      <c r="B48" s="1" t="s">
        <v>415</v>
      </c>
      <c r="C48" s="1" t="s">
        <v>416</v>
      </c>
      <c r="D48" s="1" t="s">
        <v>417</v>
      </c>
      <c r="E48" s="1" t="s">
        <v>418</v>
      </c>
      <c r="F48" s="1" t="s">
        <v>419</v>
      </c>
      <c r="G48" s="1" t="s">
        <v>420</v>
      </c>
      <c r="H48" s="1" t="s">
        <v>421</v>
      </c>
      <c r="I48" s="1" t="s">
        <v>422</v>
      </c>
      <c r="J48" s="1" t="s">
        <v>423</v>
      </c>
      <c r="K48" s="1" t="s">
        <v>424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425</v>
      </c>
      <c r="B49" s="1" t="s">
        <v>415</v>
      </c>
      <c r="C49" s="1" t="s">
        <v>416</v>
      </c>
      <c r="D49" s="1" t="s">
        <v>417</v>
      </c>
      <c r="E49" s="1" t="s">
        <v>418</v>
      </c>
      <c r="F49" s="1" t="s">
        <v>419</v>
      </c>
      <c r="G49" s="1" t="s">
        <v>420</v>
      </c>
      <c r="H49" s="1" t="s">
        <v>421</v>
      </c>
      <c r="I49" s="1" t="s">
        <v>422</v>
      </c>
      <c r="J49" s="1" t="s">
        <v>423</v>
      </c>
      <c r="K49" s="1" t="s">
        <v>424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426</v>
      </c>
      <c r="B50" s="1" t="s">
        <v>427</v>
      </c>
      <c r="C50" s="1" t="s">
        <v>416</v>
      </c>
      <c r="D50" s="1" t="s">
        <v>417</v>
      </c>
      <c r="E50" s="1" t="s">
        <v>418</v>
      </c>
      <c r="F50" s="1" t="s">
        <v>419</v>
      </c>
      <c r="G50" s="1" t="s">
        <v>420</v>
      </c>
      <c r="H50" s="1" t="s">
        <v>428</v>
      </c>
      <c r="I50" s="1" t="s">
        <v>429</v>
      </c>
      <c r="J50" s="1" t="s">
        <v>430</v>
      </c>
      <c r="K50" s="1" t="s">
        <v>431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432</v>
      </c>
      <c r="B51" s="1" t="s">
        <v>433</v>
      </c>
      <c r="C51" s="1" t="s">
        <v>434</v>
      </c>
      <c r="D51" s="1" t="s">
        <v>435</v>
      </c>
      <c r="E51" s="1" t="s">
        <v>436</v>
      </c>
      <c r="F51" s="1" t="s">
        <v>437</v>
      </c>
      <c r="G51" s="1" t="s">
        <v>438</v>
      </c>
      <c r="H51" s="1" t="s">
        <v>439</v>
      </c>
      <c r="I51" s="1" t="s">
        <v>440</v>
      </c>
      <c r="J51" s="1" t="s">
        <v>441</v>
      </c>
      <c r="K51" s="1" t="s">
        <v>442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443</v>
      </c>
      <c r="B52" s="1" t="s">
        <v>100</v>
      </c>
      <c r="C52" s="1" t="s">
        <v>444</v>
      </c>
      <c r="D52" s="1" t="s">
        <v>445</v>
      </c>
      <c r="E52" s="1" t="s">
        <v>446</v>
      </c>
      <c r="F52" s="1">
        <v>0.0</v>
      </c>
      <c r="G52" s="1">
        <v>0.0</v>
      </c>
      <c r="H52" s="1">
        <v>0.0</v>
      </c>
      <c r="I52" s="1">
        <v>0.0</v>
      </c>
      <c r="J52" s="1" t="s">
        <v>447</v>
      </c>
      <c r="K52" s="1">
        <v>-75.0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448</v>
      </c>
      <c r="B53" s="1" t="s">
        <v>449</v>
      </c>
      <c r="C53" s="1" t="s">
        <v>450</v>
      </c>
      <c r="D53" s="1" t="s">
        <v>451</v>
      </c>
      <c r="E53" s="1" t="s">
        <v>452</v>
      </c>
      <c r="F53" s="1" t="s">
        <v>453</v>
      </c>
      <c r="G53" s="1" t="s">
        <v>454</v>
      </c>
      <c r="H53" s="1" t="s">
        <v>455</v>
      </c>
      <c r="I53" s="1" t="s">
        <v>456</v>
      </c>
      <c r="J53" s="1" t="s">
        <v>457</v>
      </c>
      <c r="K53" s="1" t="s">
        <v>458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459</v>
      </c>
      <c r="B54" s="1" t="s">
        <v>460</v>
      </c>
      <c r="C54" s="1" t="s">
        <v>461</v>
      </c>
      <c r="D54" s="1" t="s">
        <v>462</v>
      </c>
      <c r="E54" s="1" t="s">
        <v>463</v>
      </c>
      <c r="F54" s="1" t="s">
        <v>464</v>
      </c>
      <c r="G54" s="1" t="s">
        <v>465</v>
      </c>
      <c r="H54" s="1" t="s">
        <v>466</v>
      </c>
      <c r="I54" s="1" t="s">
        <v>467</v>
      </c>
      <c r="J54" s="1" t="s">
        <v>179</v>
      </c>
      <c r="K54" s="1" t="s">
        <v>468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469</v>
      </c>
      <c r="B55" s="1" t="s">
        <v>470</v>
      </c>
      <c r="C55" s="1" t="s">
        <v>471</v>
      </c>
      <c r="D55" s="1" t="s">
        <v>472</v>
      </c>
      <c r="E55" s="1" t="s">
        <v>473</v>
      </c>
      <c r="F55" s="1" t="s">
        <v>474</v>
      </c>
      <c r="G55" s="1" t="s">
        <v>475</v>
      </c>
      <c r="H55" s="1" t="s">
        <v>476</v>
      </c>
      <c r="I55" s="1" t="s">
        <v>477</v>
      </c>
      <c r="J55" s="1" t="s">
        <v>478</v>
      </c>
      <c r="K55" s="1" t="s">
        <v>479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480</v>
      </c>
      <c r="B56" s="1" t="s">
        <v>470</v>
      </c>
      <c r="C56" s="1" t="s">
        <v>471</v>
      </c>
      <c r="D56" s="1" t="s">
        <v>472</v>
      </c>
      <c r="E56" s="1" t="s">
        <v>473</v>
      </c>
      <c r="F56" s="1" t="s">
        <v>474</v>
      </c>
      <c r="G56" s="1" t="s">
        <v>475</v>
      </c>
      <c r="H56" s="1" t="s">
        <v>476</v>
      </c>
      <c r="I56" s="1" t="s">
        <v>477</v>
      </c>
      <c r="J56" s="1" t="s">
        <v>478</v>
      </c>
      <c r="K56" s="1" t="s">
        <v>479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481</v>
      </c>
      <c r="B57" s="1" t="s">
        <v>482</v>
      </c>
      <c r="C57" s="1" t="s">
        <v>483</v>
      </c>
      <c r="D57" s="1">
        <v>58.0</v>
      </c>
      <c r="E57" s="1" t="s">
        <v>484</v>
      </c>
      <c r="F57" s="1" t="s">
        <v>485</v>
      </c>
      <c r="G57" s="1" t="s">
        <v>486</v>
      </c>
      <c r="H57" s="1" t="s">
        <v>487</v>
      </c>
      <c r="I57" s="1" t="s">
        <v>488</v>
      </c>
      <c r="J57" s="1" t="s">
        <v>430</v>
      </c>
      <c r="K57" s="1" t="s">
        <v>489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490</v>
      </c>
      <c r="B58" s="1" t="s">
        <v>491</v>
      </c>
      <c r="C58" s="1" t="s">
        <v>492</v>
      </c>
      <c r="D58" s="1" t="s">
        <v>493</v>
      </c>
      <c r="E58" s="1" t="s">
        <v>494</v>
      </c>
      <c r="F58" s="1" t="s">
        <v>495</v>
      </c>
      <c r="G58" s="1" t="s">
        <v>496</v>
      </c>
      <c r="H58" s="1">
        <v>0.0</v>
      </c>
      <c r="I58" s="1" t="s">
        <v>497</v>
      </c>
      <c r="J58" s="1" t="s">
        <v>498</v>
      </c>
      <c r="K58" s="1" t="s">
        <v>499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500</v>
      </c>
      <c r="B59" s="1" t="s">
        <v>501</v>
      </c>
      <c r="C59" s="1" t="s">
        <v>502</v>
      </c>
      <c r="D59" s="1" t="s">
        <v>503</v>
      </c>
      <c r="E59" s="1" t="s">
        <v>504</v>
      </c>
      <c r="F59" s="1" t="s">
        <v>505</v>
      </c>
      <c r="G59" s="1" t="s">
        <v>506</v>
      </c>
      <c r="H59" s="1" t="s">
        <v>507</v>
      </c>
      <c r="I59" s="1">
        <v>-3.0</v>
      </c>
      <c r="J59" s="1" t="s">
        <v>508</v>
      </c>
      <c r="K59" s="1" t="s">
        <v>509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510</v>
      </c>
      <c r="B60" s="1" t="s">
        <v>501</v>
      </c>
      <c r="C60" s="1" t="s">
        <v>502</v>
      </c>
      <c r="D60" s="1" t="s">
        <v>503</v>
      </c>
      <c r="E60" s="1" t="s">
        <v>504</v>
      </c>
      <c r="F60" s="1" t="s">
        <v>505</v>
      </c>
      <c r="G60" s="1" t="s">
        <v>506</v>
      </c>
      <c r="H60" s="1" t="s">
        <v>507</v>
      </c>
      <c r="I60" s="1" t="s">
        <v>511</v>
      </c>
      <c r="J60" s="1" t="s">
        <v>512</v>
      </c>
      <c r="K60" s="1" t="s">
        <v>513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514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515</v>
      </c>
      <c r="B62" s="1" t="s">
        <v>516</v>
      </c>
      <c r="C62" s="1" t="s">
        <v>517</v>
      </c>
      <c r="D62" s="1" t="s">
        <v>518</v>
      </c>
      <c r="E62" s="1" t="s">
        <v>519</v>
      </c>
      <c r="F62" s="1" t="s">
        <v>520</v>
      </c>
      <c r="G62" s="1">
        <v>0.0</v>
      </c>
      <c r="H62" s="1">
        <v>0.0</v>
      </c>
      <c r="I62" s="1">
        <v>0.0</v>
      </c>
      <c r="J62" s="1">
        <v>0.0</v>
      </c>
      <c r="K62" s="1" t="s">
        <v>521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522</v>
      </c>
      <c r="B63" s="1" t="s">
        <v>523</v>
      </c>
      <c r="C63" s="1" t="s">
        <v>524</v>
      </c>
      <c r="D63" s="1" t="s">
        <v>525</v>
      </c>
      <c r="E63" s="1" t="s">
        <v>526</v>
      </c>
      <c r="F63" s="1" t="s">
        <v>527</v>
      </c>
      <c r="G63" s="1" t="s">
        <v>528</v>
      </c>
      <c r="H63" s="1" t="s">
        <v>529</v>
      </c>
      <c r="I63" s="1" t="s">
        <v>530</v>
      </c>
      <c r="J63" s="1" t="s">
        <v>531</v>
      </c>
      <c r="K63" s="1" t="s">
        <v>532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533</v>
      </c>
      <c r="B64" s="1" t="s">
        <v>534</v>
      </c>
      <c r="C64" s="1" t="s">
        <v>535</v>
      </c>
      <c r="D64" s="1" t="s">
        <v>536</v>
      </c>
      <c r="E64" s="1" t="s">
        <v>537</v>
      </c>
      <c r="F64" s="1" t="s">
        <v>538</v>
      </c>
      <c r="G64" s="1" t="s">
        <v>539</v>
      </c>
      <c r="H64" s="1" t="s">
        <v>540</v>
      </c>
      <c r="I64" s="1" t="s">
        <v>541</v>
      </c>
      <c r="J64" s="1" t="s">
        <v>542</v>
      </c>
      <c r="K64" s="1" t="s">
        <v>543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544</v>
      </c>
      <c r="B65" s="1" t="s">
        <v>545</v>
      </c>
      <c r="C65" s="1" t="s">
        <v>546</v>
      </c>
      <c r="D65" s="1" t="s">
        <v>547</v>
      </c>
      <c r="E65" s="1" t="s">
        <v>548</v>
      </c>
      <c r="F65" s="1" t="s">
        <v>549</v>
      </c>
      <c r="G65" s="1">
        <v>4.0</v>
      </c>
      <c r="H65" s="1" t="s">
        <v>550</v>
      </c>
      <c r="I65" s="1" t="s">
        <v>551</v>
      </c>
      <c r="J65" s="1" t="s">
        <v>552</v>
      </c>
      <c r="K65" s="1" t="s">
        <v>553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554</v>
      </c>
      <c r="B66" s="1" t="s">
        <v>545</v>
      </c>
      <c r="C66" s="1" t="s">
        <v>546</v>
      </c>
      <c r="D66" s="1" t="s">
        <v>547</v>
      </c>
      <c r="E66" s="1" t="s">
        <v>548</v>
      </c>
      <c r="F66" s="1" t="s">
        <v>549</v>
      </c>
      <c r="G66" s="1">
        <v>4.0</v>
      </c>
      <c r="H66" s="1" t="s">
        <v>550</v>
      </c>
      <c r="I66" s="1" t="s">
        <v>551</v>
      </c>
      <c r="J66" s="1" t="s">
        <v>552</v>
      </c>
      <c r="K66" s="1" t="s">
        <v>553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555</v>
      </c>
      <c r="B67" s="1" t="s">
        <v>556</v>
      </c>
      <c r="C67" s="1" t="s">
        <v>557</v>
      </c>
      <c r="D67" s="1" t="s">
        <v>558</v>
      </c>
      <c r="E67" s="1" t="s">
        <v>559</v>
      </c>
      <c r="F67" s="1" t="s">
        <v>560</v>
      </c>
      <c r="G67" s="1" t="s">
        <v>561</v>
      </c>
      <c r="H67" s="1" t="s">
        <v>562</v>
      </c>
      <c r="I67" s="1" t="s">
        <v>563</v>
      </c>
      <c r="J67" s="1" t="s">
        <v>564</v>
      </c>
      <c r="K67" s="1" t="s">
        <v>565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566</v>
      </c>
      <c r="B68" s="1" t="s">
        <v>556</v>
      </c>
      <c r="C68" s="1" t="s">
        <v>557</v>
      </c>
      <c r="D68" s="1" t="s">
        <v>558</v>
      </c>
      <c r="E68" s="1" t="s">
        <v>559</v>
      </c>
      <c r="F68" s="1" t="s">
        <v>560</v>
      </c>
      <c r="G68" s="1" t="s">
        <v>561</v>
      </c>
      <c r="H68" s="1" t="s">
        <v>562</v>
      </c>
      <c r="I68" s="1" t="s">
        <v>563</v>
      </c>
      <c r="J68" s="1" t="s">
        <v>564</v>
      </c>
      <c r="K68" s="1" t="s">
        <v>565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567</v>
      </c>
      <c r="B69" s="1" t="s">
        <v>568</v>
      </c>
      <c r="C69" s="1" t="s">
        <v>569</v>
      </c>
      <c r="D69" s="1" t="s">
        <v>558</v>
      </c>
      <c r="E69" s="1" t="s">
        <v>559</v>
      </c>
      <c r="F69" s="1" t="s">
        <v>560</v>
      </c>
      <c r="G69" s="1" t="s">
        <v>561</v>
      </c>
      <c r="H69" s="1" t="s">
        <v>570</v>
      </c>
      <c r="I69" s="1" t="s">
        <v>571</v>
      </c>
      <c r="J69" s="1" t="s">
        <v>572</v>
      </c>
      <c r="K69" s="1" t="s">
        <v>573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574</v>
      </c>
      <c r="B70" s="1" t="s">
        <v>575</v>
      </c>
      <c r="C70" s="1" t="s">
        <v>576</v>
      </c>
      <c r="D70" s="1" t="s">
        <v>577</v>
      </c>
      <c r="E70" s="1" t="s">
        <v>578</v>
      </c>
      <c r="F70" s="1" t="s">
        <v>579</v>
      </c>
      <c r="G70" s="1" t="s">
        <v>580</v>
      </c>
      <c r="H70" s="1" t="s">
        <v>581</v>
      </c>
      <c r="I70" s="1" t="s">
        <v>582</v>
      </c>
      <c r="J70" s="1" t="s">
        <v>583</v>
      </c>
      <c r="K70" s="1" t="s">
        <v>584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585</v>
      </c>
      <c r="B71" s="1" t="s">
        <v>586</v>
      </c>
      <c r="C71" s="1" t="s">
        <v>587</v>
      </c>
      <c r="D71" s="1" t="s">
        <v>588</v>
      </c>
      <c r="E71" s="1" t="s">
        <v>589</v>
      </c>
      <c r="F71" s="1" t="s">
        <v>590</v>
      </c>
      <c r="G71" s="1">
        <v>0.0</v>
      </c>
      <c r="H71" s="1">
        <v>0.0</v>
      </c>
      <c r="I71" s="1">
        <v>0.0</v>
      </c>
      <c r="J71" s="1">
        <v>0.0</v>
      </c>
      <c r="K71" s="1">
        <v>-97.0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591</v>
      </c>
      <c r="B72" s="1" t="s">
        <v>592</v>
      </c>
      <c r="C72" s="1" t="s">
        <v>337</v>
      </c>
      <c r="D72" s="1">
        <v>26.0</v>
      </c>
      <c r="E72" s="1" t="s">
        <v>593</v>
      </c>
      <c r="F72" s="1" t="s">
        <v>594</v>
      </c>
      <c r="G72" s="1" t="s">
        <v>595</v>
      </c>
      <c r="H72" s="1" t="s">
        <v>596</v>
      </c>
      <c r="I72" s="1" t="s">
        <v>597</v>
      </c>
      <c r="J72" s="1" t="s">
        <v>598</v>
      </c>
      <c r="K72" s="1" t="s">
        <v>599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600</v>
      </c>
      <c r="B73" s="1" t="s">
        <v>601</v>
      </c>
      <c r="C73" s="1" t="s">
        <v>602</v>
      </c>
      <c r="D73" s="1" t="s">
        <v>603</v>
      </c>
      <c r="E73" s="1" t="s">
        <v>604</v>
      </c>
      <c r="F73" s="1" t="s">
        <v>605</v>
      </c>
      <c r="G73" s="1" t="s">
        <v>606</v>
      </c>
      <c r="H73" s="1" t="s">
        <v>607</v>
      </c>
      <c r="I73" s="1" t="s">
        <v>608</v>
      </c>
      <c r="J73" s="1" t="s">
        <v>537</v>
      </c>
      <c r="K73" s="1" t="s">
        <v>609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610</v>
      </c>
      <c r="B74" s="1" t="s">
        <v>611</v>
      </c>
      <c r="C74" s="1" t="s">
        <v>612</v>
      </c>
      <c r="D74" s="1" t="s">
        <v>613</v>
      </c>
      <c r="E74" s="1" t="s">
        <v>614</v>
      </c>
      <c r="F74" s="1" t="s">
        <v>615</v>
      </c>
      <c r="G74" s="1" t="s">
        <v>616</v>
      </c>
      <c r="H74" s="1" t="s">
        <v>617</v>
      </c>
      <c r="I74" s="1" t="s">
        <v>618</v>
      </c>
      <c r="J74" s="1" t="s">
        <v>619</v>
      </c>
      <c r="K74" s="1" t="s">
        <v>620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621</v>
      </c>
      <c r="B75" s="1" t="s">
        <v>611</v>
      </c>
      <c r="C75" s="1" t="s">
        <v>612</v>
      </c>
      <c r="D75" s="1" t="s">
        <v>613</v>
      </c>
      <c r="E75" s="1" t="s">
        <v>614</v>
      </c>
      <c r="F75" s="1" t="s">
        <v>615</v>
      </c>
      <c r="G75" s="1" t="s">
        <v>616</v>
      </c>
      <c r="H75" s="1" t="s">
        <v>617</v>
      </c>
      <c r="I75" s="1" t="s">
        <v>618</v>
      </c>
      <c r="J75" s="1" t="s">
        <v>619</v>
      </c>
      <c r="K75" s="1" t="s">
        <v>620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622</v>
      </c>
      <c r="B76" s="1" t="s">
        <v>623</v>
      </c>
      <c r="C76" s="1" t="s">
        <v>624</v>
      </c>
      <c r="D76" s="1" t="s">
        <v>625</v>
      </c>
      <c r="E76" s="1">
        <v>0.0</v>
      </c>
      <c r="F76" s="1" t="s">
        <v>626</v>
      </c>
      <c r="G76" s="1" t="s">
        <v>627</v>
      </c>
      <c r="H76" s="1" t="s">
        <v>628</v>
      </c>
      <c r="I76" s="1" t="s">
        <v>629</v>
      </c>
      <c r="J76" s="1" t="s">
        <v>630</v>
      </c>
      <c r="K76" s="1" t="s">
        <v>631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632</v>
      </c>
      <c r="B77" s="1" t="s">
        <v>633</v>
      </c>
      <c r="C77" s="1" t="s">
        <v>634</v>
      </c>
      <c r="D77" s="1" t="s">
        <v>635</v>
      </c>
      <c r="E77" s="1" t="s">
        <v>636</v>
      </c>
      <c r="F77" s="1" t="s">
        <v>637</v>
      </c>
      <c r="G77" s="1" t="s">
        <v>638</v>
      </c>
      <c r="H77" s="1" t="s">
        <v>639</v>
      </c>
      <c r="I77" s="1" t="s">
        <v>640</v>
      </c>
      <c r="J77" s="1" t="s">
        <v>641</v>
      </c>
      <c r="K77" s="1" t="s">
        <v>642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643</v>
      </c>
      <c r="B78" s="1" t="s">
        <v>644</v>
      </c>
      <c r="C78" s="1" t="s">
        <v>645</v>
      </c>
      <c r="D78" s="1" t="s">
        <v>646</v>
      </c>
      <c r="E78" s="1" t="s">
        <v>647</v>
      </c>
      <c r="F78" s="1" t="s">
        <v>648</v>
      </c>
      <c r="G78" s="1" t="s">
        <v>649</v>
      </c>
      <c r="H78" s="1" t="s">
        <v>650</v>
      </c>
      <c r="I78" s="1" t="s">
        <v>651</v>
      </c>
      <c r="J78" s="1" t="s">
        <v>652</v>
      </c>
      <c r="K78" s="1" t="s">
        <v>653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654</v>
      </c>
      <c r="B79" s="1" t="s">
        <v>644</v>
      </c>
      <c r="C79" s="1" t="s">
        <v>645</v>
      </c>
      <c r="D79" s="1" t="s">
        <v>646</v>
      </c>
      <c r="E79" s="1" t="s">
        <v>647</v>
      </c>
      <c r="F79" s="1" t="s">
        <v>648</v>
      </c>
      <c r="G79" s="1" t="s">
        <v>649</v>
      </c>
      <c r="H79" s="1" t="s">
        <v>650</v>
      </c>
      <c r="I79" s="1" t="s">
        <v>655</v>
      </c>
      <c r="J79" s="1" t="s">
        <v>656</v>
      </c>
      <c r="K79" s="1" t="s">
        <v>657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658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659</v>
      </c>
      <c r="B81" s="1" t="s">
        <v>660</v>
      </c>
      <c r="C81" s="1" t="s">
        <v>661</v>
      </c>
      <c r="D81" s="1" t="s">
        <v>662</v>
      </c>
      <c r="E81" s="1" t="s">
        <v>663</v>
      </c>
      <c r="F81" s="1" t="s">
        <v>664</v>
      </c>
      <c r="G81" s="1">
        <v>0.0</v>
      </c>
      <c r="H81" s="1">
        <v>0.0</v>
      </c>
      <c r="I81" s="1" t="s">
        <v>665</v>
      </c>
      <c r="J81" s="1">
        <v>0.0</v>
      </c>
      <c r="K81" s="1">
        <v>0.0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666</v>
      </c>
      <c r="B82" s="1" t="s">
        <v>667</v>
      </c>
      <c r="C82" s="1" t="s">
        <v>668</v>
      </c>
      <c r="D82" s="1" t="s">
        <v>669</v>
      </c>
      <c r="E82" s="1" t="s">
        <v>670</v>
      </c>
      <c r="F82" s="1" t="s">
        <v>671</v>
      </c>
      <c r="G82" s="1" t="s">
        <v>672</v>
      </c>
      <c r="H82" s="1" t="s">
        <v>673</v>
      </c>
      <c r="I82" s="1" t="s">
        <v>674</v>
      </c>
      <c r="J82" s="1" t="s">
        <v>675</v>
      </c>
      <c r="K82" s="1" t="s">
        <v>676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677</v>
      </c>
      <c r="B83" s="1" t="s">
        <v>678</v>
      </c>
      <c r="C83" s="1" t="s">
        <v>679</v>
      </c>
      <c r="D83" s="1" t="s">
        <v>680</v>
      </c>
      <c r="E83" s="1" t="s">
        <v>681</v>
      </c>
      <c r="F83" s="1" t="s">
        <v>682</v>
      </c>
      <c r="G83" s="1" t="s">
        <v>683</v>
      </c>
      <c r="H83" s="1" t="s">
        <v>684</v>
      </c>
      <c r="I83" s="1" t="s">
        <v>685</v>
      </c>
      <c r="J83" s="1" t="s">
        <v>686</v>
      </c>
      <c r="K83" s="1" t="s">
        <v>687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688</v>
      </c>
      <c r="B84" s="1" t="s">
        <v>689</v>
      </c>
      <c r="C84" s="1" t="s">
        <v>690</v>
      </c>
      <c r="D84" s="1" t="s">
        <v>691</v>
      </c>
      <c r="E84" s="1" t="s">
        <v>692</v>
      </c>
      <c r="F84" s="1" t="s">
        <v>693</v>
      </c>
      <c r="G84" s="1" t="s">
        <v>694</v>
      </c>
      <c r="H84" s="1" t="s">
        <v>695</v>
      </c>
      <c r="I84" s="1" t="s">
        <v>696</v>
      </c>
      <c r="J84" s="1" t="s">
        <v>697</v>
      </c>
      <c r="K84" s="1" t="s">
        <v>698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699</v>
      </c>
      <c r="B85" s="1" t="s">
        <v>689</v>
      </c>
      <c r="C85" s="1" t="s">
        <v>690</v>
      </c>
      <c r="D85" s="1" t="s">
        <v>691</v>
      </c>
      <c r="E85" s="1" t="s">
        <v>692</v>
      </c>
      <c r="F85" s="1" t="s">
        <v>693</v>
      </c>
      <c r="G85" s="1" t="s">
        <v>694</v>
      </c>
      <c r="H85" s="1" t="s">
        <v>695</v>
      </c>
      <c r="I85" s="1" t="s">
        <v>696</v>
      </c>
      <c r="J85" s="1" t="s">
        <v>697</v>
      </c>
      <c r="K85" s="1" t="s">
        <v>698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700</v>
      </c>
      <c r="B86" s="1" t="s">
        <v>701</v>
      </c>
      <c r="C86" s="1" t="s">
        <v>702</v>
      </c>
      <c r="D86" s="1" t="s">
        <v>703</v>
      </c>
      <c r="E86" s="1" t="s">
        <v>704</v>
      </c>
      <c r="F86" s="1" t="s">
        <v>705</v>
      </c>
      <c r="G86" s="1" t="s">
        <v>706</v>
      </c>
      <c r="H86" s="1" t="s">
        <v>707</v>
      </c>
      <c r="I86" s="1" t="s">
        <v>708</v>
      </c>
      <c r="J86" s="1" t="s">
        <v>709</v>
      </c>
      <c r="K86" s="1" t="s">
        <v>710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711</v>
      </c>
      <c r="B87" s="1" t="s">
        <v>701</v>
      </c>
      <c r="C87" s="1" t="s">
        <v>702</v>
      </c>
      <c r="D87" s="1" t="s">
        <v>703</v>
      </c>
      <c r="E87" s="1" t="s">
        <v>704</v>
      </c>
      <c r="F87" s="1" t="s">
        <v>705</v>
      </c>
      <c r="G87" s="1" t="s">
        <v>706</v>
      </c>
      <c r="H87" s="1" t="s">
        <v>707</v>
      </c>
      <c r="I87" s="1" t="s">
        <v>708</v>
      </c>
      <c r="J87" s="1" t="s">
        <v>709</v>
      </c>
      <c r="K87" s="1" t="s">
        <v>710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712</v>
      </c>
      <c r="B88" s="1" t="s">
        <v>701</v>
      </c>
      <c r="C88" s="1" t="s">
        <v>713</v>
      </c>
      <c r="D88" s="1" t="s">
        <v>714</v>
      </c>
      <c r="E88" s="1" t="s">
        <v>704</v>
      </c>
      <c r="F88" s="1" t="s">
        <v>705</v>
      </c>
      <c r="G88" s="1" t="s">
        <v>706</v>
      </c>
      <c r="H88" s="1" t="s">
        <v>707</v>
      </c>
      <c r="I88" s="1" t="s">
        <v>715</v>
      </c>
      <c r="J88" s="1" t="s">
        <v>716</v>
      </c>
      <c r="K88" s="1" t="s">
        <v>717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718</v>
      </c>
      <c r="B89" s="1" t="s">
        <v>719</v>
      </c>
      <c r="C89" s="1" t="s">
        <v>720</v>
      </c>
      <c r="D89" s="1" t="s">
        <v>721</v>
      </c>
      <c r="E89" s="1" t="s">
        <v>722</v>
      </c>
      <c r="F89" s="1" t="s">
        <v>345</v>
      </c>
      <c r="G89" s="1" t="s">
        <v>723</v>
      </c>
      <c r="H89" s="1" t="s">
        <v>724</v>
      </c>
      <c r="I89" s="1" t="s">
        <v>725</v>
      </c>
      <c r="J89" s="1" t="s">
        <v>149</v>
      </c>
      <c r="K89" s="1" t="s">
        <v>726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727</v>
      </c>
      <c r="B90" s="1" t="s">
        <v>728</v>
      </c>
      <c r="C90" s="1" t="s">
        <v>729</v>
      </c>
      <c r="D90" s="1" t="s">
        <v>730</v>
      </c>
      <c r="E90" s="1" t="s">
        <v>731</v>
      </c>
      <c r="F90" s="1" t="s">
        <v>732</v>
      </c>
      <c r="G90" s="1">
        <v>0.0</v>
      </c>
      <c r="H90" s="1">
        <v>0.0</v>
      </c>
      <c r="I90" s="1">
        <v>0.0</v>
      </c>
      <c r="J90" s="1">
        <v>0.0</v>
      </c>
      <c r="K90" s="1">
        <v>0.0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733</v>
      </c>
      <c r="B91" s="1" t="s">
        <v>734</v>
      </c>
      <c r="C91" s="1" t="s">
        <v>735</v>
      </c>
      <c r="D91" s="1" t="s">
        <v>736</v>
      </c>
      <c r="E91" s="1" t="s">
        <v>737</v>
      </c>
      <c r="F91" s="1" t="s">
        <v>738</v>
      </c>
      <c r="G91" s="1" t="s">
        <v>739</v>
      </c>
      <c r="H91" s="1" t="s">
        <v>740</v>
      </c>
      <c r="I91" s="1" t="s">
        <v>741</v>
      </c>
      <c r="J91" s="1" t="s">
        <v>742</v>
      </c>
      <c r="K91" s="1" t="s">
        <v>743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744</v>
      </c>
      <c r="B92" s="1" t="s">
        <v>745</v>
      </c>
      <c r="C92" s="1" t="s">
        <v>746</v>
      </c>
      <c r="D92" s="1" t="s">
        <v>747</v>
      </c>
      <c r="E92" s="1" t="s">
        <v>748</v>
      </c>
      <c r="F92" s="1" t="s">
        <v>749</v>
      </c>
      <c r="G92" s="1" t="s">
        <v>750</v>
      </c>
      <c r="H92" s="1" t="s">
        <v>751</v>
      </c>
      <c r="I92" s="1" t="s">
        <v>752</v>
      </c>
      <c r="J92" s="1" t="s">
        <v>753</v>
      </c>
      <c r="K92" s="1" t="s">
        <v>754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755</v>
      </c>
      <c r="B93" s="1" t="s">
        <v>756</v>
      </c>
      <c r="C93" s="1" t="s">
        <v>757</v>
      </c>
      <c r="D93" s="1" t="s">
        <v>758</v>
      </c>
      <c r="E93" s="1" t="s">
        <v>759</v>
      </c>
      <c r="F93" s="1" t="s">
        <v>760</v>
      </c>
      <c r="G93" s="1" t="s">
        <v>761</v>
      </c>
      <c r="H93" s="1" t="s">
        <v>762</v>
      </c>
      <c r="I93" s="1" t="s">
        <v>763</v>
      </c>
      <c r="J93" s="1" t="s">
        <v>764</v>
      </c>
      <c r="K93" s="1" t="s">
        <v>765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766</v>
      </c>
      <c r="B94" s="1" t="s">
        <v>756</v>
      </c>
      <c r="C94" s="1" t="s">
        <v>757</v>
      </c>
      <c r="D94" s="1" t="s">
        <v>758</v>
      </c>
      <c r="E94" s="1" t="s">
        <v>759</v>
      </c>
      <c r="F94" s="1" t="s">
        <v>760</v>
      </c>
      <c r="G94" s="1" t="s">
        <v>761</v>
      </c>
      <c r="H94" s="1" t="s">
        <v>762</v>
      </c>
      <c r="I94" s="1" t="s">
        <v>763</v>
      </c>
      <c r="J94" s="1" t="s">
        <v>764</v>
      </c>
      <c r="K94" s="1" t="s">
        <v>765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767</v>
      </c>
      <c r="B95" s="1" t="s">
        <v>768</v>
      </c>
      <c r="C95" s="1" t="s">
        <v>769</v>
      </c>
      <c r="D95" s="1" t="s">
        <v>348</v>
      </c>
      <c r="E95" s="1" t="s">
        <v>770</v>
      </c>
      <c r="F95" s="1">
        <v>0.0</v>
      </c>
      <c r="G95" s="1" t="s">
        <v>771</v>
      </c>
      <c r="H95" s="1" t="s">
        <v>356</v>
      </c>
      <c r="I95" s="1" t="s">
        <v>772</v>
      </c>
      <c r="J95" s="1" t="s">
        <v>773</v>
      </c>
      <c r="K95" s="1" t="s">
        <v>774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775</v>
      </c>
      <c r="B96" s="1" t="s">
        <v>776</v>
      </c>
      <c r="C96" s="1" t="s">
        <v>777</v>
      </c>
      <c r="D96" s="1" t="s">
        <v>778</v>
      </c>
      <c r="E96" s="1" t="s">
        <v>779</v>
      </c>
      <c r="F96" s="1" t="s">
        <v>780</v>
      </c>
      <c r="G96" s="1" t="s">
        <v>781</v>
      </c>
      <c r="H96" s="1" t="s">
        <v>782</v>
      </c>
      <c r="I96" s="1" t="s">
        <v>783</v>
      </c>
      <c r="J96" s="1" t="s">
        <v>784</v>
      </c>
      <c r="K96" s="1" t="s">
        <v>785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786</v>
      </c>
      <c r="B97" s="1" t="s">
        <v>787</v>
      </c>
      <c r="C97" s="1" t="s">
        <v>788</v>
      </c>
      <c r="D97" s="1" t="s">
        <v>789</v>
      </c>
      <c r="E97" s="1" t="s">
        <v>284</v>
      </c>
      <c r="F97" s="1" t="s">
        <v>790</v>
      </c>
      <c r="G97" s="1" t="s">
        <v>791</v>
      </c>
      <c r="H97" s="1" t="s">
        <v>792</v>
      </c>
      <c r="I97" s="1" t="s">
        <v>793</v>
      </c>
      <c r="J97" s="1" t="s">
        <v>794</v>
      </c>
      <c r="K97" s="1" t="s">
        <v>795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796</v>
      </c>
      <c r="B98" s="1" t="s">
        <v>787</v>
      </c>
      <c r="C98" s="1" t="s">
        <v>788</v>
      </c>
      <c r="D98" s="1" t="s">
        <v>789</v>
      </c>
      <c r="E98" s="1" t="s">
        <v>284</v>
      </c>
      <c r="F98" s="1" t="s">
        <v>790</v>
      </c>
      <c r="G98" s="1" t="s">
        <v>791</v>
      </c>
      <c r="H98" s="1" t="s">
        <v>792</v>
      </c>
      <c r="I98" s="1" t="s">
        <v>797</v>
      </c>
      <c r="J98" s="1" t="s">
        <v>798</v>
      </c>
      <c r="K98" s="1" t="s">
        <v>799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800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801</v>
      </c>
      <c r="B100" s="1">
        <v>0.0</v>
      </c>
      <c r="C100" s="1">
        <v>0.0</v>
      </c>
      <c r="D100" s="1" t="s">
        <v>802</v>
      </c>
      <c r="E100" s="1" t="s">
        <v>803</v>
      </c>
      <c r="F100" s="1" t="s">
        <v>804</v>
      </c>
      <c r="G100" s="1">
        <v>0.0</v>
      </c>
      <c r="H100" s="1">
        <v>0.0</v>
      </c>
      <c r="I100" s="1" t="s">
        <v>805</v>
      </c>
      <c r="J100" s="1" t="s">
        <v>806</v>
      </c>
      <c r="K100" s="1" t="s">
        <v>807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808</v>
      </c>
      <c r="B101" s="1">
        <v>0.0</v>
      </c>
      <c r="C101" s="1" t="s">
        <v>809</v>
      </c>
      <c r="D101" s="1" t="s">
        <v>810</v>
      </c>
      <c r="E101" s="1" t="s">
        <v>811</v>
      </c>
      <c r="F101" s="1" t="s">
        <v>812</v>
      </c>
      <c r="G101" s="1" t="s">
        <v>813</v>
      </c>
      <c r="H101" s="1" t="s">
        <v>814</v>
      </c>
      <c r="I101" s="1" t="s">
        <v>815</v>
      </c>
      <c r="J101" s="1" t="s">
        <v>816</v>
      </c>
      <c r="K101" s="1" t="s">
        <v>817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818</v>
      </c>
      <c r="B102" s="1" t="s">
        <v>819</v>
      </c>
      <c r="C102" s="1" t="s">
        <v>820</v>
      </c>
      <c r="D102" s="1" t="s">
        <v>821</v>
      </c>
      <c r="E102" s="1" t="s">
        <v>652</v>
      </c>
      <c r="F102" s="1" t="s">
        <v>822</v>
      </c>
      <c r="G102" s="1" t="s">
        <v>823</v>
      </c>
      <c r="H102" s="1" t="s">
        <v>824</v>
      </c>
      <c r="I102" s="1" t="s">
        <v>825</v>
      </c>
      <c r="J102" s="1" t="s">
        <v>826</v>
      </c>
      <c r="K102" s="1" t="s">
        <v>827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828</v>
      </c>
      <c r="B103" s="1" t="s">
        <v>829</v>
      </c>
      <c r="C103" s="1" t="s">
        <v>830</v>
      </c>
      <c r="D103" s="1" t="s">
        <v>831</v>
      </c>
      <c r="E103" s="1" t="s">
        <v>832</v>
      </c>
      <c r="F103" s="1" t="s">
        <v>833</v>
      </c>
      <c r="G103" s="1" t="s">
        <v>823</v>
      </c>
      <c r="H103" s="1" t="s">
        <v>834</v>
      </c>
      <c r="I103" s="1" t="s">
        <v>835</v>
      </c>
      <c r="J103" s="1" t="s">
        <v>836</v>
      </c>
      <c r="K103" s="1" t="s">
        <v>837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838</v>
      </c>
      <c r="B104" s="1" t="s">
        <v>829</v>
      </c>
      <c r="C104" s="1" t="s">
        <v>830</v>
      </c>
      <c r="D104" s="1" t="s">
        <v>831</v>
      </c>
      <c r="E104" s="1" t="s">
        <v>832</v>
      </c>
      <c r="F104" s="1" t="s">
        <v>833</v>
      </c>
      <c r="G104" s="1" t="s">
        <v>823</v>
      </c>
      <c r="H104" s="1" t="s">
        <v>834</v>
      </c>
      <c r="I104" s="1" t="s">
        <v>835</v>
      </c>
      <c r="J104" s="1" t="s">
        <v>836</v>
      </c>
      <c r="K104" s="1" t="s">
        <v>837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839</v>
      </c>
      <c r="B105" s="1" t="s">
        <v>840</v>
      </c>
      <c r="C105" s="1" t="s">
        <v>841</v>
      </c>
      <c r="D105" s="1" t="s">
        <v>842</v>
      </c>
      <c r="E105" s="1" t="s">
        <v>843</v>
      </c>
      <c r="F105" s="1" t="s">
        <v>844</v>
      </c>
      <c r="G105" s="1" t="s">
        <v>845</v>
      </c>
      <c r="H105" s="1" t="s">
        <v>846</v>
      </c>
      <c r="I105" s="1" t="s">
        <v>847</v>
      </c>
      <c r="J105" s="1" t="s">
        <v>848</v>
      </c>
      <c r="K105" s="1" t="s">
        <v>824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849</v>
      </c>
      <c r="B106" s="1" t="s">
        <v>840</v>
      </c>
      <c r="C106" s="1" t="s">
        <v>841</v>
      </c>
      <c r="D106" s="1" t="s">
        <v>842</v>
      </c>
      <c r="E106" s="1" t="s">
        <v>843</v>
      </c>
      <c r="F106" s="1" t="s">
        <v>844</v>
      </c>
      <c r="G106" s="1" t="s">
        <v>845</v>
      </c>
      <c r="H106" s="1" t="s">
        <v>846</v>
      </c>
      <c r="I106" s="1" t="s">
        <v>847</v>
      </c>
      <c r="J106" s="1" t="s">
        <v>848</v>
      </c>
      <c r="K106" s="1" t="s">
        <v>824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850</v>
      </c>
      <c r="B107" s="1" t="s">
        <v>840</v>
      </c>
      <c r="C107" s="1" t="s">
        <v>841</v>
      </c>
      <c r="D107" s="1" t="s">
        <v>842</v>
      </c>
      <c r="E107" s="1" t="s">
        <v>851</v>
      </c>
      <c r="F107" s="1" t="s">
        <v>852</v>
      </c>
      <c r="G107" s="1" t="s">
        <v>845</v>
      </c>
      <c r="H107" s="1" t="s">
        <v>846</v>
      </c>
      <c r="I107" s="1" t="s">
        <v>853</v>
      </c>
      <c r="J107" s="1" t="s">
        <v>854</v>
      </c>
      <c r="K107" s="1" t="s">
        <v>855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856</v>
      </c>
      <c r="B108" s="1" t="s">
        <v>857</v>
      </c>
      <c r="C108" s="1" t="s">
        <v>858</v>
      </c>
      <c r="D108" s="1" t="s">
        <v>859</v>
      </c>
      <c r="E108" s="1" t="s">
        <v>860</v>
      </c>
      <c r="F108" s="1" t="s">
        <v>861</v>
      </c>
      <c r="G108" s="1" t="s">
        <v>862</v>
      </c>
      <c r="H108" s="1" t="s">
        <v>863</v>
      </c>
      <c r="I108" s="1" t="s">
        <v>864</v>
      </c>
      <c r="J108" s="1" t="s">
        <v>865</v>
      </c>
      <c r="K108" s="1" t="s">
        <v>866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867</v>
      </c>
      <c r="B109" s="1">
        <v>0.0</v>
      </c>
      <c r="C109" s="1">
        <v>0.0</v>
      </c>
      <c r="D109" s="1" t="s">
        <v>868</v>
      </c>
      <c r="E109" s="1">
        <v>-20.0</v>
      </c>
      <c r="F109" s="1" t="s">
        <v>869</v>
      </c>
      <c r="G109" s="1">
        <v>0.0</v>
      </c>
      <c r="H109" s="1">
        <v>0.0</v>
      </c>
      <c r="I109" s="1">
        <v>0.0</v>
      </c>
      <c r="J109" s="1" t="s">
        <v>870</v>
      </c>
      <c r="K109" s="1" t="s">
        <v>871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872</v>
      </c>
      <c r="B110" s="1" t="s">
        <v>873</v>
      </c>
      <c r="C110" s="1" t="s">
        <v>874</v>
      </c>
      <c r="D110" s="1" t="s">
        <v>875</v>
      </c>
      <c r="E110" s="1" t="s">
        <v>876</v>
      </c>
      <c r="F110" s="1" t="s">
        <v>877</v>
      </c>
      <c r="G110" s="1" t="s">
        <v>878</v>
      </c>
      <c r="H110" s="1" t="s">
        <v>879</v>
      </c>
      <c r="I110" s="1" t="s">
        <v>880</v>
      </c>
      <c r="J110" s="1" t="s">
        <v>881</v>
      </c>
      <c r="K110" s="1" t="s">
        <v>882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883</v>
      </c>
      <c r="B111" s="1" t="s">
        <v>884</v>
      </c>
      <c r="C111" s="1" t="s">
        <v>885</v>
      </c>
      <c r="D111" s="1" t="s">
        <v>886</v>
      </c>
      <c r="E111" s="1" t="s">
        <v>887</v>
      </c>
      <c r="F111" s="1" t="s">
        <v>888</v>
      </c>
      <c r="G111" s="1" t="s">
        <v>889</v>
      </c>
      <c r="H111" s="1" t="s">
        <v>890</v>
      </c>
      <c r="I111" s="1" t="s">
        <v>891</v>
      </c>
      <c r="J111" s="1" t="s">
        <v>339</v>
      </c>
      <c r="K111" s="1" t="s">
        <v>892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893</v>
      </c>
      <c r="B112" s="1" t="s">
        <v>539</v>
      </c>
      <c r="C112" s="1" t="s">
        <v>894</v>
      </c>
      <c r="D112" s="1" t="s">
        <v>895</v>
      </c>
      <c r="E112" s="1" t="s">
        <v>896</v>
      </c>
      <c r="F112" s="1" t="s">
        <v>897</v>
      </c>
      <c r="G112" s="1" t="s">
        <v>898</v>
      </c>
      <c r="H112" s="1" t="s">
        <v>899</v>
      </c>
      <c r="I112" s="1" t="s">
        <v>900</v>
      </c>
      <c r="J112" s="1" t="s">
        <v>901</v>
      </c>
      <c r="K112" s="1" t="s">
        <v>902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903</v>
      </c>
      <c r="B113" s="1" t="s">
        <v>539</v>
      </c>
      <c r="C113" s="1" t="s">
        <v>894</v>
      </c>
      <c r="D113" s="1" t="s">
        <v>895</v>
      </c>
      <c r="E113" s="1" t="s">
        <v>896</v>
      </c>
      <c r="F113" s="1" t="s">
        <v>897</v>
      </c>
      <c r="G113" s="1" t="s">
        <v>898</v>
      </c>
      <c r="H113" s="1" t="s">
        <v>899</v>
      </c>
      <c r="I113" s="1" t="s">
        <v>900</v>
      </c>
      <c r="J113" s="1" t="s">
        <v>901</v>
      </c>
      <c r="K113" s="1" t="s">
        <v>902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904</v>
      </c>
      <c r="B114" s="1" t="s">
        <v>905</v>
      </c>
      <c r="C114" s="1" t="s">
        <v>906</v>
      </c>
      <c r="D114" s="1" t="s">
        <v>907</v>
      </c>
      <c r="E114" s="1" t="s">
        <v>908</v>
      </c>
      <c r="F114" s="1" t="s">
        <v>909</v>
      </c>
      <c r="G114" s="1" t="s">
        <v>910</v>
      </c>
      <c r="H114" s="1" t="s">
        <v>911</v>
      </c>
      <c r="I114" s="1" t="s">
        <v>912</v>
      </c>
      <c r="J114" s="1" t="s">
        <v>913</v>
      </c>
      <c r="K114" s="1" t="s">
        <v>914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915</v>
      </c>
      <c r="B115" s="1" t="s">
        <v>916</v>
      </c>
      <c r="C115" s="1" t="s">
        <v>917</v>
      </c>
      <c r="D115" s="1" t="s">
        <v>918</v>
      </c>
      <c r="E115" s="1" t="s">
        <v>919</v>
      </c>
      <c r="F115" s="1" t="s">
        <v>920</v>
      </c>
      <c r="G115" s="1" t="s">
        <v>921</v>
      </c>
      <c r="H115" s="1" t="s">
        <v>922</v>
      </c>
      <c r="I115" s="1" t="s">
        <v>923</v>
      </c>
      <c r="J115" s="1" t="s">
        <v>924</v>
      </c>
      <c r="K115" s="1" t="s">
        <v>925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926</v>
      </c>
      <c r="B116" s="1" t="s">
        <v>927</v>
      </c>
      <c r="C116" s="1" t="s">
        <v>928</v>
      </c>
      <c r="D116" s="1" t="s">
        <v>929</v>
      </c>
      <c r="E116" s="1" t="s">
        <v>930</v>
      </c>
      <c r="F116" s="1" t="s">
        <v>931</v>
      </c>
      <c r="G116" s="1" t="s">
        <v>932</v>
      </c>
      <c r="H116" s="1" t="s">
        <v>933</v>
      </c>
      <c r="I116" s="1" t="s">
        <v>934</v>
      </c>
      <c r="J116" s="1" t="s">
        <v>935</v>
      </c>
      <c r="K116" s="1" t="s">
        <v>936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937</v>
      </c>
      <c r="B117" s="1" t="s">
        <v>927</v>
      </c>
      <c r="C117" s="1" t="s">
        <v>928</v>
      </c>
      <c r="D117" s="1" t="s">
        <v>929</v>
      </c>
      <c r="E117" s="1" t="s">
        <v>930</v>
      </c>
      <c r="F117" s="1" t="s">
        <v>931</v>
      </c>
      <c r="G117" s="1" t="s">
        <v>932</v>
      </c>
      <c r="H117" s="1" t="s">
        <v>933</v>
      </c>
      <c r="I117" s="1" t="s">
        <v>938</v>
      </c>
      <c r="J117" s="1" t="s">
        <v>939</v>
      </c>
      <c r="K117" s="1" t="s">
        <v>940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941</v>
      </c>
      <c r="C1" s="1" t="s">
        <v>942</v>
      </c>
      <c r="D1" s="1" t="s">
        <v>943</v>
      </c>
      <c r="E1" s="1" t="s">
        <v>944</v>
      </c>
      <c r="F1" s="1" t="s">
        <v>945</v>
      </c>
      <c r="G1" s="1" t="s">
        <v>946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947</v>
      </c>
      <c r="B2" s="1" t="s">
        <v>948</v>
      </c>
      <c r="C2" s="1" t="s">
        <v>949</v>
      </c>
      <c r="D2" s="1" t="s">
        <v>950</v>
      </c>
      <c r="E2" s="1" t="s">
        <v>951</v>
      </c>
      <c r="F2" s="1" t="s">
        <v>952</v>
      </c>
      <c r="G2" s="1" t="s">
        <v>953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954</v>
      </c>
      <c r="B3" s="1" t="s">
        <v>955</v>
      </c>
      <c r="C3" s="1" t="s">
        <v>956</v>
      </c>
      <c r="D3" s="1" t="s">
        <v>957</v>
      </c>
      <c r="E3" s="1" t="s">
        <v>958</v>
      </c>
      <c r="F3" s="1" t="s">
        <v>959</v>
      </c>
      <c r="G3" s="1" t="s">
        <v>960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961</v>
      </c>
      <c r="B4" s="1" t="s">
        <v>962</v>
      </c>
      <c r="C4" s="1" t="s">
        <v>963</v>
      </c>
      <c r="D4" s="1" t="s">
        <v>964</v>
      </c>
      <c r="E4" s="1" t="s">
        <v>965</v>
      </c>
      <c r="F4" s="1" t="s">
        <v>966</v>
      </c>
      <c r="G4" s="1" t="s">
        <v>967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954</v>
      </c>
      <c r="B5" s="1" t="s">
        <v>955</v>
      </c>
      <c r="C5" s="1" t="s">
        <v>968</v>
      </c>
      <c r="D5" s="1" t="s">
        <v>969</v>
      </c>
      <c r="E5" s="1" t="s">
        <v>970</v>
      </c>
      <c r="F5" s="1" t="s">
        <v>971</v>
      </c>
      <c r="G5" s="1" t="s">
        <v>972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973</v>
      </c>
      <c r="B6" s="1" t="s">
        <v>974</v>
      </c>
      <c r="C6" s="1" t="s">
        <v>975</v>
      </c>
      <c r="D6" s="1" t="s">
        <v>976</v>
      </c>
      <c r="E6" s="1" t="s">
        <v>977</v>
      </c>
      <c r="F6" s="1" t="s">
        <v>978</v>
      </c>
      <c r="G6" s="1" t="s">
        <v>979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980</v>
      </c>
      <c r="B7" s="1" t="s">
        <v>981</v>
      </c>
      <c r="C7" s="1" t="s">
        <v>982</v>
      </c>
      <c r="D7" s="1" t="s">
        <v>983</v>
      </c>
      <c r="E7" s="1" t="s">
        <v>984</v>
      </c>
      <c r="F7" s="1" t="s">
        <v>985</v>
      </c>
      <c r="G7" s="1" t="s">
        <v>986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987</v>
      </c>
      <c r="B8" s="1" t="s">
        <v>955</v>
      </c>
      <c r="C8" s="1" t="s">
        <v>988</v>
      </c>
      <c r="D8" s="1" t="s">
        <v>989</v>
      </c>
      <c r="E8" s="1" t="s">
        <v>990</v>
      </c>
      <c r="F8" s="1" t="s">
        <v>989</v>
      </c>
      <c r="G8" s="1" t="s">
        <v>988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991</v>
      </c>
      <c r="B9" s="1" t="s">
        <v>992</v>
      </c>
      <c r="C9" s="1" t="s">
        <v>955</v>
      </c>
      <c r="D9" s="1" t="s">
        <v>955</v>
      </c>
      <c r="E9" s="1" t="s">
        <v>993</v>
      </c>
      <c r="F9" s="1" t="s">
        <v>994</v>
      </c>
      <c r="G9" s="1" t="s">
        <v>995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996</v>
      </c>
      <c r="B10" s="1" t="s">
        <v>997</v>
      </c>
      <c r="C10" s="1" t="s">
        <v>955</v>
      </c>
      <c r="D10" s="1" t="s">
        <v>955</v>
      </c>
      <c r="E10" s="1" t="s">
        <v>998</v>
      </c>
      <c r="F10" s="1" t="s">
        <v>999</v>
      </c>
      <c r="G10" s="1" t="s">
        <v>1000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1001</v>
      </c>
      <c r="B11" s="1" t="s">
        <v>1002</v>
      </c>
      <c r="C11" s="1" t="s">
        <v>1003</v>
      </c>
      <c r="D11" s="1" t="s">
        <v>1004</v>
      </c>
      <c r="E11" s="1" t="s">
        <v>1005</v>
      </c>
      <c r="F11" s="1" t="s">
        <v>1006</v>
      </c>
      <c r="G11" s="1" t="s">
        <v>1007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1008</v>
      </c>
      <c r="B12" s="1" t="s">
        <v>1009</v>
      </c>
      <c r="C12" s="1" t="s">
        <v>1010</v>
      </c>
      <c r="D12" s="1" t="s">
        <v>1011</v>
      </c>
      <c r="E12" s="1" t="s">
        <v>1012</v>
      </c>
      <c r="F12" s="1" t="s">
        <v>1013</v>
      </c>
      <c r="G12" s="1" t="s">
        <v>1014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1015</v>
      </c>
      <c r="B13" s="1" t="s">
        <v>1016</v>
      </c>
      <c r="C13" s="1" t="s">
        <v>1017</v>
      </c>
      <c r="D13" s="1" t="s">
        <v>1018</v>
      </c>
      <c r="E13" s="1" t="s">
        <v>1019</v>
      </c>
      <c r="F13" s="1" t="s">
        <v>1020</v>
      </c>
      <c r="G13" s="1" t="s">
        <v>1021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1022</v>
      </c>
      <c r="B14" s="1" t="s">
        <v>1023</v>
      </c>
      <c r="C14" s="1" t="s">
        <v>1024</v>
      </c>
      <c r="D14" s="1" t="s">
        <v>1025</v>
      </c>
      <c r="E14" s="1" t="s">
        <v>1026</v>
      </c>
      <c r="F14" s="1" t="s">
        <v>1027</v>
      </c>
      <c r="G14" s="1" t="s">
        <v>1028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1029</v>
      </c>
      <c r="B15" s="1" t="s">
        <v>955</v>
      </c>
      <c r="C15" s="1" t="s">
        <v>955</v>
      </c>
      <c r="D15" s="1" t="s">
        <v>955</v>
      </c>
      <c r="E15" s="1" t="s">
        <v>955</v>
      </c>
      <c r="F15" s="1" t="s">
        <v>955</v>
      </c>
      <c r="G15" s="1" t="s">
        <v>955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1030</v>
      </c>
      <c r="B16" s="1" t="s">
        <v>955</v>
      </c>
      <c r="C16" s="1" t="s">
        <v>955</v>
      </c>
      <c r="D16" s="1" t="s">
        <v>955</v>
      </c>
      <c r="E16" s="1" t="s">
        <v>955</v>
      </c>
      <c r="F16" s="1" t="s">
        <v>955</v>
      </c>
      <c r="G16" s="1" t="s">
        <v>955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1031</v>
      </c>
      <c r="B17" s="1" t="s">
        <v>1032</v>
      </c>
      <c r="C17" s="1" t="s">
        <v>135</v>
      </c>
      <c r="D17" s="1" t="s">
        <v>136</v>
      </c>
      <c r="E17" s="1" t="s">
        <v>137</v>
      </c>
      <c r="F17" s="1" t="s">
        <v>138</v>
      </c>
      <c r="G17" s="1" t="s">
        <v>1033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1034</v>
      </c>
      <c r="B18" s="1" t="s">
        <v>955</v>
      </c>
      <c r="C18" s="1" t="s">
        <v>955</v>
      </c>
      <c r="D18" s="1" t="s">
        <v>955</v>
      </c>
      <c r="E18" s="1" t="s">
        <v>955</v>
      </c>
      <c r="F18" s="1" t="s">
        <v>955</v>
      </c>
      <c r="G18" s="1" t="s">
        <v>955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1035</v>
      </c>
      <c r="B19" s="1" t="s">
        <v>1036</v>
      </c>
      <c r="C19" s="1" t="s">
        <v>955</v>
      </c>
      <c r="D19" s="1" t="s">
        <v>955</v>
      </c>
      <c r="E19" s="1" t="s">
        <v>1037</v>
      </c>
      <c r="F19" s="1" t="s">
        <v>1038</v>
      </c>
      <c r="G19" s="1" t="s">
        <v>1039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1040</v>
      </c>
      <c r="B20" s="1" t="s">
        <v>1041</v>
      </c>
      <c r="C20" s="1" t="s">
        <v>1042</v>
      </c>
      <c r="D20" s="1" t="s">
        <v>1043</v>
      </c>
      <c r="E20" s="1" t="s">
        <v>1044</v>
      </c>
      <c r="F20" s="1" t="s">
        <v>1045</v>
      </c>
      <c r="G20" s="1" t="s">
        <v>1046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1047</v>
      </c>
      <c r="B21" s="1" t="s">
        <v>1048</v>
      </c>
      <c r="C21" s="1" t="s">
        <v>1049</v>
      </c>
      <c r="D21" s="1" t="s">
        <v>1050</v>
      </c>
      <c r="E21" s="1" t="s">
        <v>1051</v>
      </c>
      <c r="F21" s="1" t="s">
        <v>559</v>
      </c>
      <c r="G21" s="1" t="s">
        <v>1052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1053</v>
      </c>
      <c r="B22" s="1" t="s">
        <v>1054</v>
      </c>
      <c r="C22" s="1" t="s">
        <v>1055</v>
      </c>
      <c r="D22" s="1" t="s">
        <v>1056</v>
      </c>
      <c r="E22" s="1" t="s">
        <v>1057</v>
      </c>
      <c r="F22" s="1" t="s">
        <v>1058</v>
      </c>
      <c r="G22" s="1" t="s">
        <v>1059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1060</v>
      </c>
      <c r="B23" s="1" t="s">
        <v>1061</v>
      </c>
      <c r="C23" s="1" t="s">
        <v>1062</v>
      </c>
      <c r="D23" s="1" t="s">
        <v>1063</v>
      </c>
      <c r="E23" s="1" t="s">
        <v>1064</v>
      </c>
      <c r="F23" s="1" t="s">
        <v>1065</v>
      </c>
      <c r="G23" s="1" t="s">
        <v>1066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1067</v>
      </c>
      <c r="B24" s="1" t="s">
        <v>1068</v>
      </c>
      <c r="C24" s="1" t="s">
        <v>1069</v>
      </c>
      <c r="D24" s="1" t="s">
        <v>1070</v>
      </c>
      <c r="E24" s="1" t="s">
        <v>1071</v>
      </c>
      <c r="F24" s="1" t="s">
        <v>1072</v>
      </c>
      <c r="G24" s="1" t="s">
        <v>1073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1074</v>
      </c>
      <c r="B25" s="1" t="s">
        <v>1075</v>
      </c>
      <c r="C25" s="1" t="s">
        <v>1076</v>
      </c>
      <c r="D25" s="1" t="s">
        <v>1077</v>
      </c>
      <c r="E25" s="1" t="s">
        <v>1078</v>
      </c>
      <c r="F25" s="1" t="s">
        <v>1079</v>
      </c>
      <c r="G25" s="1" t="s">
        <v>1080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1081</v>
      </c>
      <c r="B26" s="1" t="s">
        <v>1082</v>
      </c>
      <c r="C26" s="1" t="s">
        <v>1083</v>
      </c>
      <c r="D26" s="1" t="s">
        <v>1084</v>
      </c>
      <c r="E26" s="1" t="s">
        <v>1085</v>
      </c>
      <c r="F26" s="1" t="s">
        <v>1086</v>
      </c>
      <c r="G26" s="1" t="s">
        <v>1087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1088</v>
      </c>
      <c r="B2" s="1" t="s">
        <v>1089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1090</v>
      </c>
      <c r="B3" s="1" t="s">
        <v>1091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1092</v>
      </c>
      <c r="B4" s="1" t="s">
        <v>1093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1094</v>
      </c>
      <c r="B5" s="1" t="s">
        <v>1095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1096</v>
      </c>
      <c r="B6" s="1" t="s">
        <v>1097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1098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1099</v>
      </c>
      <c r="B8" s="1" t="s">
        <v>1100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1101</v>
      </c>
      <c r="B9" s="4" t="s">
        <v>1102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1103</v>
      </c>
      <c r="B10" s="1" t="s">
        <v>1104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1105</v>
      </c>
      <c r="B11" s="1" t="s">
        <v>1106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1107</v>
      </c>
      <c r="B12" s="1" t="s">
        <v>1104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1108</v>
      </c>
      <c r="B13" s="1" t="s">
        <v>1109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1110</v>
      </c>
      <c r="B14" s="1" t="s">
        <v>1111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1112</v>
      </c>
      <c r="B15" s="1" t="s">
        <v>1109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1113</v>
      </c>
      <c r="B16" s="1" t="s">
        <v>1114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1115</v>
      </c>
      <c r="B17" s="1">
        <v>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1116</v>
      </c>
      <c r="B18" s="1" t="s">
        <v>1117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1118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1119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1120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1121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1122</v>
      </c>
      <c r="B23" s="1">
        <v>6.0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1123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1124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1125</v>
      </c>
      <c r="B26" s="4" t="s">
        <v>1126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1127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1128</v>
      </c>
      <c r="B28" s="1">
        <v>4.0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1129</v>
      </c>
      <c r="B29" s="1">
        <v>1.82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1130</v>
      </c>
      <c r="B30" s="1">
        <v>1.78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1131</v>
      </c>
      <c r="B31" s="1">
        <v>1.69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1132</v>
      </c>
      <c r="B32" s="1">
        <v>1.8162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1133</v>
      </c>
      <c r="B33" s="1">
        <v>1.82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1134</v>
      </c>
      <c r="B34" s="1">
        <v>1.78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1135</v>
      </c>
      <c r="B35" s="1">
        <v>1.69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1136</v>
      </c>
      <c r="B36" s="1">
        <v>1.8162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1137</v>
      </c>
      <c r="B37" s="1">
        <v>-0.496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1138</v>
      </c>
      <c r="B38" s="1">
        <v>-2.85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1139</v>
      </c>
      <c r="B39" s="1">
        <v>13019.0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1140</v>
      </c>
      <c r="B40" s="1">
        <v>13019.0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1141</v>
      </c>
      <c r="B41" s="1">
        <v>24654.0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1142</v>
      </c>
      <c r="B42" s="1">
        <v>35780.0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1143</v>
      </c>
      <c r="B43" s="1">
        <v>35780.0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1144</v>
      </c>
      <c r="B44" s="1">
        <v>1.42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1145</v>
      </c>
      <c r="B45" s="1">
        <v>1.97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1146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1147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1148</v>
      </c>
      <c r="B48" s="1">
        <v>2738137.0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1149</v>
      </c>
      <c r="B49" s="1">
        <v>1.63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1150</v>
      </c>
      <c r="B50" s="1">
        <v>33.0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1151</v>
      </c>
      <c r="B51" s="1">
        <v>391.1624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1152</v>
      </c>
      <c r="B52" s="1">
        <v>2.1212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1153</v>
      </c>
      <c r="B53" s="1">
        <v>6.0408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1154</v>
      </c>
      <c r="B54" s="1" t="s">
        <v>1155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1156</v>
      </c>
      <c r="B55" s="1">
        <v>883616.0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1157</v>
      </c>
      <c r="B56" s="1">
        <v>1308207.0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1158</v>
      </c>
      <c r="B57" s="1">
        <v>1601250.0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1159</v>
      </c>
      <c r="B58" s="1">
        <v>139306.0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1160</v>
      </c>
      <c r="B59" s="1">
        <v>130686.0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1161</v>
      </c>
      <c r="B60" s="1">
        <v>1.7276544E9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1162</v>
      </c>
      <c r="B61" s="1">
        <v>1.7303328E9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1163</v>
      </c>
      <c r="B62" s="1">
        <v>0.087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1164</v>
      </c>
      <c r="B63" s="1">
        <v>0.14297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1165</v>
      </c>
      <c r="B64" s="1">
        <v>0.120790005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1166</v>
      </c>
      <c r="B65" s="1">
        <v>10.12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1167</v>
      </c>
      <c r="B66" s="1">
        <v>0.1011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1168</v>
      </c>
      <c r="B67" s="1">
        <v>1601250.0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1169</v>
      </c>
      <c r="B68" s="1">
        <v>3.939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1170</v>
      </c>
      <c r="B69" s="1">
        <v>0.43412036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1171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1172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1173</v>
      </c>
      <c r="B72" s="1">
        <v>1.7197056E9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1174</v>
      </c>
      <c r="B73" s="1">
        <v>-1.9129E7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1175</v>
      </c>
      <c r="B74" s="1">
        <v>-315.39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1176</v>
      </c>
      <c r="B75" s="1">
        <v>-0.6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1177</v>
      </c>
      <c r="B76" s="1" t="s">
        <v>1178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1179</v>
      </c>
      <c r="B77" s="1">
        <v>1.7212608E9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1180</v>
      </c>
      <c r="B78" s="1">
        <v>126.231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1181</v>
      </c>
      <c r="B79" s="1">
        <v>-0.07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1182</v>
      </c>
      <c r="B80" s="1">
        <v>-0.92291665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1183</v>
      </c>
      <c r="B81" s="1">
        <v>0.23713636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1184</v>
      </c>
      <c r="B82" s="1" t="s">
        <v>1185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1186</v>
      </c>
      <c r="B83" s="1" t="s">
        <v>1187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1188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1189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1190</v>
      </c>
      <c r="B86" s="1" t="s">
        <v>1191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1192</v>
      </c>
      <c r="B87" s="1" t="s">
        <v>1191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1193</v>
      </c>
      <c r="B88" s="1">
        <v>1.1248902E9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1194</v>
      </c>
      <c r="B89" s="1" t="s">
        <v>1195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1196</v>
      </c>
      <c r="B90" s="1" t="s">
        <v>1197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1198</v>
      </c>
      <c r="B91" s="1" t="s">
        <v>1199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1200</v>
      </c>
      <c r="B92" s="1" t="s">
        <v>1201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1202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1203</v>
      </c>
      <c r="B94" s="1">
        <v>1.71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1204</v>
      </c>
      <c r="B95" s="1" t="s">
        <v>1205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1206</v>
      </c>
      <c r="B96" s="1">
        <v>2463000.0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1207</v>
      </c>
      <c r="B97" s="1">
        <v>1.538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1208</v>
      </c>
      <c r="B98" s="1">
        <v>-1.2579E7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1209</v>
      </c>
      <c r="B99" s="1">
        <v>2.72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1210</v>
      </c>
      <c r="B100" s="1">
        <v>5.158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1211</v>
      </c>
      <c r="B101" s="1">
        <v>7000.0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1212</v>
      </c>
      <c r="B102" s="1">
        <v>0.004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1213</v>
      </c>
      <c r="B103" s="1">
        <v>-0.51764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1214</v>
      </c>
      <c r="B104" s="1">
        <v>-1.50498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1215</v>
      </c>
      <c r="B105" s="1">
        <v>-1.182675E7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1216</v>
      </c>
      <c r="B106" s="1">
        <v>-1.7357E7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1217</v>
      </c>
      <c r="B107" s="1">
        <v>-291.5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1218</v>
      </c>
      <c r="B108" s="1" t="s">
        <v>1155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1219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46</v>
      </c>
      <c r="B3" s="1">
        <v>-18.0</v>
      </c>
      <c r="C3" s="1">
        <v>-70.0</v>
      </c>
      <c r="D3" s="1">
        <v>-109.0</v>
      </c>
      <c r="E3" s="1">
        <v>-16.0</v>
      </c>
      <c r="F3" s="1">
        <v>-40.0</v>
      </c>
      <c r="G3" s="1">
        <v>-29.0</v>
      </c>
      <c r="H3" s="1">
        <v>-36.0</v>
      </c>
      <c r="I3" s="1">
        <v>-35.0</v>
      </c>
      <c r="J3" s="1">
        <v>-26.0</v>
      </c>
      <c r="K3" s="1">
        <v>-5.0</v>
      </c>
      <c r="L3" s="1">
        <f>IF(K3*FORECAST(L2,B3:K3,B2:K2)&gt;0,FORECAST(L2,B3:K3,B2:K2),K3)*$X$1</f>
        <v>-13.53333333</v>
      </c>
      <c r="M3" s="1">
        <f>IF(L3*FORECAST(M2,B3:L3,B2:L2)&gt;0,FORECAST(M2,B3:L3,B2:L2),L3)*$X$1</f>
        <v>-9.012121212</v>
      </c>
      <c r="N3" s="1">
        <f>IF(M3*FORECAST(N2,B3:M3,B2:M2)&gt;0,FORECAST(N2,B3:M3,B2:M2),M3)*$X$1</f>
        <v>-4.490909091</v>
      </c>
      <c r="O3" s="1">
        <f>IF(N3*FORECAST(O2,B3:N3,B2:N2)&gt;0,FORECAST(O2,B3:N3,B2:N2),N3)*$X$1</f>
        <v>-4.490909091</v>
      </c>
      <c r="P3" s="1">
        <f>IF(O3*FORECAST(P2,B3:O3,B2:O2)&gt;0,FORECAST(P2,B3:O3,B2:O2),O3)*$X$1</f>
        <v>-4.490909091</v>
      </c>
      <c r="Q3" s="1">
        <f>IF(P3*FORECAST(Q2,B3:P3,B2:P2)&gt;0,FORECAST(Q2,B3:P3,B2:P2),P3)*$X$1</f>
        <v>-4.490909091</v>
      </c>
      <c r="R3" s="1">
        <f>IF(Q3*FORECAST(R2,B3:Q3,B2:Q2)&gt;0,FORECAST(R2,B3:Q3,B2:Q2),Q3)*$X$1</f>
        <v>-4.490909091</v>
      </c>
      <c r="S3" s="5">
        <f>IF(R3*FORECAST(S2,B3:R3,B2:R2)&gt;0,FORECAST(S2,B3:R3,B2:R2),R3)*$X$1</f>
        <v>-4.490909091</v>
      </c>
      <c r="T3" s="5">
        <f>IF(S3*FORECAST(T2,B3:S3,B2:S2)&gt;0,FORECAST(T2,B3:S3,B2:S2),S3)*$X$1</f>
        <v>-4.490909091</v>
      </c>
      <c r="U3" s="5">
        <f>IF(T3*FORECAST(U2,B3:T3,B2:T2)&gt;0,FORECAST(U2,B3:T3,B2:T2),T3)*$X$1</f>
        <v>-4.490909091</v>
      </c>
      <c r="V3" s="5">
        <f>IF(U3*FORECAST(V2,B3:U3,B2:U2)&gt;0,FORECAST(V2,B3:U3,B2:U2),U3)*$X$1</f>
        <v>-4.490909091</v>
      </c>
      <c r="W3" s="5">
        <f>IF(V3*FORECAST(W2,B3:V3,B2:V2)&gt;0,FORECAST(W2,B3:V3,B2:V2),V3)*$X$1</f>
        <v>-4.490909091</v>
      </c>
      <c r="X3" s="2"/>
      <c r="Y3" s="2"/>
      <c r="Z3" s="2"/>
    </row>
    <row r="4">
      <c r="A4" s="3" t="s">
        <v>99</v>
      </c>
      <c r="B4" s="1">
        <v>-42.0</v>
      </c>
      <c r="C4" s="1">
        <v>-141.0</v>
      </c>
      <c r="D4" s="1">
        <v>-81.0</v>
      </c>
      <c r="E4" s="1">
        <v>-70.0</v>
      </c>
      <c r="F4" s="1">
        <v>-61.0</v>
      </c>
      <c r="G4" s="1">
        <v>-77.0</v>
      </c>
      <c r="H4" s="1">
        <v>-110.0</v>
      </c>
      <c r="I4" s="1">
        <v>-46.0</v>
      </c>
      <c r="J4" s="1">
        <v>-19.0</v>
      </c>
      <c r="K4" s="1">
        <v>-6.0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1220</v>
      </c>
      <c r="B5" s="1">
        <v>67.0</v>
      </c>
      <c r="C5" s="1">
        <v>83.0</v>
      </c>
      <c r="D5" s="1">
        <v>86.0</v>
      </c>
      <c r="E5" s="1">
        <v>91.0</v>
      </c>
      <c r="F5" s="1">
        <v>95.0</v>
      </c>
      <c r="G5" s="1">
        <v>1.0</v>
      </c>
      <c r="H5" s="1">
        <v>1.0</v>
      </c>
      <c r="I5" s="1">
        <v>1.0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1221</v>
      </c>
      <c r="L7" s="1">
        <f>IF(W3*FORECAST(W2,B3:W3,B2:W2)&gt;0,FORECAST(W2,B3:W3,B2:W2),V3)*$X$1 * (1+0.02)/(0.0874-0.02)</f>
        <v>-67.96331265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1222</v>
      </c>
      <c r="L8" s="6">
        <f t="array" ref="L8">NPV(0.0874,M3:W3)</f>
        <v>-35.09842569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1223</v>
      </c>
      <c r="L9" s="6">
        <f t="array" ref="L9">NPV(0.0874,M16:W16)</f>
        <v>-27.03908081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1224</v>
      </c>
      <c r="L10" s="6">
        <f>L8 + L9</f>
        <v>-62.1375065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101</v>
      </c>
      <c r="L11" s="1">
        <v>-6.0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1225</v>
      </c>
      <c r="L12" s="6">
        <f>L10 - L11</f>
        <v>-56.1375065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1226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-56.1375065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-67.96331265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-31.0</v>
      </c>
      <c r="C3" s="1">
        <v>-120.0</v>
      </c>
      <c r="D3" s="1">
        <v>-165.0</v>
      </c>
      <c r="E3" s="1">
        <v>-54.0</v>
      </c>
      <c r="F3" s="1">
        <v>-53.0</v>
      </c>
      <c r="G3" s="1">
        <v>-118.0</v>
      </c>
      <c r="H3" s="1">
        <v>-79.0</v>
      </c>
      <c r="I3" s="1">
        <v>-78.0</v>
      </c>
      <c r="J3" s="1">
        <v>-37.0</v>
      </c>
      <c r="K3" s="1">
        <v>-35.0</v>
      </c>
      <c r="L3" s="1">
        <f>IF(K3*FORECAST(L2,B3:K3,B2:K2)&gt;0,FORECAST(L2,B3:K3,B2:K2),K3)*$X$1</f>
        <v>-49</v>
      </c>
      <c r="M3" s="1">
        <f>IF(L3*FORECAST(M2,B3:L3,B2:L2)&gt;0,FORECAST(M2,B3:L3,B2:L2),L3)*$X$1</f>
        <v>-43.90909091</v>
      </c>
      <c r="N3" s="1">
        <f>IF(M3*FORECAST(N2,B3:M3,B2:M2)&gt;0,FORECAST(N2,B3:M3,B2:M2),M3)*$X$1</f>
        <v>-38.81818182</v>
      </c>
      <c r="O3" s="1">
        <f>IF(N3*FORECAST(O2,B3:N3,B2:N2)&gt;0,FORECAST(O2,B3:N3,B2:N2),N3)*$X$1</f>
        <v>-33.72727273</v>
      </c>
      <c r="P3" s="1">
        <f>IF(O3*FORECAST(P2,B3:O3,B2:O2)&gt;0,FORECAST(P2,B3:O3,B2:O2),O3)*$X$1</f>
        <v>-28.63636364</v>
      </c>
      <c r="Q3" s="1">
        <f>IF(P3*FORECAST(Q2,B3:P3,B2:P2)&gt;0,FORECAST(Q2,B3:P3,B2:P2),P3)*$X$1</f>
        <v>-23.54545455</v>
      </c>
      <c r="R3" s="1">
        <f>IF(Q3*FORECAST(R2,B3:Q3,B2:Q2)&gt;0,FORECAST(R2,B3:Q3,B2:Q2),Q3)*$X$1</f>
        <v>-18.45454545</v>
      </c>
      <c r="S3" s="5">
        <f>IF(R3*FORECAST(S2,B3:R3,B2:R2)&gt;0,FORECAST(S2,B3:R3,B2:R2),R3)*$X$1</f>
        <v>-13.36363636</v>
      </c>
      <c r="T3" s="5">
        <f>IF(S3*FORECAST(T2,B3:S3,B2:S2)&gt;0,FORECAST(T2,B3:S3,B2:S2),S3)*$X$1</f>
        <v>-8.272727273</v>
      </c>
      <c r="U3" s="5">
        <f>IF(T3*FORECAST(U2,B3:T3,B2:T2)&gt;0,FORECAST(U2,B3:T3,B2:T2),T3)*$X$1</f>
        <v>-3.181818182</v>
      </c>
      <c r="V3" s="5">
        <f>IF(U3*FORECAST(V2,B3:U3,B2:U2)&gt;0,FORECAST(V2,B3:U3,B2:U2),U3)*$X$1</f>
        <v>-3.181818182</v>
      </c>
      <c r="W3" s="5">
        <f>IF(V3*FORECAST(W2,B3:V3,B2:V2)&gt;0,FORECAST(W2,B3:V3,B2:V2),V3)*$X$1</f>
        <v>-3.181818182</v>
      </c>
      <c r="X3" s="2"/>
      <c r="Y3" s="2"/>
      <c r="Z3" s="2"/>
    </row>
    <row r="4">
      <c r="A4" s="3" t="s">
        <v>99</v>
      </c>
      <c r="B4" s="1">
        <v>-42.0</v>
      </c>
      <c r="C4" s="1">
        <v>-141.0</v>
      </c>
      <c r="D4" s="1">
        <v>-81.0</v>
      </c>
      <c r="E4" s="1">
        <v>-70.0</v>
      </c>
      <c r="F4" s="1">
        <v>-61.0</v>
      </c>
      <c r="G4" s="1">
        <v>-77.0</v>
      </c>
      <c r="H4" s="1">
        <v>-110.0</v>
      </c>
      <c r="I4" s="1">
        <v>-46.0</v>
      </c>
      <c r="J4" s="1">
        <v>-19.0</v>
      </c>
      <c r="K4" s="1">
        <v>-6.0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1220</v>
      </c>
      <c r="B5" s="1">
        <v>67.0</v>
      </c>
      <c r="C5" s="1">
        <v>83.0</v>
      </c>
      <c r="D5" s="1">
        <v>86.0</v>
      </c>
      <c r="E5" s="1">
        <v>91.0</v>
      </c>
      <c r="F5" s="1">
        <v>95.0</v>
      </c>
      <c r="G5" s="1">
        <v>1.0</v>
      </c>
      <c r="H5" s="1">
        <v>1.0</v>
      </c>
      <c r="I5" s="1">
        <v>1.0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1221</v>
      </c>
      <c r="L7" s="1">
        <f>IF(W3*FORECAST(W2,B3:W3,B2:W2)&gt;0,FORECAST(W2,B3:W3,B2:W2),V3)*$X$1 * (1+0.02)/(0.0874-0.02)</f>
        <v>-48.15214459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1222</v>
      </c>
      <c r="L8" s="6">
        <f t="array" ref="L8">NPV(0.0874,M3:W3)</f>
        <v>-162.3752723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1223</v>
      </c>
      <c r="L9" s="6">
        <f t="array" ref="L9">NPV(0.0874,M16:W16)</f>
        <v>-19.15724349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1224</v>
      </c>
      <c r="L10" s="6">
        <f>L8 + L9</f>
        <v>-181.5325158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101</v>
      </c>
      <c r="L11" s="1">
        <v>-6.0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1225</v>
      </c>
      <c r="L12" s="6">
        <f>L10 - L11</f>
        <v>-175.5325158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1226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-175.5325158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-48.15214459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