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<sst xmlns="http://schemas.openxmlformats.org/spreadsheetml/2006/main" count="1977" uniqueCount="1701">
  <si>
    <t>ticker</t>
  </si>
  <si>
    <t>TRP</t>
  </si>
  <si>
    <t>nombre</t>
  </si>
  <si>
    <t>TC ENERGY CORPORATION</t>
  </si>
  <si>
    <t>empresa</t>
  </si>
  <si>
    <t>Oil &amp; Gas Transportation Services</t>
  </si>
  <si>
    <t>Open</t>
  </si>
  <si>
    <t>Target Price</t>
  </si>
  <si>
    <t>Upside</t>
  </si>
  <si>
    <t>-4459.73%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</si>
  <si>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</si>
  <si>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</si>
  <si>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</si>
  <si>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</si>
  <si>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</si>
  <si>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</si>
  <si>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</si>
  <si>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</si>
  <si>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</si>
  <si>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</si>
  <si>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</si>
  <si>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</si>
  <si>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</si>
  <si>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</si>
  <si>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</si>
  <si>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</si>
  <si>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</si>
  <si>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</si>
  <si>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</si>
  <si>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</si>
  <si>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</si>
  <si>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</si>
  <si>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</si>
  <si>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</si>
  <si>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</si>
  <si>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</si>
  <si>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</si>
  <si>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</si>
  <si>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</si>
  <si>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</si>
  <si>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</si>
  <si>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</si>
  <si>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</si>
  <si>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</si>
  <si>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</si>
  <si>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</si>
  <si>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</si>
  <si>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</si>
  <si>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</si>
  <si>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</si>
  <si>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</si>
  <si>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</si>
  <si>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</si>
  <si>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</si>
  <si>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</si>
  <si>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</si>
  <si>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</si>
  <si>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</si>
  <si>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</si>
  <si>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</si>
  <si>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</si>
  <si>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</si>
  <si>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</si>
  <si>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</si>
  <si>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</si>
  <si>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</si>
  <si>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</si>
  <si>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</si>
  <si>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</si>
  <si>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</si>
  <si>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</si>
  <si>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</si>
  <si>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</si>
  <si>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</si>
  <si>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</si>
  <si>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</si>
  <si>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</si>
  <si>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</si>
  <si>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</si>
  <si>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</si>
  <si>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</si>
  <si>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</si>
  <si>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</si>
  <si>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</si>
  <si>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</si>
  <si>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</si>
  <si>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</si>
  <si>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</si>
  <si>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</si>
  <si>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</si>
  <si>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</si>
  <si>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</si>
  <si>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</si>
  <si>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</si>
  <si>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</si>
  <si>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</si>
  <si>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</si>
  <si>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</si>
  <si>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</si>
  <si>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</si>
  <si>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</si>
  <si>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</si>
  <si>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</si>
  <si>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</si>
  <si>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</si>
  <si>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</si>
  <si>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</si>
  <si>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</si>
  <si>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</si>
  <si>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</si>
  <si>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</si>
  <si>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</si>
  <si>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</si>
  <si>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</si>
  <si>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</si>
  <si>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</si>
  <si>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</si>
  <si>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</si>
  <si>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</si>
  <si>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23.73</t>
  </si>
  <si>
    <t>19.84</t>
  </si>
  <si>
    <t>23.48</t>
  </si>
  <si>
    <t>23.89</t>
  </si>
  <si>
    <t>27.62</t>
  </si>
  <si>
    <t>28.54</t>
  </si>
  <si>
    <t>29.17</t>
  </si>
  <si>
    <t>30.36</t>
  </si>
  <si>
    <t>30.93</t>
  </si>
  <si>
    <t>26.08</t>
  </si>
  <si>
    <t>Tangible Book Value</t>
  </si>
  <si>
    <t>Tangible Book Value Per Share</t>
  </si>
  <si>
    <t>17.65</t>
  </si>
  <si>
    <t>12.68</t>
  </si>
  <si>
    <t>7.32</t>
  </si>
  <si>
    <t>9.05</t>
  </si>
  <si>
    <t>12.18</t>
  </si>
  <si>
    <t>14.81</t>
  </si>
  <si>
    <t>15.68</t>
  </si>
  <si>
    <t>17.54</t>
  </si>
  <si>
    <t>18.32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</si>
  <si>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</si>
  <si>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</si>
  <si>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</si>
  <si>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</si>
  <si>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</si>
  <si>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</si>
  <si>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</si>
  <si>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</si>
  <si>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</si>
  <si>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Assets on Operating Lease - Gross</t>
  </si>
  <si>
    <t>Assets on Operating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</si>
  <si>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</si>
  <si>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</si>
  <si>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</si>
  <si>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</si>
  <si>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</si>
  <si>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</si>
  <si>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</si>
  <si>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</si>
  <si>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</si>
  <si>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</si>
  <si>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</si>
  <si>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</si>
  <si>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</si>
  <si>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</si>
  <si>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</si>
  <si>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</si>
  <si>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</si>
  <si>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</si>
  <si>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</si>
  <si>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</si>
  <si>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</si>
  <si>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</si>
  <si>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</si>
  <si>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</si>
  <si>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</si>
  <si>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</si>
  <si>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</si>
  <si>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</si>
  <si>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</si>
  <si>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</si>
  <si>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</si>
  <si>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</si>
  <si>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</si>
  <si>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2.46</t>
  </si>
  <si>
    <t>-1.75</t>
  </si>
  <si>
    <t>0.16</t>
  </si>
  <si>
    <t>3.44</t>
  </si>
  <si>
    <t>3.92</t>
  </si>
  <si>
    <t>4.28</t>
  </si>
  <si>
    <t>4.74</t>
  </si>
  <si>
    <t>1.87</t>
  </si>
  <si>
    <t>0.64</t>
  </si>
  <si>
    <t>2.75</t>
  </si>
  <si>
    <t>Basic EPS - Continuing Operations</t>
  </si>
  <si>
    <t>Basic Weighted Average Shares Outstanding</t>
  </si>
  <si>
    <t>Net EPS - Diluted</t>
  </si>
  <si>
    <t>3.43</t>
  </si>
  <si>
    <t>4.27</t>
  </si>
  <si>
    <t>1.86</t>
  </si>
  <si>
    <t>Diluted EPS - Continuing Operations</t>
  </si>
  <si>
    <t>Diluted Weighted Average Shares Outstanding</t>
  </si>
  <si>
    <t>Normalized Basic EPS</t>
  </si>
  <si>
    <t>2.17</t>
  </si>
  <si>
    <t>2.23</t>
  </si>
  <si>
    <t>2.55</t>
  </si>
  <si>
    <t>3.39</t>
  </si>
  <si>
    <t>3.26</t>
  </si>
  <si>
    <t>3.11</t>
  </si>
  <si>
    <t>3.56</t>
  </si>
  <si>
    <t>3.06</t>
  </si>
  <si>
    <t>3.54</t>
  </si>
  <si>
    <t>Normalized Diluted EPS</t>
  </si>
  <si>
    <t>2.54</t>
  </si>
  <si>
    <t>3.25</t>
  </si>
  <si>
    <t>3.55</t>
  </si>
  <si>
    <t>Dividend Per Share</t>
  </si>
  <si>
    <t>1.92</t>
  </si>
  <si>
    <t>2.08</t>
  </si>
  <si>
    <t>2.26</t>
  </si>
  <si>
    <t>2.5</t>
  </si>
  <si>
    <t>2.76</t>
  </si>
  <si>
    <t>3.24</t>
  </si>
  <si>
    <t>3.48</t>
  </si>
  <si>
    <t>3.6</t>
  </si>
  <si>
    <t>3.72</t>
  </si>
  <si>
    <t>Payout Ratio</t>
  </si>
  <si>
    <t>78.21</t>
  </si>
  <si>
    <t>-134.21</t>
  </si>
  <si>
    <t>659.23</t>
  </si>
  <si>
    <t>47.32</t>
  </si>
  <si>
    <t>46.7</t>
  </si>
  <si>
    <t>47.29</t>
  </si>
  <si>
    <t>68.15</t>
  </si>
  <si>
    <t>176.88</t>
  </si>
  <si>
    <t>440.91</t>
  </si>
  <si>
    <t>98.53</t>
  </si>
  <si>
    <t>EBITDA</t>
  </si>
  <si>
    <t>EBITA</t>
  </si>
  <si>
    <t>EBIT</t>
  </si>
  <si>
    <t>EBITDAR</t>
  </si>
  <si>
    <t>Effective Tax Rate - (Ratio)</t>
  </si>
  <si>
    <t>29.43</t>
  </si>
  <si>
    <t>-3.07</t>
  </si>
  <si>
    <t>42.05</t>
  </si>
  <si>
    <t>-2.69</t>
  </si>
  <si>
    <t>10.94</t>
  </si>
  <si>
    <t>14.54</t>
  </si>
  <si>
    <t>3.8</t>
  </si>
  <si>
    <t>5.54</t>
  </si>
  <si>
    <t>42.87</t>
  </si>
  <si>
    <t>23.49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</si>
  <si>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</si>
  <si>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</si>
  <si>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</si>
  <si>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</si>
  <si>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</si>
  <si>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</si>
  <si>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</si>
  <si>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</si>
  <si>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</si>
  <si>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</si>
  <si>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</si>
  <si>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</si>
  <si>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</si>
  <si>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</si>
  <si>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</si>
  <si>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</si>
  <si>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</si>
  <si>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</si>
  <si>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3.65</t>
  </si>
  <si>
    <t>3.75</t>
  </si>
  <si>
    <t>3.34</t>
  </si>
  <si>
    <t>3.85</t>
  </si>
  <si>
    <t>3.64</t>
  </si>
  <si>
    <t>4.08</t>
  </si>
  <si>
    <t>3.51</t>
  </si>
  <si>
    <t>Return on Total Capital</t>
  </si>
  <si>
    <t>4.33</t>
  </si>
  <si>
    <t>4.5</t>
  </si>
  <si>
    <t>4.11</t>
  </si>
  <si>
    <t>4.02</t>
  </si>
  <si>
    <t>4.7</t>
  </si>
  <si>
    <t>4.41</t>
  </si>
  <si>
    <t>4.36</t>
  </si>
  <si>
    <t>4.91</t>
  </si>
  <si>
    <t>Return On Equity %</t>
  </si>
  <si>
    <t>9.77</t>
  </si>
  <si>
    <t>-5.88</t>
  </si>
  <si>
    <t>2.2</t>
  </si>
  <si>
    <t>12.84</t>
  </si>
  <si>
    <t>12.15</t>
  </si>
  <si>
    <t>13.99</t>
  </si>
  <si>
    <t>14.92</t>
  </si>
  <si>
    <t>6.12</t>
  </si>
  <si>
    <t>2.33</t>
  </si>
  <si>
    <t>8.39</t>
  </si>
  <si>
    <t>Return on Common Equity</t>
  </si>
  <si>
    <t>10.4</t>
  </si>
  <si>
    <t>-8.06</t>
  </si>
  <si>
    <t>0.72</t>
  </si>
  <si>
    <t>14.5</t>
  </si>
  <si>
    <t>15.25</t>
  </si>
  <si>
    <t>16.45</t>
  </si>
  <si>
    <t>6.35</t>
  </si>
  <si>
    <t>2.09</t>
  </si>
  <si>
    <t>9.66</t>
  </si>
  <si>
    <t>Margin Analysis</t>
  </si>
  <si>
    <t>Gross Profit Margin %</t>
  </si>
  <si>
    <t>52.78</t>
  </si>
  <si>
    <t>52.83</t>
  </si>
  <si>
    <t>52.55</t>
  </si>
  <si>
    <t>53.27</t>
  </si>
  <si>
    <t>63.02</t>
  </si>
  <si>
    <t>68.52</t>
  </si>
  <si>
    <t>71.02</t>
  </si>
  <si>
    <t>70.07</t>
  </si>
  <si>
    <t>64.18</t>
  </si>
  <si>
    <t>66.8</t>
  </si>
  <si>
    <t>SG&amp;A Margin</t>
  </si>
  <si>
    <t>0.8</t>
  </si>
  <si>
    <t>0.85</t>
  </si>
  <si>
    <t>0.67</t>
  </si>
  <si>
    <t>EBITDA Margin %</t>
  </si>
  <si>
    <t>48.14</t>
  </si>
  <si>
    <t>48.26</t>
  </si>
  <si>
    <t>48.12</t>
  </si>
  <si>
    <t>49.04</t>
  </si>
  <si>
    <t>58.86</t>
  </si>
  <si>
    <t>62.24</t>
  </si>
  <si>
    <t>64.57</t>
  </si>
  <si>
    <t>68.74</t>
  </si>
  <si>
    <t>58.2</t>
  </si>
  <si>
    <t>60.25</t>
  </si>
  <si>
    <t>EBITA Margin %</t>
  </si>
  <si>
    <t>32.83</t>
  </si>
  <si>
    <t>33.1</t>
  </si>
  <si>
    <t>32.68</t>
  </si>
  <si>
    <t>33.76</t>
  </si>
  <si>
    <t>41.68</t>
  </si>
  <si>
    <t>43.65</t>
  </si>
  <si>
    <t>44.65</t>
  </si>
  <si>
    <t>49.9</t>
  </si>
  <si>
    <t>40.95</t>
  </si>
  <si>
    <t>42.82</t>
  </si>
  <si>
    <t>EBIT Margin %</t>
  </si>
  <si>
    <t>32.32</t>
  </si>
  <si>
    <t>32.64</t>
  </si>
  <si>
    <t>32.61</t>
  </si>
  <si>
    <t>Income From Continuing Operations Margin %</t>
  </si>
  <si>
    <t>19.57</t>
  </si>
  <si>
    <t>-10.09</t>
  </si>
  <si>
    <t>3.88</t>
  </si>
  <si>
    <t>25.24</t>
  </si>
  <si>
    <t>25.71</t>
  </si>
  <si>
    <t>33.44</t>
  </si>
  <si>
    <t>37.8</t>
  </si>
  <si>
    <t>15.28</t>
  </si>
  <si>
    <t>5.24</t>
  </si>
  <si>
    <t>19.25</t>
  </si>
  <si>
    <t>Net Income Margin %</t>
  </si>
  <si>
    <t>18.07</t>
  </si>
  <si>
    <t>-10.14</t>
  </si>
  <si>
    <t>23.47</t>
  </si>
  <si>
    <t>27.06</t>
  </si>
  <si>
    <t>31.23</t>
  </si>
  <si>
    <t>35.51</t>
  </si>
  <si>
    <t>14.6</t>
  </si>
  <si>
    <t>4.99</t>
  </si>
  <si>
    <t>18.34</t>
  </si>
  <si>
    <t>Net Avail. For Common Margin %</t>
  </si>
  <si>
    <t>17.11</t>
  </si>
  <si>
    <t>-10.97</t>
  </si>
  <si>
    <t>0.99</t>
  </si>
  <si>
    <t>22.28</t>
  </si>
  <si>
    <t>25.87</t>
  </si>
  <si>
    <t>34.29</t>
  </si>
  <si>
    <t>13.56</t>
  </si>
  <si>
    <t>17.75</t>
  </si>
  <si>
    <t>Normalized Net Income Margin</t>
  </si>
  <si>
    <t>15.11</t>
  </si>
  <si>
    <t>11.67</t>
  </si>
  <si>
    <t>13.53</t>
  </si>
  <si>
    <t>16.52</t>
  </si>
  <si>
    <t>22.37</t>
  </si>
  <si>
    <t>22.82</t>
  </si>
  <si>
    <t>22.51</t>
  </si>
  <si>
    <t>25.86</t>
  </si>
  <si>
    <t>20.35</t>
  </si>
  <si>
    <t>22.86</t>
  </si>
  <si>
    <t>Levered Free Cash Flow Margin</t>
  </si>
  <si>
    <t>-14.55</t>
  </si>
  <si>
    <t>-12.86</t>
  </si>
  <si>
    <t>-36.32</t>
  </si>
  <si>
    <t>-2.26</t>
  </si>
  <si>
    <t>-33.84</t>
  </si>
  <si>
    <t>-49.72</t>
  </si>
  <si>
    <t>-5.58</t>
  </si>
  <si>
    <t>-22.89</t>
  </si>
  <si>
    <t>4.94</t>
  </si>
  <si>
    <t>-20.87</t>
  </si>
  <si>
    <t>Unlevered Free Cash Flow Margin</t>
  </si>
  <si>
    <t>-7.2</t>
  </si>
  <si>
    <t>-5.28</t>
  </si>
  <si>
    <t>-26.34</t>
  </si>
  <si>
    <t>7.36</t>
  </si>
  <si>
    <t>-23.49</t>
  </si>
  <si>
    <t>-38.72</t>
  </si>
  <si>
    <t>5.13</t>
  </si>
  <si>
    <t>-11.87</t>
  </si>
  <si>
    <t>15.74</t>
  </si>
  <si>
    <t>-8.07</t>
  </si>
  <si>
    <t>Asset Turnover</t>
  </si>
  <si>
    <t>0.18</t>
  </si>
  <si>
    <t>0.15</t>
  </si>
  <si>
    <t>0.13</t>
  </si>
  <si>
    <t>0.14</t>
  </si>
  <si>
    <t>Fixed Assets Turnover</t>
  </si>
  <si>
    <t>0.26</t>
  </si>
  <si>
    <t>0.25</t>
  </si>
  <si>
    <t>0.24</t>
  </si>
  <si>
    <t>0.22</t>
  </si>
  <si>
    <t>0.2</t>
  </si>
  <si>
    <t>0.19</t>
  </si>
  <si>
    <t>Receivables Turnover (Average Receivables)</t>
  </si>
  <si>
    <t>8.37</t>
  </si>
  <si>
    <t>7.22</t>
  </si>
  <si>
    <t>5.85</t>
  </si>
  <si>
    <t>5.25</t>
  </si>
  <si>
    <t>5.03</t>
  </si>
  <si>
    <t>5.34</t>
  </si>
  <si>
    <t>4.79</t>
  </si>
  <si>
    <t>4.07</t>
  </si>
  <si>
    <t>Inventory Turnover (Average Inventory)</t>
  </si>
  <si>
    <t>17.71</t>
  </si>
  <si>
    <t>17.33</t>
  </si>
  <si>
    <t>17.17</t>
  </si>
  <si>
    <t>16.85</t>
  </si>
  <si>
    <t>12.5</t>
  </si>
  <si>
    <t>9.45</t>
  </si>
  <si>
    <t>6.97</t>
  </si>
  <si>
    <t>5.92</t>
  </si>
  <si>
    <t>6.46</t>
  </si>
  <si>
    <t>5.52</t>
  </si>
  <si>
    <t>Short Term Liquidity</t>
  </si>
  <si>
    <t>Current Ratio</t>
  </si>
  <si>
    <t>0.47</t>
  </si>
  <si>
    <t>0.54</t>
  </si>
  <si>
    <t>1.05</t>
  </si>
  <si>
    <t>0.4</t>
  </si>
  <si>
    <t>0.59</t>
  </si>
  <si>
    <t>0.43</t>
  </si>
  <si>
    <t>0.57</t>
  </si>
  <si>
    <t>0.96</t>
  </si>
  <si>
    <t>Quick Ratio</t>
  </si>
  <si>
    <t>0.35</t>
  </si>
  <si>
    <t>0.45</t>
  </si>
  <si>
    <t>0.3</t>
  </si>
  <si>
    <t>0.32</t>
  </si>
  <si>
    <t>0.33</t>
  </si>
  <si>
    <t>0.37</t>
  </si>
  <si>
    <t>0.34</t>
  </si>
  <si>
    <t>0.83</t>
  </si>
  <si>
    <t>Operating Cash Flow to Current Liabilities</t>
  </si>
  <si>
    <t>0.56</t>
  </si>
  <si>
    <t>0.66</t>
  </si>
  <si>
    <t>0.53</t>
  </si>
  <si>
    <t>0.51</t>
  </si>
  <si>
    <t>0.55</t>
  </si>
  <si>
    <t>0.38</t>
  </si>
  <si>
    <t>0.62</t>
  </si>
  <si>
    <t>Days Sales Outstanding (Average Receivables)</t>
  </si>
  <si>
    <t>43.63</t>
  </si>
  <si>
    <t>43.62</t>
  </si>
  <si>
    <t>50.66</t>
  </si>
  <si>
    <t>62.38</t>
  </si>
  <si>
    <t>69.59</t>
  </si>
  <si>
    <t>72.55</t>
  </si>
  <si>
    <t>68.55</t>
  </si>
  <si>
    <t>76.18</t>
  </si>
  <si>
    <t>89.73</t>
  </si>
  <si>
    <t>100.06</t>
  </si>
  <si>
    <t>Days Outstanding Inventory (Average Inventory)</t>
  </si>
  <si>
    <t>20.61</t>
  </si>
  <si>
    <t>21.06</t>
  </si>
  <si>
    <t>21.31</t>
  </si>
  <si>
    <t>21.66</t>
  </si>
  <si>
    <t>29.19</t>
  </si>
  <si>
    <t>38.63</t>
  </si>
  <si>
    <t>52.51</t>
  </si>
  <si>
    <t>61.62</t>
  </si>
  <si>
    <t>56.47</t>
  </si>
  <si>
    <t>66.17</t>
  </si>
  <si>
    <t>Average Days Payable Outstanding</t>
  </si>
  <si>
    <t>93.7</t>
  </si>
  <si>
    <t>106.55</t>
  </si>
  <si>
    <t>120.89</t>
  </si>
  <si>
    <t>153.36</t>
  </si>
  <si>
    <t>216.78</t>
  </si>
  <si>
    <t>284.57</t>
  </si>
  <si>
    <t>295.61</t>
  </si>
  <si>
    <t>350.14</t>
  </si>
  <si>
    <t>298.73</t>
  </si>
  <si>
    <t>340.55</t>
  </si>
  <si>
    <t>Cash Conversion Cycle (Average Days)</t>
  </si>
  <si>
    <t>-29.46</t>
  </si>
  <si>
    <t>-41.87</t>
  </si>
  <si>
    <t>-48.91</t>
  </si>
  <si>
    <t>-69.32</t>
  </si>
  <si>
    <t>-173.39</t>
  </si>
  <si>
    <t>-174.55</t>
  </si>
  <si>
    <t>-212.34</t>
  </si>
  <si>
    <t>-152.53</t>
  </si>
  <si>
    <t>-174.32</t>
  </si>
  <si>
    <t>Long Term Solvency</t>
  </si>
  <si>
    <t>Total Debt/Equity</t>
  </si>
  <si>
    <t>137.43</t>
  </si>
  <si>
    <t>194.05</t>
  </si>
  <si>
    <t>172.64</t>
  </si>
  <si>
    <t>161.82</t>
  </si>
  <si>
    <t>162.15</t>
  </si>
  <si>
    <t>155.87</t>
  </si>
  <si>
    <t>149.71</t>
  </si>
  <si>
    <t>159.34</t>
  </si>
  <si>
    <t>172.38</t>
  </si>
  <si>
    <t>163.32</t>
  </si>
  <si>
    <t>Total Debt / Total Capital</t>
  </si>
  <si>
    <t>57.88</t>
  </si>
  <si>
    <t>65.99</t>
  </si>
  <si>
    <t>63.32</t>
  </si>
  <si>
    <t>61.81</t>
  </si>
  <si>
    <t>61.85</t>
  </si>
  <si>
    <t>60.92</t>
  </si>
  <si>
    <t>59.95</t>
  </si>
  <si>
    <t>61.44</t>
  </si>
  <si>
    <t>63.29</t>
  </si>
  <si>
    <t>62.02</t>
  </si>
  <si>
    <t>LT Debt/Equity</t>
  </si>
  <si>
    <t>116.79</t>
  </si>
  <si>
    <t>173.29</t>
  </si>
  <si>
    <t>162.58</t>
  </si>
  <si>
    <t>144.59</t>
  </si>
  <si>
    <t>142.06</t>
  </si>
  <si>
    <t>134.06</t>
  </si>
  <si>
    <t>131.11</t>
  </si>
  <si>
    <t>139.74</t>
  </si>
  <si>
    <t>148.23</t>
  </si>
  <si>
    <t>155.59</t>
  </si>
  <si>
    <t>Long-Term Debt / Total Capital</t>
  </si>
  <si>
    <t>49.19</t>
  </si>
  <si>
    <t>58.93</t>
  </si>
  <si>
    <t>59.63</t>
  </si>
  <si>
    <t>55.23</t>
  </si>
  <si>
    <t>54.19</t>
  </si>
  <si>
    <t>52.4</t>
  </si>
  <si>
    <t>53.88</t>
  </si>
  <si>
    <t>54.42</t>
  </si>
  <si>
    <t>59.09</t>
  </si>
  <si>
    <t>Total Liabilities / Total Assets</t>
  </si>
  <si>
    <t>64.96</t>
  </si>
  <si>
    <t>71.85</t>
  </si>
  <si>
    <t>70.49</t>
  </si>
  <si>
    <t>68.77</t>
  </si>
  <si>
    <t>68.67</t>
  </si>
  <si>
    <t>67.37</t>
  </si>
  <si>
    <t>66.63</t>
  </si>
  <si>
    <t>67.96</t>
  </si>
  <si>
    <t>70.16</t>
  </si>
  <si>
    <t>68.8</t>
  </si>
  <si>
    <t>EBIT / Interest Expense</t>
  </si>
  <si>
    <t>2.69</t>
  </si>
  <si>
    <t>2.04</t>
  </si>
  <si>
    <t>2.19</t>
  </si>
  <si>
    <t>2.52</t>
  </si>
  <si>
    <t>2.48</t>
  </si>
  <si>
    <t>2.61</t>
  </si>
  <si>
    <t>2.83</t>
  </si>
  <si>
    <t>2.37</t>
  </si>
  <si>
    <t>EBITDA / Interest Expense</t>
  </si>
  <si>
    <t>4.09</t>
  </si>
  <si>
    <t>3.98</t>
  </si>
  <si>
    <t>3.01</t>
  </si>
  <si>
    <t>3.19</t>
  </si>
  <si>
    <t>3.58</t>
  </si>
  <si>
    <t>3.82</t>
  </si>
  <si>
    <t>3.94</t>
  </si>
  <si>
    <t>3.41</t>
  </si>
  <si>
    <t>2.98</t>
  </si>
  <si>
    <t>(EBITDA - Capex) / Interest Expense</t>
  </si>
  <si>
    <t>0.46</t>
  </si>
  <si>
    <t>0.75</t>
  </si>
  <si>
    <t>0.36</t>
  </si>
  <si>
    <t>-0.45</t>
  </si>
  <si>
    <t>-0.82</t>
  </si>
  <si>
    <t>0.07</t>
  </si>
  <si>
    <t>0.17</t>
  </si>
  <si>
    <t>1.43</t>
  </si>
  <si>
    <t>0.81</t>
  </si>
  <si>
    <t>0.48</t>
  </si>
  <si>
    <t>Total Debt / EBITDA</t>
  </si>
  <si>
    <t>5.79</t>
  </si>
  <si>
    <t>7.46</t>
  </si>
  <si>
    <t>6.6</t>
  </si>
  <si>
    <t>6.24</t>
  </si>
  <si>
    <t>6.04</t>
  </si>
  <si>
    <t>5.89</t>
  </si>
  <si>
    <t>5.72</t>
  </si>
  <si>
    <t>6.67</t>
  </si>
  <si>
    <t>6.56</t>
  </si>
  <si>
    <t>Net Debt / EBITDA</t>
  </si>
  <si>
    <t>5.69</t>
  </si>
  <si>
    <t>7.23</t>
  </si>
  <si>
    <t>6.38</t>
  </si>
  <si>
    <t>6.1</t>
  </si>
  <si>
    <t>5.86</t>
  </si>
  <si>
    <t>5.63</t>
  </si>
  <si>
    <t>6.53</t>
  </si>
  <si>
    <t>6.05</t>
  </si>
  <si>
    <t>Total Debt / (EBITDA - Capex)</t>
  </si>
  <si>
    <t>51.99</t>
  </si>
  <si>
    <t>34.4</t>
  </si>
  <si>
    <t>62.74</t>
  </si>
  <si>
    <t>-46.59</t>
  </si>
  <si>
    <t>-26.99</t>
  </si>
  <si>
    <t>290.21</t>
  </si>
  <si>
    <t>135.44</t>
  </si>
  <si>
    <t>15.77</t>
  </si>
  <si>
    <t>28.12</t>
  </si>
  <si>
    <t>40.68</t>
  </si>
  <si>
    <t>Net Debt / (EBITDA - Capex)</t>
  </si>
  <si>
    <t>51.09</t>
  </si>
  <si>
    <t>33.25</t>
  </si>
  <si>
    <t>60.81</t>
  </si>
  <si>
    <t>-45.08</t>
  </si>
  <si>
    <t>-26.36</t>
  </si>
  <si>
    <t>281.46</t>
  </si>
  <si>
    <t>130.79</t>
  </si>
  <si>
    <t>15.52</t>
  </si>
  <si>
    <t>27.54</t>
  </si>
  <si>
    <t>37.52</t>
  </si>
  <si>
    <t>Growth Over Prior Year</t>
  </si>
  <si>
    <t>Total Revenues, 1 Yr. Growth %</t>
  </si>
  <si>
    <t>15.78</t>
  </si>
  <si>
    <t>10.95</t>
  </si>
  <si>
    <t>10.66</t>
  </si>
  <si>
    <t>7.19</t>
  </si>
  <si>
    <t>1.71</t>
  </si>
  <si>
    <t>-3.1</t>
  </si>
  <si>
    <t>-1.93</t>
  </si>
  <si>
    <t>11.88</t>
  </si>
  <si>
    <t>6.39</t>
  </si>
  <si>
    <t>Gross Profit, 1 Yr. Growth %</t>
  </si>
  <si>
    <t>11.86</t>
  </si>
  <si>
    <t>11.05</t>
  </si>
  <si>
    <t>10.08</t>
  </si>
  <si>
    <t>9.01</t>
  </si>
  <si>
    <t>20.34</t>
  </si>
  <si>
    <t>4.34</t>
  </si>
  <si>
    <t>1.64</t>
  </si>
  <si>
    <t>1.6</t>
  </si>
  <si>
    <t>2.47</t>
  </si>
  <si>
    <t>10.74</t>
  </si>
  <si>
    <t>EBITDA, 1 Yr. Growth %</t>
  </si>
  <si>
    <t>12.43</t>
  </si>
  <si>
    <t>11.22</t>
  </si>
  <si>
    <t>10.34</t>
  </si>
  <si>
    <t>9.61</t>
  </si>
  <si>
    <t>22.09</t>
  </si>
  <si>
    <t>1.75</t>
  </si>
  <si>
    <t>9.63</t>
  </si>
  <si>
    <t>-5.27</t>
  </si>
  <si>
    <t>10.14</t>
  </si>
  <si>
    <t>EBITA, 1 Yr. Growth %</t>
  </si>
  <si>
    <t>15.75</t>
  </si>
  <si>
    <t>11.84</t>
  </si>
  <si>
    <t>9.28</t>
  </si>
  <si>
    <t>11.08</t>
  </si>
  <si>
    <t>25.59</t>
  </si>
  <si>
    <t>1.47</t>
  </si>
  <si>
    <t>0.31</t>
  </si>
  <si>
    <t>15.09</t>
  </si>
  <si>
    <t>-8.19</t>
  </si>
  <si>
    <t>11.25</t>
  </si>
  <si>
    <t>EBIT, 1 Yr. Growth %</t>
  </si>
  <si>
    <t>13.95</t>
  </si>
  <si>
    <t>12.03</t>
  </si>
  <si>
    <t>10.57</t>
  </si>
  <si>
    <t>11.33</t>
  </si>
  <si>
    <t>Earnings From Cont. Operations, 1 Yr. Growth %</t>
  </si>
  <si>
    <t>4.29</t>
  </si>
  <si>
    <t>-157.2</t>
  </si>
  <si>
    <t>-142.54</t>
  </si>
  <si>
    <t>3.59</t>
  </si>
  <si>
    <t>26.04</t>
  </si>
  <si>
    <t>10.83</t>
  </si>
  <si>
    <t>-58.36</t>
  </si>
  <si>
    <t>-61.63</t>
  </si>
  <si>
    <t>290.83</t>
  </si>
  <si>
    <t>Net Income, 1 Yr. Growth %</t>
  </si>
  <si>
    <t>3.02</t>
  </si>
  <si>
    <t>-162.28</t>
  </si>
  <si>
    <t>-120.33</t>
  </si>
  <si>
    <t>17.26</t>
  </si>
  <si>
    <t>11.83</t>
  </si>
  <si>
    <t>11.5</t>
  </si>
  <si>
    <t>-57.65</t>
  </si>
  <si>
    <t>-61.74</t>
  </si>
  <si>
    <t>290.64</t>
  </si>
  <si>
    <t>Normalized Net Income, 1 Yr. Growth %</t>
  </si>
  <si>
    <t>5.49</t>
  </si>
  <si>
    <t>-14.33</t>
  </si>
  <si>
    <t>-7.03</t>
  </si>
  <si>
    <t>31.31</t>
  </si>
  <si>
    <t>37.78</t>
  </si>
  <si>
    <t>-1.18</t>
  </si>
  <si>
    <t>-3.25</t>
  </si>
  <si>
    <t>-11.99</t>
  </si>
  <si>
    <t>19.49</t>
  </si>
  <si>
    <t>Diluted EPS Before Extra, 1 Yr. Growth %</t>
  </si>
  <si>
    <t>1.65</t>
  </si>
  <si>
    <t>-171.14</t>
  </si>
  <si>
    <t>-109.14</t>
  </si>
  <si>
    <t>14.29</t>
  </si>
  <si>
    <t>8.93</t>
  </si>
  <si>
    <t>11.01</t>
  </si>
  <si>
    <t>-60.76</t>
  </si>
  <si>
    <t>-65.59</t>
  </si>
  <si>
    <t>329.16</t>
  </si>
  <si>
    <t>Accounts Receivable, 1 Yr. Growth %</t>
  </si>
  <si>
    <t>17.02</t>
  </si>
  <si>
    <t>5.71</t>
  </si>
  <si>
    <t>49.6</t>
  </si>
  <si>
    <t>21.54</t>
  </si>
  <si>
    <t>6.82</t>
  </si>
  <si>
    <t>-4.42</t>
  </si>
  <si>
    <t>-10.91</t>
  </si>
  <si>
    <t>43.59</t>
  </si>
  <si>
    <t>23.56</t>
  </si>
  <si>
    <t>14.64</t>
  </si>
  <si>
    <t>Inventory, 1 Yr. Growth %</t>
  </si>
  <si>
    <t>16.33</t>
  </si>
  <si>
    <t>10.62</t>
  </si>
  <si>
    <t>13.93</t>
  </si>
  <si>
    <t>2.72</t>
  </si>
  <si>
    <t>14.02</t>
  </si>
  <si>
    <t>4.87</t>
  </si>
  <si>
    <t>39.16</t>
  </si>
  <si>
    <t>15.1</t>
  </si>
  <si>
    <t>29.28</t>
  </si>
  <si>
    <t>Net Property, Plant and Equip., 1 Yr. Growth %</t>
  </si>
  <si>
    <t>7.28</t>
  </si>
  <si>
    <t>21.55</t>
  </si>
  <si>
    <t>5.14</t>
  </si>
  <si>
    <t>16.11</t>
  </si>
  <si>
    <t>-1.52</t>
  </si>
  <si>
    <t>6.54</t>
  </si>
  <si>
    <t>0.58</t>
  </si>
  <si>
    <t>8.2</t>
  </si>
  <si>
    <t>Total Assets, 1 Yr. Growth %</t>
  </si>
  <si>
    <t>9.37</t>
  </si>
  <si>
    <t>10.18</t>
  </si>
  <si>
    <t>36.73</t>
  </si>
  <si>
    <t>-2.21</t>
  </si>
  <si>
    <t>14.89</t>
  </si>
  <si>
    <t>1.03</t>
  </si>
  <si>
    <t>3.91</t>
  </si>
  <si>
    <t>9.72</t>
  </si>
  <si>
    <t>9.35</t>
  </si>
  <si>
    <t>Tangible Book Value, 1 Yr. Growth %</t>
  </si>
  <si>
    <t>-1.44</t>
  </si>
  <si>
    <t>-28.8</t>
  </si>
  <si>
    <t>-29.06</t>
  </si>
  <si>
    <t>26.21</t>
  </si>
  <si>
    <t>40.19</t>
  </si>
  <si>
    <t>24.29</t>
  </si>
  <si>
    <t>6.07</t>
  </si>
  <si>
    <t>16.71</t>
  </si>
  <si>
    <t>8.41</t>
  </si>
  <si>
    <t>-22.13</t>
  </si>
  <si>
    <t>Common Equity, 1 Yr. Growth %</t>
  </si>
  <si>
    <t>-17.1</t>
  </si>
  <si>
    <t>45.47</t>
  </si>
  <si>
    <t>3.86</t>
  </si>
  <si>
    <t>20.41</t>
  </si>
  <si>
    <t>5.62</t>
  </si>
  <si>
    <t>8.63</t>
  </si>
  <si>
    <t>5.73</t>
  </si>
  <si>
    <t>-14.09</t>
  </si>
  <si>
    <t>Cash From Operations, 1 Yr. Growth %</t>
  </si>
  <si>
    <t>11.02</t>
  </si>
  <si>
    <t>0.88</t>
  </si>
  <si>
    <t>15.62</t>
  </si>
  <si>
    <t>3.18</t>
  </si>
  <si>
    <t>25.33</t>
  </si>
  <si>
    <t>8.04</t>
  </si>
  <si>
    <t>-0.34</t>
  </si>
  <si>
    <t>-2.38</t>
  </si>
  <si>
    <t>-7.47</t>
  </si>
  <si>
    <t>14.01</t>
  </si>
  <si>
    <t>Capital Expenditures, 1 Yr. Growth %</t>
  </si>
  <si>
    <t>-8.31</t>
  </si>
  <si>
    <t>2.12</t>
  </si>
  <si>
    <t>19.71</t>
  </si>
  <si>
    <t>31.68</t>
  </si>
  <si>
    <t>-17.47</t>
  </si>
  <si>
    <t>-0.57</t>
  </si>
  <si>
    <t>-27.18</t>
  </si>
  <si>
    <t>21.14</t>
  </si>
  <si>
    <t>Levered Free Cash Flow, 1 Yr. Growth %</t>
  </si>
  <si>
    <t>-32.62</t>
  </si>
  <si>
    <t>114.26</t>
  </si>
  <si>
    <t>224.6</t>
  </si>
  <si>
    <t>-93.32</t>
  </si>
  <si>
    <t>42.36</t>
  </si>
  <si>
    <t>-88.98</t>
  </si>
  <si>
    <t>322.04</t>
  </si>
  <si>
    <t>-124.17</t>
  </si>
  <si>
    <t>-548.95</t>
  </si>
  <si>
    <t>Unlevered Free Cash Flow, 1 Yr. Growth %</t>
  </si>
  <si>
    <t>-53.7</t>
  </si>
  <si>
    <t>-946.81</t>
  </si>
  <si>
    <t>506.49</t>
  </si>
  <si>
    <t>-130.05</t>
  </si>
  <si>
    <t>-424.73</t>
  </si>
  <si>
    <t>59.71</t>
  </si>
  <si>
    <t>-112.99</t>
  </si>
  <si>
    <t>-338.41</t>
  </si>
  <si>
    <t>-248.4</t>
  </si>
  <si>
    <t>-154.52</t>
  </si>
  <si>
    <t>Dividend Per Share, 1 Yr. Growth %</t>
  </si>
  <si>
    <t>4.35</t>
  </si>
  <si>
    <t>8.33</t>
  </si>
  <si>
    <t>8.65</t>
  </si>
  <si>
    <t>8.7</t>
  </si>
  <si>
    <t>7.41</t>
  </si>
  <si>
    <t>3.45</t>
  </si>
  <si>
    <t>3.33</t>
  </si>
  <si>
    <t>Compound Annual Growth Rate Over Two Years</t>
  </si>
  <si>
    <t>Total Revenues, 2 Yr. CAGR %</t>
  </si>
  <si>
    <t>12.78</t>
  </si>
  <si>
    <t>13.34</t>
  </si>
  <si>
    <t>10.81</t>
  </si>
  <si>
    <t>8.84</t>
  </si>
  <si>
    <t>-0.72</t>
  </si>
  <si>
    <t>-2.52</t>
  </si>
  <si>
    <t>0.5</t>
  </si>
  <si>
    <t>7.34</t>
  </si>
  <si>
    <t>9.1</t>
  </si>
  <si>
    <t>Gross Profit, 2 Yr. CAGR %</t>
  </si>
  <si>
    <t>10.78</t>
  </si>
  <si>
    <t>11.45</t>
  </si>
  <si>
    <t>9.54</t>
  </si>
  <si>
    <t>14.72</t>
  </si>
  <si>
    <t>11.9</t>
  </si>
  <si>
    <t>1.62</t>
  </si>
  <si>
    <t>2.66</t>
  </si>
  <si>
    <t>7.08</t>
  </si>
  <si>
    <t>EBITDA, 2 Yr. CAGR %</t>
  </si>
  <si>
    <t>11.82</t>
  </si>
  <si>
    <t>9.97</t>
  </si>
  <si>
    <t>15.89</t>
  </si>
  <si>
    <t>11.87</t>
  </si>
  <si>
    <t>2.24</t>
  </si>
  <si>
    <t>5.61</t>
  </si>
  <si>
    <t>1.91</t>
  </si>
  <si>
    <t>2.14</t>
  </si>
  <si>
    <t>EBITA, 2 Yr. CAGR %</t>
  </si>
  <si>
    <t>12.89</t>
  </si>
  <si>
    <t>13.78</t>
  </si>
  <si>
    <t>10.55</t>
  </si>
  <si>
    <t>18.57</t>
  </si>
  <si>
    <t>12.93</t>
  </si>
  <si>
    <t>1.08</t>
  </si>
  <si>
    <t>7.45</t>
  </si>
  <si>
    <t>2.8</t>
  </si>
  <si>
    <t>1.06</t>
  </si>
  <si>
    <t>EBIT, 2 Yr. CAGR %</t>
  </si>
  <si>
    <t>13.13</t>
  </si>
  <si>
    <t>12.99</t>
  </si>
  <si>
    <t>11.3</t>
  </si>
  <si>
    <t>Earnings From Cont. Operations, 2 Yr. CAGR %</t>
  </si>
  <si>
    <t>16.36</t>
  </si>
  <si>
    <t>-22.76</t>
  </si>
  <si>
    <t>-50.67</t>
  </si>
  <si>
    <t>72.57</t>
  </si>
  <si>
    <t>169.29</t>
  </si>
  <si>
    <t>14.27</t>
  </si>
  <si>
    <t>18.19</t>
  </si>
  <si>
    <t>-32.06</t>
  </si>
  <si>
    <t>-60.03</t>
  </si>
  <si>
    <t>22.45</t>
  </si>
  <si>
    <t>Net Income, 2 Yr. CAGR %</t>
  </si>
  <si>
    <t>16.57</t>
  </si>
  <si>
    <t>-19.9</t>
  </si>
  <si>
    <t>-64.41</t>
  </si>
  <si>
    <t>65.98</t>
  </si>
  <si>
    <t>298.6</t>
  </si>
  <si>
    <t>14.52</t>
  </si>
  <si>
    <t>11.66</t>
  </si>
  <si>
    <t>-31.28</t>
  </si>
  <si>
    <t>-59.75</t>
  </si>
  <si>
    <t>22.26</t>
  </si>
  <si>
    <t>Normalized Net Income, 2 Yr. CAGR %</t>
  </si>
  <si>
    <t>18.64</t>
  </si>
  <si>
    <t>-4.93</t>
  </si>
  <si>
    <t>4.85</t>
  </si>
  <si>
    <t>10.49</t>
  </si>
  <si>
    <t>35.05</t>
  </si>
  <si>
    <t>16.73</t>
  </si>
  <si>
    <t>-2.01</t>
  </si>
  <si>
    <t>6.99</t>
  </si>
  <si>
    <t>2.07</t>
  </si>
  <si>
    <t>Diluted EPS Before Extra, 2 Yr. CAGR %</t>
  </si>
  <si>
    <t>15.63</t>
  </si>
  <si>
    <t>-14.96</t>
  </si>
  <si>
    <t>-74.5</t>
  </si>
  <si>
    <t>394.97</t>
  </si>
  <si>
    <t>11.58</t>
  </si>
  <si>
    <t>9.96</t>
  </si>
  <si>
    <t>-63.25</t>
  </si>
  <si>
    <t>21.52</t>
  </si>
  <si>
    <t>Accounts Receivable, 2 Yr. CAGR %</t>
  </si>
  <si>
    <t>11.72</t>
  </si>
  <si>
    <t>34.84</t>
  </si>
  <si>
    <t>13.94</t>
  </si>
  <si>
    <t>-7.72</t>
  </si>
  <si>
    <t>13.1</t>
  </si>
  <si>
    <t>33.2</t>
  </si>
  <si>
    <t>19.02</t>
  </si>
  <si>
    <t>Inventory, 2 Yr. CAGR %</t>
  </si>
  <si>
    <t>14.17</t>
  </si>
  <si>
    <t>13.44</t>
  </si>
  <si>
    <t>12.26</t>
  </si>
  <si>
    <t>8.18</t>
  </si>
  <si>
    <t>8.22</t>
  </si>
  <si>
    <t>20.81</t>
  </si>
  <si>
    <t>26.56</t>
  </si>
  <si>
    <t>21.99</t>
  </si>
  <si>
    <t>16.46</t>
  </si>
  <si>
    <t>Net Property, Plant and Equip., 2 Yr. CAGR %</t>
  </si>
  <si>
    <t>11.32</t>
  </si>
  <si>
    <t>9.17</t>
  </si>
  <si>
    <t>14.19</t>
  </si>
  <si>
    <t>13.05</t>
  </si>
  <si>
    <t>6.93</t>
  </si>
  <si>
    <t>2.43</t>
  </si>
  <si>
    <t>3.52</t>
  </si>
  <si>
    <t>4.32</t>
  </si>
  <si>
    <t>7.14</t>
  </si>
  <si>
    <t>Total Assets, 2 Yr. CAGR %</t>
  </si>
  <si>
    <t>10.36</t>
  </si>
  <si>
    <t>9.38</t>
  </si>
  <si>
    <t>22.66</t>
  </si>
  <si>
    <t>5.99</t>
  </si>
  <si>
    <t>7.38</t>
  </si>
  <si>
    <t>0.7</t>
  </si>
  <si>
    <t>6.77</t>
  </si>
  <si>
    <t>9.53</t>
  </si>
  <si>
    <t>Tangible Book Value, 2 Yr. CAGR %</t>
  </si>
  <si>
    <t>2.73</t>
  </si>
  <si>
    <t>-16.23</t>
  </si>
  <si>
    <t>-28.93</t>
  </si>
  <si>
    <t>-5.38</t>
  </si>
  <si>
    <t>33.01</t>
  </si>
  <si>
    <t>14.82</t>
  </si>
  <si>
    <t>11.26</t>
  </si>
  <si>
    <t>12.48</t>
  </si>
  <si>
    <t>-8.12</t>
  </si>
  <si>
    <t>Common Equity, 2 Yr. CAGR %</t>
  </si>
  <si>
    <t>3.53</t>
  </si>
  <si>
    <t>-8.67</t>
  </si>
  <si>
    <t>9.81</t>
  </si>
  <si>
    <t>22.91</t>
  </si>
  <si>
    <t>12.77</t>
  </si>
  <si>
    <t>5.45</t>
  </si>
  <si>
    <t>7.17</t>
  </si>
  <si>
    <t>-4.69</t>
  </si>
  <si>
    <t>Cash From Operations, 2 Yr. CAGR %</t>
  </si>
  <si>
    <t>6.88</t>
  </si>
  <si>
    <t>5.83</t>
  </si>
  <si>
    <t>9.52</t>
  </si>
  <si>
    <t>9.22</t>
  </si>
  <si>
    <t>13.72</t>
  </si>
  <si>
    <t>16.37</t>
  </si>
  <si>
    <t>3.77</t>
  </si>
  <si>
    <t>-1.36</t>
  </si>
  <si>
    <t>-4.96</t>
  </si>
  <si>
    <t>2.71</t>
  </si>
  <si>
    <t>Capital Expenditures, 2 Yr. CAGR %</t>
  </si>
  <si>
    <t>29.5</t>
  </si>
  <si>
    <t>-3.46</t>
  </si>
  <si>
    <t>30.38</t>
  </si>
  <si>
    <t>36.74</t>
  </si>
  <si>
    <t>4.25</t>
  </si>
  <si>
    <t>-9.42</t>
  </si>
  <si>
    <t>-14.91</t>
  </si>
  <si>
    <t>-9.06</t>
  </si>
  <si>
    <t>17.29</t>
  </si>
  <si>
    <t>Levered Free Cash Flow, 2 Yr. CAGR %</t>
  </si>
  <si>
    <t>447.22</t>
  </si>
  <si>
    <t>-18.72</t>
  </si>
  <si>
    <t>158.4</t>
  </si>
  <si>
    <t>-53.42</t>
  </si>
  <si>
    <t>364.44</t>
  </si>
  <si>
    <t>-60.45</t>
  </si>
  <si>
    <t>-31.81</t>
  </si>
  <si>
    <t>4.17</t>
  </si>
  <si>
    <t>Unlevered Free Cash Flow, 2 Yr. CAGR %</t>
  </si>
  <si>
    <t>14.4</t>
  </si>
  <si>
    <t>-38.62</t>
  </si>
  <si>
    <t>593.37</t>
  </si>
  <si>
    <t>34.99</t>
  </si>
  <si>
    <t>-1.43</t>
  </si>
  <si>
    <t>127.95</t>
  </si>
  <si>
    <t>-54.55</t>
  </si>
  <si>
    <t>-44.35</t>
  </si>
  <si>
    <t>88.1</t>
  </si>
  <si>
    <t>-10.05</t>
  </si>
  <si>
    <t>Dividend Per Share, 2 Yr. CAGR %</t>
  </si>
  <si>
    <t>4.45</t>
  </si>
  <si>
    <t>6.32</t>
  </si>
  <si>
    <t>8.49</t>
  </si>
  <si>
    <t>10.51</t>
  </si>
  <si>
    <t>8.35</t>
  </si>
  <si>
    <t>7.7</t>
  </si>
  <si>
    <t>5.41</t>
  </si>
  <si>
    <t>Compound Annual Growth Rate Over Three Years</t>
  </si>
  <si>
    <t>Total Revenues, 3 Yr. CAGR %</t>
  </si>
  <si>
    <t>9.12</t>
  </si>
  <si>
    <t>12.17</t>
  </si>
  <si>
    <t>12.44</t>
  </si>
  <si>
    <t>9.71</t>
  </si>
  <si>
    <t>6.41</t>
  </si>
  <si>
    <t>1.85</t>
  </si>
  <si>
    <t>-1.13</t>
  </si>
  <si>
    <t>4.16</t>
  </si>
  <si>
    <t>7.02</t>
  </si>
  <si>
    <t>Gross Profit, 3 Yr. CAGR %</t>
  </si>
  <si>
    <t>6.19</t>
  </si>
  <si>
    <t>10.87</t>
  </si>
  <si>
    <t>10.04</t>
  </si>
  <si>
    <t>13.03</t>
  </si>
  <si>
    <t>11.51</t>
  </si>
  <si>
    <t>2.6</t>
  </si>
  <si>
    <t>1.9</t>
  </si>
  <si>
    <t>5.28</t>
  </si>
  <si>
    <t>EBITDA, 3 Yr. CAGR %</t>
  </si>
  <si>
    <t>11.38</t>
  </si>
  <si>
    <t>10.39</t>
  </si>
  <si>
    <t>13.87</t>
  </si>
  <si>
    <t>11.23</t>
  </si>
  <si>
    <t>4.64</t>
  </si>
  <si>
    <t>4.58</t>
  </si>
  <si>
    <t>EBITA, 3 Yr. CAGR %</t>
  </si>
  <si>
    <t>12.54</t>
  </si>
  <si>
    <t>10.73</t>
  </si>
  <si>
    <t>12.57</t>
  </si>
  <si>
    <t>8.56</t>
  </si>
  <si>
    <t>5.55</t>
  </si>
  <si>
    <t>1.96</t>
  </si>
  <si>
    <t>EBIT, 3 Yr. CAGR %</t>
  </si>
  <si>
    <t>6.15</t>
  </si>
  <si>
    <t>12.76</t>
  </si>
  <si>
    <t>11.31</t>
  </si>
  <si>
    <t>Earnings From Cont. Operations, 3 Yr. CAGR %</t>
  </si>
  <si>
    <t>-8.17</t>
  </si>
  <si>
    <t>-36.69</t>
  </si>
  <si>
    <t>19.43</t>
  </si>
  <si>
    <t>45.58</t>
  </si>
  <si>
    <t>109.08</t>
  </si>
  <si>
    <t>13.11</t>
  </si>
  <si>
    <t>-16.52</t>
  </si>
  <si>
    <t>-43.84</t>
  </si>
  <si>
    <t>-14.53</t>
  </si>
  <si>
    <t>Net Income, 3 Yr. CAGR %</t>
  </si>
  <si>
    <t>5.19</t>
  </si>
  <si>
    <t>-5.41</t>
  </si>
  <si>
    <t>-49.28</t>
  </si>
  <si>
    <t>19.72</t>
  </si>
  <si>
    <t>47.83</t>
  </si>
  <si>
    <t>160.94</t>
  </si>
  <si>
    <t>13.5</t>
  </si>
  <si>
    <t>-19.17</t>
  </si>
  <si>
    <t>-43.47</t>
  </si>
  <si>
    <t>-14.14</t>
  </si>
  <si>
    <t>Normalized Net Income, 3 Yr. CAGR %</t>
  </si>
  <si>
    <t>5.81</t>
  </si>
  <si>
    <t>6.44</t>
  </si>
  <si>
    <t>5.06</t>
  </si>
  <si>
    <t>13.02</t>
  </si>
  <si>
    <t>18.93</t>
  </si>
  <si>
    <t>21.7</t>
  </si>
  <si>
    <t>9.65</t>
  </si>
  <si>
    <t>7.58</t>
  </si>
  <si>
    <t>Diluted EPS Before Extra, 3 Yr. CAGR %</t>
  </si>
  <si>
    <t>-1.66</t>
  </si>
  <si>
    <t>-59.56</t>
  </si>
  <si>
    <t>30.84</t>
  </si>
  <si>
    <t>198.84</t>
  </si>
  <si>
    <t>11.39</t>
  </si>
  <si>
    <t>-46.88</t>
  </si>
  <si>
    <t>-16.63</t>
  </si>
  <si>
    <t>Accounts Receivable, 3 Yr. CAGR %</t>
  </si>
  <si>
    <t>6.27</t>
  </si>
  <si>
    <t>9.68</t>
  </si>
  <si>
    <t>22.75</t>
  </si>
  <si>
    <t>24.31</t>
  </si>
  <si>
    <t>24.77</t>
  </si>
  <si>
    <t>-3.11</t>
  </si>
  <si>
    <t>16.49</t>
  </si>
  <si>
    <t>26.7</t>
  </si>
  <si>
    <t>Inventory, 3 Yr. CAGR %</t>
  </si>
  <si>
    <t>5.6</t>
  </si>
  <si>
    <t>12.98</t>
  </si>
  <si>
    <t>13.6</t>
  </si>
  <si>
    <t>8.99</t>
  </si>
  <si>
    <t>10.09</t>
  </si>
  <si>
    <t>7.09</t>
  </si>
  <si>
    <t>18.5</t>
  </si>
  <si>
    <t>18.87</t>
  </si>
  <si>
    <t>27.46</t>
  </si>
  <si>
    <t>16.01</t>
  </si>
  <si>
    <t>Net Property, Plant and Equip., 3 Yr. CAGR %</t>
  </si>
  <si>
    <t>8.76</t>
  </si>
  <si>
    <t>13.15</t>
  </si>
  <si>
    <t>11.09</t>
  </si>
  <si>
    <t>14.06</t>
  </si>
  <si>
    <t>6.33</t>
  </si>
  <si>
    <t>6.8</t>
  </si>
  <si>
    <t>1.81</t>
  </si>
  <si>
    <t>Total Assets, 3 Yr. CAGR %</t>
  </si>
  <si>
    <t>17.78</t>
  </si>
  <si>
    <t>13.73</t>
  </si>
  <si>
    <t>15.38</t>
  </si>
  <si>
    <t>5.22</t>
  </si>
  <si>
    <t>4.82</t>
  </si>
  <si>
    <t>7.62</t>
  </si>
  <si>
    <t>Tangible Book Value, 3 Yr. CAGR %</t>
  </si>
  <si>
    <t>-9.09</t>
  </si>
  <si>
    <t>-20.74</t>
  </si>
  <si>
    <t>-13.93</t>
  </si>
  <si>
    <t>7.87</t>
  </si>
  <si>
    <t>30.04</t>
  </si>
  <si>
    <t>22.72</t>
  </si>
  <si>
    <t>15.45</t>
  </si>
  <si>
    <t>10.3</t>
  </si>
  <si>
    <t>-0.49</t>
  </si>
  <si>
    <t>Common Equity, 3 Yr. CAGR %</t>
  </si>
  <si>
    <t>-3.86</t>
  </si>
  <si>
    <t>6.66</t>
  </si>
  <si>
    <t>7.79</t>
  </si>
  <si>
    <t>22.08</t>
  </si>
  <si>
    <t>9.19</t>
  </si>
  <si>
    <t>5.51</t>
  </si>
  <si>
    <t>-0.44</t>
  </si>
  <si>
    <t>Cash From Operations, 3 Yr. CAGR %</t>
  </si>
  <si>
    <t>4.84</t>
  </si>
  <si>
    <t>14.35</t>
  </si>
  <si>
    <t>11.79</t>
  </si>
  <si>
    <t>1.68</t>
  </si>
  <si>
    <t>-3.44</t>
  </si>
  <si>
    <t>0.98</t>
  </si>
  <si>
    <t>Capital Expenditures, 3 Yr. CAGR %</t>
  </si>
  <si>
    <t>20.13</t>
  </si>
  <si>
    <t>19.46</t>
  </si>
  <si>
    <t>20.18</t>
  </si>
  <si>
    <t>30.81</t>
  </si>
  <si>
    <t>15.56</t>
  </si>
  <si>
    <t>-15.77</t>
  </si>
  <si>
    <t>-6.32</t>
  </si>
  <si>
    <t>0.06</t>
  </si>
  <si>
    <t>Levered Free Cash Flow, 3 Yr. CAGR %</t>
  </si>
  <si>
    <t>114.89</t>
  </si>
  <si>
    <t>208.49</t>
  </si>
  <si>
    <t>27.33</t>
  </si>
  <si>
    <t>-23.58</t>
  </si>
  <si>
    <t>13.09</t>
  </si>
  <si>
    <t>33.45</t>
  </si>
  <si>
    <t>-12.93</t>
  </si>
  <si>
    <t>-51.74</t>
  </si>
  <si>
    <t>66.07</t>
  </si>
  <si>
    <t>Unlevered Free Cash Flow, 3 Yr. CAGR %</t>
  </si>
  <si>
    <t>-0.07</t>
  </si>
  <si>
    <t>2.13</t>
  </si>
  <si>
    <t>143.54</t>
  </si>
  <si>
    <t>80.88</t>
  </si>
  <si>
    <t>-12.29</t>
  </si>
  <si>
    <t>-21.03</t>
  </si>
  <si>
    <t>-22.83</t>
  </si>
  <si>
    <t>24.48</t>
  </si>
  <si>
    <t>Dividend Per Share, 3 Yr. CAGR %</t>
  </si>
  <si>
    <t>4.55</t>
  </si>
  <si>
    <t>9.2</t>
  </si>
  <si>
    <t>9.89</t>
  </si>
  <si>
    <t>9.9</t>
  </si>
  <si>
    <t>9.03</t>
  </si>
  <si>
    <t>8.03</t>
  </si>
  <si>
    <t>4.71</t>
  </si>
  <si>
    <t>Compound Annual Growth Rate Over Five Years</t>
  </si>
  <si>
    <t>Total Revenues, 5 Yr. CAGR %</t>
  </si>
  <si>
    <t>4.48</t>
  </si>
  <si>
    <t>10.52</t>
  </si>
  <si>
    <t>9.79</t>
  </si>
  <si>
    <t>10.93</t>
  </si>
  <si>
    <t>9.23</t>
  </si>
  <si>
    <t>2.74</t>
  </si>
  <si>
    <t>1.3</t>
  </si>
  <si>
    <t>2.18</t>
  </si>
  <si>
    <t>3.1</t>
  </si>
  <si>
    <t>Gross Profit, 5 Yr. CAGR %</t>
  </si>
  <si>
    <t>5.38</t>
  </si>
  <si>
    <t>10.61</t>
  </si>
  <si>
    <t>7.92</t>
  </si>
  <si>
    <t>12.4</t>
  </si>
  <si>
    <t>11.06</t>
  </si>
  <si>
    <t>9.11</t>
  </si>
  <si>
    <t>4.15</t>
  </si>
  <si>
    <t>EBITDA, 5 Yr. CAGR %</t>
  </si>
  <si>
    <t>3.46</t>
  </si>
  <si>
    <t>10.97</t>
  </si>
  <si>
    <t>8.08</t>
  </si>
  <si>
    <t>8.95</t>
  </si>
  <si>
    <t>5.75</t>
  </si>
  <si>
    <t>EBITA, 5 Yr. CAGR %</t>
  </si>
  <si>
    <t>7.83</t>
  </si>
  <si>
    <t>11.59</t>
  </si>
  <si>
    <t>14.57</t>
  </si>
  <si>
    <t>6.21</t>
  </si>
  <si>
    <t>3.73</t>
  </si>
  <si>
    <t>EBIT, 5 Yr. CAGR %</t>
  </si>
  <si>
    <t>12.14</t>
  </si>
  <si>
    <t>12.04</t>
  </si>
  <si>
    <t>11.94</t>
  </si>
  <si>
    <t>9.49</t>
  </si>
  <si>
    <t>Earnings From Cont. Operations, 5 Yr. CAGR %</t>
  </si>
  <si>
    <t>-3.93</t>
  </si>
  <si>
    <t>-22.28</t>
  </si>
  <si>
    <t>17.34</t>
  </si>
  <si>
    <t>33.93</t>
  </si>
  <si>
    <t>33.36</t>
  </si>
  <si>
    <t>-25.39</t>
  </si>
  <si>
    <t>Net Income, 5 Yr. CAGR %</t>
  </si>
  <si>
    <t>-2.16</t>
  </si>
  <si>
    <t>-31.82</t>
  </si>
  <si>
    <t>18.45</t>
  </si>
  <si>
    <t>15.69</t>
  </si>
  <si>
    <t>17.61</t>
  </si>
  <si>
    <t>32.13</t>
  </si>
  <si>
    <t>53.02</t>
  </si>
  <si>
    <t>-25.02</t>
  </si>
  <si>
    <t>-4.62</t>
  </si>
  <si>
    <t>Normalized Net Income, 5 Yr. CAGR %</t>
  </si>
  <si>
    <t>7.57</t>
  </si>
  <si>
    <t>3.9</t>
  </si>
  <si>
    <t>5.42</t>
  </si>
  <si>
    <t>15.23</t>
  </si>
  <si>
    <t>15.98</t>
  </si>
  <si>
    <t>14.47</t>
  </si>
  <si>
    <t>15.59</t>
  </si>
  <si>
    <t>6.55</t>
  </si>
  <si>
    <t>3.63</t>
  </si>
  <si>
    <t>Diluted EPS Before Extra, 5 Yr. CAGR %</t>
  </si>
  <si>
    <t>3.14</t>
  </si>
  <si>
    <t>-40.63</t>
  </si>
  <si>
    <t>13.26</t>
  </si>
  <si>
    <t>10.13</t>
  </si>
  <si>
    <t>22.05</t>
  </si>
  <si>
    <t>63.33</t>
  </si>
  <si>
    <t>-28.52</t>
  </si>
  <si>
    <t>-6.87</t>
  </si>
  <si>
    <t>Accounts Receivable, 5 Yr. CAGR %</t>
  </si>
  <si>
    <t>1.78</t>
  </si>
  <si>
    <t>13.66</t>
  </si>
  <si>
    <t>19.11</t>
  </si>
  <si>
    <t>19.15</t>
  </si>
  <si>
    <t>14.42</t>
  </si>
  <si>
    <t>10.59</t>
  </si>
  <si>
    <t>11.61</t>
  </si>
  <si>
    <t>Inventory, 5 Yr. CAGR %</t>
  </si>
  <si>
    <t>-10.59</t>
  </si>
  <si>
    <t>-5.34</t>
  </si>
  <si>
    <t>8.21</t>
  </si>
  <si>
    <t>11.03</t>
  </si>
  <si>
    <t>11.42</t>
  </si>
  <si>
    <t>9.13</t>
  </si>
  <si>
    <t>14.26</t>
  </si>
  <si>
    <t>14.49</t>
  </si>
  <si>
    <t>19.88</t>
  </si>
  <si>
    <t>17.9</t>
  </si>
  <si>
    <t>Net Property, Plant and Equip., 5 Yr. CAGR %</t>
  </si>
  <si>
    <t>10.9</t>
  </si>
  <si>
    <t>11.18</t>
  </si>
  <si>
    <t>12.08</t>
  </si>
  <si>
    <t>9.41</t>
  </si>
  <si>
    <t>9.26</t>
  </si>
  <si>
    <t>5.2</t>
  </si>
  <si>
    <t>5.8</t>
  </si>
  <si>
    <t>Total Assets, 5 Yr. CAGR %</t>
  </si>
  <si>
    <t>6.62</t>
  </si>
  <si>
    <t>13.22</t>
  </si>
  <si>
    <t>12.21</t>
  </si>
  <si>
    <t>12.91</t>
  </si>
  <si>
    <t>11.15</t>
  </si>
  <si>
    <t>9.27</t>
  </si>
  <si>
    <t>5.84</t>
  </si>
  <si>
    <t>4.8</t>
  </si>
  <si>
    <t>Tangible Book Value, 5 Yr. CAGR %</t>
  </si>
  <si>
    <t>2.86</t>
  </si>
  <si>
    <t>-4.81</t>
  </si>
  <si>
    <t>-11.45</t>
  </si>
  <si>
    <t>-7.62</t>
  </si>
  <si>
    <t>-2.5</t>
  </si>
  <si>
    <t>10.6</t>
  </si>
  <si>
    <t>22.18</t>
  </si>
  <si>
    <t>18.52</t>
  </si>
  <si>
    <t>5.37</t>
  </si>
  <si>
    <t>Common Equity, 5 Yr. CAGR %</t>
  </si>
  <si>
    <t>2.01</t>
  </si>
  <si>
    <t>-2.1</t>
  </si>
  <si>
    <t>9.76</t>
  </si>
  <si>
    <t>7.99</t>
  </si>
  <si>
    <t>8.38</t>
  </si>
  <si>
    <t>Cash From Operations, 5 Yr. CAGR %</t>
  </si>
  <si>
    <t>7.43</t>
  </si>
  <si>
    <t>6.58</t>
  </si>
  <si>
    <t>7.93</t>
  </si>
  <si>
    <t>12.28</t>
  </si>
  <si>
    <t>10.88</t>
  </si>
  <si>
    <t>9.99</t>
  </si>
  <si>
    <t>4.04</t>
  </si>
  <si>
    <t>Capital Expenditures, 5 Yr. CAGR %</t>
  </si>
  <si>
    <t>-4.26</t>
  </si>
  <si>
    <t>16.1</t>
  </si>
  <si>
    <t>23.71</t>
  </si>
  <si>
    <t>15.84</t>
  </si>
  <si>
    <t>13.54</t>
  </si>
  <si>
    <t>-2.23</t>
  </si>
  <si>
    <t>-3.85</t>
  </si>
  <si>
    <t>Levered Free Cash Flow, 5 Yr. CAGR %</t>
  </si>
  <si>
    <t>-11.5</t>
  </si>
  <si>
    <t>-11.46</t>
  </si>
  <si>
    <t>97.97</t>
  </si>
  <si>
    <t>43.73</t>
  </si>
  <si>
    <t>16.04</t>
  </si>
  <si>
    <t>57.49</t>
  </si>
  <si>
    <t>-12.3</t>
  </si>
  <si>
    <t>-7.63</t>
  </si>
  <si>
    <t>19.38</t>
  </si>
  <si>
    <t>-6.46</t>
  </si>
  <si>
    <t>Unlevered Free Cash Flow, 5 Yr. CAGR %</t>
  </si>
  <si>
    <t>-18.93</t>
  </si>
  <si>
    <t>-23.19</t>
  </si>
  <si>
    <t>34.98</t>
  </si>
  <si>
    <t>15.19</t>
  </si>
  <si>
    <t>137.09</t>
  </si>
  <si>
    <t>4.18</t>
  </si>
  <si>
    <t>-13.64</t>
  </si>
  <si>
    <t>19.01</t>
  </si>
  <si>
    <t>-16.81</t>
  </si>
  <si>
    <t>Dividend Per Share, 5 Yr. CAGR %</t>
  </si>
  <si>
    <t>4.78</t>
  </si>
  <si>
    <t>5.39</t>
  </si>
  <si>
    <t>6.11</t>
  </si>
  <si>
    <t>7.27</t>
  </si>
  <si>
    <t>8.45</t>
  </si>
  <si>
    <t>9.34</t>
  </si>
  <si>
    <t>9.02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</si>
  <si>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</si>
  <si>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</si>
  <si>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</si>
  <si>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</si>
  <si>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</si>
  <si>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</si>
  <si>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</si>
  <si>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</si>
  <si>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</si>
  <si>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64,623</t>
  </si>
  <si>
    <t>48,648</t>
  </si>
  <si>
    <t>57,610</t>
  </si>
  <si>
    <t>54,628</t>
  </si>
  <si>
    <t>53,700</t>
  </si>
  <si>
    <t>71,526</t>
  </si>
  <si>
    <t>-</t>
  </si>
  <si>
    <t>Change</t>
  </si>
  <si>
    <t>-24.72%</t>
  </si>
  <si>
    <t>18.42%</t>
  </si>
  <si>
    <t>-5.18%</t>
  </si>
  <si>
    <t>-1.7%</t>
  </si>
  <si>
    <t>33.19%</t>
  </si>
  <si>
    <t>0%</t>
  </si>
  <si>
    <t>Enterprise Value (EV)
                                    1</t>
  </si>
  <si>
    <t>113,179</t>
  </si>
  <si>
    <t>96,677</t>
  </si>
  <si>
    <t>109,703</t>
  </si>
  <si>
    <t>112,308</t>
  </si>
  <si>
    <t>113,223</t>
  </si>
  <si>
    <t>126,678</t>
  </si>
  <si>
    <t>128,232</t>
  </si>
  <si>
    <t>129,935</t>
  </si>
  <si>
    <t>-14.58%</t>
  </si>
  <si>
    <t>13.47%</t>
  </si>
  <si>
    <t>2.37%</t>
  </si>
  <si>
    <t>0.82%</t>
  </si>
  <si>
    <t>11.88%</t>
  </si>
  <si>
    <t>1.23%</t>
  </si>
  <si>
    <t>1.33%</t>
  </si>
  <si>
    <t>P/E ratio</t>
  </si>
  <si>
    <t>16.2x</t>
  </si>
  <si>
    <t>10.9x</t>
  </si>
  <si>
    <t>31.6x</t>
  </si>
  <si>
    <t>84.3x</t>
  </si>
  <si>
    <t>18.8x</t>
  </si>
  <si>
    <t>17.5x</t>
  </si>
  <si>
    <t>18.3x</t>
  </si>
  <si>
    <t>16.7x</t>
  </si>
  <si>
    <t>PBR</t>
  </si>
  <si>
    <t>2.11x</t>
  </si>
  <si>
    <t>1.55x</t>
  </si>
  <si>
    <t>1.73x</t>
  </si>
  <si>
    <t>1.62x</t>
  </si>
  <si>
    <t>1.82x</t>
  </si>
  <si>
    <t>2.64x</t>
  </si>
  <si>
    <t>2.6x</t>
  </si>
  <si>
    <t>2.54x</t>
  </si>
  <si>
    <t>PEG</t>
  </si>
  <si>
    <t>1x</t>
  </si>
  <si>
    <t>-0.5x</t>
  </si>
  <si>
    <t>-1.3x</t>
  </si>
  <si>
    <t>0x</t>
  </si>
  <si>
    <t>0.4x</t>
  </si>
  <si>
    <t>-4.24x</t>
  </si>
  <si>
    <t>1.81x</t>
  </si>
  <si>
    <t>Capitalization / Revenue</t>
  </si>
  <si>
    <t>4.88x</t>
  </si>
  <si>
    <t>3.74x</t>
  </si>
  <si>
    <t>4.3x</t>
  </si>
  <si>
    <t>3.65x</t>
  </si>
  <si>
    <t>3.37x</t>
  </si>
  <si>
    <t>4.47x</t>
  </si>
  <si>
    <t>4.84x</t>
  </si>
  <si>
    <t>4.52x</t>
  </si>
  <si>
    <t>EV / Revenue</t>
  </si>
  <si>
    <t>8.54x</t>
  </si>
  <si>
    <t>7.44x</t>
  </si>
  <si>
    <t>8.19x</t>
  </si>
  <si>
    <t>7.5x</t>
  </si>
  <si>
    <t>7.11x</t>
  </si>
  <si>
    <t>7.91x</t>
  </si>
  <si>
    <t>8.68x</t>
  </si>
  <si>
    <t>8.22x</t>
  </si>
  <si>
    <t>EV / EBITDA</t>
  </si>
  <si>
    <t>12.1x</t>
  </si>
  <si>
    <t>10.3x</t>
  </si>
  <si>
    <t>11.7x</t>
  </si>
  <si>
    <t>11.3x</t>
  </si>
  <si>
    <t>11.9x</t>
  </si>
  <si>
    <t>11.2x</t>
  </si>
  <si>
    <t>EV / EBIT</t>
  </si>
  <si>
    <t>16.4x</t>
  </si>
  <si>
    <t>14.3x</t>
  </si>
  <si>
    <t>16x</t>
  </si>
  <si>
    <t>15.3x</t>
  </si>
  <si>
    <t>13.8x</t>
  </si>
  <si>
    <t>15.1x</t>
  </si>
  <si>
    <t>16.1x</t>
  </si>
  <si>
    <t>15x</t>
  </si>
  <si>
    <t>EV / FCF</t>
  </si>
  <si>
    <t>-103x</t>
  </si>
  <si>
    <t>-101x</t>
  </si>
  <si>
    <t>114x</t>
  </si>
  <si>
    <t>-371x</t>
  </si>
  <si>
    <t>-153x</t>
  </si>
  <si>
    <t>428x</t>
  </si>
  <si>
    <t>89.3x</t>
  </si>
  <si>
    <t>59.5x</t>
  </si>
  <si>
    <t>FCF Yield</t>
  </si>
  <si>
    <t>-0.97%</t>
  </si>
  <si>
    <t>-0.99%</t>
  </si>
  <si>
    <t>0.88%</t>
  </si>
  <si>
    <t>-0.27%</t>
  </si>
  <si>
    <t>-0.65%</t>
  </si>
  <si>
    <t>0.23%</t>
  </si>
  <si>
    <t>1.12%</t>
  </si>
  <si>
    <t>1.68%</t>
  </si>
  <si>
    <t>Dividend per Share
                                    2</t>
  </si>
  <si>
    <t>3</t>
  </si>
  <si>
    <t>3.74</t>
  </si>
  <si>
    <t>3.428</t>
  </si>
  <si>
    <t>3.566</t>
  </si>
  <si>
    <t>Rate of return</t>
  </si>
  <si>
    <t>4.34%</t>
  </si>
  <si>
    <t>6.26%</t>
  </si>
  <si>
    <t>5.92%</t>
  </si>
  <si>
    <t>6.67%</t>
  </si>
  <si>
    <t>7.19%</t>
  </si>
  <si>
    <t>5.43%</t>
  </si>
  <si>
    <t>4.98%</t>
  </si>
  <si>
    <t>5.17%</t>
  </si>
  <si>
    <t>EPS
                                    2</t>
  </si>
  <si>
    <t>4.118</t>
  </si>
  <si>
    <t>Distribution rate</t>
  </si>
  <si>
    <t>70.1%</t>
  </si>
  <si>
    <t>68.4%</t>
  </si>
  <si>
    <t>187%</t>
  </si>
  <si>
    <t>563%</t>
  </si>
  <si>
    <t>135%</t>
  </si>
  <si>
    <t>94.9%</t>
  </si>
  <si>
    <t>90.9%</t>
  </si>
  <si>
    <t>86.6%</t>
  </si>
  <si>
    <t>Net sales
                                    1</t>
  </si>
  <si>
    <t>13,255</t>
  </si>
  <si>
    <t>12,999</t>
  </si>
  <si>
    <t>13,387</t>
  </si>
  <si>
    <t>14,977</t>
  </si>
  <si>
    <t>15,934</t>
  </si>
  <si>
    <t>16,006</t>
  </si>
  <si>
    <t>14,776</t>
  </si>
  <si>
    <t>15,809</t>
  </si>
  <si>
    <t>EBITDA
                                    1</t>
  </si>
  <si>
    <t>9,366</t>
  </si>
  <si>
    <t>9,351</t>
  </si>
  <si>
    <t>9,382</t>
  </si>
  <si>
    <t>9,901</t>
  </si>
  <si>
    <t>10,988</t>
  </si>
  <si>
    <t>11,185</t>
  </si>
  <si>
    <t>10,803</t>
  </si>
  <si>
    <t>11,634</t>
  </si>
  <si>
    <t>EBIT
                                    1</t>
  </si>
  <si>
    <t>6,902</t>
  </si>
  <si>
    <t>6,761</t>
  </si>
  <si>
    <t>6,860</t>
  </si>
  <si>
    <t>7,317</t>
  </si>
  <si>
    <t>8,210</t>
  </si>
  <si>
    <t>8,409</t>
  </si>
  <si>
    <t>7,979</t>
  </si>
  <si>
    <t>8,665</t>
  </si>
  <si>
    <t>Net income
                                    1</t>
  </si>
  <si>
    <t>4,000</t>
  </si>
  <si>
    <t>4,457</t>
  </si>
  <si>
    <t>1,815</t>
  </si>
  <si>
    <t>641</t>
  </si>
  <si>
    <t>2,829</t>
  </si>
  <si>
    <t>4,604</t>
  </si>
  <si>
    <t>3,959</t>
  </si>
  <si>
    <t>4,285</t>
  </si>
  <si>
    <t>Net Debt
                                    1</t>
  </si>
  <si>
    <t>48,556</t>
  </si>
  <si>
    <t>48,029</t>
  </si>
  <si>
    <t>52,093</t>
  </si>
  <si>
    <t>57,680</t>
  </si>
  <si>
    <t>59,523</t>
  </si>
  <si>
    <t>55,153</t>
  </si>
  <si>
    <t>56,706</t>
  </si>
  <si>
    <t>58,409</t>
  </si>
  <si>
    <t>Reference price
                                    2</t>
  </si>
  <si>
    <t>69.16</t>
  </si>
  <si>
    <t>51.75</t>
  </si>
  <si>
    <t>58.83</t>
  </si>
  <si>
    <t>53.98</t>
  </si>
  <si>
    <t>51.76</t>
  </si>
  <si>
    <t>68.91</t>
  </si>
  <si>
    <t>Nbr of stocks (in thousands)</t>
  </si>
  <si>
    <t>934,395</t>
  </si>
  <si>
    <t>940,064</t>
  </si>
  <si>
    <t>979,259</t>
  </si>
  <si>
    <t>1,012,000</t>
  </si>
  <si>
    <t>1,037,488</t>
  </si>
  <si>
    <t>1,037,957</t>
  </si>
  <si>
    <t>Announcement Date</t>
  </si>
  <si>
    <t>2/13/20</t>
  </si>
  <si>
    <t>2/18/21</t>
  </si>
  <si>
    <t>2/15/22</t>
  </si>
  <si>
    <t>2/14/23</t>
  </si>
  <si>
    <t>2/16/24</t>
  </si>
  <si>
    <t>address1</t>
  </si>
  <si>
    <t>Ruihai Building</t>
  </si>
  <si>
    <t>address2</t>
  </si>
  <si>
    <t>9th Floor No. 21 Yangfangdian Road Haidian District</t>
  </si>
  <si>
    <t>city</t>
  </si>
  <si>
    <t>Beijing</t>
  </si>
  <si>
    <t>zip</t>
  </si>
  <si>
    <t>100038</t>
  </si>
  <si>
    <t>country</t>
  </si>
  <si>
    <t>phone</t>
  </si>
  <si>
    <t>86 10 6399 8902</t>
  </si>
  <si>
    <t>website</t>
  </si>
  <si>
    <t>https://www.tuanche.com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</si>
  <si>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</si>
  <si>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</si>
  <si>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</si>
  <si>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</si>
  <si>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</si>
  <si>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</si>
  <si>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</si>
  <si>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</si>
  <si>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</si>
  <si>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</si>
  <si>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</si>
  <si>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TuanChe Limited, through its subsidiaries, operates as an omni-channel automotive marketplace in the People's Republic of China. The company organizes auto shows and special promotion events; and provides integrated marketing solutions to industry customers, including automakers, franchised dealerships, secondary dealers, and automotive service providers, as well as enable interactions between participants on both sides of a potential transaction. It also offers business and technical support, and consulting services; subscription and support services; online marketing services through various online platforms, including tuanche.com website, WeChat account, WeChat mini-program, mobile applications, and Cheshangtong, a software as a service product; and referral services for commercial bank to enhance its auto loan business. It has a strategic partnership with Alibaba Group's Tmall. TuanChe Limited was founded in 2010 and is headquartered in Beijing, China.</t>
  </si>
  <si>
    <t>fullTimeEmployees</t>
  </si>
  <si>
    <t>companyOfficers</t>
  </si>
  <si>
    <t>[{'maxAge': 1, 'name': 'Mr. Wei  Wen', 'age': 47, 'title': 'Co-Founder, Co-CEO &amp; Chairman', 'yearBorn': 1977, 'exercisedValue': 0, 'unexercisedValue': 0}, {'maxAge': 1, 'name': 'Mr. Guangsheng  Liu', 'age': 39, 'title': 'Co-CEO &amp; Director', 'yearBorn': 1985, 'exercisedValue': 0, 'unexercisedValue': 0}, {'maxAge': 1, 'name': 'Mr. Jianchen  Sun', 'age': 45, 'title': 'Co-Founder &amp; President', 'yearBorn': 1979, 'exercisedValue': 0, 'unexercisedValue': 0}, {'maxAge': 1, 'name': 'Mr. Simon  Li', 'age': 39, 'title': 'Chief Financial Officer', 'yearBorn': 1985, 'exercisedValue': 0, 'unexercisedValue': 0}, {'maxAge': 1, 'name': 'Mr. Hui  Yuan', 'age': 46, 'title': 'Chief Operating Officer', 'yearBorn': 1978, 'exercisedValue': 0, 'unexercisedValue': 0}, {'maxAge': 1, 'name': 'Cynthia  Tan', 'title': 'Investor Relations Director',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</si>
  <si>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</si>
  <si>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</si>
  <si>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</si>
  <si>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</si>
  <si>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</si>
  <si>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</si>
  <si>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</si>
  <si>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</si>
  <si>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</si>
  <si>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</si>
  <si>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</si>
  <si>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</si>
  <si>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</si>
  <si>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</si>
  <si>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</si>
  <si>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</si>
  <si>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</si>
  <si>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</si>
  <si>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</si>
  <si>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</si>
  <si>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</si>
  <si>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</si>
  <si>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</si>
  <si>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</si>
  <si>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</si>
  <si>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</si>
  <si>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</si>
  <si>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</si>
  <si>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</si>
  <si>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</si>
  <si>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</si>
  <si>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</si>
  <si>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</si>
  <si>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</si>
  <si>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</si>
  <si>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</si>
  <si>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</si>
  <si>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</si>
  <si>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</si>
  <si>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</si>
  <si>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</si>
  <si>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</si>
  <si>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</si>
  <si>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</si>
  <si>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</si>
  <si>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</si>
  <si>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</si>
  <si>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</si>
  <si>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</si>
  <si>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</si>
  <si>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</si>
  <si>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</si>
  <si>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</si>
  <si>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</si>
  <si>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</si>
  <si>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</si>
  <si>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</si>
  <si>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TC</t>
  </si>
  <si>
    <t>underlyingSymbol</t>
  </si>
  <si>
    <t>shortName</t>
  </si>
  <si>
    <t>TuanChe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</si>
  <si>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</si>
  <si>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</si>
  <si>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</si>
  <si>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</si>
  <si>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</si>
  <si>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</si>
  <si>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</si>
  <si>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ff9c072d-42a9-3d0a-9112-613019b54eae</t>
  </si>
  <si>
    <t>messageBoardId</t>
  </si>
  <si>
    <t>finmb_275052198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</si>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</sst>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uanch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-41.4174601780538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2401279.0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-3.294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1.6487932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1278.8</v>
      </c>
      <c r="C2" s="1">
        <v>-799.25</v>
      </c>
      <c r="D2" s="1">
        <v>161.935</v>
      </c>
      <c r="E2" s="1">
        <v>2196.2</v>
      </c>
      <c r="F2" s="1">
        <v>2571.5</v>
      </c>
      <c r="G2" s="1">
        <v>2877.3</v>
      </c>
      <c r="H2" s="1">
        <v>3210.9</v>
      </c>
      <c r="I2" s="1">
        <v>1362.2</v>
      </c>
      <c r="J2" s="1">
        <v>519.86</v>
      </c>
      <c r="K2" s="1">
        <v>2029.4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1084.2</v>
      </c>
      <c r="C3" s="1">
        <v>1188.45</v>
      </c>
      <c r="D3" s="1">
        <v>1341.35</v>
      </c>
      <c r="E3" s="1">
        <v>1431.7</v>
      </c>
      <c r="F3" s="1">
        <v>1633.25</v>
      </c>
      <c r="G3" s="1">
        <v>1709.7</v>
      </c>
      <c r="H3" s="1">
        <v>1800.05</v>
      </c>
      <c r="I3" s="1">
        <v>1751.4</v>
      </c>
      <c r="J3" s="1">
        <v>1793.1</v>
      </c>
      <c r="K3" s="1">
        <v>1932.1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36.14</v>
      </c>
      <c r="C4" s="1">
        <v>36.14</v>
      </c>
      <c r="D4" s="1">
        <v>6.255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1118.95</v>
      </c>
      <c r="C5" s="1">
        <v>1223.2</v>
      </c>
      <c r="D5" s="1">
        <v>1348.3</v>
      </c>
      <c r="E5" s="1">
        <v>1431.7</v>
      </c>
      <c r="F5" s="1">
        <v>1633.25</v>
      </c>
      <c r="G5" s="1">
        <v>1709.7</v>
      </c>
      <c r="H5" s="1">
        <v>1800.05</v>
      </c>
      <c r="I5" s="1">
        <v>1751.4</v>
      </c>
      <c r="J5" s="1">
        <v>1793.1</v>
      </c>
      <c r="K5" s="1">
        <v>1932.1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-81.315</v>
      </c>
      <c r="C6" s="1">
        <v>86.875</v>
      </c>
      <c r="D6" s="1">
        <v>578.935</v>
      </c>
      <c r="E6" s="1">
        <v>-438.545</v>
      </c>
      <c r="F6" s="1">
        <v>-118.15</v>
      </c>
      <c r="G6" s="1">
        <v>84.095</v>
      </c>
      <c r="H6" s="1">
        <v>34.75</v>
      </c>
      <c r="I6" s="1">
        <v>-20.85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2119.75</v>
      </c>
      <c r="K7" s="1">
        <v>1459.5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2599.3</v>
      </c>
      <c r="D8" s="1">
        <v>966.05</v>
      </c>
      <c r="E8" s="1">
        <v>875.6999999999999</v>
      </c>
      <c r="F8" s="1">
        <v>556.6949999999999</v>
      </c>
      <c r="G8" s="1">
        <v>0.0</v>
      </c>
      <c r="H8" s="1">
        <v>0.0</v>
      </c>
      <c r="I8" s="1">
        <v>1932.1</v>
      </c>
      <c r="J8" s="1">
        <v>314.835</v>
      </c>
      <c r="K8" s="1">
        <v>-2.78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39.61499999999999</v>
      </c>
      <c r="C9" s="1">
        <v>94.52</v>
      </c>
      <c r="D9" s="1">
        <v>229.35</v>
      </c>
      <c r="E9" s="1">
        <v>136.915</v>
      </c>
      <c r="F9" s="1">
        <v>188.345</v>
      </c>
      <c r="G9" s="1">
        <v>203.635</v>
      </c>
      <c r="H9" s="1">
        <v>72.28</v>
      </c>
      <c r="I9" s="1">
        <v>53.51499999999999</v>
      </c>
      <c r="J9" s="1">
        <v>-20.155</v>
      </c>
      <c r="K9" s="1">
        <v>-85.485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113.285</v>
      </c>
      <c r="K10" s="1">
        <v>-57.685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609.515</v>
      </c>
      <c r="C11" s="1">
        <v>-77.83999999999999</v>
      </c>
      <c r="D11" s="1">
        <v>68.11</v>
      </c>
      <c r="E11" s="1">
        <v>-369.74</v>
      </c>
      <c r="F11" s="1">
        <v>-206.415</v>
      </c>
      <c r="G11" s="1">
        <v>-159.155</v>
      </c>
      <c r="H11" s="1">
        <v>17.375</v>
      </c>
      <c r="I11" s="1">
        <v>-84.78999999999999</v>
      </c>
      <c r="J11" s="1">
        <v>32.665</v>
      </c>
      <c r="K11" s="1">
        <v>-367.655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-131.355</v>
      </c>
      <c r="C12" s="1">
        <v>-45.87</v>
      </c>
      <c r="D12" s="1">
        <v>-334.99</v>
      </c>
      <c r="E12" s="1">
        <v>-400.32</v>
      </c>
      <c r="F12" s="1">
        <v>-47.955</v>
      </c>
      <c r="G12" s="1">
        <v>21.545</v>
      </c>
      <c r="H12" s="1">
        <v>89.65499999999999</v>
      </c>
      <c r="I12" s="1">
        <v>-642.875</v>
      </c>
      <c r="J12" s="1">
        <v>-399.625</v>
      </c>
      <c r="K12" s="1">
        <v>-416.9999999999999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-19.46</v>
      </c>
      <c r="C13" s="1">
        <v>-2.085</v>
      </c>
      <c r="D13" s="1">
        <v>-60.465</v>
      </c>
      <c r="E13" s="1">
        <v>-26.41</v>
      </c>
      <c r="F13" s="1">
        <v>-34.055</v>
      </c>
      <c r="G13" s="1">
        <v>-29.19</v>
      </c>
      <c r="H13" s="1">
        <v>-38.22499999999999</v>
      </c>
      <c r="I13" s="1">
        <v>-64.63499999999999</v>
      </c>
      <c r="J13" s="1">
        <v>-132.05</v>
      </c>
      <c r="K13" s="1">
        <v>-38.91999999999999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262.015</v>
      </c>
      <c r="C14" s="1">
        <v>-106.335</v>
      </c>
      <c r="D14" s="1">
        <v>294.68</v>
      </c>
      <c r="E14" s="1">
        <v>104.945</v>
      </c>
      <c r="F14" s="1">
        <v>-48.65</v>
      </c>
      <c r="G14" s="1">
        <v>244.64</v>
      </c>
      <c r="H14" s="1">
        <v>-112.59</v>
      </c>
      <c r="I14" s="1">
        <v>618.55</v>
      </c>
      <c r="J14" s="1">
        <v>-57.685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-242.555</v>
      </c>
      <c r="C15" s="1">
        <v>-122.32</v>
      </c>
      <c r="D15" s="1">
        <v>273.135</v>
      </c>
      <c r="E15" s="1">
        <v>132.05</v>
      </c>
      <c r="F15" s="1">
        <v>59.77</v>
      </c>
      <c r="G15" s="1">
        <v>-33.36</v>
      </c>
      <c r="H15" s="1">
        <v>-166.105</v>
      </c>
      <c r="I15" s="1">
        <v>-110.505</v>
      </c>
      <c r="J15" s="1">
        <v>145.255</v>
      </c>
      <c r="K15" s="1">
        <v>599.785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2835.6</v>
      </c>
      <c r="C16" s="1">
        <v>2863.4</v>
      </c>
      <c r="D16" s="1">
        <v>3523.65</v>
      </c>
      <c r="E16" s="1">
        <v>3634.85</v>
      </c>
      <c r="F16" s="1">
        <v>4559.2</v>
      </c>
      <c r="G16" s="1">
        <v>4920.599999999999</v>
      </c>
      <c r="H16" s="1">
        <v>4906.7</v>
      </c>
      <c r="I16" s="1">
        <v>4788.549999999999</v>
      </c>
      <c r="J16" s="1">
        <v>4434.099999999999</v>
      </c>
      <c r="K16" s="1">
        <v>5052.65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-3030.2</v>
      </c>
      <c r="C17" s="1">
        <v>-3078.85</v>
      </c>
      <c r="D17" s="1">
        <v>-3683.5</v>
      </c>
      <c r="E17" s="1">
        <v>-5233.349999999999</v>
      </c>
      <c r="F17" s="1">
        <v>-6887.45</v>
      </c>
      <c r="G17" s="1">
        <v>-5685.099999999999</v>
      </c>
      <c r="H17" s="1">
        <v>-5657.299999999999</v>
      </c>
      <c r="I17" s="1">
        <v>-4114.4</v>
      </c>
      <c r="J17" s="1">
        <v>-4677.349999999999</v>
      </c>
      <c r="K17" s="1">
        <v>-5664.25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136.22</v>
      </c>
      <c r="C18" s="1">
        <v>0.0</v>
      </c>
      <c r="D18" s="1">
        <v>4.17</v>
      </c>
      <c r="E18" s="1">
        <v>3697.4</v>
      </c>
      <c r="F18" s="1">
        <v>426.73</v>
      </c>
      <c r="G18" s="1">
        <v>1668.0</v>
      </c>
      <c r="H18" s="1">
        <v>2369.95</v>
      </c>
      <c r="I18" s="1">
        <v>24.325</v>
      </c>
      <c r="J18" s="1">
        <v>0.0</v>
      </c>
      <c r="K18" s="1">
        <v>22.935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-167.495</v>
      </c>
      <c r="C19" s="1">
        <v>0.0</v>
      </c>
      <c r="D19" s="1">
        <v>-9458.949999999999</v>
      </c>
      <c r="E19" s="1">
        <v>0.0</v>
      </c>
      <c r="F19" s="1">
        <v>0.0</v>
      </c>
      <c r="G19" s="1">
        <v>0.0</v>
      </c>
      <c r="H19" s="1">
        <v>-61.16</v>
      </c>
      <c r="I19" s="1">
        <v>0.0</v>
      </c>
      <c r="J19" s="1">
        <v>0.0</v>
      </c>
      <c r="K19" s="1">
        <v>-213.365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-177.92</v>
      </c>
      <c r="C20" s="1">
        <v>-349.585</v>
      </c>
      <c r="D20" s="1">
        <v>-26.41</v>
      </c>
      <c r="E20" s="1">
        <v>-237.69</v>
      </c>
      <c r="F20" s="1">
        <v>-496.925</v>
      </c>
      <c r="G20" s="1">
        <v>-266.88</v>
      </c>
      <c r="H20" s="1">
        <v>-531.675</v>
      </c>
      <c r="I20" s="1">
        <v>-792.3</v>
      </c>
      <c r="J20" s="1">
        <v>-556.6949999999999</v>
      </c>
      <c r="K20" s="1">
        <v>-2870.35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357.23</v>
      </c>
      <c r="C21" s="1">
        <v>223.79</v>
      </c>
      <c r="D21" s="1">
        <v>110.505</v>
      </c>
      <c r="E21" s="1">
        <v>-792.3</v>
      </c>
      <c r="F21" s="1">
        <v>-2.78</v>
      </c>
      <c r="G21" s="1">
        <v>-489.28</v>
      </c>
      <c r="H21" s="1">
        <v>-327.345</v>
      </c>
      <c r="I21" s="1">
        <v>-476.77</v>
      </c>
      <c r="J21" s="1">
        <v>360.705</v>
      </c>
      <c r="K21" s="1">
        <v>182.09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-2877.3</v>
      </c>
      <c r="C22" s="1">
        <v>-3203.95</v>
      </c>
      <c r="D22" s="1">
        <v>-13052.1</v>
      </c>
      <c r="E22" s="1">
        <v>-2571.5</v>
      </c>
      <c r="F22" s="1">
        <v>-6963.9</v>
      </c>
      <c r="G22" s="1">
        <v>-4774.65</v>
      </c>
      <c r="H22" s="1">
        <v>-4204.75</v>
      </c>
      <c r="I22" s="1">
        <v>-5358.45</v>
      </c>
      <c r="J22" s="1">
        <v>-4871.95</v>
      </c>
      <c r="K22" s="1">
        <v>-8541.55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378.08</v>
      </c>
      <c r="C23" s="1">
        <v>0.0</v>
      </c>
      <c r="D23" s="1">
        <v>0.0</v>
      </c>
      <c r="E23" s="1">
        <v>722.8</v>
      </c>
      <c r="F23" s="1">
        <v>567.8149999999999</v>
      </c>
      <c r="G23" s="1">
        <v>1153.7</v>
      </c>
      <c r="H23" s="1">
        <v>0.0</v>
      </c>
      <c r="I23" s="1">
        <v>695.0</v>
      </c>
      <c r="J23" s="1">
        <v>532.37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972.9999999999999</v>
      </c>
      <c r="C24" s="1">
        <v>4142.2</v>
      </c>
      <c r="D24" s="1">
        <v>9646.599999999999</v>
      </c>
      <c r="E24" s="1">
        <v>4941.45</v>
      </c>
      <c r="F24" s="1">
        <v>4336.799999999999</v>
      </c>
      <c r="G24" s="1">
        <v>3099.7</v>
      </c>
      <c r="H24" s="1">
        <v>4010.15</v>
      </c>
      <c r="I24" s="1">
        <v>7797.9</v>
      </c>
      <c r="J24" s="1">
        <v>2446.4</v>
      </c>
      <c r="K24" s="1">
        <v>11036.6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1355.25</v>
      </c>
      <c r="C25" s="1">
        <v>4142.2</v>
      </c>
      <c r="D25" s="1">
        <v>9646.599999999999</v>
      </c>
      <c r="E25" s="1">
        <v>5664.25</v>
      </c>
      <c r="F25" s="1">
        <v>4906.7</v>
      </c>
      <c r="G25" s="1">
        <v>4253.4</v>
      </c>
      <c r="H25" s="1">
        <v>4010.15</v>
      </c>
      <c r="I25" s="1">
        <v>8499.849999999999</v>
      </c>
      <c r="J25" s="1">
        <v>2974.6</v>
      </c>
      <c r="K25" s="1">
        <v>11036.6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-959.0999999999999</v>
      </c>
      <c r="D26" s="1">
        <v>-228.655</v>
      </c>
      <c r="E26" s="1">
        <v>0.0</v>
      </c>
      <c r="F26" s="1">
        <v>0.0</v>
      </c>
      <c r="G26" s="1">
        <v>0.0</v>
      </c>
      <c r="H26" s="1">
        <v>-152.9</v>
      </c>
      <c r="I26" s="1">
        <v>0.0</v>
      </c>
      <c r="J26" s="1">
        <v>0.0</v>
      </c>
      <c r="K26" s="1">
        <v>-4378.5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-743.65</v>
      </c>
      <c r="C27" s="1">
        <v>-1459.5</v>
      </c>
      <c r="D27" s="1">
        <v>-4969.25</v>
      </c>
      <c r="E27" s="1">
        <v>-4920.599999999999</v>
      </c>
      <c r="F27" s="1">
        <v>-2467.25</v>
      </c>
      <c r="G27" s="1">
        <v>-2432.5</v>
      </c>
      <c r="H27" s="1">
        <v>-2766.1</v>
      </c>
      <c r="I27" s="1">
        <v>-5393.2</v>
      </c>
      <c r="J27" s="1">
        <v>-931.3</v>
      </c>
      <c r="K27" s="1">
        <v>-2620.15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-743.65</v>
      </c>
      <c r="C28" s="1">
        <v>-2425.55</v>
      </c>
      <c r="D28" s="1">
        <v>-5198.599999999999</v>
      </c>
      <c r="E28" s="1">
        <v>-4920.599999999999</v>
      </c>
      <c r="F28" s="1">
        <v>-2467.25</v>
      </c>
      <c r="G28" s="1">
        <v>-2432.5</v>
      </c>
      <c r="H28" s="1">
        <v>-2919.0</v>
      </c>
      <c r="I28" s="1">
        <v>-5393.2</v>
      </c>
      <c r="J28" s="1">
        <v>-931.3</v>
      </c>
      <c r="K28" s="1">
        <v>-6998.65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32.665</v>
      </c>
      <c r="C29" s="1">
        <v>18.765</v>
      </c>
      <c r="D29" s="1">
        <v>5386.25</v>
      </c>
      <c r="E29" s="1">
        <v>190.43</v>
      </c>
      <c r="F29" s="1">
        <v>799.25</v>
      </c>
      <c r="G29" s="1">
        <v>175.835</v>
      </c>
      <c r="H29" s="1">
        <v>63.245</v>
      </c>
      <c r="I29" s="1">
        <v>102.86</v>
      </c>
      <c r="J29" s="1">
        <v>1320.5</v>
      </c>
      <c r="K29" s="1">
        <v>2.78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-204.33</v>
      </c>
      <c r="D30" s="1">
        <v>-9.729999999999999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305.8</v>
      </c>
      <c r="C31" s="1">
        <v>168.885</v>
      </c>
      <c r="D31" s="1">
        <v>1021.65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-347.5</v>
      </c>
      <c r="J32" s="1">
        <v>-695.0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-931.3</v>
      </c>
      <c r="C33" s="1">
        <v>-1007.75</v>
      </c>
      <c r="D33" s="1">
        <v>-1000.8</v>
      </c>
      <c r="E33" s="1">
        <v>-931.3</v>
      </c>
      <c r="F33" s="1">
        <v>-1091.15</v>
      </c>
      <c r="G33" s="1">
        <v>-1251.0</v>
      </c>
      <c r="H33" s="1">
        <v>-2078.05</v>
      </c>
      <c r="I33" s="1">
        <v>-2307.4</v>
      </c>
      <c r="J33" s="1">
        <v>-2217.05</v>
      </c>
      <c r="K33" s="1">
        <v>-1939.05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-65.33</v>
      </c>
      <c r="C34" s="1">
        <v>-63.94</v>
      </c>
      <c r="D34" s="1">
        <v>-69.5</v>
      </c>
      <c r="E34" s="1">
        <v>-107.725</v>
      </c>
      <c r="F34" s="1">
        <v>-109.81</v>
      </c>
      <c r="G34" s="1">
        <v>-111.2</v>
      </c>
      <c r="H34" s="1">
        <v>-110.505</v>
      </c>
      <c r="I34" s="1">
        <v>-97.99499999999999</v>
      </c>
      <c r="J34" s="1">
        <v>-73.67</v>
      </c>
      <c r="K34" s="1">
        <v>-63.94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-1000.8</v>
      </c>
      <c r="C35" s="1">
        <v>-1070.3</v>
      </c>
      <c r="D35" s="1">
        <v>-1070.3</v>
      </c>
      <c r="E35" s="1">
        <v>-1035.55</v>
      </c>
      <c r="F35" s="1">
        <v>-1202.35</v>
      </c>
      <c r="G35" s="1">
        <v>-1362.2</v>
      </c>
      <c r="H35" s="1">
        <v>-2189.25</v>
      </c>
      <c r="I35" s="1">
        <v>-2404.7</v>
      </c>
      <c r="J35" s="1">
        <v>-2293.5</v>
      </c>
      <c r="K35" s="1">
        <v>-2001.6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-207.805</v>
      </c>
      <c r="C36" s="1">
        <v>-117.455</v>
      </c>
      <c r="D36" s="1">
        <v>-44.48</v>
      </c>
      <c r="E36" s="1">
        <v>-875.6999999999999</v>
      </c>
      <c r="F36" s="1">
        <v>-122.32</v>
      </c>
      <c r="G36" s="1">
        <v>-150.12</v>
      </c>
      <c r="H36" s="1">
        <v>473.99</v>
      </c>
      <c r="I36" s="1">
        <v>-519.86</v>
      </c>
      <c r="J36" s="1">
        <v>-44.48</v>
      </c>
      <c r="K36" s="1">
        <v>3586.2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-259.235</v>
      </c>
      <c r="C37" s="1">
        <v>517.0799999999999</v>
      </c>
      <c r="D37" s="1">
        <v>9736.949999999999</v>
      </c>
      <c r="E37" s="1">
        <v>-986.9</v>
      </c>
      <c r="F37" s="1">
        <v>1911.25</v>
      </c>
      <c r="G37" s="1">
        <v>481.635</v>
      </c>
      <c r="H37" s="1">
        <v>-556.0</v>
      </c>
      <c r="I37" s="1">
        <v>-61.16</v>
      </c>
      <c r="J37" s="1">
        <v>338.465</v>
      </c>
      <c r="K37" s="1">
        <v>5622.549999999999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77.83999999999999</v>
      </c>
      <c r="D38" s="1">
        <v>-88.265</v>
      </c>
      <c r="E38" s="1">
        <v>-27.105</v>
      </c>
      <c r="F38" s="1">
        <v>50.735</v>
      </c>
      <c r="G38" s="1">
        <v>-4.17</v>
      </c>
      <c r="H38" s="1">
        <v>-13.205</v>
      </c>
      <c r="I38" s="1">
        <v>36.835</v>
      </c>
      <c r="J38" s="1">
        <v>65.33</v>
      </c>
      <c r="K38" s="1">
        <v>-11.12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-304.41</v>
      </c>
      <c r="C39" s="1">
        <v>250.895</v>
      </c>
      <c r="D39" s="1">
        <v>115.37</v>
      </c>
      <c r="E39" s="1">
        <v>50.735</v>
      </c>
      <c r="F39" s="1">
        <v>-446.885</v>
      </c>
      <c r="G39" s="1">
        <v>623.415</v>
      </c>
      <c r="H39" s="1">
        <v>129.965</v>
      </c>
      <c r="I39" s="1">
        <v>-595.615</v>
      </c>
      <c r="J39" s="1">
        <v>-36.835</v>
      </c>
      <c r="K39" s="1">
        <v>2126.7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778.4</v>
      </c>
      <c r="C41" s="1">
        <v>882.65</v>
      </c>
      <c r="D41" s="1">
        <v>1195.4</v>
      </c>
      <c r="E41" s="1">
        <v>1383.05</v>
      </c>
      <c r="F41" s="1">
        <v>1501.2</v>
      </c>
      <c r="G41" s="1">
        <v>1598.5</v>
      </c>
      <c r="H41" s="1">
        <v>1529.0</v>
      </c>
      <c r="I41" s="1">
        <v>1598.5</v>
      </c>
      <c r="J41" s="1">
        <v>1723.6</v>
      </c>
      <c r="K41" s="1">
        <v>2036.35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75.755</v>
      </c>
      <c r="C42" s="1">
        <v>112.59</v>
      </c>
      <c r="D42" s="1">
        <v>72.975</v>
      </c>
      <c r="E42" s="1">
        <v>171.665</v>
      </c>
      <c r="F42" s="1">
        <v>234.91</v>
      </c>
      <c r="G42" s="1">
        <v>495.535</v>
      </c>
      <c r="H42" s="1">
        <v>175.14</v>
      </c>
      <c r="I42" s="1">
        <v>257.845</v>
      </c>
      <c r="J42" s="1">
        <v>273.83</v>
      </c>
      <c r="K42" s="1">
        <v>581.02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-1028.6</v>
      </c>
      <c r="C43" s="1">
        <v>-1007.75</v>
      </c>
      <c r="D43" s="1">
        <v>-3155.3</v>
      </c>
      <c r="E43" s="1">
        <v>-211.28</v>
      </c>
      <c r="F43" s="1">
        <v>-3217.85</v>
      </c>
      <c r="G43" s="1">
        <v>-4580.049999999999</v>
      </c>
      <c r="H43" s="1">
        <v>-504.5699999999999</v>
      </c>
      <c r="I43" s="1">
        <v>-2126.7</v>
      </c>
      <c r="J43" s="1">
        <v>514.995</v>
      </c>
      <c r="K43" s="1">
        <v>-2307.4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-510.1299999999999</v>
      </c>
      <c r="C44" s="1">
        <v>-414.915</v>
      </c>
      <c r="D44" s="1">
        <v>-2286.55</v>
      </c>
      <c r="E44" s="1">
        <v>688.05</v>
      </c>
      <c r="F44" s="1">
        <v>-2230.95</v>
      </c>
      <c r="G44" s="1">
        <v>-3565.35</v>
      </c>
      <c r="H44" s="1">
        <v>462.8699999999999</v>
      </c>
      <c r="I44" s="1">
        <v>-1105.05</v>
      </c>
      <c r="J44" s="1">
        <v>1640.2</v>
      </c>
      <c r="K44" s="1">
        <v>-896.55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37.52999999999999</v>
      </c>
      <c r="C45" s="1">
        <v>173.055</v>
      </c>
      <c r="D45" s="1">
        <v>1730.55</v>
      </c>
      <c r="E45" s="1">
        <v>-2508.95</v>
      </c>
      <c r="F45" s="1">
        <v>-537.93</v>
      </c>
      <c r="G45" s="1">
        <v>2112.8</v>
      </c>
      <c r="H45" s="1">
        <v>-1786.15</v>
      </c>
      <c r="I45" s="1">
        <v>1647.15</v>
      </c>
      <c r="J45" s="1">
        <v>-1848.7</v>
      </c>
      <c r="K45" s="1">
        <v>130.66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610.2099999999999</v>
      </c>
      <c r="C46" s="1">
        <v>1723.6</v>
      </c>
      <c r="D46" s="1">
        <v>4448.0</v>
      </c>
      <c r="E46" s="1">
        <v>736.6999999999999</v>
      </c>
      <c r="F46" s="1">
        <v>2432.5</v>
      </c>
      <c r="G46" s="1">
        <v>1813.95</v>
      </c>
      <c r="H46" s="1">
        <v>1091.15</v>
      </c>
      <c r="I46" s="1">
        <v>3106.65</v>
      </c>
      <c r="J46" s="1">
        <v>2043.3</v>
      </c>
      <c r="K46" s="1">
        <v>4037.95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339.855</v>
      </c>
      <c r="C3" s="1">
        <v>590.75</v>
      </c>
      <c r="D3" s="1">
        <v>708.9</v>
      </c>
      <c r="E3" s="1">
        <v>757.55</v>
      </c>
      <c r="F3" s="1">
        <v>309.97</v>
      </c>
      <c r="G3" s="1">
        <v>931.3</v>
      </c>
      <c r="H3" s="1">
        <v>1063.35</v>
      </c>
      <c r="I3" s="1">
        <v>467.735</v>
      </c>
      <c r="J3" s="1">
        <v>430.9</v>
      </c>
      <c r="K3" s="1">
        <v>2557.6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230.045</v>
      </c>
      <c r="D4" s="1">
        <v>252.98</v>
      </c>
      <c r="E4" s="1">
        <v>224.485</v>
      </c>
      <c r="F4" s="1">
        <v>500.4</v>
      </c>
      <c r="G4" s="1">
        <v>125.1</v>
      </c>
      <c r="H4" s="1">
        <v>130.66</v>
      </c>
      <c r="I4" s="1">
        <v>110.505</v>
      </c>
      <c r="J4" s="1">
        <v>422.5599999999999</v>
      </c>
      <c r="K4" s="1">
        <v>882.65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339.855</v>
      </c>
      <c r="C5" s="1">
        <v>820.0999999999999</v>
      </c>
      <c r="D5" s="1">
        <v>959.0999999999999</v>
      </c>
      <c r="E5" s="1">
        <v>979.9499999999999</v>
      </c>
      <c r="F5" s="1">
        <v>813.15</v>
      </c>
      <c r="G5" s="1">
        <v>1056.4</v>
      </c>
      <c r="H5" s="1">
        <v>1195.4</v>
      </c>
      <c r="I5" s="1">
        <v>578.24</v>
      </c>
      <c r="J5" s="1">
        <v>854.8499999999999</v>
      </c>
      <c r="K5" s="1">
        <v>3433.3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910.4499999999999</v>
      </c>
      <c r="C6" s="1">
        <v>966.05</v>
      </c>
      <c r="D6" s="1">
        <v>1445.6</v>
      </c>
      <c r="E6" s="1">
        <v>1751.4</v>
      </c>
      <c r="F6" s="1">
        <v>1869.55</v>
      </c>
      <c r="G6" s="1">
        <v>1793.1</v>
      </c>
      <c r="H6" s="1">
        <v>1591.55</v>
      </c>
      <c r="I6" s="1">
        <v>2286.55</v>
      </c>
      <c r="J6" s="1">
        <v>2828.65</v>
      </c>
      <c r="K6" s="1">
        <v>3245.65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444.8</v>
      </c>
      <c r="J7" s="1">
        <v>344.72</v>
      </c>
      <c r="K7" s="1">
        <v>161.935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847.9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910.4499999999999</v>
      </c>
      <c r="C9" s="1">
        <v>966.05</v>
      </c>
      <c r="D9" s="1">
        <v>1445.6</v>
      </c>
      <c r="E9" s="1">
        <v>1751.4</v>
      </c>
      <c r="F9" s="1">
        <v>1869.55</v>
      </c>
      <c r="G9" s="1">
        <v>1793.1</v>
      </c>
      <c r="H9" s="1">
        <v>1591.55</v>
      </c>
      <c r="I9" s="1">
        <v>3579.25</v>
      </c>
      <c r="J9" s="1">
        <v>3176.15</v>
      </c>
      <c r="K9" s="1">
        <v>3405.5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202.94</v>
      </c>
      <c r="C10" s="1">
        <v>224.485</v>
      </c>
      <c r="D10" s="1">
        <v>255.76</v>
      </c>
      <c r="E10" s="1">
        <v>262.71</v>
      </c>
      <c r="F10" s="1">
        <v>299.545</v>
      </c>
      <c r="G10" s="1">
        <v>314.14</v>
      </c>
      <c r="H10" s="1">
        <v>437.155</v>
      </c>
      <c r="I10" s="1">
        <v>503.1799999999999</v>
      </c>
      <c r="J10" s="1">
        <v>650.52</v>
      </c>
      <c r="K10" s="1">
        <v>682.4899999999999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91.04499999999999</v>
      </c>
      <c r="E11" s="1">
        <v>75.755</v>
      </c>
      <c r="F11" s="1">
        <v>28.495</v>
      </c>
      <c r="G11" s="1">
        <v>41.7</v>
      </c>
      <c r="H11" s="1">
        <v>87.57</v>
      </c>
      <c r="I11" s="1">
        <v>77.83999999999999</v>
      </c>
      <c r="J11" s="1">
        <v>82.00999999999999</v>
      </c>
      <c r="K11" s="1">
        <v>63.94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296.765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293.985</v>
      </c>
      <c r="C13" s="1">
        <v>406.575</v>
      </c>
      <c r="D13" s="1">
        <v>217.535</v>
      </c>
      <c r="E13" s="1">
        <v>68.80499999999999</v>
      </c>
      <c r="F13" s="1">
        <v>38.22499999999999</v>
      </c>
      <c r="G13" s="1">
        <v>36.14</v>
      </c>
      <c r="H13" s="1">
        <v>98.69</v>
      </c>
      <c r="I13" s="1">
        <v>189.735</v>
      </c>
      <c r="J13" s="1">
        <v>73.67</v>
      </c>
      <c r="K13" s="1">
        <v>83.39999999999999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414.22</v>
      </c>
      <c r="C14" s="1">
        <v>303.715</v>
      </c>
      <c r="D14" s="1">
        <v>2654.9</v>
      </c>
      <c r="E14" s="1">
        <v>111.2</v>
      </c>
      <c r="F14" s="1">
        <v>519.86</v>
      </c>
      <c r="G14" s="1">
        <v>2078.05</v>
      </c>
      <c r="H14" s="1">
        <v>202.94</v>
      </c>
      <c r="I14" s="1">
        <v>230.045</v>
      </c>
      <c r="J14" s="1">
        <v>262.71</v>
      </c>
      <c r="K14" s="1">
        <v>232.825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2460.3</v>
      </c>
      <c r="C15" s="1">
        <v>2717.45</v>
      </c>
      <c r="D15" s="1">
        <v>5615.599999999999</v>
      </c>
      <c r="E15" s="1">
        <v>3252.6</v>
      </c>
      <c r="F15" s="1">
        <v>3572.3</v>
      </c>
      <c r="G15" s="1">
        <v>5316.75</v>
      </c>
      <c r="H15" s="1">
        <v>3614.0</v>
      </c>
      <c r="I15" s="1">
        <v>5156.9</v>
      </c>
      <c r="J15" s="1">
        <v>5094.349999999999</v>
      </c>
      <c r="K15" s="1">
        <v>7902.15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42631.3</v>
      </c>
      <c r="C16" s="1">
        <v>46648.39999999999</v>
      </c>
      <c r="D16" s="1">
        <v>53334.3</v>
      </c>
      <c r="E16" s="1">
        <v>56301.95</v>
      </c>
      <c r="F16" s="1">
        <v>64176.3</v>
      </c>
      <c r="G16" s="1">
        <v>64502.95</v>
      </c>
      <c r="H16" s="1">
        <v>69062.15</v>
      </c>
      <c r="I16" s="1">
        <v>70890.0</v>
      </c>
      <c r="J16" s="1">
        <v>77145.0</v>
      </c>
      <c r="K16" s="1">
        <v>81315.0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-13594.2</v>
      </c>
      <c r="C17" s="1">
        <v>-15498.5</v>
      </c>
      <c r="D17" s="1">
        <v>-15470.7</v>
      </c>
      <c r="E17" s="1">
        <v>-16492.35</v>
      </c>
      <c r="F17" s="1">
        <v>-17951.85</v>
      </c>
      <c r="G17" s="1">
        <v>-18987.4</v>
      </c>
      <c r="H17" s="1">
        <v>-20572.0</v>
      </c>
      <c r="I17" s="1">
        <v>-22191.35</v>
      </c>
      <c r="J17" s="1">
        <v>-24067.85</v>
      </c>
      <c r="K17" s="1">
        <v>-25437.0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29030.15</v>
      </c>
      <c r="C18" s="1">
        <v>31149.9</v>
      </c>
      <c r="D18" s="1">
        <v>37863.6</v>
      </c>
      <c r="E18" s="1">
        <v>39809.6</v>
      </c>
      <c r="F18" s="1">
        <v>46217.5</v>
      </c>
      <c r="G18" s="1">
        <v>45514.855</v>
      </c>
      <c r="H18" s="1">
        <v>48497.1</v>
      </c>
      <c r="I18" s="1">
        <v>48775.1</v>
      </c>
      <c r="J18" s="1">
        <v>52778.3</v>
      </c>
      <c r="K18" s="1">
        <v>55996.14999999999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3892.0</v>
      </c>
      <c r="C19" s="1">
        <v>4406.299999999999</v>
      </c>
      <c r="D19" s="1">
        <v>4628.7</v>
      </c>
      <c r="E19" s="1">
        <v>4475.799999999999</v>
      </c>
      <c r="F19" s="1">
        <v>4983.15</v>
      </c>
      <c r="G19" s="1">
        <v>4524.45</v>
      </c>
      <c r="H19" s="1">
        <v>4656.5</v>
      </c>
      <c r="I19" s="1">
        <v>5879.7</v>
      </c>
      <c r="J19" s="1">
        <v>6678.95</v>
      </c>
      <c r="K19" s="1">
        <v>7248.849999999999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2800.85</v>
      </c>
      <c r="C20" s="1">
        <v>3342.95</v>
      </c>
      <c r="D20" s="1">
        <v>9702.199999999999</v>
      </c>
      <c r="E20" s="1">
        <v>9090.599999999999</v>
      </c>
      <c r="F20" s="1">
        <v>9855.099999999999</v>
      </c>
      <c r="G20" s="1">
        <v>8958.55</v>
      </c>
      <c r="H20" s="1">
        <v>8812.599999999999</v>
      </c>
      <c r="I20" s="1">
        <v>8743.099999999999</v>
      </c>
      <c r="J20" s="1">
        <v>8923.8</v>
      </c>
      <c r="K20" s="1">
        <v>8708.349999999999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189.04</v>
      </c>
      <c r="C21" s="1">
        <v>152.9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133.44</v>
      </c>
      <c r="I22" s="1">
        <v>173.055</v>
      </c>
      <c r="J22" s="1">
        <v>1563.75</v>
      </c>
      <c r="K22" s="1">
        <v>1890.4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116.065</v>
      </c>
      <c r="C23" s="1">
        <v>110.505</v>
      </c>
      <c r="D23" s="1">
        <v>0.0</v>
      </c>
      <c r="E23" s="1">
        <v>638.7049999999999</v>
      </c>
      <c r="F23" s="1">
        <v>917.4</v>
      </c>
      <c r="G23" s="1">
        <v>993.8499999999999</v>
      </c>
      <c r="H23" s="1">
        <v>931.3</v>
      </c>
      <c r="I23" s="1">
        <v>165.41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125.1</v>
      </c>
      <c r="C24" s="1">
        <v>10.425</v>
      </c>
      <c r="D24" s="1">
        <v>272.44</v>
      </c>
      <c r="E24" s="1">
        <v>219.62</v>
      </c>
      <c r="F24" s="1">
        <v>223.79</v>
      </c>
      <c r="G24" s="1">
        <v>25.715</v>
      </c>
      <c r="H24" s="1">
        <v>123.015</v>
      </c>
      <c r="I24" s="1">
        <v>353.755</v>
      </c>
      <c r="J24" s="1">
        <v>743.65</v>
      </c>
      <c r="K24" s="1">
        <v>924.3499999999999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896.55</v>
      </c>
      <c r="C25" s="1">
        <v>1257.95</v>
      </c>
      <c r="D25" s="1">
        <v>1452.55</v>
      </c>
      <c r="E25" s="1">
        <v>414.22</v>
      </c>
      <c r="F25" s="1">
        <v>729.75</v>
      </c>
      <c r="G25" s="1">
        <v>1195.4</v>
      </c>
      <c r="H25" s="1">
        <v>160.545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1459.5</v>
      </c>
      <c r="C26" s="1">
        <v>1661.05</v>
      </c>
      <c r="D26" s="1">
        <v>1654.1</v>
      </c>
      <c r="E26" s="1">
        <v>1939.05</v>
      </c>
      <c r="F26" s="1">
        <v>2251.8</v>
      </c>
      <c r="G26" s="1">
        <v>2474.2</v>
      </c>
      <c r="H26" s="1">
        <v>2786.95</v>
      </c>
      <c r="I26" s="1">
        <v>3183.1</v>
      </c>
      <c r="J26" s="1">
        <v>3683.5</v>
      </c>
      <c r="K26" s="1">
        <v>4225.599999999999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40970.25</v>
      </c>
      <c r="C27" s="1">
        <v>44813.6</v>
      </c>
      <c r="D27" s="1">
        <v>61194.74999999999</v>
      </c>
      <c r="E27" s="1">
        <v>59839.49999999999</v>
      </c>
      <c r="F27" s="1">
        <v>68749.4</v>
      </c>
      <c r="G27" s="1">
        <v>68999.59999999999</v>
      </c>
      <c r="H27" s="1">
        <v>69500.0</v>
      </c>
      <c r="I27" s="1">
        <v>72280.0</v>
      </c>
      <c r="J27" s="1">
        <v>79230.0</v>
      </c>
      <c r="K27" s="1">
        <v>86875.0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1125.9</v>
      </c>
      <c r="C29" s="1">
        <v>1049.45</v>
      </c>
      <c r="D29" s="1">
        <v>1695.8</v>
      </c>
      <c r="E29" s="1">
        <v>1980.75</v>
      </c>
      <c r="F29" s="1">
        <v>2237.9</v>
      </c>
      <c r="G29" s="1">
        <v>2300.45</v>
      </c>
      <c r="H29" s="1">
        <v>2126.7</v>
      </c>
      <c r="I29" s="1">
        <v>3099.7</v>
      </c>
      <c r="J29" s="1">
        <v>3238.7</v>
      </c>
      <c r="K29" s="1">
        <v>3676.55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294.68</v>
      </c>
      <c r="C30" s="1">
        <v>361.4</v>
      </c>
      <c r="D30" s="1">
        <v>413.525</v>
      </c>
      <c r="E30" s="1">
        <v>420.475</v>
      </c>
      <c r="F30" s="1">
        <v>448.97</v>
      </c>
      <c r="G30" s="1">
        <v>426.035</v>
      </c>
      <c r="H30" s="1">
        <v>413.525</v>
      </c>
      <c r="I30" s="1">
        <v>453.14</v>
      </c>
      <c r="J30" s="1">
        <v>489.975</v>
      </c>
      <c r="K30" s="1">
        <v>647.74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1716.65</v>
      </c>
      <c r="C31" s="1">
        <v>847.9</v>
      </c>
      <c r="D31" s="1">
        <v>537.93</v>
      </c>
      <c r="E31" s="1">
        <v>1223.2</v>
      </c>
      <c r="F31" s="1">
        <v>1918.2</v>
      </c>
      <c r="G31" s="1">
        <v>2988.5</v>
      </c>
      <c r="H31" s="1">
        <v>2905.1</v>
      </c>
      <c r="I31" s="1">
        <v>3593.15</v>
      </c>
      <c r="J31" s="1">
        <v>4350.7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1251.0</v>
      </c>
      <c r="C32" s="1">
        <v>1772.25</v>
      </c>
      <c r="D32" s="1">
        <v>1278.8</v>
      </c>
      <c r="E32" s="1">
        <v>1994.65</v>
      </c>
      <c r="F32" s="1">
        <v>2404.7</v>
      </c>
      <c r="G32" s="1">
        <v>1883.45</v>
      </c>
      <c r="H32" s="1">
        <v>1383.05</v>
      </c>
      <c r="I32" s="1">
        <v>924.3499999999999</v>
      </c>
      <c r="J32" s="1">
        <v>1334.4</v>
      </c>
      <c r="K32" s="1">
        <v>2057.2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38.91999999999999</v>
      </c>
      <c r="H33" s="1">
        <v>38.91999999999999</v>
      </c>
      <c r="I33" s="1">
        <v>34.055</v>
      </c>
      <c r="J33" s="1">
        <v>37.52999999999999</v>
      </c>
      <c r="K33" s="1">
        <v>40.31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89.65499999999999</v>
      </c>
      <c r="I34" s="1">
        <v>62.55</v>
      </c>
      <c r="J34" s="1">
        <v>416.3049999999999</v>
      </c>
      <c r="K34" s="1">
        <v>47.955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2.78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882.65</v>
      </c>
      <c r="C36" s="1">
        <v>1049.45</v>
      </c>
      <c r="D36" s="1">
        <v>1410.155</v>
      </c>
      <c r="E36" s="1">
        <v>1244.05</v>
      </c>
      <c r="F36" s="1">
        <v>1980.75</v>
      </c>
      <c r="G36" s="1">
        <v>1327.45</v>
      </c>
      <c r="H36" s="1">
        <v>1376.1</v>
      </c>
      <c r="I36" s="1">
        <v>896.55</v>
      </c>
      <c r="J36" s="1">
        <v>1876.5</v>
      </c>
      <c r="K36" s="1">
        <v>1744.45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5268.099999999999</v>
      </c>
      <c r="C37" s="1">
        <v>5080.45</v>
      </c>
      <c r="D37" s="1">
        <v>5337.599999999999</v>
      </c>
      <c r="E37" s="1">
        <v>6866.599999999999</v>
      </c>
      <c r="F37" s="1">
        <v>9000.25</v>
      </c>
      <c r="G37" s="1">
        <v>8965.5</v>
      </c>
      <c r="H37" s="1">
        <v>8333.05</v>
      </c>
      <c r="I37" s="1">
        <v>9062.8</v>
      </c>
      <c r="J37" s="1">
        <v>11752.45</v>
      </c>
      <c r="K37" s="1">
        <v>8214.9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16763.4</v>
      </c>
      <c r="C38" s="1">
        <v>21864.7</v>
      </c>
      <c r="D38" s="1">
        <v>29356.8</v>
      </c>
      <c r="E38" s="1">
        <v>27021.6</v>
      </c>
      <c r="F38" s="1">
        <v>30600.85</v>
      </c>
      <c r="G38" s="1">
        <v>29857.2</v>
      </c>
      <c r="H38" s="1">
        <v>30204.7</v>
      </c>
      <c r="I38" s="1">
        <v>32171.55</v>
      </c>
      <c r="J38" s="1">
        <v>34882.05</v>
      </c>
      <c r="K38" s="1">
        <v>41901.55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330.82</v>
      </c>
      <c r="H39" s="1">
        <v>296.765</v>
      </c>
      <c r="I39" s="1">
        <v>264.1</v>
      </c>
      <c r="J39" s="1">
        <v>263.405</v>
      </c>
      <c r="K39" s="1">
        <v>278.695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157.07</v>
      </c>
      <c r="H40" s="1">
        <v>141.085</v>
      </c>
      <c r="I40" s="1">
        <v>127.88</v>
      </c>
      <c r="J40" s="1">
        <v>22.24</v>
      </c>
      <c r="K40" s="1">
        <v>8.34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308.58</v>
      </c>
      <c r="C41" s="1">
        <v>264.1</v>
      </c>
      <c r="D41" s="1">
        <v>311.36</v>
      </c>
      <c r="E41" s="1">
        <v>270.355</v>
      </c>
      <c r="F41" s="1">
        <v>395.455</v>
      </c>
      <c r="G41" s="1">
        <v>375.3</v>
      </c>
      <c r="H41" s="1">
        <v>349.585</v>
      </c>
      <c r="I41" s="1">
        <v>120.93</v>
      </c>
      <c r="J41" s="1">
        <v>77.145</v>
      </c>
      <c r="K41" s="1">
        <v>67.41499999999999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3669.6</v>
      </c>
      <c r="C42" s="1">
        <v>3572.3</v>
      </c>
      <c r="D42" s="1">
        <v>5323.7</v>
      </c>
      <c r="E42" s="1">
        <v>3753.0</v>
      </c>
      <c r="F42" s="1">
        <v>4190.849999999999</v>
      </c>
      <c r="G42" s="1">
        <v>3961.5</v>
      </c>
      <c r="H42" s="1">
        <v>4037.95</v>
      </c>
      <c r="I42" s="1">
        <v>4267.299999999999</v>
      </c>
      <c r="J42" s="1">
        <v>5316.75</v>
      </c>
      <c r="K42" s="1">
        <v>5642.705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605.3449999999999</v>
      </c>
      <c r="C43" s="1">
        <v>1417.8</v>
      </c>
      <c r="D43" s="1">
        <v>2800.85</v>
      </c>
      <c r="E43" s="1">
        <v>3238.7</v>
      </c>
      <c r="F43" s="1">
        <v>3030.2</v>
      </c>
      <c r="G43" s="1">
        <v>2835.6</v>
      </c>
      <c r="H43" s="1">
        <v>3085.8</v>
      </c>
      <c r="I43" s="1">
        <v>3203.95</v>
      </c>
      <c r="J43" s="1">
        <v>3447.2</v>
      </c>
      <c r="K43" s="1">
        <v>3669.6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26611.55</v>
      </c>
      <c r="C44" s="1">
        <v>32199.35</v>
      </c>
      <c r="D44" s="1">
        <v>43138.64999999999</v>
      </c>
      <c r="E44" s="1">
        <v>41150.95</v>
      </c>
      <c r="F44" s="1">
        <v>47211.35</v>
      </c>
      <c r="G44" s="1">
        <v>46481.6</v>
      </c>
      <c r="H44" s="1">
        <v>46446.85</v>
      </c>
      <c r="I44" s="1">
        <v>49219.89999999999</v>
      </c>
      <c r="J44" s="1">
        <v>55759.85</v>
      </c>
      <c r="K44" s="1">
        <v>59790.85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1570.7</v>
      </c>
      <c r="C45" s="1">
        <v>1737.5</v>
      </c>
      <c r="D45" s="1">
        <v>2766.1</v>
      </c>
      <c r="E45" s="1">
        <v>2766.1</v>
      </c>
      <c r="F45" s="1">
        <v>2766.1</v>
      </c>
      <c r="G45" s="1">
        <v>2766.1</v>
      </c>
      <c r="H45" s="1">
        <v>2766.1</v>
      </c>
      <c r="I45" s="1">
        <v>2425.55</v>
      </c>
      <c r="J45" s="1">
        <v>1737.5</v>
      </c>
      <c r="K45" s="1">
        <v>1737.5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1570.7</v>
      </c>
      <c r="C46" s="1">
        <v>1737.5</v>
      </c>
      <c r="D46" s="1">
        <v>2766.1</v>
      </c>
      <c r="E46" s="1">
        <v>2766.1</v>
      </c>
      <c r="F46" s="1">
        <v>2766.1</v>
      </c>
      <c r="G46" s="1">
        <v>2766.1</v>
      </c>
      <c r="H46" s="1">
        <v>2766.1</v>
      </c>
      <c r="I46" s="1">
        <v>2425.55</v>
      </c>
      <c r="J46" s="1">
        <v>1737.5</v>
      </c>
      <c r="K46" s="1">
        <v>1737.5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8479.0</v>
      </c>
      <c r="C47" s="1">
        <v>8409.5</v>
      </c>
      <c r="D47" s="1">
        <v>13969.5</v>
      </c>
      <c r="E47" s="1">
        <v>14713.15</v>
      </c>
      <c r="F47" s="1">
        <v>16103.15</v>
      </c>
      <c r="G47" s="1">
        <v>16951.05</v>
      </c>
      <c r="H47" s="1">
        <v>17020.55</v>
      </c>
      <c r="I47" s="1">
        <v>18570.4</v>
      </c>
      <c r="J47" s="1">
        <v>20155.0</v>
      </c>
      <c r="K47" s="1">
        <v>20850.0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257.15</v>
      </c>
      <c r="C48" s="1">
        <v>4.864999999999999</v>
      </c>
      <c r="D48" s="1">
        <v>0.0</v>
      </c>
      <c r="E48" s="1">
        <v>0.0</v>
      </c>
      <c r="F48" s="1">
        <v>11.815</v>
      </c>
      <c r="G48" s="1">
        <v>0.0</v>
      </c>
      <c r="H48" s="1">
        <v>1.39</v>
      </c>
      <c r="I48" s="1">
        <v>506.655</v>
      </c>
      <c r="J48" s="1">
        <v>501.79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3808.6</v>
      </c>
      <c r="C49" s="1">
        <v>1925.15</v>
      </c>
      <c r="D49" s="1">
        <v>792.3</v>
      </c>
      <c r="E49" s="1">
        <v>1125.9</v>
      </c>
      <c r="F49" s="1">
        <v>1925.15</v>
      </c>
      <c r="G49" s="1">
        <v>2752.2</v>
      </c>
      <c r="H49" s="1">
        <v>3732.15</v>
      </c>
      <c r="I49" s="1">
        <v>2620.15</v>
      </c>
      <c r="J49" s="1">
        <v>569.2049999999999</v>
      </c>
      <c r="K49" s="1">
        <v>-2085.0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-861.8</v>
      </c>
      <c r="C50" s="1">
        <v>-652.6049999999999</v>
      </c>
      <c r="D50" s="1">
        <v>-667.1999999999999</v>
      </c>
      <c r="E50" s="1">
        <v>-1202.35</v>
      </c>
      <c r="F50" s="1">
        <v>-421.17</v>
      </c>
      <c r="G50" s="1">
        <v>-1084.2</v>
      </c>
      <c r="H50" s="1">
        <v>-1695.8</v>
      </c>
      <c r="I50" s="1">
        <v>-993.8499999999999</v>
      </c>
      <c r="J50" s="1">
        <v>663.7249999999999</v>
      </c>
      <c r="K50" s="1">
        <v>34.055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11689.9</v>
      </c>
      <c r="C51" s="1">
        <v>9688.3</v>
      </c>
      <c r="D51" s="1">
        <v>14094.6</v>
      </c>
      <c r="E51" s="1">
        <v>14636.7</v>
      </c>
      <c r="F51" s="1">
        <v>17625.2</v>
      </c>
      <c r="G51" s="1">
        <v>18612.1</v>
      </c>
      <c r="H51" s="1">
        <v>19056.9</v>
      </c>
      <c r="I51" s="1">
        <v>20697.1</v>
      </c>
      <c r="J51" s="1">
        <v>21885.55</v>
      </c>
      <c r="K51" s="1">
        <v>18799.75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1098.1</v>
      </c>
      <c r="C52" s="1">
        <v>1195.4</v>
      </c>
      <c r="D52" s="1">
        <v>1202.35</v>
      </c>
      <c r="E52" s="1">
        <v>1285.75</v>
      </c>
      <c r="F52" s="1">
        <v>1153.7</v>
      </c>
      <c r="G52" s="1">
        <v>1132.85</v>
      </c>
      <c r="H52" s="1">
        <v>1445.6</v>
      </c>
      <c r="I52" s="1">
        <v>86.875</v>
      </c>
      <c r="J52" s="1">
        <v>87.57</v>
      </c>
      <c r="K52" s="1">
        <v>6574.7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14351.75</v>
      </c>
      <c r="C53" s="1">
        <v>12621.2</v>
      </c>
      <c r="D53" s="1">
        <v>18056.1</v>
      </c>
      <c r="E53" s="1">
        <v>18688.55</v>
      </c>
      <c r="F53" s="1">
        <v>21538.05</v>
      </c>
      <c r="G53" s="1">
        <v>22518.0</v>
      </c>
      <c r="H53" s="1">
        <v>23261.65</v>
      </c>
      <c r="I53" s="1">
        <v>23213.0</v>
      </c>
      <c r="J53" s="1">
        <v>23713.4</v>
      </c>
      <c r="K53" s="1">
        <v>27111.95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40970.25</v>
      </c>
      <c r="C54" s="1">
        <v>44813.6</v>
      </c>
      <c r="D54" s="1">
        <v>61194.74999999999</v>
      </c>
      <c r="E54" s="1">
        <v>59839.49999999999</v>
      </c>
      <c r="F54" s="1">
        <v>68749.4</v>
      </c>
      <c r="G54" s="1">
        <v>68999.59999999999</v>
      </c>
      <c r="H54" s="1">
        <v>69500.0</v>
      </c>
      <c r="I54" s="1">
        <v>72280.0</v>
      </c>
      <c r="J54" s="1">
        <v>79230.0</v>
      </c>
      <c r="K54" s="1">
        <v>86875.0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492.7549999999999</v>
      </c>
      <c r="C56" s="1">
        <v>487.89</v>
      </c>
      <c r="D56" s="1">
        <v>602.5649999999999</v>
      </c>
      <c r="E56" s="1">
        <v>615.0749999999999</v>
      </c>
      <c r="F56" s="1">
        <v>640.79</v>
      </c>
      <c r="G56" s="1">
        <v>652.6049999999999</v>
      </c>
      <c r="H56" s="1">
        <v>653.3</v>
      </c>
      <c r="I56" s="1">
        <v>681.795</v>
      </c>
      <c r="J56" s="1">
        <v>695.0</v>
      </c>
      <c r="K56" s="1">
        <v>722.8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492.7549999999999</v>
      </c>
      <c r="C57" s="1">
        <v>488.585</v>
      </c>
      <c r="D57" s="1">
        <v>600.4799999999999</v>
      </c>
      <c r="E57" s="1">
        <v>612.295</v>
      </c>
      <c r="F57" s="1">
        <v>638.01</v>
      </c>
      <c r="G57" s="1">
        <v>651.91</v>
      </c>
      <c r="H57" s="1">
        <v>653.3</v>
      </c>
      <c r="I57" s="1">
        <v>681.795</v>
      </c>
      <c r="J57" s="1">
        <v>708.9</v>
      </c>
      <c r="K57" s="1">
        <v>722.8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118</v>
      </c>
      <c r="B58" s="1" t="s">
        <v>119</v>
      </c>
      <c r="C58" s="1" t="s">
        <v>120</v>
      </c>
      <c r="D58" s="1" t="s">
        <v>121</v>
      </c>
      <c r="E58" s="1" t="s">
        <v>122</v>
      </c>
      <c r="F58" s="1" t="s">
        <v>123</v>
      </c>
      <c r="G58" s="1" t="s">
        <v>124</v>
      </c>
      <c r="H58" s="1" t="s">
        <v>125</v>
      </c>
      <c r="I58" s="1" t="s">
        <v>126</v>
      </c>
      <c r="J58" s="1" t="s">
        <v>127</v>
      </c>
      <c r="K58" s="1" t="s">
        <v>128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8694.449999999999</v>
      </c>
      <c r="C59" s="1">
        <v>6192.45</v>
      </c>
      <c r="D59" s="1">
        <v>4392.4</v>
      </c>
      <c r="E59" s="1">
        <v>5546.099999999999</v>
      </c>
      <c r="F59" s="1">
        <v>7770.099999999999</v>
      </c>
      <c r="G59" s="1">
        <v>9660.5</v>
      </c>
      <c r="H59" s="1">
        <v>10244.3</v>
      </c>
      <c r="I59" s="1">
        <v>11954.0</v>
      </c>
      <c r="J59" s="1">
        <v>12961.75</v>
      </c>
      <c r="K59" s="1">
        <v>10091.4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130</v>
      </c>
      <c r="B60" s="1" t="s">
        <v>131</v>
      </c>
      <c r="C60" s="1" t="s">
        <v>132</v>
      </c>
      <c r="D60" s="1" t="s">
        <v>133</v>
      </c>
      <c r="E60" s="1" t="s">
        <v>134</v>
      </c>
      <c r="F60" s="1" t="s">
        <v>135</v>
      </c>
      <c r="G60" s="1" t="s">
        <v>136</v>
      </c>
      <c r="H60" s="1" t="s">
        <v>137</v>
      </c>
      <c r="I60" s="1" t="s">
        <v>138</v>
      </c>
      <c r="J60" s="1" t="s">
        <v>139</v>
      </c>
      <c r="K60" s="1">
        <v>9.729999999999999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19724.1</v>
      </c>
      <c r="C61" s="1">
        <v>24484.85</v>
      </c>
      <c r="D61" s="1">
        <v>31177.7</v>
      </c>
      <c r="E61" s="1">
        <v>30246.4</v>
      </c>
      <c r="F61" s="1">
        <v>34930.7</v>
      </c>
      <c r="G61" s="1">
        <v>35097.5</v>
      </c>
      <c r="H61" s="1">
        <v>34826.45</v>
      </c>
      <c r="I61" s="1">
        <v>36980.95</v>
      </c>
      <c r="J61" s="1">
        <v>40872.95</v>
      </c>
      <c r="K61" s="1">
        <v>44278.45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19390.5</v>
      </c>
      <c r="C62" s="1">
        <v>23664.75</v>
      </c>
      <c r="D62" s="1">
        <v>30218.6</v>
      </c>
      <c r="E62" s="1">
        <v>29259.5</v>
      </c>
      <c r="F62" s="1">
        <v>34117.55</v>
      </c>
      <c r="G62" s="1">
        <v>34034.14999999999</v>
      </c>
      <c r="H62" s="1">
        <v>33631.05</v>
      </c>
      <c r="I62" s="1">
        <v>36404.1</v>
      </c>
      <c r="J62" s="1">
        <v>40018.1</v>
      </c>
      <c r="K62" s="1">
        <v>40838.2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180.7</v>
      </c>
      <c r="C63" s="1">
        <v>131.355</v>
      </c>
      <c r="D63" s="1">
        <v>172.36</v>
      </c>
      <c r="E63" s="1">
        <v>135.525</v>
      </c>
      <c r="F63" s="1">
        <v>230.74</v>
      </c>
      <c r="G63" s="1">
        <v>253.675</v>
      </c>
      <c r="H63" s="1">
        <v>200.16</v>
      </c>
      <c r="I63" s="1">
        <v>-82.00999999999999</v>
      </c>
      <c r="J63" s="1">
        <v>-278.0</v>
      </c>
      <c r="K63" s="1">
        <v>-236.995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143</v>
      </c>
      <c r="B64" s="1">
        <v>2807.8</v>
      </c>
      <c r="C64" s="1">
        <v>729.75</v>
      </c>
      <c r="D64" s="1">
        <v>806.1999999999999</v>
      </c>
      <c r="E64" s="1">
        <v>517.0799999999999</v>
      </c>
      <c r="F64" s="1">
        <v>467.04</v>
      </c>
      <c r="G64" s="1">
        <v>589.36</v>
      </c>
      <c r="H64" s="1">
        <v>617.16</v>
      </c>
      <c r="I64" s="1">
        <v>539.3199999999999</v>
      </c>
      <c r="J64" s="1">
        <v>561.56</v>
      </c>
      <c r="K64" s="1">
        <v>633.8399999999999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144</v>
      </c>
      <c r="B65" s="1">
        <v>1098.1</v>
      </c>
      <c r="C65" s="1">
        <v>1195.4</v>
      </c>
      <c r="D65" s="1">
        <v>1202.35</v>
      </c>
      <c r="E65" s="1">
        <v>1285.75</v>
      </c>
      <c r="F65" s="1">
        <v>1153.7</v>
      </c>
      <c r="G65" s="1">
        <v>1132.85</v>
      </c>
      <c r="H65" s="1">
        <v>1445.6</v>
      </c>
      <c r="I65" s="1">
        <v>86.875</v>
      </c>
      <c r="J65" s="1">
        <v>87.57</v>
      </c>
      <c r="K65" s="1">
        <v>6574.7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145</v>
      </c>
      <c r="B66" s="1">
        <v>3391.6</v>
      </c>
      <c r="C66" s="1">
        <v>3759.95</v>
      </c>
      <c r="D66" s="1">
        <v>4392.4</v>
      </c>
      <c r="E66" s="1">
        <v>4302.049999999999</v>
      </c>
      <c r="F66" s="1">
        <v>4809.4</v>
      </c>
      <c r="G66" s="1">
        <v>4385.45</v>
      </c>
      <c r="H66" s="1">
        <v>4559.2</v>
      </c>
      <c r="I66" s="1">
        <v>5768.5</v>
      </c>
      <c r="J66" s="1">
        <v>5685.099999999999</v>
      </c>
      <c r="K66" s="1">
        <v>6220.25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146</v>
      </c>
      <c r="B67" s="1">
        <v>4.17</v>
      </c>
      <c r="C67" s="1">
        <v>4.17</v>
      </c>
      <c r="D67" s="1">
        <v>4.17</v>
      </c>
      <c r="E67" s="1">
        <v>2.085</v>
      </c>
      <c r="F67" s="1">
        <v>2.085</v>
      </c>
      <c r="G67" s="1">
        <v>2.085</v>
      </c>
      <c r="H67" s="1">
        <v>2.085</v>
      </c>
      <c r="I67" s="1">
        <v>2.085</v>
      </c>
      <c r="J67" s="1">
        <v>2.085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147</v>
      </c>
      <c r="B68" s="1">
        <v>669.9799999999999</v>
      </c>
      <c r="C68" s="1">
        <v>757.55</v>
      </c>
      <c r="D68" s="1">
        <v>644.9599999999999</v>
      </c>
      <c r="E68" s="1">
        <v>785.3499999999999</v>
      </c>
      <c r="F68" s="1">
        <v>813.15</v>
      </c>
      <c r="G68" s="1">
        <v>722.8</v>
      </c>
      <c r="H68" s="1">
        <v>708.9</v>
      </c>
      <c r="I68" s="1">
        <v>708.9</v>
      </c>
      <c r="J68" s="1">
        <v>736.6999999999999</v>
      </c>
      <c r="K68" s="1">
        <v>764.5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148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149</v>
      </c>
      <c r="B70" s="1">
        <v>483.025</v>
      </c>
      <c r="C70" s="1">
        <v>565.035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150</v>
      </c>
      <c r="B71" s="1">
        <v>-71.585</v>
      </c>
      <c r="C71" s="1">
        <v>-98.69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7075.099999999999</v>
      </c>
      <c r="C2" s="1">
        <v>7853.499999999999</v>
      </c>
      <c r="D2" s="1">
        <v>8687.5</v>
      </c>
      <c r="E2" s="1">
        <v>9347.75</v>
      </c>
      <c r="F2" s="1">
        <v>9507.599999999999</v>
      </c>
      <c r="G2" s="1">
        <v>9215.699999999999</v>
      </c>
      <c r="H2" s="1">
        <v>9035.0</v>
      </c>
      <c r="I2" s="1">
        <v>9306.05</v>
      </c>
      <c r="J2" s="1">
        <v>10411.1</v>
      </c>
      <c r="K2" s="1">
        <v>11071.35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7075.099999999999</v>
      </c>
      <c r="C3" s="1">
        <v>7853.499999999999</v>
      </c>
      <c r="D3" s="1">
        <v>8687.5</v>
      </c>
      <c r="E3" s="1">
        <v>9347.75</v>
      </c>
      <c r="F3" s="1">
        <v>9507.599999999999</v>
      </c>
      <c r="G3" s="1">
        <v>9215.699999999999</v>
      </c>
      <c r="H3" s="1">
        <v>9035.0</v>
      </c>
      <c r="I3" s="1">
        <v>9306.05</v>
      </c>
      <c r="J3" s="1">
        <v>10411.1</v>
      </c>
      <c r="K3" s="1">
        <v>11071.35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3342.95</v>
      </c>
      <c r="C4" s="1">
        <v>3704.35</v>
      </c>
      <c r="D4" s="1">
        <v>4121.349999999999</v>
      </c>
      <c r="E4" s="1">
        <v>4364.599999999999</v>
      </c>
      <c r="F4" s="1">
        <v>3516.7</v>
      </c>
      <c r="G4" s="1">
        <v>2898.15</v>
      </c>
      <c r="H4" s="1">
        <v>2620.15</v>
      </c>
      <c r="I4" s="1">
        <v>2786.95</v>
      </c>
      <c r="J4" s="1">
        <v>3725.2</v>
      </c>
      <c r="K4" s="1">
        <v>3676.55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3739.1</v>
      </c>
      <c r="C5" s="1">
        <v>4149.15</v>
      </c>
      <c r="D5" s="1">
        <v>4566.15</v>
      </c>
      <c r="E5" s="1">
        <v>4976.2</v>
      </c>
      <c r="F5" s="1">
        <v>5990.9</v>
      </c>
      <c r="G5" s="1">
        <v>6310.599999999999</v>
      </c>
      <c r="H5" s="1">
        <v>6414.849999999999</v>
      </c>
      <c r="I5" s="1">
        <v>6519.099999999999</v>
      </c>
      <c r="J5" s="1">
        <v>6678.95</v>
      </c>
      <c r="K5" s="1">
        <v>7394.799999999999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73.67</v>
      </c>
      <c r="H6" s="1">
        <v>77.145</v>
      </c>
      <c r="I6" s="1">
        <v>67.41499999999999</v>
      </c>
      <c r="J6" s="1">
        <v>70.195</v>
      </c>
      <c r="K6" s="1">
        <v>79.22999999999999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1118.95</v>
      </c>
      <c r="C7" s="1">
        <v>1223.2</v>
      </c>
      <c r="D7" s="1">
        <v>1348.3</v>
      </c>
      <c r="E7" s="1">
        <v>1431.7</v>
      </c>
      <c r="F7" s="1">
        <v>1633.25</v>
      </c>
      <c r="G7" s="1">
        <v>1709.7</v>
      </c>
      <c r="H7" s="1">
        <v>1800.05</v>
      </c>
      <c r="I7" s="1">
        <v>1751.4</v>
      </c>
      <c r="J7" s="1">
        <v>1793.1</v>
      </c>
      <c r="K7" s="1">
        <v>1932.1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328.735</v>
      </c>
      <c r="C8" s="1">
        <v>359.315</v>
      </c>
      <c r="D8" s="1">
        <v>385.725</v>
      </c>
      <c r="E8" s="1">
        <v>395.455</v>
      </c>
      <c r="F8" s="1">
        <v>395.455</v>
      </c>
      <c r="G8" s="1">
        <v>505.265</v>
      </c>
      <c r="H8" s="1">
        <v>505.265</v>
      </c>
      <c r="I8" s="1">
        <v>56.29499999999999</v>
      </c>
      <c r="J8" s="1">
        <v>551.8299999999999</v>
      </c>
      <c r="K8" s="1">
        <v>645.655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1445.6</v>
      </c>
      <c r="C9" s="1">
        <v>1584.6</v>
      </c>
      <c r="D9" s="1">
        <v>1730.55</v>
      </c>
      <c r="E9" s="1">
        <v>1820.9</v>
      </c>
      <c r="F9" s="1">
        <v>2029.4</v>
      </c>
      <c r="G9" s="1">
        <v>2293.5</v>
      </c>
      <c r="H9" s="1">
        <v>2383.85</v>
      </c>
      <c r="I9" s="1">
        <v>1876.5</v>
      </c>
      <c r="J9" s="1">
        <v>2418.6</v>
      </c>
      <c r="K9" s="1">
        <v>2654.9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2286.55</v>
      </c>
      <c r="C10" s="1">
        <v>2564.55</v>
      </c>
      <c r="D10" s="1">
        <v>2835.6</v>
      </c>
      <c r="E10" s="1">
        <v>3155.3</v>
      </c>
      <c r="F10" s="1">
        <v>3961.5</v>
      </c>
      <c r="G10" s="1">
        <v>4024.05</v>
      </c>
      <c r="H10" s="1">
        <v>4031.0</v>
      </c>
      <c r="I10" s="1">
        <v>4642.599999999999</v>
      </c>
      <c r="J10" s="1">
        <v>4260.349999999999</v>
      </c>
      <c r="K10" s="1">
        <v>4739.9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-833.9999999999999</v>
      </c>
      <c r="C11" s="1">
        <v>-952.15</v>
      </c>
      <c r="D11" s="1">
        <v>-1390.0</v>
      </c>
      <c r="E11" s="1">
        <v>-1438.65</v>
      </c>
      <c r="F11" s="1">
        <v>-1570.7</v>
      </c>
      <c r="G11" s="1">
        <v>-1619.35</v>
      </c>
      <c r="H11" s="1">
        <v>-1549.85</v>
      </c>
      <c r="I11" s="1">
        <v>-1640.2</v>
      </c>
      <c r="J11" s="1">
        <v>-1800.05</v>
      </c>
      <c r="K11" s="1">
        <v>-2265.7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77.83999999999999</v>
      </c>
      <c r="C12" s="1">
        <v>127.88</v>
      </c>
      <c r="D12" s="1">
        <v>49.345</v>
      </c>
      <c r="E12" s="1">
        <v>110.505</v>
      </c>
      <c r="F12" s="1">
        <v>123.015</v>
      </c>
      <c r="G12" s="1">
        <v>112.59</v>
      </c>
      <c r="H12" s="1">
        <v>120.235</v>
      </c>
      <c r="I12" s="1">
        <v>308.58</v>
      </c>
      <c r="J12" s="1">
        <v>106.335</v>
      </c>
      <c r="K12" s="1">
        <v>159.155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-757.55</v>
      </c>
      <c r="C13" s="1">
        <v>-827.05</v>
      </c>
      <c r="D13" s="1">
        <v>-1341.35</v>
      </c>
      <c r="E13" s="1">
        <v>-1327.45</v>
      </c>
      <c r="F13" s="1">
        <v>-1452.55</v>
      </c>
      <c r="G13" s="1">
        <v>-1508.15</v>
      </c>
      <c r="H13" s="1">
        <v>-1431.7</v>
      </c>
      <c r="I13" s="1">
        <v>-1334.4</v>
      </c>
      <c r="J13" s="1">
        <v>-1695.8</v>
      </c>
      <c r="K13" s="1">
        <v>-2105.85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362.79</v>
      </c>
      <c r="C14" s="1">
        <v>305.8</v>
      </c>
      <c r="D14" s="1">
        <v>357.23</v>
      </c>
      <c r="E14" s="1">
        <v>537.235</v>
      </c>
      <c r="F14" s="1">
        <v>496.23</v>
      </c>
      <c r="G14" s="1">
        <v>639.4</v>
      </c>
      <c r="H14" s="1">
        <v>708.9</v>
      </c>
      <c r="I14" s="1">
        <v>624.1099999999999</v>
      </c>
      <c r="J14" s="1">
        <v>729.75</v>
      </c>
      <c r="K14" s="1">
        <v>959.0999999999999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-14.595</v>
      </c>
      <c r="C15" s="1">
        <v>-14.595</v>
      </c>
      <c r="D15" s="1">
        <v>18.07</v>
      </c>
      <c r="E15" s="1">
        <v>17.375</v>
      </c>
      <c r="F15" s="1">
        <v>-175.835</v>
      </c>
      <c r="G15" s="1">
        <v>207.11</v>
      </c>
      <c r="H15" s="1">
        <v>27.8</v>
      </c>
      <c r="I15" s="1">
        <v>-169.58</v>
      </c>
      <c r="J15" s="1">
        <v>-128.575</v>
      </c>
      <c r="K15" s="1">
        <v>222.4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0.0</v>
      </c>
      <c r="C16" s="1">
        <v>-557.39</v>
      </c>
      <c r="D16" s="1">
        <v>291.205</v>
      </c>
      <c r="E16" s="1">
        <v>352.365</v>
      </c>
      <c r="F16" s="1">
        <v>365.57</v>
      </c>
      <c r="G16" s="1">
        <v>330.125</v>
      </c>
      <c r="H16" s="1">
        <v>242.555</v>
      </c>
      <c r="I16" s="1">
        <v>185.565</v>
      </c>
      <c r="J16" s="1">
        <v>256.455</v>
      </c>
      <c r="K16" s="1">
        <v>399.625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1883.45</v>
      </c>
      <c r="C17" s="1">
        <v>1473.4</v>
      </c>
      <c r="D17" s="1">
        <v>2161.45</v>
      </c>
      <c r="E17" s="1">
        <v>2738.3</v>
      </c>
      <c r="F17" s="1">
        <v>3197.0</v>
      </c>
      <c r="G17" s="1">
        <v>3690.45</v>
      </c>
      <c r="H17" s="1">
        <v>3586.2</v>
      </c>
      <c r="I17" s="1">
        <v>3947.6</v>
      </c>
      <c r="J17" s="1">
        <v>3433.3</v>
      </c>
      <c r="K17" s="1">
        <v>4211.7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>
        <v>-109.115</v>
      </c>
      <c r="D18" s="1">
        <v>-15.29</v>
      </c>
      <c r="E18" s="1">
        <v>-2.085</v>
      </c>
      <c r="F18" s="1">
        <v>-14.595</v>
      </c>
      <c r="G18" s="1">
        <v>0.0</v>
      </c>
      <c r="H18" s="1">
        <v>0.0</v>
      </c>
      <c r="I18" s="1">
        <v>-56.29499999999999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0.0</v>
      </c>
      <c r="C19" s="1">
        <v>0.0</v>
      </c>
      <c r="D19" s="1">
        <v>-20.85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0.0</v>
      </c>
      <c r="C20" s="1">
        <v>0.0</v>
      </c>
      <c r="D20" s="1">
        <v>-750.5999999999999</v>
      </c>
      <c r="E20" s="1">
        <v>0.0</v>
      </c>
      <c r="F20" s="1">
        <v>-54.90499999999999</v>
      </c>
      <c r="G20" s="1">
        <v>0.0</v>
      </c>
      <c r="H20" s="1">
        <v>0.0</v>
      </c>
      <c r="I20" s="1">
        <v>0.0</v>
      </c>
      <c r="J20" s="1">
        <v>-396.845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-2126.7</v>
      </c>
      <c r="K21" s="1">
        <v>-1452.55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81.315</v>
      </c>
      <c r="C22" s="1">
        <v>-86.875</v>
      </c>
      <c r="D22" s="1">
        <v>-578.935</v>
      </c>
      <c r="E22" s="1">
        <v>438.545</v>
      </c>
      <c r="F22" s="1">
        <v>118.15</v>
      </c>
      <c r="G22" s="1">
        <v>-84.095</v>
      </c>
      <c r="H22" s="1">
        <v>-34.75</v>
      </c>
      <c r="I22" s="1">
        <v>20.85</v>
      </c>
      <c r="J22" s="1">
        <v>44.48</v>
      </c>
      <c r="K22" s="1">
        <v>25.02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0.0</v>
      </c>
      <c r="C23" s="1">
        <v>-2043.3</v>
      </c>
      <c r="D23" s="1">
        <v>-210.585</v>
      </c>
      <c r="E23" s="1">
        <v>-875.6999999999999</v>
      </c>
      <c r="F23" s="1">
        <v>-501.79</v>
      </c>
      <c r="G23" s="1">
        <v>0.0</v>
      </c>
      <c r="H23" s="1">
        <v>0.0</v>
      </c>
      <c r="I23" s="1">
        <v>-2175.35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-237.69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1959.9</v>
      </c>
      <c r="C25" s="1">
        <v>-771.4499999999999</v>
      </c>
      <c r="D25" s="1">
        <v>581.7149999999999</v>
      </c>
      <c r="E25" s="1">
        <v>2300.45</v>
      </c>
      <c r="F25" s="1">
        <v>2745.25</v>
      </c>
      <c r="G25" s="1">
        <v>3607.05</v>
      </c>
      <c r="H25" s="1">
        <v>3551.45</v>
      </c>
      <c r="I25" s="1">
        <v>1508.15</v>
      </c>
      <c r="J25" s="1">
        <v>952.15</v>
      </c>
      <c r="K25" s="1">
        <v>2786.95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577.545</v>
      </c>
      <c r="C26" s="1">
        <v>23.63</v>
      </c>
      <c r="D26" s="1">
        <v>244.64</v>
      </c>
      <c r="E26" s="1">
        <v>-61.855</v>
      </c>
      <c r="F26" s="1">
        <v>300.24</v>
      </c>
      <c r="G26" s="1">
        <v>524.03</v>
      </c>
      <c r="H26" s="1">
        <v>134.83</v>
      </c>
      <c r="I26" s="1">
        <v>83.39999999999999</v>
      </c>
      <c r="J26" s="1">
        <v>409.355</v>
      </c>
      <c r="K26" s="1">
        <v>654.6899999999999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1383.05</v>
      </c>
      <c r="C27" s="1">
        <v>-792.3</v>
      </c>
      <c r="D27" s="1">
        <v>337.075</v>
      </c>
      <c r="E27" s="1">
        <v>2363.0</v>
      </c>
      <c r="F27" s="1">
        <v>2446.4</v>
      </c>
      <c r="G27" s="1">
        <v>3078.85</v>
      </c>
      <c r="H27" s="1">
        <v>3412.45</v>
      </c>
      <c r="I27" s="1">
        <v>1424.75</v>
      </c>
      <c r="J27" s="1">
        <v>545.5749999999999</v>
      </c>
      <c r="K27" s="1">
        <v>2133.65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1383.05</v>
      </c>
      <c r="C28" s="1">
        <v>-792.3</v>
      </c>
      <c r="D28" s="1">
        <v>337.075</v>
      </c>
      <c r="E28" s="1">
        <v>2363.0</v>
      </c>
      <c r="F28" s="1">
        <v>2446.4</v>
      </c>
      <c r="G28" s="1">
        <v>3078.85</v>
      </c>
      <c r="H28" s="1">
        <v>3412.45</v>
      </c>
      <c r="I28" s="1">
        <v>1424.75</v>
      </c>
      <c r="J28" s="1">
        <v>545.5749999999999</v>
      </c>
      <c r="K28" s="1">
        <v>2133.65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113</v>
      </c>
      <c r="B29" s="1">
        <v>-106.335</v>
      </c>
      <c r="C29" s="1">
        <v>-4.17</v>
      </c>
      <c r="D29" s="1">
        <v>-175.14</v>
      </c>
      <c r="E29" s="1">
        <v>-165.41</v>
      </c>
      <c r="F29" s="1">
        <v>128.575</v>
      </c>
      <c r="G29" s="1">
        <v>-203.635</v>
      </c>
      <c r="H29" s="1">
        <v>-206.415</v>
      </c>
      <c r="I29" s="1">
        <v>-63.245</v>
      </c>
      <c r="J29" s="1">
        <v>-25.715</v>
      </c>
      <c r="K29" s="1">
        <v>-101.47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>
        <v>1278.8</v>
      </c>
      <c r="C30" s="1">
        <v>-799.25</v>
      </c>
      <c r="D30" s="1">
        <v>161.935</v>
      </c>
      <c r="E30" s="1">
        <v>2196.2</v>
      </c>
      <c r="F30" s="1">
        <v>2571.5</v>
      </c>
      <c r="G30" s="1">
        <v>2877.3</v>
      </c>
      <c r="H30" s="1">
        <v>3210.9</v>
      </c>
      <c r="I30" s="1">
        <v>1362.2</v>
      </c>
      <c r="J30" s="1">
        <v>519.86</v>
      </c>
      <c r="K30" s="1">
        <v>2029.4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67.41499999999999</v>
      </c>
      <c r="C31" s="1">
        <v>65.33</v>
      </c>
      <c r="D31" s="1">
        <v>75.755</v>
      </c>
      <c r="E31" s="1">
        <v>111.2</v>
      </c>
      <c r="F31" s="1">
        <v>113.285</v>
      </c>
      <c r="G31" s="1">
        <v>113.98</v>
      </c>
      <c r="H31" s="1">
        <v>110.505</v>
      </c>
      <c r="I31" s="1">
        <v>97.3</v>
      </c>
      <c r="J31" s="1">
        <v>74.365</v>
      </c>
      <c r="K31" s="1">
        <v>64.63499999999999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1209.3</v>
      </c>
      <c r="C32" s="1">
        <v>-861.8</v>
      </c>
      <c r="D32" s="1">
        <v>86.17999999999999</v>
      </c>
      <c r="E32" s="1">
        <v>2085.0</v>
      </c>
      <c r="F32" s="1">
        <v>2460.3</v>
      </c>
      <c r="G32" s="1">
        <v>2766.1</v>
      </c>
      <c r="H32" s="1">
        <v>3099.7</v>
      </c>
      <c r="I32" s="1">
        <v>1264.9</v>
      </c>
      <c r="J32" s="1">
        <v>445.4949999999999</v>
      </c>
      <c r="K32" s="1">
        <v>1966.85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1209.3</v>
      </c>
      <c r="C33" s="1">
        <v>-861.8</v>
      </c>
      <c r="D33" s="1">
        <v>86.17999999999999</v>
      </c>
      <c r="E33" s="1">
        <v>2085.0</v>
      </c>
      <c r="F33" s="1">
        <v>2460.3</v>
      </c>
      <c r="G33" s="1">
        <v>2766.1</v>
      </c>
      <c r="H33" s="1">
        <v>3099.7</v>
      </c>
      <c r="I33" s="1">
        <v>1264.9</v>
      </c>
      <c r="J33" s="1">
        <v>445.4949999999999</v>
      </c>
      <c r="K33" s="1">
        <v>1966.85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 t="s">
        <v>184</v>
      </c>
      <c r="C35" s="1" t="s">
        <v>185</v>
      </c>
      <c r="D35" s="1" t="s">
        <v>186</v>
      </c>
      <c r="E35" s="1" t="s">
        <v>187</v>
      </c>
      <c r="F35" s="1" t="s">
        <v>188</v>
      </c>
      <c r="G35" s="1" t="s">
        <v>189</v>
      </c>
      <c r="H35" s="1" t="s">
        <v>190</v>
      </c>
      <c r="I35" s="1" t="s">
        <v>191</v>
      </c>
      <c r="J35" s="1" t="s">
        <v>192</v>
      </c>
      <c r="K35" s="1" t="s">
        <v>193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194</v>
      </c>
      <c r="B36" s="1" t="s">
        <v>184</v>
      </c>
      <c r="C36" s="1" t="s">
        <v>185</v>
      </c>
      <c r="D36" s="1" t="s">
        <v>186</v>
      </c>
      <c r="E36" s="1" t="s">
        <v>187</v>
      </c>
      <c r="F36" s="1" t="s">
        <v>188</v>
      </c>
      <c r="G36" s="1" t="s">
        <v>189</v>
      </c>
      <c r="H36" s="1" t="s">
        <v>190</v>
      </c>
      <c r="I36" s="1" t="s">
        <v>191</v>
      </c>
      <c r="J36" s="1" t="s">
        <v>192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>
        <v>708.0</v>
      </c>
      <c r="C37" s="1">
        <v>709.0</v>
      </c>
      <c r="D37" s="1">
        <v>759.0</v>
      </c>
      <c r="E37" s="1">
        <v>872.0</v>
      </c>
      <c r="F37" s="1">
        <v>902.0</v>
      </c>
      <c r="G37" s="1">
        <v>929.0</v>
      </c>
      <c r="H37" s="1">
        <v>940.0</v>
      </c>
      <c r="I37" s="1">
        <v>973.0</v>
      </c>
      <c r="J37" s="1">
        <v>995.0</v>
      </c>
      <c r="K37" s="1">
        <v>1030.0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 t="s">
        <v>184</v>
      </c>
      <c r="C38" s="1" t="s">
        <v>185</v>
      </c>
      <c r="D38" s="1" t="s">
        <v>186</v>
      </c>
      <c r="E38" s="1" t="s">
        <v>197</v>
      </c>
      <c r="F38" s="1" t="s">
        <v>188</v>
      </c>
      <c r="G38" s="1" t="s">
        <v>198</v>
      </c>
      <c r="H38" s="1" t="s">
        <v>190</v>
      </c>
      <c r="I38" s="1" t="s">
        <v>199</v>
      </c>
      <c r="J38" s="1" t="s">
        <v>192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184</v>
      </c>
      <c r="C39" s="1" t="s">
        <v>185</v>
      </c>
      <c r="D39" s="1" t="s">
        <v>186</v>
      </c>
      <c r="E39" s="1" t="s">
        <v>197</v>
      </c>
      <c r="F39" s="1" t="s">
        <v>188</v>
      </c>
      <c r="G39" s="1" t="s">
        <v>198</v>
      </c>
      <c r="H39" s="1" t="s">
        <v>190</v>
      </c>
      <c r="I39" s="1" t="s">
        <v>199</v>
      </c>
      <c r="J39" s="1" t="s">
        <v>192</v>
      </c>
      <c r="K39" s="1" t="s">
        <v>193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710.0</v>
      </c>
      <c r="C40" s="1">
        <v>709.0</v>
      </c>
      <c r="D40" s="1">
        <v>760.0</v>
      </c>
      <c r="E40" s="1">
        <v>874.0</v>
      </c>
      <c r="F40" s="1">
        <v>903.0</v>
      </c>
      <c r="G40" s="1">
        <v>931.0</v>
      </c>
      <c r="H40" s="1">
        <v>940.0</v>
      </c>
      <c r="I40" s="1">
        <v>974.0</v>
      </c>
      <c r="J40" s="1">
        <v>996.0</v>
      </c>
      <c r="K40" s="1">
        <v>1030.0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203</v>
      </c>
      <c r="C41" s="1" t="s">
        <v>199</v>
      </c>
      <c r="D41" s="1" t="s">
        <v>204</v>
      </c>
      <c r="E41" s="1" t="s">
        <v>205</v>
      </c>
      <c r="F41" s="1" t="s">
        <v>206</v>
      </c>
      <c r="G41" s="1" t="s">
        <v>207</v>
      </c>
      <c r="H41" s="1" t="s">
        <v>208</v>
      </c>
      <c r="I41" s="1" t="s">
        <v>209</v>
      </c>
      <c r="J41" s="1" t="s">
        <v>210</v>
      </c>
      <c r="K41" s="1" t="s">
        <v>211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 t="s">
        <v>203</v>
      </c>
      <c r="C42" s="1" t="s">
        <v>199</v>
      </c>
      <c r="D42" s="1" t="s">
        <v>204</v>
      </c>
      <c r="E42" s="1" t="s">
        <v>213</v>
      </c>
      <c r="F42" s="1" t="s">
        <v>206</v>
      </c>
      <c r="G42" s="1" t="s">
        <v>214</v>
      </c>
      <c r="H42" s="1" t="s">
        <v>208</v>
      </c>
      <c r="I42" s="1" t="s">
        <v>215</v>
      </c>
      <c r="J42" s="1" t="s">
        <v>210</v>
      </c>
      <c r="K42" s="1" t="s">
        <v>211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 t="s">
        <v>217</v>
      </c>
      <c r="C43" s="1" t="s">
        <v>218</v>
      </c>
      <c r="D43" s="1" t="s">
        <v>219</v>
      </c>
      <c r="E43" s="1" t="s">
        <v>220</v>
      </c>
      <c r="F43" s="1" t="s">
        <v>221</v>
      </c>
      <c r="G43" s="1">
        <v>2.085</v>
      </c>
      <c r="H43" s="1" t="s">
        <v>222</v>
      </c>
      <c r="I43" s="1" t="s">
        <v>223</v>
      </c>
      <c r="J43" s="1" t="s">
        <v>224</v>
      </c>
      <c r="K43" s="1" t="s">
        <v>225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 t="s">
        <v>227</v>
      </c>
      <c r="C44" s="1" t="s">
        <v>228</v>
      </c>
      <c r="D44" s="1" t="s">
        <v>229</v>
      </c>
      <c r="E44" s="1" t="s">
        <v>230</v>
      </c>
      <c r="F44" s="1" t="s">
        <v>231</v>
      </c>
      <c r="G44" s="1" t="s">
        <v>232</v>
      </c>
      <c r="H44" s="1" t="s">
        <v>233</v>
      </c>
      <c r="I44" s="1" t="s">
        <v>234</v>
      </c>
      <c r="J44" s="1" t="s">
        <v>235</v>
      </c>
      <c r="K44" s="1" t="s">
        <v>236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>
        <v>3405.5</v>
      </c>
      <c r="C46" s="1">
        <v>3787.75</v>
      </c>
      <c r="D46" s="1">
        <v>4183.9</v>
      </c>
      <c r="E46" s="1">
        <v>4587.0</v>
      </c>
      <c r="F46" s="1">
        <v>5594.75</v>
      </c>
      <c r="G46" s="1">
        <v>5733.75</v>
      </c>
      <c r="H46" s="1">
        <v>5831.049999999999</v>
      </c>
      <c r="I46" s="1">
        <v>6394.0</v>
      </c>
      <c r="J46" s="1">
        <v>6060.4</v>
      </c>
      <c r="K46" s="1">
        <v>6671.999999999999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238</v>
      </c>
      <c r="B47" s="1">
        <v>2321.3</v>
      </c>
      <c r="C47" s="1">
        <v>2599.3</v>
      </c>
      <c r="D47" s="1">
        <v>2842.55</v>
      </c>
      <c r="E47" s="1">
        <v>3155.3</v>
      </c>
      <c r="F47" s="1">
        <v>3961.5</v>
      </c>
      <c r="G47" s="1">
        <v>4024.05</v>
      </c>
      <c r="H47" s="1">
        <v>4031.0</v>
      </c>
      <c r="I47" s="1">
        <v>4642.599999999999</v>
      </c>
      <c r="J47" s="1">
        <v>4260.349999999999</v>
      </c>
      <c r="K47" s="1">
        <v>4739.9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239</v>
      </c>
      <c r="B48" s="1">
        <v>2286.55</v>
      </c>
      <c r="C48" s="1">
        <v>2564.55</v>
      </c>
      <c r="D48" s="1">
        <v>2835.6</v>
      </c>
      <c r="E48" s="1">
        <v>3155.3</v>
      </c>
      <c r="F48" s="1">
        <v>3961.5</v>
      </c>
      <c r="G48" s="1">
        <v>4024.05</v>
      </c>
      <c r="H48" s="1">
        <v>4031.0</v>
      </c>
      <c r="I48" s="1">
        <v>4642.599999999999</v>
      </c>
      <c r="J48" s="1">
        <v>4260.349999999999</v>
      </c>
      <c r="K48" s="1">
        <v>4739.9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240</v>
      </c>
      <c r="B49" s="1">
        <v>3759.95</v>
      </c>
      <c r="C49" s="1">
        <v>3878.1</v>
      </c>
      <c r="D49" s="1">
        <v>4281.2</v>
      </c>
      <c r="E49" s="1">
        <v>4649.549999999999</v>
      </c>
      <c r="F49" s="1">
        <v>5657.299999999999</v>
      </c>
      <c r="G49" s="1">
        <v>5810.2</v>
      </c>
      <c r="H49" s="1">
        <v>5907.5</v>
      </c>
      <c r="I49" s="1">
        <v>6463.5</v>
      </c>
      <c r="J49" s="1">
        <v>6129.9</v>
      </c>
      <c r="K49" s="1">
        <v>6755.4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241</v>
      </c>
      <c r="B50" s="1" t="s">
        <v>242</v>
      </c>
      <c r="C50" s="1" t="s">
        <v>243</v>
      </c>
      <c r="D50" s="1" t="s">
        <v>244</v>
      </c>
      <c r="E50" s="1" t="s">
        <v>245</v>
      </c>
      <c r="F50" s="1" t="s">
        <v>246</v>
      </c>
      <c r="G50" s="1" t="s">
        <v>247</v>
      </c>
      <c r="H50" s="1" t="s">
        <v>248</v>
      </c>
      <c r="I50" s="1" t="s">
        <v>249</v>
      </c>
      <c r="J50" s="1" t="s">
        <v>250</v>
      </c>
      <c r="K50" s="1" t="s">
        <v>251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252</v>
      </c>
      <c r="B51" s="1">
        <v>71.585</v>
      </c>
      <c r="C51" s="1">
        <v>30.58</v>
      </c>
      <c r="D51" s="1">
        <v>80.61999999999999</v>
      </c>
      <c r="E51" s="1">
        <v>78.535</v>
      </c>
      <c r="F51" s="1">
        <v>45.175</v>
      </c>
      <c r="G51" s="1">
        <v>58.38</v>
      </c>
      <c r="H51" s="1">
        <v>-37.52999999999999</v>
      </c>
      <c r="I51" s="1">
        <v>20.155</v>
      </c>
      <c r="J51" s="1">
        <v>29.885</v>
      </c>
      <c r="K51" s="1">
        <v>50.735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253</v>
      </c>
      <c r="B52" s="1">
        <v>29.19</v>
      </c>
      <c r="C52" s="1">
        <v>63.94</v>
      </c>
      <c r="D52" s="1">
        <v>27.8</v>
      </c>
      <c r="E52" s="1">
        <v>25.02</v>
      </c>
      <c r="F52" s="1">
        <v>173.75</v>
      </c>
      <c r="G52" s="1">
        <v>427.425</v>
      </c>
      <c r="H52" s="1">
        <v>212.67</v>
      </c>
      <c r="I52" s="1">
        <v>191.82</v>
      </c>
      <c r="J52" s="1">
        <v>258.54</v>
      </c>
      <c r="K52" s="1">
        <v>596.31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254</v>
      </c>
      <c r="B53" s="1">
        <v>100.775</v>
      </c>
      <c r="C53" s="1">
        <v>94.52</v>
      </c>
      <c r="D53" s="1">
        <v>108.42</v>
      </c>
      <c r="E53" s="1">
        <v>103.555</v>
      </c>
      <c r="F53" s="1">
        <v>218.925</v>
      </c>
      <c r="G53" s="1">
        <v>485.8049999999999</v>
      </c>
      <c r="H53" s="1">
        <v>175.14</v>
      </c>
      <c r="I53" s="1">
        <v>211.975</v>
      </c>
      <c r="J53" s="1">
        <v>288.425</v>
      </c>
      <c r="K53" s="1">
        <v>647.045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255</v>
      </c>
      <c r="B54" s="1">
        <v>214.755</v>
      </c>
      <c r="C54" s="1">
        <v>22.935</v>
      </c>
      <c r="D54" s="1">
        <v>70.195</v>
      </c>
      <c r="E54" s="1">
        <v>-128.575</v>
      </c>
      <c r="F54" s="1">
        <v>34.055</v>
      </c>
      <c r="G54" s="1">
        <v>-20.155</v>
      </c>
      <c r="H54" s="1">
        <v>-155.68</v>
      </c>
      <c r="I54" s="1">
        <v>-227.265</v>
      </c>
      <c r="J54" s="1">
        <v>-324.565</v>
      </c>
      <c r="K54" s="1">
        <v>-27.105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256</v>
      </c>
      <c r="B55" s="1">
        <v>262.015</v>
      </c>
      <c r="C55" s="1">
        <v>-93.82499999999999</v>
      </c>
      <c r="D55" s="1">
        <v>66.02499999999999</v>
      </c>
      <c r="E55" s="1">
        <v>-36.835</v>
      </c>
      <c r="F55" s="1">
        <v>47.26</v>
      </c>
      <c r="G55" s="1">
        <v>58.38</v>
      </c>
      <c r="H55" s="1">
        <v>115.37</v>
      </c>
      <c r="I55" s="1">
        <v>98.69</v>
      </c>
      <c r="J55" s="1">
        <v>445.4949999999999</v>
      </c>
      <c r="K55" s="1">
        <v>34.75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257</v>
      </c>
      <c r="B56" s="1">
        <v>476.77</v>
      </c>
      <c r="C56" s="1">
        <v>-70.89</v>
      </c>
      <c r="D56" s="1">
        <v>136.22</v>
      </c>
      <c r="E56" s="1">
        <v>-165.41</v>
      </c>
      <c r="F56" s="1">
        <v>81.315</v>
      </c>
      <c r="G56" s="1">
        <v>38.22499999999999</v>
      </c>
      <c r="H56" s="1">
        <v>-40.31</v>
      </c>
      <c r="I56" s="1">
        <v>-128.575</v>
      </c>
      <c r="J56" s="1">
        <v>120.93</v>
      </c>
      <c r="K56" s="1">
        <v>7.645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258</v>
      </c>
      <c r="B57" s="1">
        <v>1070.3</v>
      </c>
      <c r="C57" s="1">
        <v>917.4</v>
      </c>
      <c r="D57" s="1">
        <v>1174.55</v>
      </c>
      <c r="E57" s="1">
        <v>1542.9</v>
      </c>
      <c r="F57" s="1">
        <v>2126.7</v>
      </c>
      <c r="G57" s="1">
        <v>2098.9</v>
      </c>
      <c r="H57" s="1">
        <v>2036.35</v>
      </c>
      <c r="I57" s="1">
        <v>2404.7</v>
      </c>
      <c r="J57" s="1">
        <v>2119.75</v>
      </c>
      <c r="K57" s="1">
        <v>2529.8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259</v>
      </c>
      <c r="B58" s="1">
        <v>180.005</v>
      </c>
      <c r="C58" s="1">
        <v>194.6</v>
      </c>
      <c r="D58" s="1">
        <v>122.32</v>
      </c>
      <c r="E58" s="1">
        <v>120.235</v>
      </c>
      <c r="F58" s="1">
        <v>86.17999999999999</v>
      </c>
      <c r="G58" s="1">
        <v>129.27</v>
      </c>
      <c r="H58" s="1">
        <v>204.33</v>
      </c>
      <c r="I58" s="1">
        <v>15.29</v>
      </c>
      <c r="J58" s="1">
        <v>18.765</v>
      </c>
      <c r="K58" s="1">
        <v>129.965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260</v>
      </c>
      <c r="B59" s="1">
        <v>903.4999999999999</v>
      </c>
      <c r="C59" s="1">
        <v>938.2499999999999</v>
      </c>
      <c r="D59" s="1">
        <v>1098.1</v>
      </c>
      <c r="E59" s="1">
        <v>1223.2</v>
      </c>
      <c r="F59" s="1">
        <v>1299.65</v>
      </c>
      <c r="G59" s="1">
        <v>1334.4</v>
      </c>
      <c r="H59" s="1">
        <v>1383.05</v>
      </c>
      <c r="I59" s="1">
        <v>1369.15</v>
      </c>
      <c r="J59" s="1">
        <v>1709.7</v>
      </c>
      <c r="K59" s="1">
        <v>2210.1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261</v>
      </c>
      <c r="B60" s="1">
        <v>10.425</v>
      </c>
      <c r="C60" s="1">
        <v>13.9</v>
      </c>
      <c r="D60" s="1">
        <v>-0.695</v>
      </c>
      <c r="E60" s="1">
        <v>-0.695</v>
      </c>
      <c r="F60" s="1">
        <v>-34.75</v>
      </c>
      <c r="G60" s="1">
        <v>-37.52999999999999</v>
      </c>
      <c r="H60" s="1">
        <v>-35.445</v>
      </c>
      <c r="I60" s="1">
        <v>-50.04</v>
      </c>
      <c r="J60" s="1">
        <v>-65.33</v>
      </c>
      <c r="K60" s="1">
        <v>-52.81999999999999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263</v>
      </c>
      <c r="B62" s="1">
        <v>350.975</v>
      </c>
      <c r="C62" s="1">
        <v>91.04499999999999</v>
      </c>
      <c r="D62" s="1">
        <v>100.775</v>
      </c>
      <c r="E62" s="1">
        <v>64.63499999999999</v>
      </c>
      <c r="F62" s="1">
        <v>58.38</v>
      </c>
      <c r="G62" s="1">
        <v>73.67</v>
      </c>
      <c r="H62" s="1">
        <v>77.145</v>
      </c>
      <c r="I62" s="1">
        <v>67.41499999999999</v>
      </c>
      <c r="J62" s="1">
        <v>70.195</v>
      </c>
      <c r="K62" s="1">
        <v>79.22999999999999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264</v>
      </c>
      <c r="B63" s="1">
        <v>150.815</v>
      </c>
      <c r="C63" s="1">
        <v>37.52999999999999</v>
      </c>
      <c r="D63" s="1">
        <v>43.785</v>
      </c>
      <c r="E63" s="1">
        <v>25.715</v>
      </c>
      <c r="F63" s="1">
        <v>23.63</v>
      </c>
      <c r="G63" s="1">
        <v>29.19</v>
      </c>
      <c r="H63" s="1">
        <v>30.58</v>
      </c>
      <c r="I63" s="1">
        <v>24.325</v>
      </c>
      <c r="J63" s="1">
        <v>25.715</v>
      </c>
      <c r="K63" s="1">
        <v>35.445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265</v>
      </c>
      <c r="B64" s="1">
        <v>200.16</v>
      </c>
      <c r="C64" s="1">
        <v>52.81999999999999</v>
      </c>
      <c r="D64" s="1">
        <v>56.29499999999999</v>
      </c>
      <c r="E64" s="1">
        <v>38.22499999999999</v>
      </c>
      <c r="F64" s="1">
        <v>34.055</v>
      </c>
      <c r="G64" s="1">
        <v>43.785</v>
      </c>
      <c r="H64" s="1">
        <v>45.87</v>
      </c>
      <c r="I64" s="1">
        <v>42.395</v>
      </c>
      <c r="J64" s="1">
        <v>43.785</v>
      </c>
      <c r="K64" s="1">
        <v>43.09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266</v>
      </c>
      <c r="B65" s="1">
        <v>6.255</v>
      </c>
      <c r="C65" s="1">
        <v>7.645</v>
      </c>
      <c r="D65" s="1">
        <v>10.425</v>
      </c>
      <c r="E65" s="1">
        <v>8.34</v>
      </c>
      <c r="F65" s="1">
        <v>9.035</v>
      </c>
      <c r="G65" s="1">
        <v>9.035</v>
      </c>
      <c r="H65" s="1">
        <v>8.34</v>
      </c>
      <c r="I65" s="1">
        <v>8.34</v>
      </c>
      <c r="J65" s="1">
        <v>6.949999999999999</v>
      </c>
      <c r="K65" s="1">
        <v>6.255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267</v>
      </c>
      <c r="B66" s="1">
        <v>6.255</v>
      </c>
      <c r="C66" s="1">
        <v>7.645</v>
      </c>
      <c r="D66" s="1">
        <v>10.425</v>
      </c>
      <c r="E66" s="1">
        <v>8.34</v>
      </c>
      <c r="F66" s="1">
        <v>9.035</v>
      </c>
      <c r="G66" s="1">
        <v>9.035</v>
      </c>
      <c r="H66" s="1">
        <v>8.34</v>
      </c>
      <c r="I66" s="1">
        <v>8.34</v>
      </c>
      <c r="J66" s="1">
        <v>6.949999999999999</v>
      </c>
      <c r="K66" s="1">
        <v>6.255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269</v>
      </c>
      <c r="B3" s="1" t="s">
        <v>270</v>
      </c>
      <c r="C3" s="1" t="s">
        <v>271</v>
      </c>
      <c r="D3" s="1" t="s">
        <v>272</v>
      </c>
      <c r="E3" s="1" t="s">
        <v>207</v>
      </c>
      <c r="F3" s="1" t="s">
        <v>273</v>
      </c>
      <c r="G3" s="1" t="s">
        <v>270</v>
      </c>
      <c r="H3" s="1" t="s">
        <v>274</v>
      </c>
      <c r="I3" s="1" t="s">
        <v>275</v>
      </c>
      <c r="J3" s="1" t="s">
        <v>276</v>
      </c>
      <c r="K3" s="1" t="s">
        <v>209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277</v>
      </c>
      <c r="B4" s="1" t="s">
        <v>278</v>
      </c>
      <c r="C4" s="1" t="s">
        <v>279</v>
      </c>
      <c r="D4" s="1" t="s">
        <v>280</v>
      </c>
      <c r="E4" s="1" t="s">
        <v>281</v>
      </c>
      <c r="F4" s="1" t="s">
        <v>282</v>
      </c>
      <c r="G4" s="1" t="s">
        <v>283</v>
      </c>
      <c r="H4" s="1" t="s">
        <v>284</v>
      </c>
      <c r="I4" s="1" t="s">
        <v>285</v>
      </c>
      <c r="J4" s="1" t="s">
        <v>198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286</v>
      </c>
      <c r="B5" s="1" t="s">
        <v>287</v>
      </c>
      <c r="C5" s="1" t="s">
        <v>288</v>
      </c>
      <c r="D5" s="1" t="s">
        <v>289</v>
      </c>
      <c r="E5" s="1" t="s">
        <v>290</v>
      </c>
      <c r="F5" s="1" t="s">
        <v>291</v>
      </c>
      <c r="G5" s="1" t="s">
        <v>292</v>
      </c>
      <c r="H5" s="1" t="s">
        <v>293</v>
      </c>
      <c r="I5" s="1" t="s">
        <v>294</v>
      </c>
      <c r="J5" s="1" t="s">
        <v>295</v>
      </c>
      <c r="K5" s="1" t="s">
        <v>296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297</v>
      </c>
      <c r="B6" s="1" t="s">
        <v>298</v>
      </c>
      <c r="C6" s="1" t="s">
        <v>299</v>
      </c>
      <c r="D6" s="1" t="s">
        <v>300</v>
      </c>
      <c r="E6" s="1" t="s">
        <v>301</v>
      </c>
      <c r="F6" s="1" t="s">
        <v>302</v>
      </c>
      <c r="G6" s="1" t="s">
        <v>302</v>
      </c>
      <c r="H6" s="1" t="s">
        <v>303</v>
      </c>
      <c r="I6" s="1" t="s">
        <v>304</v>
      </c>
      <c r="J6" s="1" t="s">
        <v>305</v>
      </c>
      <c r="K6" s="1" t="s">
        <v>306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308</v>
      </c>
      <c r="B8" s="1" t="s">
        <v>309</v>
      </c>
      <c r="C8" s="1" t="s">
        <v>310</v>
      </c>
      <c r="D8" s="1" t="s">
        <v>311</v>
      </c>
      <c r="E8" s="1" t="s">
        <v>312</v>
      </c>
      <c r="F8" s="1" t="s">
        <v>313</v>
      </c>
      <c r="G8" s="1" t="s">
        <v>314</v>
      </c>
      <c r="H8" s="1" t="s">
        <v>315</v>
      </c>
      <c r="I8" s="1" t="s">
        <v>316</v>
      </c>
      <c r="J8" s="1" t="s">
        <v>317</v>
      </c>
      <c r="K8" s="1" t="s">
        <v>318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320</v>
      </c>
      <c r="H9" s="1" t="s">
        <v>321</v>
      </c>
      <c r="I9" s="1" t="s">
        <v>300</v>
      </c>
      <c r="J9" s="1" t="s">
        <v>322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326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 t="s">
        <v>340</v>
      </c>
      <c r="H11" s="1" t="s">
        <v>341</v>
      </c>
      <c r="I11" s="1" t="s">
        <v>342</v>
      </c>
      <c r="J11" s="1" t="s">
        <v>343</v>
      </c>
      <c r="K11" s="1" t="s">
        <v>344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345</v>
      </c>
      <c r="B12" s="1" t="s">
        <v>346</v>
      </c>
      <c r="C12" s="1" t="s">
        <v>347</v>
      </c>
      <c r="D12" s="1" t="s">
        <v>348</v>
      </c>
      <c r="E12" s="1" t="s">
        <v>338</v>
      </c>
      <c r="F12" s="1" t="s">
        <v>339</v>
      </c>
      <c r="G12" s="1" t="s">
        <v>340</v>
      </c>
      <c r="H12" s="1" t="s">
        <v>341</v>
      </c>
      <c r="I12" s="1" t="s">
        <v>342</v>
      </c>
      <c r="J12" s="1" t="s">
        <v>343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351</v>
      </c>
      <c r="D13" s="1" t="s">
        <v>352</v>
      </c>
      <c r="E13" s="1" t="s">
        <v>353</v>
      </c>
      <c r="F13" s="1" t="s">
        <v>354</v>
      </c>
      <c r="G13" s="1" t="s">
        <v>355</v>
      </c>
      <c r="H13" s="1" t="s">
        <v>356</v>
      </c>
      <c r="I13" s="1" t="s">
        <v>357</v>
      </c>
      <c r="J13" s="1" t="s">
        <v>358</v>
      </c>
      <c r="K13" s="1" t="s">
        <v>359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360</v>
      </c>
      <c r="B14" s="1" t="s">
        <v>361</v>
      </c>
      <c r="C14" s="1" t="s">
        <v>362</v>
      </c>
      <c r="D14" s="1" t="s">
        <v>199</v>
      </c>
      <c r="E14" s="1" t="s">
        <v>363</v>
      </c>
      <c r="F14" s="1" t="s">
        <v>364</v>
      </c>
      <c r="G14" s="1" t="s">
        <v>365</v>
      </c>
      <c r="H14" s="1" t="s">
        <v>366</v>
      </c>
      <c r="I14" s="1" t="s">
        <v>367</v>
      </c>
      <c r="J14" s="1" t="s">
        <v>368</v>
      </c>
      <c r="K14" s="1" t="s">
        <v>369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370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>
        <v>20.85</v>
      </c>
      <c r="H15" s="1" t="s">
        <v>376</v>
      </c>
      <c r="I15" s="1" t="s">
        <v>377</v>
      </c>
      <c r="J15" s="1" t="s">
        <v>189</v>
      </c>
      <c r="K15" s="1" t="s">
        <v>378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379</v>
      </c>
      <c r="B16" s="1" t="s">
        <v>380</v>
      </c>
      <c r="C16" s="1" t="s">
        <v>381</v>
      </c>
      <c r="D16" s="1" t="s">
        <v>382</v>
      </c>
      <c r="E16" s="1" t="s">
        <v>383</v>
      </c>
      <c r="F16" s="1" t="s">
        <v>384</v>
      </c>
      <c r="G16" s="1" t="s">
        <v>385</v>
      </c>
      <c r="H16" s="1" t="s">
        <v>386</v>
      </c>
      <c r="I16" s="1" t="s">
        <v>387</v>
      </c>
      <c r="J16" s="1" t="s">
        <v>388</v>
      </c>
      <c r="K16" s="1" t="s">
        <v>389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390</v>
      </c>
      <c r="B17" s="1" t="s">
        <v>391</v>
      </c>
      <c r="C17" s="1" t="s">
        <v>392</v>
      </c>
      <c r="D17" s="1" t="s">
        <v>393</v>
      </c>
      <c r="E17" s="1" t="s">
        <v>394</v>
      </c>
      <c r="F17" s="1" t="s">
        <v>395</v>
      </c>
      <c r="G17" s="1" t="s">
        <v>396</v>
      </c>
      <c r="H17" s="1" t="s">
        <v>397</v>
      </c>
      <c r="I17" s="1" t="s">
        <v>398</v>
      </c>
      <c r="J17" s="1" t="s">
        <v>399</v>
      </c>
      <c r="K17" s="1" t="s">
        <v>400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401</v>
      </c>
      <c r="B18" s="1" t="s">
        <v>402</v>
      </c>
      <c r="C18" s="1" t="s">
        <v>403</v>
      </c>
      <c r="D18" s="1" t="s">
        <v>404</v>
      </c>
      <c r="E18" s="1" t="s">
        <v>405</v>
      </c>
      <c r="F18" s="1" t="s">
        <v>406</v>
      </c>
      <c r="G18" s="1" t="s">
        <v>407</v>
      </c>
      <c r="H18" s="1" t="s">
        <v>408</v>
      </c>
      <c r="I18" s="1" t="s">
        <v>409</v>
      </c>
      <c r="J18" s="1" t="s">
        <v>410</v>
      </c>
      <c r="K18" s="1" t="s">
        <v>411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412</v>
      </c>
      <c r="B20" s="1" t="s">
        <v>413</v>
      </c>
      <c r="C20" s="1" t="s">
        <v>413</v>
      </c>
      <c r="D20" s="1" t="s">
        <v>186</v>
      </c>
      <c r="E20" s="1" t="s">
        <v>414</v>
      </c>
      <c r="F20" s="1" t="s">
        <v>414</v>
      </c>
      <c r="G20" s="1" t="s">
        <v>415</v>
      </c>
      <c r="H20" s="1" t="s">
        <v>415</v>
      </c>
      <c r="I20" s="1" t="s">
        <v>415</v>
      </c>
      <c r="J20" s="1" t="s">
        <v>416</v>
      </c>
      <c r="K20" s="1" t="s">
        <v>415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418</v>
      </c>
      <c r="D21" s="1" t="s">
        <v>419</v>
      </c>
      <c r="E21" s="1" t="s">
        <v>420</v>
      </c>
      <c r="F21" s="1" t="s">
        <v>421</v>
      </c>
      <c r="G21" s="1" t="s">
        <v>422</v>
      </c>
      <c r="H21" s="1" t="s">
        <v>423</v>
      </c>
      <c r="I21" s="1" t="s">
        <v>423</v>
      </c>
      <c r="J21" s="1" t="s">
        <v>422</v>
      </c>
      <c r="K21" s="1" t="s">
        <v>422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424</v>
      </c>
      <c r="B22" s="1" t="s">
        <v>425</v>
      </c>
      <c r="C22" s="1" t="s">
        <v>425</v>
      </c>
      <c r="D22" s="1" t="s">
        <v>426</v>
      </c>
      <c r="E22" s="1" t="s">
        <v>427</v>
      </c>
      <c r="F22" s="1" t="s">
        <v>428</v>
      </c>
      <c r="G22" s="1" t="s">
        <v>429</v>
      </c>
      <c r="H22" s="1" t="s">
        <v>430</v>
      </c>
      <c r="I22" s="1" t="s">
        <v>431</v>
      </c>
      <c r="J22" s="1" t="s">
        <v>432</v>
      </c>
      <c r="K22" s="1" t="s">
        <v>270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446</v>
      </c>
      <c r="F25" s="1" t="s">
        <v>449</v>
      </c>
      <c r="G25" s="1" t="s">
        <v>450</v>
      </c>
      <c r="H25" s="1" t="s">
        <v>451</v>
      </c>
      <c r="I25" s="1" t="s">
        <v>452</v>
      </c>
      <c r="J25" s="1" t="s">
        <v>451</v>
      </c>
      <c r="K25" s="1" t="s">
        <v>453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454</v>
      </c>
      <c r="B26" s="1" t="s">
        <v>420</v>
      </c>
      <c r="C26" s="1" t="s">
        <v>455</v>
      </c>
      <c r="D26" s="1" t="s">
        <v>456</v>
      </c>
      <c r="E26" s="1" t="s">
        <v>449</v>
      </c>
      <c r="F26" s="1" t="s">
        <v>457</v>
      </c>
      <c r="G26" s="1" t="s">
        <v>458</v>
      </c>
      <c r="H26" s="1" t="s">
        <v>459</v>
      </c>
      <c r="I26" s="1" t="s">
        <v>460</v>
      </c>
      <c r="J26" s="1" t="s">
        <v>461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447</v>
      </c>
      <c r="C27" s="1" t="s">
        <v>464</v>
      </c>
      <c r="D27" s="1" t="s">
        <v>465</v>
      </c>
      <c r="E27" s="1" t="s">
        <v>466</v>
      </c>
      <c r="F27" s="1" t="s">
        <v>467</v>
      </c>
      <c r="G27" s="1" t="s">
        <v>468</v>
      </c>
      <c r="H27" s="1" t="s">
        <v>450</v>
      </c>
      <c r="I27" s="1" t="s">
        <v>466</v>
      </c>
      <c r="J27" s="1" t="s">
        <v>469</v>
      </c>
      <c r="K27" s="1" t="s">
        <v>470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471</v>
      </c>
      <c r="B28" s="1" t="s">
        <v>472</v>
      </c>
      <c r="C28" s="1" t="s">
        <v>473</v>
      </c>
      <c r="D28" s="1" t="s">
        <v>474</v>
      </c>
      <c r="E28" s="1" t="s">
        <v>475</v>
      </c>
      <c r="F28" s="1" t="s">
        <v>476</v>
      </c>
      <c r="G28" s="1" t="s">
        <v>477</v>
      </c>
      <c r="H28" s="1" t="s">
        <v>478</v>
      </c>
      <c r="I28" s="1" t="s">
        <v>479</v>
      </c>
      <c r="J28" s="1" t="s">
        <v>480</v>
      </c>
      <c r="K28" s="1" t="s">
        <v>481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482</v>
      </c>
      <c r="B29" s="1" t="s">
        <v>483</v>
      </c>
      <c r="C29" s="1" t="s">
        <v>484</v>
      </c>
      <c r="D29" s="1" t="s">
        <v>485</v>
      </c>
      <c r="E29" s="1" t="s">
        <v>486</v>
      </c>
      <c r="F29" s="1" t="s">
        <v>487</v>
      </c>
      <c r="G29" s="1" t="s">
        <v>488</v>
      </c>
      <c r="H29" s="1" t="s">
        <v>489</v>
      </c>
      <c r="I29" s="1" t="s">
        <v>490</v>
      </c>
      <c r="J29" s="1" t="s">
        <v>491</v>
      </c>
      <c r="K29" s="1" t="s">
        <v>492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493</v>
      </c>
      <c r="B30" s="1" t="s">
        <v>494</v>
      </c>
      <c r="C30" s="1" t="s">
        <v>495</v>
      </c>
      <c r="D30" s="1" t="s">
        <v>496</v>
      </c>
      <c r="E30" s="1" t="s">
        <v>497</v>
      </c>
      <c r="F30" s="1" t="s">
        <v>498</v>
      </c>
      <c r="G30" s="1" t="s">
        <v>499</v>
      </c>
      <c r="H30" s="1" t="s">
        <v>500</v>
      </c>
      <c r="I30" s="1" t="s">
        <v>501</v>
      </c>
      <c r="J30" s="1" t="s">
        <v>502</v>
      </c>
      <c r="K30" s="1" t="s">
        <v>503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504</v>
      </c>
      <c r="B31" s="1" t="s">
        <v>505</v>
      </c>
      <c r="C31" s="1" t="s">
        <v>506</v>
      </c>
      <c r="D31" s="1" t="s">
        <v>507</v>
      </c>
      <c r="E31" s="1" t="s">
        <v>508</v>
      </c>
      <c r="F31" s="1">
        <v>-82.00999999999999</v>
      </c>
      <c r="G31" s="1" t="s">
        <v>509</v>
      </c>
      <c r="H31" s="1" t="s">
        <v>510</v>
      </c>
      <c r="I31" s="1" t="s">
        <v>511</v>
      </c>
      <c r="J31" s="1" t="s">
        <v>512</v>
      </c>
      <c r="K31" s="1" t="s">
        <v>513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515</v>
      </c>
      <c r="B33" s="1" t="s">
        <v>516</v>
      </c>
      <c r="C33" s="1" t="s">
        <v>517</v>
      </c>
      <c r="D33" s="1" t="s">
        <v>518</v>
      </c>
      <c r="E33" s="1" t="s">
        <v>519</v>
      </c>
      <c r="F33" s="1" t="s">
        <v>520</v>
      </c>
      <c r="G33" s="1" t="s">
        <v>521</v>
      </c>
      <c r="H33" s="1" t="s">
        <v>522</v>
      </c>
      <c r="I33" s="1" t="s">
        <v>523</v>
      </c>
      <c r="J33" s="1" t="s">
        <v>524</v>
      </c>
      <c r="K33" s="1" t="s">
        <v>525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526</v>
      </c>
      <c r="B34" s="1" t="s">
        <v>527</v>
      </c>
      <c r="C34" s="1" t="s">
        <v>528</v>
      </c>
      <c r="D34" s="1" t="s">
        <v>529</v>
      </c>
      <c r="E34" s="1" t="s">
        <v>530</v>
      </c>
      <c r="F34" s="1" t="s">
        <v>531</v>
      </c>
      <c r="G34" s="1" t="s">
        <v>532</v>
      </c>
      <c r="H34" s="1" t="s">
        <v>533</v>
      </c>
      <c r="I34" s="1" t="s">
        <v>534</v>
      </c>
      <c r="J34" s="1" t="s">
        <v>535</v>
      </c>
      <c r="K34" s="1" t="s">
        <v>536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537</v>
      </c>
      <c r="B35" s="1" t="s">
        <v>538</v>
      </c>
      <c r="C35" s="1" t="s">
        <v>539</v>
      </c>
      <c r="D35" s="1" t="s">
        <v>540</v>
      </c>
      <c r="E35" s="1" t="s">
        <v>541</v>
      </c>
      <c r="F35" s="1" t="s">
        <v>542</v>
      </c>
      <c r="G35" s="1" t="s">
        <v>543</v>
      </c>
      <c r="H35" s="1" t="s">
        <v>544</v>
      </c>
      <c r="I35" s="1" t="s">
        <v>545</v>
      </c>
      <c r="J35" s="1" t="s">
        <v>546</v>
      </c>
      <c r="K35" s="1" t="s">
        <v>547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548</v>
      </c>
      <c r="B36" s="1" t="s">
        <v>549</v>
      </c>
      <c r="C36" s="1" t="s">
        <v>550</v>
      </c>
      <c r="D36" s="1" t="s">
        <v>551</v>
      </c>
      <c r="E36" s="1" t="s">
        <v>552</v>
      </c>
      <c r="F36" s="1" t="s">
        <v>553</v>
      </c>
      <c r="G36" s="1" t="s">
        <v>554</v>
      </c>
      <c r="H36" s="1" t="s">
        <v>489</v>
      </c>
      <c r="I36" s="1" t="s">
        <v>555</v>
      </c>
      <c r="J36" s="1" t="s">
        <v>556</v>
      </c>
      <c r="K36" s="1" t="s">
        <v>557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558</v>
      </c>
      <c r="B37" s="1" t="s">
        <v>559</v>
      </c>
      <c r="C37" s="1" t="s">
        <v>560</v>
      </c>
      <c r="D37" s="1" t="s">
        <v>561</v>
      </c>
      <c r="E37" s="1" t="s">
        <v>562</v>
      </c>
      <c r="F37" s="1" t="s">
        <v>563</v>
      </c>
      <c r="G37" s="1" t="s">
        <v>564</v>
      </c>
      <c r="H37" s="1" t="s">
        <v>565</v>
      </c>
      <c r="I37" s="1" t="s">
        <v>566</v>
      </c>
      <c r="J37" s="1" t="s">
        <v>567</v>
      </c>
      <c r="K37" s="1" t="s">
        <v>568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569</v>
      </c>
      <c r="B38" s="1" t="s">
        <v>193</v>
      </c>
      <c r="C38" s="1" t="s">
        <v>570</v>
      </c>
      <c r="D38" s="1" t="s">
        <v>571</v>
      </c>
      <c r="E38" s="1" t="s">
        <v>572</v>
      </c>
      <c r="F38" s="1" t="s">
        <v>573</v>
      </c>
      <c r="G38" s="1" t="s">
        <v>574</v>
      </c>
      <c r="H38" s="1" t="s">
        <v>575</v>
      </c>
      <c r="I38" s="1" t="s">
        <v>576</v>
      </c>
      <c r="J38" s="1" t="s">
        <v>577</v>
      </c>
      <c r="K38" s="1" t="s">
        <v>305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578</v>
      </c>
      <c r="B39" s="1" t="s">
        <v>579</v>
      </c>
      <c r="C39" s="1" t="s">
        <v>580</v>
      </c>
      <c r="D39" s="1" t="s">
        <v>581</v>
      </c>
      <c r="E39" s="1" t="s">
        <v>582</v>
      </c>
      <c r="F39" s="1" t="s">
        <v>215</v>
      </c>
      <c r="G39" s="1" t="s">
        <v>583</v>
      </c>
      <c r="H39" s="1" t="s">
        <v>584</v>
      </c>
      <c r="I39" s="1" t="s">
        <v>585</v>
      </c>
      <c r="J39" s="1" t="s">
        <v>586</v>
      </c>
      <c r="K39" s="1" t="s">
        <v>587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588</v>
      </c>
      <c r="B40" s="1" t="s">
        <v>589</v>
      </c>
      <c r="C40" s="1" t="s">
        <v>590</v>
      </c>
      <c r="D40" s="1" t="s">
        <v>591</v>
      </c>
      <c r="E40" s="1" t="s">
        <v>592</v>
      </c>
      <c r="F40" s="1" t="s">
        <v>593</v>
      </c>
      <c r="G40" s="1" t="s">
        <v>594</v>
      </c>
      <c r="H40" s="1" t="s">
        <v>595</v>
      </c>
      <c r="I40" s="1" t="s">
        <v>596</v>
      </c>
      <c r="J40" s="1" t="s">
        <v>597</v>
      </c>
      <c r="K40" s="1" t="s">
        <v>598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599</v>
      </c>
      <c r="B41" s="1" t="s">
        <v>600</v>
      </c>
      <c r="C41" s="1" t="s">
        <v>442</v>
      </c>
      <c r="D41" s="1" t="s">
        <v>601</v>
      </c>
      <c r="E41" s="1" t="s">
        <v>602</v>
      </c>
      <c r="F41" s="1" t="s">
        <v>603</v>
      </c>
      <c r="G41" s="1" t="s">
        <v>604</v>
      </c>
      <c r="H41" s="1" t="s">
        <v>605</v>
      </c>
      <c r="I41" s="1" t="s">
        <v>606</v>
      </c>
      <c r="J41" s="1" t="s">
        <v>607</v>
      </c>
      <c r="K41" s="1" t="s">
        <v>608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609</v>
      </c>
      <c r="B42" s="1" t="s">
        <v>610</v>
      </c>
      <c r="C42" s="1" t="s">
        <v>603</v>
      </c>
      <c r="D42" s="1" t="s">
        <v>611</v>
      </c>
      <c r="E42" s="1" t="s">
        <v>612</v>
      </c>
      <c r="F42" s="1" t="s">
        <v>613</v>
      </c>
      <c r="G42" s="1" t="s">
        <v>614</v>
      </c>
      <c r="H42" s="1" t="s">
        <v>610</v>
      </c>
      <c r="I42" s="1" t="s">
        <v>615</v>
      </c>
      <c r="J42" s="1" t="s">
        <v>616</v>
      </c>
      <c r="K42" s="1" t="s">
        <v>617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618</v>
      </c>
      <c r="B43" s="1" t="s">
        <v>619</v>
      </c>
      <c r="C43" s="1" t="s">
        <v>620</v>
      </c>
      <c r="D43" s="1" t="s">
        <v>621</v>
      </c>
      <c r="E43" s="1" t="s">
        <v>622</v>
      </c>
      <c r="F43" s="1" t="s">
        <v>623</v>
      </c>
      <c r="G43" s="1" t="s">
        <v>624</v>
      </c>
      <c r="H43" s="1" t="s">
        <v>625</v>
      </c>
      <c r="I43" s="1" t="s">
        <v>626</v>
      </c>
      <c r="J43" s="1" t="s">
        <v>627</v>
      </c>
      <c r="K43" s="1" t="s">
        <v>628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629</v>
      </c>
      <c r="B44" s="1" t="s">
        <v>630</v>
      </c>
      <c r="C44" s="1" t="s">
        <v>631</v>
      </c>
      <c r="D44" s="1" t="s">
        <v>632</v>
      </c>
      <c r="E44" s="1" t="s">
        <v>633</v>
      </c>
      <c r="F44" s="1" t="s">
        <v>634</v>
      </c>
      <c r="G44" s="1" t="s">
        <v>635</v>
      </c>
      <c r="H44" s="1" t="s">
        <v>636</v>
      </c>
      <c r="I44" s="1" t="s">
        <v>637</v>
      </c>
      <c r="J44" s="1" t="s">
        <v>638</v>
      </c>
      <c r="K44" s="1" t="s">
        <v>639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641</v>
      </c>
      <c r="B46" s="1" t="s">
        <v>642</v>
      </c>
      <c r="C46" s="1" t="s">
        <v>643</v>
      </c>
      <c r="D46" s="1" t="s">
        <v>644</v>
      </c>
      <c r="E46" s="1" t="s">
        <v>645</v>
      </c>
      <c r="F46" s="1" t="s">
        <v>646</v>
      </c>
      <c r="G46" s="1" t="s">
        <v>647</v>
      </c>
      <c r="H46" s="1" t="s">
        <v>648</v>
      </c>
      <c r="I46" s="1" t="s">
        <v>587</v>
      </c>
      <c r="J46" s="1" t="s">
        <v>649</v>
      </c>
      <c r="K46" s="1" t="s">
        <v>650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651</v>
      </c>
      <c r="B47" s="1" t="s">
        <v>652</v>
      </c>
      <c r="C47" s="1" t="s">
        <v>653</v>
      </c>
      <c r="D47" s="1" t="s">
        <v>654</v>
      </c>
      <c r="E47" s="1" t="s">
        <v>655</v>
      </c>
      <c r="F47" s="1" t="s">
        <v>656</v>
      </c>
      <c r="G47" s="1" t="s">
        <v>657</v>
      </c>
      <c r="H47" s="1" t="s">
        <v>658</v>
      </c>
      <c r="I47" s="1" t="s">
        <v>659</v>
      </c>
      <c r="J47" s="1" t="s">
        <v>660</v>
      </c>
      <c r="K47" s="1" t="s">
        <v>661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662</v>
      </c>
      <c r="B48" s="1" t="s">
        <v>663</v>
      </c>
      <c r="C48" s="1" t="s">
        <v>664</v>
      </c>
      <c r="D48" s="1" t="s">
        <v>665</v>
      </c>
      <c r="E48" s="1" t="s">
        <v>666</v>
      </c>
      <c r="F48" s="1" t="s">
        <v>667</v>
      </c>
      <c r="G48" s="1" t="s">
        <v>184</v>
      </c>
      <c r="H48" s="1" t="s">
        <v>668</v>
      </c>
      <c r="I48" s="1" t="s">
        <v>669</v>
      </c>
      <c r="J48" s="1" t="s">
        <v>670</v>
      </c>
      <c r="K48" s="1" t="s">
        <v>671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672</v>
      </c>
      <c r="B49" s="1" t="s">
        <v>673</v>
      </c>
      <c r="C49" s="1" t="s">
        <v>674</v>
      </c>
      <c r="D49" s="1" t="s">
        <v>675</v>
      </c>
      <c r="E49" s="1" t="s">
        <v>676</v>
      </c>
      <c r="F49" s="1" t="s">
        <v>677</v>
      </c>
      <c r="G49" s="1" t="s">
        <v>678</v>
      </c>
      <c r="H49" s="1" t="s">
        <v>679</v>
      </c>
      <c r="I49" s="1" t="s">
        <v>680</v>
      </c>
      <c r="J49" s="1" t="s">
        <v>681</v>
      </c>
      <c r="K49" s="1" t="s">
        <v>682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683</v>
      </c>
      <c r="B50" s="1" t="s">
        <v>684</v>
      </c>
      <c r="C50" s="1" t="s">
        <v>685</v>
      </c>
      <c r="D50" s="1" t="s">
        <v>686</v>
      </c>
      <c r="E50" s="1" t="s">
        <v>687</v>
      </c>
      <c r="F50" s="1" t="s">
        <v>677</v>
      </c>
      <c r="G50" s="1" t="s">
        <v>678</v>
      </c>
      <c r="H50" s="1" t="s">
        <v>679</v>
      </c>
      <c r="I50" s="1" t="s">
        <v>680</v>
      </c>
      <c r="J50" s="1" t="s">
        <v>681</v>
      </c>
      <c r="K50" s="1" t="s">
        <v>682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688</v>
      </c>
      <c r="B51" s="1" t="s">
        <v>689</v>
      </c>
      <c r="C51" s="1" t="s">
        <v>690</v>
      </c>
      <c r="D51" s="1" t="s">
        <v>691</v>
      </c>
      <c r="E51" s="1">
        <v>416.9999999999999</v>
      </c>
      <c r="F51" s="1" t="s">
        <v>692</v>
      </c>
      <c r="G51" s="1" t="s">
        <v>693</v>
      </c>
      <c r="H51" s="1" t="s">
        <v>694</v>
      </c>
      <c r="I51" s="1" t="s">
        <v>695</v>
      </c>
      <c r="J51" s="1" t="s">
        <v>696</v>
      </c>
      <c r="K51" s="1" t="s">
        <v>697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698</v>
      </c>
      <c r="B52" s="1" t="s">
        <v>699</v>
      </c>
      <c r="C52" s="1" t="s">
        <v>700</v>
      </c>
      <c r="D52" s="1" t="s">
        <v>701</v>
      </c>
      <c r="E52" s="1">
        <v>0.0</v>
      </c>
      <c r="F52" s="1" t="s">
        <v>702</v>
      </c>
      <c r="G52" s="1" t="s">
        <v>703</v>
      </c>
      <c r="H52" s="1" t="s">
        <v>704</v>
      </c>
      <c r="I52" s="1" t="s">
        <v>705</v>
      </c>
      <c r="J52" s="1" t="s">
        <v>706</v>
      </c>
      <c r="K52" s="1" t="s">
        <v>707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711</v>
      </c>
      <c r="E53" s="1" t="s">
        <v>712</v>
      </c>
      <c r="F53" s="1" t="s">
        <v>713</v>
      </c>
      <c r="G53" s="1" t="s">
        <v>714</v>
      </c>
      <c r="H53" s="1" t="s">
        <v>715</v>
      </c>
      <c r="I53" s="1" t="s">
        <v>139</v>
      </c>
      <c r="J53" s="1" t="s">
        <v>716</v>
      </c>
      <c r="K53" s="1" t="s">
        <v>717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718</v>
      </c>
      <c r="B54" s="1" t="s">
        <v>719</v>
      </c>
      <c r="C54" s="1" t="s">
        <v>720</v>
      </c>
      <c r="D54" s="1" t="s">
        <v>721</v>
      </c>
      <c r="E54" s="1">
        <v>0.0</v>
      </c>
      <c r="F54" s="1" t="s">
        <v>722</v>
      </c>
      <c r="G54" s="1" t="s">
        <v>723</v>
      </c>
      <c r="H54" s="1" t="s">
        <v>724</v>
      </c>
      <c r="I54" s="1" t="s">
        <v>725</v>
      </c>
      <c r="J54" s="1" t="s">
        <v>726</v>
      </c>
      <c r="K54" s="1" t="s">
        <v>727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728</v>
      </c>
      <c r="B55" s="1" t="s">
        <v>729</v>
      </c>
      <c r="C55" s="1" t="s">
        <v>730</v>
      </c>
      <c r="D55" s="1" t="s">
        <v>731</v>
      </c>
      <c r="E55" s="1" t="s">
        <v>732</v>
      </c>
      <c r="F55" s="1" t="s">
        <v>733</v>
      </c>
      <c r="G55" s="1" t="s">
        <v>734</v>
      </c>
      <c r="H55" s="1" t="s">
        <v>735</v>
      </c>
      <c r="I55" s="1" t="s">
        <v>736</v>
      </c>
      <c r="J55" s="1" t="s">
        <v>737</v>
      </c>
      <c r="K55" s="1" t="s">
        <v>738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739</v>
      </c>
      <c r="B56" s="1" t="s">
        <v>740</v>
      </c>
      <c r="C56" s="1" t="s">
        <v>741</v>
      </c>
      <c r="D56" s="1" t="s">
        <v>742</v>
      </c>
      <c r="E56" s="1" t="s">
        <v>743</v>
      </c>
      <c r="F56" s="1" t="s">
        <v>744</v>
      </c>
      <c r="G56" s="1" t="s">
        <v>745</v>
      </c>
      <c r="H56" s="1" t="s">
        <v>746</v>
      </c>
      <c r="I56" s="1" t="s">
        <v>747</v>
      </c>
      <c r="J56" s="1" t="s">
        <v>748</v>
      </c>
      <c r="K56" s="1" t="s">
        <v>285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749</v>
      </c>
      <c r="B57" s="1" t="s">
        <v>676</v>
      </c>
      <c r="C57" s="1" t="s">
        <v>750</v>
      </c>
      <c r="D57" s="1" t="s">
        <v>751</v>
      </c>
      <c r="E57" s="1" t="s">
        <v>752</v>
      </c>
      <c r="F57" s="1" t="s">
        <v>753</v>
      </c>
      <c r="G57" s="1" t="s">
        <v>754</v>
      </c>
      <c r="H57" s="1" t="s">
        <v>755</v>
      </c>
      <c r="I57" s="1" t="s">
        <v>756</v>
      </c>
      <c r="J57" s="1" t="s">
        <v>757</v>
      </c>
      <c r="K57" s="1" t="s">
        <v>613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758</v>
      </c>
      <c r="B58" s="1" t="s">
        <v>759</v>
      </c>
      <c r="C58" s="1" t="s">
        <v>760</v>
      </c>
      <c r="D58" s="1" t="s">
        <v>761</v>
      </c>
      <c r="E58" s="1" t="s">
        <v>762</v>
      </c>
      <c r="F58" s="1" t="s">
        <v>763</v>
      </c>
      <c r="G58" s="1" t="s">
        <v>591</v>
      </c>
      <c r="H58" s="1" t="s">
        <v>764</v>
      </c>
      <c r="I58" s="1" t="s">
        <v>765</v>
      </c>
      <c r="J58" s="1" t="s">
        <v>766</v>
      </c>
      <c r="K58" s="1" t="s">
        <v>767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768</v>
      </c>
      <c r="B59" s="1" t="s">
        <v>769</v>
      </c>
      <c r="C59" s="1" t="s">
        <v>770</v>
      </c>
      <c r="D59" s="1" t="s">
        <v>771</v>
      </c>
      <c r="E59" s="1" t="s">
        <v>772</v>
      </c>
      <c r="F59" s="1" t="s">
        <v>773</v>
      </c>
      <c r="G59" s="1" t="s">
        <v>774</v>
      </c>
      <c r="H59" s="1" t="s">
        <v>775</v>
      </c>
      <c r="I59" s="1" t="s">
        <v>776</v>
      </c>
      <c r="J59" s="1" t="s">
        <v>777</v>
      </c>
      <c r="K59" s="1" t="s">
        <v>778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779</v>
      </c>
      <c r="B60" s="1" t="s">
        <v>470</v>
      </c>
      <c r="C60" s="1" t="s">
        <v>780</v>
      </c>
      <c r="D60" s="1" t="s">
        <v>781</v>
      </c>
      <c r="E60" s="1" t="s">
        <v>782</v>
      </c>
      <c r="F60" s="1" t="s">
        <v>783</v>
      </c>
      <c r="G60" s="1" t="s">
        <v>784</v>
      </c>
      <c r="H60" s="1" t="s">
        <v>577</v>
      </c>
      <c r="I60" s="1" t="s">
        <v>785</v>
      </c>
      <c r="J60" s="1" t="s">
        <v>786</v>
      </c>
      <c r="K60" s="1" t="s">
        <v>787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788</v>
      </c>
      <c r="B61" s="1" t="s">
        <v>789</v>
      </c>
      <c r="C61" s="1" t="s">
        <v>790</v>
      </c>
      <c r="D61" s="1" t="s">
        <v>791</v>
      </c>
      <c r="E61" s="1" t="s">
        <v>792</v>
      </c>
      <c r="F61" s="1" t="s">
        <v>793</v>
      </c>
      <c r="G61" s="1" t="s">
        <v>794</v>
      </c>
      <c r="H61" s="1" t="s">
        <v>795</v>
      </c>
      <c r="I61" s="1" t="s">
        <v>796</v>
      </c>
      <c r="J61" s="1" t="s">
        <v>797</v>
      </c>
      <c r="K61" s="1" t="s">
        <v>798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799</v>
      </c>
      <c r="B62" s="1" t="s">
        <v>800</v>
      </c>
      <c r="C62" s="1" t="s">
        <v>801</v>
      </c>
      <c r="D62" s="1" t="s">
        <v>802</v>
      </c>
      <c r="E62" s="1">
        <v>29.19</v>
      </c>
      <c r="F62" s="1" t="s">
        <v>803</v>
      </c>
      <c r="G62" s="1" t="s">
        <v>804</v>
      </c>
      <c r="H62" s="1" t="s">
        <v>805</v>
      </c>
      <c r="I62" s="1" t="s">
        <v>806</v>
      </c>
      <c r="J62" s="1" t="s">
        <v>377</v>
      </c>
      <c r="K62" s="1" t="s">
        <v>807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808</v>
      </c>
      <c r="B63" s="1" t="s">
        <v>809</v>
      </c>
      <c r="C63" s="1" t="s">
        <v>810</v>
      </c>
      <c r="D63" s="1" t="s">
        <v>811</v>
      </c>
      <c r="E63" s="1" t="s">
        <v>812</v>
      </c>
      <c r="F63" s="1">
        <v>0.0</v>
      </c>
      <c r="G63" s="1" t="s">
        <v>813</v>
      </c>
      <c r="H63" s="1" t="s">
        <v>814</v>
      </c>
      <c r="I63" s="1" t="s">
        <v>815</v>
      </c>
      <c r="J63" s="1" t="s">
        <v>816</v>
      </c>
      <c r="K63" s="1" t="s">
        <v>817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818</v>
      </c>
      <c r="B64" s="1" t="s">
        <v>819</v>
      </c>
      <c r="C64" s="1" t="s">
        <v>820</v>
      </c>
      <c r="D64" s="1" t="s">
        <v>821</v>
      </c>
      <c r="E64" s="1" t="s">
        <v>822</v>
      </c>
      <c r="F64" s="1" t="s">
        <v>823</v>
      </c>
      <c r="G64" s="1" t="s">
        <v>824</v>
      </c>
      <c r="H64" s="1" t="s">
        <v>825</v>
      </c>
      <c r="I64" s="1" t="s">
        <v>826</v>
      </c>
      <c r="J64" s="1" t="s">
        <v>827</v>
      </c>
      <c r="K64" s="1" t="s">
        <v>828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829</v>
      </c>
      <c r="B65" s="1" t="s">
        <v>830</v>
      </c>
      <c r="C65" s="1" t="s">
        <v>831</v>
      </c>
      <c r="D65" s="1" t="s">
        <v>832</v>
      </c>
      <c r="E65" s="1" t="s">
        <v>741</v>
      </c>
      <c r="F65" s="1" t="s">
        <v>298</v>
      </c>
      <c r="G65" s="1" t="s">
        <v>833</v>
      </c>
      <c r="H65" s="1">
        <v>5.56</v>
      </c>
      <c r="I65" s="1" t="s">
        <v>834</v>
      </c>
      <c r="J65" s="1" t="s">
        <v>835</v>
      </c>
      <c r="K65" s="1" t="s">
        <v>836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838</v>
      </c>
      <c r="B67" s="1" t="s">
        <v>839</v>
      </c>
      <c r="C67" s="1" t="s">
        <v>840</v>
      </c>
      <c r="D67" s="1" t="s">
        <v>841</v>
      </c>
      <c r="E67" s="1" t="s">
        <v>842</v>
      </c>
      <c r="F67" s="1" t="s">
        <v>283</v>
      </c>
      <c r="G67" s="1" t="s">
        <v>843</v>
      </c>
      <c r="H67" s="1" t="s">
        <v>844</v>
      </c>
      <c r="I67" s="1" t="s">
        <v>845</v>
      </c>
      <c r="J67" s="1" t="s">
        <v>846</v>
      </c>
      <c r="K67" s="1" t="s">
        <v>847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848</v>
      </c>
      <c r="B68" s="1" t="s">
        <v>849</v>
      </c>
      <c r="C68" s="1" t="s">
        <v>850</v>
      </c>
      <c r="D68" s="1" t="s">
        <v>686</v>
      </c>
      <c r="E68" s="1" t="s">
        <v>851</v>
      </c>
      <c r="F68" s="1" t="s">
        <v>852</v>
      </c>
      <c r="G68" s="1" t="s">
        <v>853</v>
      </c>
      <c r="H68" s="1" t="s">
        <v>208</v>
      </c>
      <c r="I68" s="1" t="s">
        <v>854</v>
      </c>
      <c r="J68" s="1" t="s">
        <v>855</v>
      </c>
      <c r="K68" s="1" t="s">
        <v>856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857</v>
      </c>
      <c r="B69" s="1" t="s">
        <v>850</v>
      </c>
      <c r="C69" s="1" t="s">
        <v>858</v>
      </c>
      <c r="D69" s="1" t="s">
        <v>849</v>
      </c>
      <c r="E69" s="1" t="s">
        <v>859</v>
      </c>
      <c r="F69" s="1" t="s">
        <v>860</v>
      </c>
      <c r="G69" s="1" t="s">
        <v>861</v>
      </c>
      <c r="H69" s="1" t="s">
        <v>862</v>
      </c>
      <c r="I69" s="1" t="s">
        <v>863</v>
      </c>
      <c r="J69" s="1" t="s">
        <v>864</v>
      </c>
      <c r="K69" s="1" t="s">
        <v>865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866</v>
      </c>
      <c r="B70" s="1" t="s">
        <v>867</v>
      </c>
      <c r="C70" s="1" t="s">
        <v>868</v>
      </c>
      <c r="D70" s="1" t="s">
        <v>869</v>
      </c>
      <c r="E70" s="1" t="s">
        <v>760</v>
      </c>
      <c r="F70" s="1" t="s">
        <v>870</v>
      </c>
      <c r="G70" s="1" t="s">
        <v>871</v>
      </c>
      <c r="H70" s="1" t="s">
        <v>872</v>
      </c>
      <c r="I70" s="1" t="s">
        <v>873</v>
      </c>
      <c r="J70" s="1" t="s">
        <v>874</v>
      </c>
      <c r="K70" s="1" t="s">
        <v>875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876</v>
      </c>
      <c r="B71" s="1" t="s">
        <v>877</v>
      </c>
      <c r="C71" s="1" t="s">
        <v>878</v>
      </c>
      <c r="D71" s="1" t="s">
        <v>879</v>
      </c>
      <c r="E71" s="1" t="s">
        <v>643</v>
      </c>
      <c r="F71" s="1" t="s">
        <v>870</v>
      </c>
      <c r="G71" s="1" t="s">
        <v>871</v>
      </c>
      <c r="H71" s="1" t="s">
        <v>872</v>
      </c>
      <c r="I71" s="1" t="s">
        <v>873</v>
      </c>
      <c r="J71" s="1" t="s">
        <v>874</v>
      </c>
      <c r="K71" s="1" t="s">
        <v>875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880</v>
      </c>
      <c r="B72" s="1" t="s">
        <v>881</v>
      </c>
      <c r="C72" s="1" t="s">
        <v>882</v>
      </c>
      <c r="D72" s="1" t="s">
        <v>883</v>
      </c>
      <c r="E72" s="1" t="s">
        <v>884</v>
      </c>
      <c r="F72" s="1" t="s">
        <v>885</v>
      </c>
      <c r="G72" s="1" t="s">
        <v>886</v>
      </c>
      <c r="H72" s="1" t="s">
        <v>887</v>
      </c>
      <c r="I72" s="1" t="s">
        <v>888</v>
      </c>
      <c r="J72" s="1" t="s">
        <v>889</v>
      </c>
      <c r="K72" s="1" t="s">
        <v>890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891</v>
      </c>
      <c r="B73" s="1" t="s">
        <v>892</v>
      </c>
      <c r="C73" s="1" t="s">
        <v>893</v>
      </c>
      <c r="D73" s="1" t="s">
        <v>894</v>
      </c>
      <c r="E73" s="1" t="s">
        <v>895</v>
      </c>
      <c r="F73" s="1" t="s">
        <v>896</v>
      </c>
      <c r="G73" s="1" t="s">
        <v>897</v>
      </c>
      <c r="H73" s="1" t="s">
        <v>898</v>
      </c>
      <c r="I73" s="1" t="s">
        <v>899</v>
      </c>
      <c r="J73" s="1" t="s">
        <v>900</v>
      </c>
      <c r="K73" s="1" t="s">
        <v>901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902</v>
      </c>
      <c r="B74" s="1" t="s">
        <v>903</v>
      </c>
      <c r="C74" s="1" t="s">
        <v>904</v>
      </c>
      <c r="D74" s="1" t="s">
        <v>905</v>
      </c>
      <c r="E74" s="1" t="s">
        <v>906</v>
      </c>
      <c r="F74" s="1" t="s">
        <v>907</v>
      </c>
      <c r="G74" s="1" t="s">
        <v>908</v>
      </c>
      <c r="H74" s="1" t="s">
        <v>909</v>
      </c>
      <c r="I74" s="1" t="s">
        <v>910</v>
      </c>
      <c r="J74" s="1" t="s">
        <v>911</v>
      </c>
      <c r="K74" s="1" t="s">
        <v>205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912</v>
      </c>
      <c r="B75" s="1" t="s">
        <v>913</v>
      </c>
      <c r="C75" s="1" t="s">
        <v>914</v>
      </c>
      <c r="D75" s="1" t="s">
        <v>915</v>
      </c>
      <c r="E75" s="1">
        <v>27.8</v>
      </c>
      <c r="F75" s="1" t="s">
        <v>916</v>
      </c>
      <c r="G75" s="1" t="s">
        <v>917</v>
      </c>
      <c r="H75" s="1" t="s">
        <v>918</v>
      </c>
      <c r="I75" s="1">
        <v>-23.63</v>
      </c>
      <c r="J75" s="1" t="s">
        <v>919</v>
      </c>
      <c r="K75" s="1" t="s">
        <v>920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921</v>
      </c>
      <c r="B76" s="1" t="s">
        <v>922</v>
      </c>
      <c r="C76" s="1" t="s">
        <v>664</v>
      </c>
      <c r="D76" s="1" t="s">
        <v>354</v>
      </c>
      <c r="E76" s="1" t="s">
        <v>923</v>
      </c>
      <c r="F76" s="1" t="s">
        <v>924</v>
      </c>
      <c r="G76" s="1" t="s">
        <v>448</v>
      </c>
      <c r="H76" s="1" t="s">
        <v>925</v>
      </c>
      <c r="I76" s="1" t="s">
        <v>926</v>
      </c>
      <c r="J76" s="1" t="s">
        <v>927</v>
      </c>
      <c r="K76" s="1" t="s">
        <v>928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929</v>
      </c>
      <c r="B77" s="1" t="s">
        <v>930</v>
      </c>
      <c r="C77" s="1" t="s">
        <v>931</v>
      </c>
      <c r="D77" s="1" t="s">
        <v>932</v>
      </c>
      <c r="E77" s="1" t="s">
        <v>933</v>
      </c>
      <c r="F77" s="1" t="s">
        <v>934</v>
      </c>
      <c r="G77" s="1" t="s">
        <v>767</v>
      </c>
      <c r="H77" s="1" t="s">
        <v>935</v>
      </c>
      <c r="I77" s="1" t="s">
        <v>936</v>
      </c>
      <c r="J77" s="1" t="s">
        <v>937</v>
      </c>
      <c r="K77" s="1" t="s">
        <v>938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939</v>
      </c>
      <c r="B78" s="1" t="s">
        <v>940</v>
      </c>
      <c r="C78" s="1" t="s">
        <v>941</v>
      </c>
      <c r="D78" s="1" t="s">
        <v>942</v>
      </c>
      <c r="E78" s="1" t="s">
        <v>943</v>
      </c>
      <c r="F78" s="1" t="s">
        <v>906</v>
      </c>
      <c r="G78" s="1" t="s">
        <v>944</v>
      </c>
      <c r="H78" s="1" t="s">
        <v>945</v>
      </c>
      <c r="I78" s="1" t="s">
        <v>946</v>
      </c>
      <c r="J78" s="1" t="s">
        <v>947</v>
      </c>
      <c r="K78" s="1" t="s">
        <v>948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949</v>
      </c>
      <c r="B79" s="1" t="s">
        <v>950</v>
      </c>
      <c r="C79" s="1" t="s">
        <v>951</v>
      </c>
      <c r="D79" s="1" t="s">
        <v>952</v>
      </c>
      <c r="E79" s="1" t="s">
        <v>913</v>
      </c>
      <c r="F79" s="1" t="s">
        <v>953</v>
      </c>
      <c r="G79" s="1" t="s">
        <v>954</v>
      </c>
      <c r="H79" s="1" t="s">
        <v>955</v>
      </c>
      <c r="I79" s="1" t="s">
        <v>184</v>
      </c>
      <c r="J79" s="1" t="s">
        <v>956</v>
      </c>
      <c r="K79" s="1" t="s">
        <v>957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958</v>
      </c>
      <c r="B80" s="1" t="s">
        <v>959</v>
      </c>
      <c r="C80" s="1" t="s">
        <v>960</v>
      </c>
      <c r="D80" s="1" t="s">
        <v>961</v>
      </c>
      <c r="E80" s="1" t="s">
        <v>962</v>
      </c>
      <c r="F80" s="1" t="s">
        <v>963</v>
      </c>
      <c r="G80" s="1">
        <v>22.24</v>
      </c>
      <c r="H80" s="1" t="s">
        <v>964</v>
      </c>
      <c r="I80" s="1" t="s">
        <v>965</v>
      </c>
      <c r="J80" s="1" t="s">
        <v>966</v>
      </c>
      <c r="K80" s="1" t="s">
        <v>967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968</v>
      </c>
      <c r="B81" s="1" t="s">
        <v>969</v>
      </c>
      <c r="C81" s="1" t="s">
        <v>970</v>
      </c>
      <c r="D81" s="1" t="s">
        <v>971</v>
      </c>
      <c r="E81" s="1" t="s">
        <v>972</v>
      </c>
      <c r="F81" s="1" t="s">
        <v>703</v>
      </c>
      <c r="G81" s="1" t="s">
        <v>973</v>
      </c>
      <c r="H81" s="1" t="s">
        <v>580</v>
      </c>
      <c r="I81" s="1" t="s">
        <v>974</v>
      </c>
      <c r="J81" s="1" t="s">
        <v>975</v>
      </c>
      <c r="K81" s="1" t="s">
        <v>976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977</v>
      </c>
      <c r="B82" s="1" t="s">
        <v>978</v>
      </c>
      <c r="C82" s="1" t="s">
        <v>979</v>
      </c>
      <c r="D82" s="1" t="s">
        <v>980</v>
      </c>
      <c r="E82" s="1" t="s">
        <v>981</v>
      </c>
      <c r="F82" s="1" t="s">
        <v>982</v>
      </c>
      <c r="G82" s="1" t="s">
        <v>983</v>
      </c>
      <c r="H82" s="1" t="s">
        <v>984</v>
      </c>
      <c r="I82" s="1" t="s">
        <v>985</v>
      </c>
      <c r="J82" s="1" t="s">
        <v>986</v>
      </c>
      <c r="K82" s="1" t="s">
        <v>987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988</v>
      </c>
      <c r="B83" s="1" t="s">
        <v>989</v>
      </c>
      <c r="C83" s="1" t="s">
        <v>990</v>
      </c>
      <c r="D83" s="1" t="s">
        <v>686</v>
      </c>
      <c r="E83" s="1" t="s">
        <v>991</v>
      </c>
      <c r="F83" s="1" t="s">
        <v>992</v>
      </c>
      <c r="G83" s="1" t="s">
        <v>993</v>
      </c>
      <c r="H83" s="1" t="s">
        <v>994</v>
      </c>
      <c r="I83" s="1" t="s">
        <v>995</v>
      </c>
      <c r="J83" s="1" t="s">
        <v>996</v>
      </c>
      <c r="K83" s="1" t="s">
        <v>997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998</v>
      </c>
      <c r="B84" s="1" t="s">
        <v>999</v>
      </c>
      <c r="C84" s="1" t="s">
        <v>1000</v>
      </c>
      <c r="D84" s="1" t="s">
        <v>1001</v>
      </c>
      <c r="E84" s="1" t="s">
        <v>1002</v>
      </c>
      <c r="F84" s="1" t="s">
        <v>320</v>
      </c>
      <c r="G84" s="1" t="s">
        <v>1003</v>
      </c>
      <c r="H84" s="1" t="s">
        <v>1004</v>
      </c>
      <c r="I84" s="1" t="s">
        <v>1005</v>
      </c>
      <c r="J84" s="1">
        <v>0.695</v>
      </c>
      <c r="K84" s="1" t="s">
        <v>1006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1007</v>
      </c>
      <c r="B85" s="1" t="s">
        <v>1008</v>
      </c>
      <c r="C85" s="1" t="s">
        <v>1009</v>
      </c>
      <c r="D85" s="1" t="s">
        <v>1010</v>
      </c>
      <c r="E85" s="1" t="s">
        <v>1011</v>
      </c>
      <c r="F85" s="1" t="s">
        <v>1012</v>
      </c>
      <c r="G85" s="1" t="s">
        <v>1013</v>
      </c>
      <c r="H85" s="1" t="s">
        <v>1014</v>
      </c>
      <c r="I85" s="1" t="s">
        <v>1015</v>
      </c>
      <c r="J85" s="1" t="s">
        <v>1016</v>
      </c>
      <c r="K85" s="1" t="s">
        <v>1017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1018</v>
      </c>
      <c r="B86" s="1" t="s">
        <v>1019</v>
      </c>
      <c r="C86" s="1" t="s">
        <v>1020</v>
      </c>
      <c r="D86" s="1" t="s">
        <v>1021</v>
      </c>
      <c r="E86" s="1" t="s">
        <v>669</v>
      </c>
      <c r="F86" s="1" t="s">
        <v>1022</v>
      </c>
      <c r="G86" s="1" t="s">
        <v>851</v>
      </c>
      <c r="H86" s="1" t="s">
        <v>1023</v>
      </c>
      <c r="I86" s="1" t="s">
        <v>1024</v>
      </c>
      <c r="J86" s="1" t="s">
        <v>1025</v>
      </c>
      <c r="K86" s="1" t="s">
        <v>206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1027</v>
      </c>
      <c r="B88" s="1" t="s">
        <v>1028</v>
      </c>
      <c r="C88" s="1" t="s">
        <v>1029</v>
      </c>
      <c r="D88" s="1" t="s">
        <v>1030</v>
      </c>
      <c r="E88" s="1" t="s">
        <v>1031</v>
      </c>
      <c r="F88" s="1" t="s">
        <v>1032</v>
      </c>
      <c r="G88" s="1" t="s">
        <v>1033</v>
      </c>
      <c r="H88" s="1" t="s">
        <v>1034</v>
      </c>
      <c r="I88" s="1" t="s">
        <v>843</v>
      </c>
      <c r="J88" s="1" t="s">
        <v>1035</v>
      </c>
      <c r="K88" s="1" t="s">
        <v>1036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1037</v>
      </c>
      <c r="B89" s="1" t="s">
        <v>1038</v>
      </c>
      <c r="C89" s="1" t="s">
        <v>1039</v>
      </c>
      <c r="D89" s="1">
        <v>7.645</v>
      </c>
      <c r="E89" s="1" t="s">
        <v>1040</v>
      </c>
      <c r="F89" s="1" t="s">
        <v>1041</v>
      </c>
      <c r="G89" s="1" t="s">
        <v>1042</v>
      </c>
      <c r="H89" s="1" t="s">
        <v>425</v>
      </c>
      <c r="I89" s="1" t="s">
        <v>1043</v>
      </c>
      <c r="J89" s="1" t="s">
        <v>1044</v>
      </c>
      <c r="K89" s="1" t="s">
        <v>1045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1046</v>
      </c>
      <c r="B90" s="1" t="s">
        <v>1020</v>
      </c>
      <c r="C90" s="1" t="s">
        <v>1047</v>
      </c>
      <c r="D90" s="1" t="s">
        <v>687</v>
      </c>
      <c r="E90" s="1" t="s">
        <v>1048</v>
      </c>
      <c r="F90" s="1" t="s">
        <v>1049</v>
      </c>
      <c r="G90" s="1" t="s">
        <v>1050</v>
      </c>
      <c r="H90" s="1" t="s">
        <v>296</v>
      </c>
      <c r="I90" s="1" t="s">
        <v>1051</v>
      </c>
      <c r="J90" s="1" t="s">
        <v>1033</v>
      </c>
      <c r="K90" s="1" t="s">
        <v>1052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1053</v>
      </c>
      <c r="B91" s="1" t="s">
        <v>617</v>
      </c>
      <c r="C91" s="1" t="s">
        <v>1054</v>
      </c>
      <c r="D91" s="1" t="s">
        <v>932</v>
      </c>
      <c r="E91" s="1" t="s">
        <v>1055</v>
      </c>
      <c r="F91" s="1" t="s">
        <v>680</v>
      </c>
      <c r="G91" s="1" t="s">
        <v>1056</v>
      </c>
      <c r="H91" s="1" t="s">
        <v>1057</v>
      </c>
      <c r="I91" s="1" t="s">
        <v>1058</v>
      </c>
      <c r="J91" s="1" t="s">
        <v>1059</v>
      </c>
      <c r="K91" s="1" t="s">
        <v>249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1060</v>
      </c>
      <c r="B92" s="1" t="s">
        <v>1061</v>
      </c>
      <c r="C92" s="1" t="s">
        <v>1062</v>
      </c>
      <c r="D92" s="1" t="s">
        <v>135</v>
      </c>
      <c r="E92" s="1" t="s">
        <v>1063</v>
      </c>
      <c r="F92" s="1" t="s">
        <v>913</v>
      </c>
      <c r="G92" s="1" t="s">
        <v>1056</v>
      </c>
      <c r="H92" s="1" t="s">
        <v>1057</v>
      </c>
      <c r="I92" s="1" t="s">
        <v>1058</v>
      </c>
      <c r="J92" s="1" t="s">
        <v>1059</v>
      </c>
      <c r="K92" s="1" t="s">
        <v>249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1064</v>
      </c>
      <c r="B93" s="1" t="s">
        <v>358</v>
      </c>
      <c r="C93" s="1" t="s">
        <v>1065</v>
      </c>
      <c r="D93" s="1" t="s">
        <v>1066</v>
      </c>
      <c r="E93" s="1" t="s">
        <v>1067</v>
      </c>
      <c r="F93" s="1" t="s">
        <v>1068</v>
      </c>
      <c r="G93" s="1" t="s">
        <v>1069</v>
      </c>
      <c r="H93" s="1" t="s">
        <v>1070</v>
      </c>
      <c r="I93" s="1" t="s">
        <v>1071</v>
      </c>
      <c r="J93" s="1" t="s">
        <v>1072</v>
      </c>
      <c r="K93" s="1" t="s">
        <v>1073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1074</v>
      </c>
      <c r="B94" s="1" t="s">
        <v>1075</v>
      </c>
      <c r="C94" s="1" t="s">
        <v>1076</v>
      </c>
      <c r="D94" s="1" t="s">
        <v>1077</v>
      </c>
      <c r="E94" s="1" t="s">
        <v>1078</v>
      </c>
      <c r="F94" s="1" t="s">
        <v>1079</v>
      </c>
      <c r="G94" s="1" t="s">
        <v>1080</v>
      </c>
      <c r="H94" s="1" t="s">
        <v>1081</v>
      </c>
      <c r="I94" s="1" t="s">
        <v>1082</v>
      </c>
      <c r="J94" s="1" t="s">
        <v>1083</v>
      </c>
      <c r="K94" s="1" t="s">
        <v>1084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1085</v>
      </c>
      <c r="B95" s="1" t="s">
        <v>1086</v>
      </c>
      <c r="C95" s="1" t="s">
        <v>1087</v>
      </c>
      <c r="D95" s="1" t="s">
        <v>1088</v>
      </c>
      <c r="E95" s="1" t="s">
        <v>1089</v>
      </c>
      <c r="F95" s="1" t="s">
        <v>1090</v>
      </c>
      <c r="G95" s="1" t="s">
        <v>1091</v>
      </c>
      <c r="H95" s="1" t="s">
        <v>1092</v>
      </c>
      <c r="I95" s="1" t="s">
        <v>657</v>
      </c>
      <c r="J95" s="1" t="s">
        <v>418</v>
      </c>
      <c r="K95" s="1" t="s">
        <v>1093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1094</v>
      </c>
      <c r="B96" s="1" t="s">
        <v>198</v>
      </c>
      <c r="C96" s="1" t="s">
        <v>1095</v>
      </c>
      <c r="D96" s="1" t="s">
        <v>1096</v>
      </c>
      <c r="E96" s="1" t="s">
        <v>922</v>
      </c>
      <c r="F96" s="1" t="s">
        <v>1097</v>
      </c>
      <c r="G96" s="1" t="s">
        <v>1098</v>
      </c>
      <c r="H96" s="1" t="s">
        <v>1099</v>
      </c>
      <c r="I96" s="1">
        <v>-15.29</v>
      </c>
      <c r="J96" s="1" t="s">
        <v>1100</v>
      </c>
      <c r="K96" s="1" t="s">
        <v>1101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1102</v>
      </c>
      <c r="B97" s="1" t="s">
        <v>1103</v>
      </c>
      <c r="C97" s="1" t="s">
        <v>1104</v>
      </c>
      <c r="D97" s="1" t="s">
        <v>1105</v>
      </c>
      <c r="E97" s="1" t="s">
        <v>1106</v>
      </c>
      <c r="F97" s="1" t="s">
        <v>1107</v>
      </c>
      <c r="G97" s="1" t="s">
        <v>601</v>
      </c>
      <c r="H97" s="1" t="s">
        <v>1108</v>
      </c>
      <c r="I97" s="1" t="s">
        <v>944</v>
      </c>
      <c r="J97" s="1" t="s">
        <v>1109</v>
      </c>
      <c r="K97" s="1" t="s">
        <v>1110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1111</v>
      </c>
      <c r="B98" s="1" t="s">
        <v>1112</v>
      </c>
      <c r="C98" s="1" t="s">
        <v>1113</v>
      </c>
      <c r="D98" s="1" t="s">
        <v>1114</v>
      </c>
      <c r="E98" s="1" t="s">
        <v>1115</v>
      </c>
      <c r="F98" s="1" t="s">
        <v>1116</v>
      </c>
      <c r="G98" s="1" t="s">
        <v>1117</v>
      </c>
      <c r="H98" s="1" t="s">
        <v>1118</v>
      </c>
      <c r="I98" s="1" t="s">
        <v>1119</v>
      </c>
      <c r="J98" s="1" t="s">
        <v>1120</v>
      </c>
      <c r="K98" s="1" t="s">
        <v>1121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1122</v>
      </c>
      <c r="B99" s="1" t="s">
        <v>1123</v>
      </c>
      <c r="C99" s="1" t="s">
        <v>918</v>
      </c>
      <c r="D99" s="1" t="s">
        <v>1124</v>
      </c>
      <c r="E99" s="1" t="s">
        <v>1125</v>
      </c>
      <c r="F99" s="1" t="s">
        <v>1126</v>
      </c>
      <c r="G99" s="1" t="s">
        <v>1127</v>
      </c>
      <c r="H99" s="1" t="s">
        <v>1128</v>
      </c>
      <c r="I99" s="1" t="s">
        <v>1129</v>
      </c>
      <c r="J99" s="1" t="s">
        <v>1088</v>
      </c>
      <c r="K99" s="1" t="s">
        <v>285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1130</v>
      </c>
      <c r="B100" s="1" t="s">
        <v>1093</v>
      </c>
      <c r="C100" s="1" t="s">
        <v>1040</v>
      </c>
      <c r="D100" s="1" t="s">
        <v>1131</v>
      </c>
      <c r="E100" s="1" t="s">
        <v>1132</v>
      </c>
      <c r="F100" s="1" t="s">
        <v>1133</v>
      </c>
      <c r="G100" s="1" t="s">
        <v>275</v>
      </c>
      <c r="H100" s="1" t="s">
        <v>1134</v>
      </c>
      <c r="I100" s="1" t="s">
        <v>668</v>
      </c>
      <c r="J100" s="1" t="s">
        <v>1135</v>
      </c>
      <c r="K100" s="1" t="s">
        <v>1136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1137</v>
      </c>
      <c r="B101" s="1" t="s">
        <v>573</v>
      </c>
      <c r="C101" s="1" t="s">
        <v>1138</v>
      </c>
      <c r="D101" s="1" t="s">
        <v>1139</v>
      </c>
      <c r="E101" s="1" t="s">
        <v>1140</v>
      </c>
      <c r="F101" s="1" t="s">
        <v>1141</v>
      </c>
      <c r="G101" s="1" t="s">
        <v>1142</v>
      </c>
      <c r="H101" s="1" t="s">
        <v>1143</v>
      </c>
      <c r="I101" s="1" t="s">
        <v>1144</v>
      </c>
      <c r="J101" s="1" t="s">
        <v>1145</v>
      </c>
      <c r="K101" s="1" t="s">
        <v>1146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1147</v>
      </c>
      <c r="B102" s="1" t="s">
        <v>1043</v>
      </c>
      <c r="C102" s="1" t="s">
        <v>1148</v>
      </c>
      <c r="D102" s="1" t="s">
        <v>1149</v>
      </c>
      <c r="E102" s="1" t="s">
        <v>1150</v>
      </c>
      <c r="F102" s="1" t="s">
        <v>1151</v>
      </c>
      <c r="G102" s="1" t="s">
        <v>766</v>
      </c>
      <c r="H102" s="1" t="s">
        <v>1152</v>
      </c>
      <c r="I102" s="1" t="s">
        <v>1153</v>
      </c>
      <c r="J102" s="1" t="s">
        <v>1058</v>
      </c>
      <c r="K102" s="1" t="s">
        <v>1154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1155</v>
      </c>
      <c r="B103" s="1" t="s">
        <v>197</v>
      </c>
      <c r="C103" s="1" t="s">
        <v>1156</v>
      </c>
      <c r="D103" s="1" t="s">
        <v>687</v>
      </c>
      <c r="E103" s="1" t="s">
        <v>405</v>
      </c>
      <c r="F103" s="1" t="s">
        <v>1157</v>
      </c>
      <c r="G103" s="1" t="s">
        <v>1158</v>
      </c>
      <c r="H103" s="1" t="s">
        <v>1022</v>
      </c>
      <c r="I103" s="1" t="s">
        <v>1159</v>
      </c>
      <c r="J103" s="1" t="s">
        <v>1160</v>
      </c>
      <c r="K103" s="1" t="s">
        <v>1161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1162</v>
      </c>
      <c r="B104" s="1" t="s">
        <v>1163</v>
      </c>
      <c r="C104" s="1" t="s">
        <v>1164</v>
      </c>
      <c r="D104" s="1" t="s">
        <v>225</v>
      </c>
      <c r="E104" s="1" t="s">
        <v>1165</v>
      </c>
      <c r="F104" s="1" t="s">
        <v>1166</v>
      </c>
      <c r="G104" s="1" t="s">
        <v>1167</v>
      </c>
      <c r="H104" s="1" t="s">
        <v>575</v>
      </c>
      <c r="I104" s="1" t="s">
        <v>1168</v>
      </c>
      <c r="J104" s="1" t="s">
        <v>1169</v>
      </c>
      <c r="K104" s="1" t="s">
        <v>1170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1171</v>
      </c>
      <c r="B105" s="1" t="s">
        <v>1172</v>
      </c>
      <c r="C105" s="1" t="s">
        <v>1173</v>
      </c>
      <c r="D105" s="1" t="s">
        <v>1174</v>
      </c>
      <c r="E105" s="1" t="s">
        <v>1175</v>
      </c>
      <c r="F105" s="1">
        <v>34.055</v>
      </c>
      <c r="G105" s="1" t="s">
        <v>1176</v>
      </c>
      <c r="H105" s="1" t="s">
        <v>1177</v>
      </c>
      <c r="I105" s="1" t="s">
        <v>1178</v>
      </c>
      <c r="J105" s="1" t="s">
        <v>1179</v>
      </c>
      <c r="K105" s="1" t="s">
        <v>1180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1181</v>
      </c>
      <c r="B106" s="1" t="s">
        <v>1182</v>
      </c>
      <c r="C106" s="1" t="s">
        <v>1183</v>
      </c>
      <c r="D106" s="1" t="s">
        <v>123</v>
      </c>
      <c r="E106" s="1" t="s">
        <v>1184</v>
      </c>
      <c r="F106" s="1" t="s">
        <v>1185</v>
      </c>
      <c r="G106" s="1" t="s">
        <v>626</v>
      </c>
      <c r="H106" s="1" t="s">
        <v>1186</v>
      </c>
      <c r="I106" s="1" t="s">
        <v>1187</v>
      </c>
      <c r="J106" s="1" t="s">
        <v>1188</v>
      </c>
      <c r="K106" s="1" t="s">
        <v>1189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1190</v>
      </c>
      <c r="B107" s="1" t="s">
        <v>1191</v>
      </c>
      <c r="C107" s="1" t="s">
        <v>786</v>
      </c>
      <c r="D107" s="1" t="s">
        <v>1117</v>
      </c>
      <c r="E107" s="1" t="s">
        <v>1192</v>
      </c>
      <c r="F107" s="1" t="s">
        <v>1193</v>
      </c>
      <c r="G107" s="1" t="s">
        <v>1194</v>
      </c>
      <c r="H107" s="1" t="s">
        <v>1195</v>
      </c>
      <c r="I107" s="1" t="s">
        <v>1196</v>
      </c>
      <c r="J107" s="1" t="s">
        <v>1103</v>
      </c>
      <c r="K107" s="1" t="s">
        <v>1197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1199</v>
      </c>
      <c r="B109" s="1" t="s">
        <v>1200</v>
      </c>
      <c r="C109" s="1" t="s">
        <v>1201</v>
      </c>
      <c r="D109" s="1" t="s">
        <v>1202</v>
      </c>
      <c r="E109" s="1" t="s">
        <v>1203</v>
      </c>
      <c r="F109" s="1" t="s">
        <v>1204</v>
      </c>
      <c r="G109" s="1" t="s">
        <v>1025</v>
      </c>
      <c r="H109" s="1" t="s">
        <v>1205</v>
      </c>
      <c r="I109" s="1" t="s">
        <v>1206</v>
      </c>
      <c r="J109" s="1" t="s">
        <v>1207</v>
      </c>
      <c r="K109" s="1" t="s">
        <v>1208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1209</v>
      </c>
      <c r="B110" s="1" t="s">
        <v>1210</v>
      </c>
      <c r="C110" s="1" t="s">
        <v>1211</v>
      </c>
      <c r="D110" s="1" t="s">
        <v>1212</v>
      </c>
      <c r="E110" s="1" t="s">
        <v>665</v>
      </c>
      <c r="F110" s="1" t="s">
        <v>1213</v>
      </c>
      <c r="G110" s="1" t="s">
        <v>1214</v>
      </c>
      <c r="H110" s="1" t="s">
        <v>1215</v>
      </c>
      <c r="I110" s="1" t="s">
        <v>873</v>
      </c>
      <c r="J110" s="1" t="s">
        <v>600</v>
      </c>
      <c r="K110" s="1" t="s">
        <v>1216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1217</v>
      </c>
      <c r="B111" s="1" t="s">
        <v>1218</v>
      </c>
      <c r="C111" s="1" t="s">
        <v>1219</v>
      </c>
      <c r="D111" s="1" t="s">
        <v>1220</v>
      </c>
      <c r="E111" s="1" t="s">
        <v>841</v>
      </c>
      <c r="F111" s="1" t="s">
        <v>943</v>
      </c>
      <c r="G111" s="1" t="s">
        <v>1219</v>
      </c>
      <c r="H111" s="1" t="s">
        <v>655</v>
      </c>
      <c r="I111" s="1" t="s">
        <v>1221</v>
      </c>
      <c r="J111" s="1" t="s">
        <v>1222</v>
      </c>
      <c r="K111" s="1" t="s">
        <v>274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 t="s">
        <v>223</v>
      </c>
      <c r="C112" s="1" t="s">
        <v>853</v>
      </c>
      <c r="D112" s="1" t="s">
        <v>1224</v>
      </c>
      <c r="E112" s="1" t="s">
        <v>1225</v>
      </c>
      <c r="F112" s="1" t="s">
        <v>1226</v>
      </c>
      <c r="G112" s="1" t="s">
        <v>1225</v>
      </c>
      <c r="H112" s="1" t="s">
        <v>1152</v>
      </c>
      <c r="I112" s="1" t="s">
        <v>906</v>
      </c>
      <c r="J112" s="1" t="s">
        <v>1227</v>
      </c>
      <c r="K112" s="1" t="s">
        <v>1228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1229</v>
      </c>
      <c r="B113" s="1" t="s">
        <v>692</v>
      </c>
      <c r="C113" s="1" t="s">
        <v>1230</v>
      </c>
      <c r="D113" s="1" t="s">
        <v>933</v>
      </c>
      <c r="E113" s="1" t="s">
        <v>1231</v>
      </c>
      <c r="F113" s="1" t="s">
        <v>1226</v>
      </c>
      <c r="G113" s="1" t="s">
        <v>1232</v>
      </c>
      <c r="H113" s="1" t="s">
        <v>1233</v>
      </c>
      <c r="I113" s="1" t="s">
        <v>906</v>
      </c>
      <c r="J113" s="1" t="s">
        <v>1227</v>
      </c>
      <c r="K113" s="1" t="s">
        <v>1228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1234</v>
      </c>
      <c r="B114" s="1" t="s">
        <v>1038</v>
      </c>
      <c r="C114" s="1" t="s">
        <v>1235</v>
      </c>
      <c r="D114" s="1" t="s">
        <v>1236</v>
      </c>
      <c r="E114" s="1" t="s">
        <v>887</v>
      </c>
      <c r="F114" s="1" t="s">
        <v>1113</v>
      </c>
      <c r="G114" s="1" t="s">
        <v>1237</v>
      </c>
      <c r="H114" s="1" t="s">
        <v>1238</v>
      </c>
      <c r="I114" s="1" t="s">
        <v>1239</v>
      </c>
      <c r="J114" s="1" t="s">
        <v>1240</v>
      </c>
      <c r="K114" s="1" t="s">
        <v>245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1241</v>
      </c>
      <c r="B115" s="1" t="s">
        <v>441</v>
      </c>
      <c r="C115" s="1" t="s">
        <v>1242</v>
      </c>
      <c r="D115" s="1" t="s">
        <v>1243</v>
      </c>
      <c r="E115" s="1" t="s">
        <v>1244</v>
      </c>
      <c r="F115" s="1" t="s">
        <v>1245</v>
      </c>
      <c r="G115" s="1" t="s">
        <v>1246</v>
      </c>
      <c r="H115" s="1" t="s">
        <v>1247</v>
      </c>
      <c r="I115" s="1" t="s">
        <v>1248</v>
      </c>
      <c r="J115" s="1" t="s">
        <v>1249</v>
      </c>
      <c r="K115" s="1" t="s">
        <v>1250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1251</v>
      </c>
      <c r="B116" s="1" t="s">
        <v>1252</v>
      </c>
      <c r="C116" s="1" t="s">
        <v>1253</v>
      </c>
      <c r="D116" s="1" t="s">
        <v>1254</v>
      </c>
      <c r="E116" s="1" t="s">
        <v>1255</v>
      </c>
      <c r="F116" s="1" t="s">
        <v>1256</v>
      </c>
      <c r="G116" s="1" t="s">
        <v>1257</v>
      </c>
      <c r="H116" s="1" t="s">
        <v>859</v>
      </c>
      <c r="I116" s="1" t="s">
        <v>1258</v>
      </c>
      <c r="J116" s="1" t="s">
        <v>1259</v>
      </c>
      <c r="K116" s="1" t="s">
        <v>1260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1261</v>
      </c>
      <c r="B117" s="1" t="s">
        <v>1262</v>
      </c>
      <c r="C117" s="1" t="s">
        <v>795</v>
      </c>
      <c r="D117" s="1" t="s">
        <v>1263</v>
      </c>
      <c r="E117" s="1" t="s">
        <v>1264</v>
      </c>
      <c r="F117" s="1" t="s">
        <v>1265</v>
      </c>
      <c r="G117" s="1" t="s">
        <v>898</v>
      </c>
      <c r="H117" s="1" t="s">
        <v>1266</v>
      </c>
      <c r="I117" s="1" t="s">
        <v>1267</v>
      </c>
      <c r="J117" s="1" t="s">
        <v>1268</v>
      </c>
      <c r="K117" s="1" t="s">
        <v>1269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1270</v>
      </c>
      <c r="B118" s="1" t="s">
        <v>1127</v>
      </c>
      <c r="C118" s="1" t="s">
        <v>1271</v>
      </c>
      <c r="D118" s="1" t="s">
        <v>1272</v>
      </c>
      <c r="E118" s="1" t="s">
        <v>1273</v>
      </c>
      <c r="F118" s="1" t="s">
        <v>1274</v>
      </c>
      <c r="G118" s="1" t="s">
        <v>1275</v>
      </c>
      <c r="H118" s="1" t="s">
        <v>1276</v>
      </c>
      <c r="I118" s="1" t="s">
        <v>1104</v>
      </c>
      <c r="J118" s="1" t="s">
        <v>1040</v>
      </c>
      <c r="K118" s="1" t="s">
        <v>1277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1278</v>
      </c>
      <c r="B119" s="1" t="s">
        <v>1279</v>
      </c>
      <c r="C119" s="1" t="s">
        <v>1280</v>
      </c>
      <c r="D119" s="1" t="s">
        <v>1281</v>
      </c>
      <c r="E119" s="1" t="s">
        <v>1282</v>
      </c>
      <c r="F119" s="1" t="s">
        <v>1283</v>
      </c>
      <c r="G119" s="1" t="s">
        <v>1284</v>
      </c>
      <c r="H119" s="1" t="s">
        <v>1285</v>
      </c>
      <c r="I119" s="1" t="s">
        <v>1286</v>
      </c>
      <c r="J119" s="1" t="s">
        <v>1287</v>
      </c>
      <c r="K119" s="1" t="s">
        <v>1288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1289</v>
      </c>
      <c r="B120" s="1" t="s">
        <v>285</v>
      </c>
      <c r="C120" s="1" t="s">
        <v>657</v>
      </c>
      <c r="D120" s="1" t="s">
        <v>1290</v>
      </c>
      <c r="E120" s="1" t="s">
        <v>1291</v>
      </c>
      <c r="F120" s="1" t="s">
        <v>1292</v>
      </c>
      <c r="G120" s="1" t="s">
        <v>1293</v>
      </c>
      <c r="H120" s="1" t="s">
        <v>1294</v>
      </c>
      <c r="I120" s="1" t="s">
        <v>1295</v>
      </c>
      <c r="J120" s="1" t="s">
        <v>1296</v>
      </c>
      <c r="K120" s="1" t="s">
        <v>765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1297</v>
      </c>
      <c r="B121" s="1" t="s">
        <v>613</v>
      </c>
      <c r="C121" s="1" t="s">
        <v>1298</v>
      </c>
      <c r="D121" s="1" t="s">
        <v>1299</v>
      </c>
      <c r="E121" s="1" t="s">
        <v>1300</v>
      </c>
      <c r="F121" s="1" t="s">
        <v>1301</v>
      </c>
      <c r="G121" s="1" t="s">
        <v>1302</v>
      </c>
      <c r="H121" s="1" t="s">
        <v>1303</v>
      </c>
      <c r="I121" s="1" t="s">
        <v>197</v>
      </c>
      <c r="J121" s="1" t="s">
        <v>1304</v>
      </c>
      <c r="K121" s="1" t="s">
        <v>1305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1306</v>
      </c>
      <c r="B122" s="1" t="s">
        <v>1307</v>
      </c>
      <c r="C122" s="1" t="s">
        <v>1308</v>
      </c>
      <c r="D122" s="1" t="s">
        <v>1309</v>
      </c>
      <c r="E122" s="1" t="s">
        <v>1310</v>
      </c>
      <c r="F122" s="1" t="s">
        <v>1311</v>
      </c>
      <c r="G122" s="1" t="s">
        <v>1183</v>
      </c>
      <c r="H122" s="1" t="s">
        <v>1312</v>
      </c>
      <c r="I122" s="1" t="s">
        <v>1313</v>
      </c>
      <c r="J122" s="1" t="s">
        <v>1314</v>
      </c>
      <c r="K122" s="1" t="s">
        <v>1315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1316</v>
      </c>
      <c r="B123" s="1" t="s">
        <v>1317</v>
      </c>
      <c r="C123" s="1" t="s">
        <v>1318</v>
      </c>
      <c r="D123" s="1" t="s">
        <v>1254</v>
      </c>
      <c r="E123" s="1" t="s">
        <v>775</v>
      </c>
      <c r="F123" s="1" t="s">
        <v>833</v>
      </c>
      <c r="G123" s="1" t="s">
        <v>1319</v>
      </c>
      <c r="H123" s="1" t="s">
        <v>1286</v>
      </c>
      <c r="I123" s="1" t="s">
        <v>1320</v>
      </c>
      <c r="J123" s="1" t="s">
        <v>1321</v>
      </c>
      <c r="K123" s="1" t="s">
        <v>1206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1322</v>
      </c>
      <c r="B124" s="1" t="s">
        <v>1032</v>
      </c>
      <c r="C124" s="1" t="s">
        <v>1323</v>
      </c>
      <c r="D124" s="1" t="s">
        <v>1324</v>
      </c>
      <c r="E124" s="1" t="s">
        <v>1325</v>
      </c>
      <c r="F124" s="1" t="s">
        <v>1326</v>
      </c>
      <c r="G124" s="1" t="s">
        <v>1327</v>
      </c>
      <c r="H124" s="1" t="s">
        <v>1328</v>
      </c>
      <c r="I124" s="1" t="s">
        <v>1127</v>
      </c>
      <c r="J124" s="1" t="s">
        <v>1329</v>
      </c>
      <c r="K124" s="1" t="s">
        <v>305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1330</v>
      </c>
      <c r="B125" s="1" t="s">
        <v>1331</v>
      </c>
      <c r="C125" s="1" t="s">
        <v>420</v>
      </c>
      <c r="D125" s="1" t="s">
        <v>1332</v>
      </c>
      <c r="E125" s="1" t="s">
        <v>1333</v>
      </c>
      <c r="F125" s="1" t="s">
        <v>1334</v>
      </c>
      <c r="G125" s="1" t="s">
        <v>1335</v>
      </c>
      <c r="H125" s="1" t="s">
        <v>871</v>
      </c>
      <c r="I125" s="1" t="s">
        <v>862</v>
      </c>
      <c r="J125" s="1" t="s">
        <v>1336</v>
      </c>
      <c r="K125" s="1" t="s">
        <v>1337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1338</v>
      </c>
      <c r="B126" s="1" t="s">
        <v>1339</v>
      </c>
      <c r="C126" s="1" t="s">
        <v>1340</v>
      </c>
      <c r="D126" s="1" t="s">
        <v>1341</v>
      </c>
      <c r="E126" s="1" t="s">
        <v>1342</v>
      </c>
      <c r="F126" s="1" t="s">
        <v>1343</v>
      </c>
      <c r="G126" s="1" t="s">
        <v>1344</v>
      </c>
      <c r="H126" s="1" t="s">
        <v>1345</v>
      </c>
      <c r="I126" s="1" t="s">
        <v>1346</v>
      </c>
      <c r="J126" s="1" t="s">
        <v>1347</v>
      </c>
      <c r="K126" s="1" t="s">
        <v>1348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1349</v>
      </c>
      <c r="B127" s="1" t="s">
        <v>1350</v>
      </c>
      <c r="C127" s="1" t="s">
        <v>1351</v>
      </c>
      <c r="D127" s="1" t="s">
        <v>1352</v>
      </c>
      <c r="E127" s="1" t="s">
        <v>1231</v>
      </c>
      <c r="F127" s="1" t="s">
        <v>1353</v>
      </c>
      <c r="G127" s="1" t="s">
        <v>1354</v>
      </c>
      <c r="H127" s="1" t="s">
        <v>1355</v>
      </c>
      <c r="I127" s="1" t="s">
        <v>1356</v>
      </c>
      <c r="J127" s="1" t="s">
        <v>1357</v>
      </c>
      <c r="K127" s="1" t="s">
        <v>1358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1359</v>
      </c>
      <c r="B128" s="1" t="s">
        <v>1360</v>
      </c>
      <c r="C128" s="1" t="s">
        <v>1361</v>
      </c>
      <c r="D128" s="1" t="s">
        <v>1362</v>
      </c>
      <c r="E128" s="1" t="s">
        <v>1363</v>
      </c>
      <c r="F128" s="1" t="s">
        <v>1364</v>
      </c>
      <c r="G128" s="1" t="s">
        <v>1365</v>
      </c>
      <c r="H128" s="1" t="s">
        <v>1303</v>
      </c>
      <c r="I128" s="1" t="s">
        <v>1366</v>
      </c>
      <c r="J128" s="1" t="s">
        <v>1252</v>
      </c>
      <c r="K128" s="1" t="s">
        <v>1061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1367</v>
      </c>
      <c r="C1" s="1" t="s">
        <v>1368</v>
      </c>
      <c r="D1" s="1" t="s">
        <v>1369</v>
      </c>
      <c r="E1" s="1" t="s">
        <v>1370</v>
      </c>
      <c r="F1" s="1" t="s">
        <v>1371</v>
      </c>
      <c r="G1" s="1" t="s">
        <v>1372</v>
      </c>
      <c r="H1" s="1" t="s">
        <v>1373</v>
      </c>
      <c r="I1" s="1" t="s">
        <v>1374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1375</v>
      </c>
      <c r="B2" s="1" t="s">
        <v>1376</v>
      </c>
      <c r="C2" s="1" t="s">
        <v>1377</v>
      </c>
      <c r="D2" s="1" t="s">
        <v>1378</v>
      </c>
      <c r="E2" s="1" t="s">
        <v>1379</v>
      </c>
      <c r="F2" s="1" t="s">
        <v>1380</v>
      </c>
      <c r="G2" s="1" t="s">
        <v>1381</v>
      </c>
      <c r="H2" s="1" t="s">
        <v>1381</v>
      </c>
      <c r="I2" s="1" t="s">
        <v>1382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1383</v>
      </c>
      <c r="B3" s="1" t="s">
        <v>1382</v>
      </c>
      <c r="C3" s="1" t="s">
        <v>1384</v>
      </c>
      <c r="D3" s="1" t="s">
        <v>1385</v>
      </c>
      <c r="E3" s="1" t="s">
        <v>1386</v>
      </c>
      <c r="F3" s="1" t="s">
        <v>1387</v>
      </c>
      <c r="G3" s="1" t="s">
        <v>1388</v>
      </c>
      <c r="H3" s="1" t="s">
        <v>1389</v>
      </c>
      <c r="I3" s="1" t="s">
        <v>1382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1390</v>
      </c>
      <c r="B4" s="1" t="s">
        <v>1391</v>
      </c>
      <c r="C4" s="1" t="s">
        <v>1392</v>
      </c>
      <c r="D4" s="1" t="s">
        <v>1393</v>
      </c>
      <c r="E4" s="1" t="s">
        <v>1394</v>
      </c>
      <c r="F4" s="1" t="s">
        <v>1395</v>
      </c>
      <c r="G4" s="1" t="s">
        <v>1396</v>
      </c>
      <c r="H4" s="1" t="s">
        <v>1397</v>
      </c>
      <c r="I4" s="1" t="s">
        <v>1398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1383</v>
      </c>
      <c r="B5" s="1" t="s">
        <v>1382</v>
      </c>
      <c r="C5" s="1" t="s">
        <v>1399</v>
      </c>
      <c r="D5" s="1" t="s">
        <v>1400</v>
      </c>
      <c r="E5" s="1" t="s">
        <v>1401</v>
      </c>
      <c r="F5" s="1" t="s">
        <v>1402</v>
      </c>
      <c r="G5" s="1" t="s">
        <v>1403</v>
      </c>
      <c r="H5" s="1" t="s">
        <v>1404</v>
      </c>
      <c r="I5" s="1" t="s">
        <v>1405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1406</v>
      </c>
      <c r="B6" s="1" t="s">
        <v>1407</v>
      </c>
      <c r="C6" s="1" t="s">
        <v>1408</v>
      </c>
      <c r="D6" s="1" t="s">
        <v>1409</v>
      </c>
      <c r="E6" s="1" t="s">
        <v>1410</v>
      </c>
      <c r="F6" s="1" t="s">
        <v>1411</v>
      </c>
      <c r="G6" s="1" t="s">
        <v>1412</v>
      </c>
      <c r="H6" s="1" t="s">
        <v>1413</v>
      </c>
      <c r="I6" s="1" t="s">
        <v>1414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1415</v>
      </c>
      <c r="B7" s="1" t="s">
        <v>1416</v>
      </c>
      <c r="C7" s="1" t="s">
        <v>1417</v>
      </c>
      <c r="D7" s="1" t="s">
        <v>1418</v>
      </c>
      <c r="E7" s="1" t="s">
        <v>1419</v>
      </c>
      <c r="F7" s="1" t="s">
        <v>1420</v>
      </c>
      <c r="G7" s="1" t="s">
        <v>1421</v>
      </c>
      <c r="H7" s="1" t="s">
        <v>1422</v>
      </c>
      <c r="I7" s="1" t="s">
        <v>1423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1424</v>
      </c>
      <c r="B8" s="1" t="s">
        <v>1382</v>
      </c>
      <c r="C8" s="1" t="s">
        <v>1425</v>
      </c>
      <c r="D8" s="1" t="s">
        <v>1426</v>
      </c>
      <c r="E8" s="1" t="s">
        <v>1427</v>
      </c>
      <c r="F8" s="1" t="s">
        <v>1428</v>
      </c>
      <c r="G8" s="1" t="s">
        <v>1429</v>
      </c>
      <c r="H8" s="1" t="s">
        <v>1430</v>
      </c>
      <c r="I8" s="1" t="s">
        <v>1431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1432</v>
      </c>
      <c r="B9" s="1" t="s">
        <v>1433</v>
      </c>
      <c r="C9" s="1" t="s">
        <v>1434</v>
      </c>
      <c r="D9" s="1" t="s">
        <v>1435</v>
      </c>
      <c r="E9" s="1" t="s">
        <v>1436</v>
      </c>
      <c r="F9" s="1" t="s">
        <v>1437</v>
      </c>
      <c r="G9" s="1" t="s">
        <v>1438</v>
      </c>
      <c r="H9" s="1" t="s">
        <v>1439</v>
      </c>
      <c r="I9" s="1" t="s">
        <v>1440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1441</v>
      </c>
      <c r="B10" s="1" t="s">
        <v>1442</v>
      </c>
      <c r="C10" s="1" t="s">
        <v>1443</v>
      </c>
      <c r="D10" s="1" t="s">
        <v>1444</v>
      </c>
      <c r="E10" s="1" t="s">
        <v>1445</v>
      </c>
      <c r="F10" s="1" t="s">
        <v>1446</v>
      </c>
      <c r="G10" s="1" t="s">
        <v>1447</v>
      </c>
      <c r="H10" s="1" t="s">
        <v>1448</v>
      </c>
      <c r="I10" s="1" t="s">
        <v>1449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1450</v>
      </c>
      <c r="B11" s="1" t="s">
        <v>1451</v>
      </c>
      <c r="C11" s="1" t="s">
        <v>1452</v>
      </c>
      <c r="D11" s="1" t="s">
        <v>1453</v>
      </c>
      <c r="E11" s="1" t="s">
        <v>1454</v>
      </c>
      <c r="F11" s="1" t="s">
        <v>1452</v>
      </c>
      <c r="G11" s="1" t="s">
        <v>1454</v>
      </c>
      <c r="H11" s="1" t="s">
        <v>1455</v>
      </c>
      <c r="I11" s="1" t="s">
        <v>1456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1457</v>
      </c>
      <c r="B12" s="1" t="s">
        <v>1458</v>
      </c>
      <c r="C12" s="1" t="s">
        <v>1459</v>
      </c>
      <c r="D12" s="1" t="s">
        <v>1460</v>
      </c>
      <c r="E12" s="1" t="s">
        <v>1461</v>
      </c>
      <c r="F12" s="1" t="s">
        <v>1462</v>
      </c>
      <c r="G12" s="1" t="s">
        <v>1463</v>
      </c>
      <c r="H12" s="1" t="s">
        <v>1464</v>
      </c>
      <c r="I12" s="1" t="s">
        <v>1465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1466</v>
      </c>
      <c r="B13" s="1" t="s">
        <v>1467</v>
      </c>
      <c r="C13" s="1" t="s">
        <v>1468</v>
      </c>
      <c r="D13" s="1" t="s">
        <v>1469</v>
      </c>
      <c r="E13" s="1" t="s">
        <v>1470</v>
      </c>
      <c r="F13" s="1" t="s">
        <v>1471</v>
      </c>
      <c r="G13" s="1" t="s">
        <v>1472</v>
      </c>
      <c r="H13" s="1" t="s">
        <v>1473</v>
      </c>
      <c r="I13" s="1" t="s">
        <v>1474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1475</v>
      </c>
      <c r="B14" s="1" t="s">
        <v>1476</v>
      </c>
      <c r="C14" s="1" t="s">
        <v>1477</v>
      </c>
      <c r="D14" s="1" t="s">
        <v>1478</v>
      </c>
      <c r="E14" s="1" t="s">
        <v>1479</v>
      </c>
      <c r="F14" s="1" t="s">
        <v>1480</v>
      </c>
      <c r="G14" s="1" t="s">
        <v>1481</v>
      </c>
      <c r="H14" s="1" t="s">
        <v>1482</v>
      </c>
      <c r="I14" s="1" t="s">
        <v>1483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1484</v>
      </c>
      <c r="B15" s="1" t="s">
        <v>1485</v>
      </c>
      <c r="C15" s="1" t="s">
        <v>222</v>
      </c>
      <c r="D15" s="1" t="s">
        <v>223</v>
      </c>
      <c r="E15" s="1" t="s">
        <v>224</v>
      </c>
      <c r="F15" s="1" t="s">
        <v>225</v>
      </c>
      <c r="G15" s="1" t="s">
        <v>1486</v>
      </c>
      <c r="H15" s="1" t="s">
        <v>1487</v>
      </c>
      <c r="I15" s="1" t="s">
        <v>1488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1489</v>
      </c>
      <c r="B16" s="1" t="s">
        <v>1490</v>
      </c>
      <c r="C16" s="1" t="s">
        <v>1491</v>
      </c>
      <c r="D16" s="1" t="s">
        <v>1492</v>
      </c>
      <c r="E16" s="1" t="s">
        <v>1493</v>
      </c>
      <c r="F16" s="1" t="s">
        <v>1494</v>
      </c>
      <c r="G16" s="1" t="s">
        <v>1495</v>
      </c>
      <c r="H16" s="1" t="s">
        <v>1496</v>
      </c>
      <c r="I16" s="1" t="s">
        <v>1497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1498</v>
      </c>
      <c r="B17" s="1" t="s">
        <v>189</v>
      </c>
      <c r="C17" s="1" t="s">
        <v>190</v>
      </c>
      <c r="D17" s="1" t="s">
        <v>199</v>
      </c>
      <c r="E17" s="1" t="s">
        <v>192</v>
      </c>
      <c r="F17" s="1" t="s">
        <v>193</v>
      </c>
      <c r="G17" s="1" t="s">
        <v>585</v>
      </c>
      <c r="H17" s="1" t="s">
        <v>984</v>
      </c>
      <c r="I17" s="1" t="s">
        <v>1499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1500</v>
      </c>
      <c r="B18" s="1" t="s">
        <v>1501</v>
      </c>
      <c r="C18" s="1" t="s">
        <v>1502</v>
      </c>
      <c r="D18" s="1" t="s">
        <v>1503</v>
      </c>
      <c r="E18" s="1" t="s">
        <v>1504</v>
      </c>
      <c r="F18" s="1" t="s">
        <v>1505</v>
      </c>
      <c r="G18" s="1" t="s">
        <v>1506</v>
      </c>
      <c r="H18" s="1" t="s">
        <v>1507</v>
      </c>
      <c r="I18" s="1" t="s">
        <v>1508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1509</v>
      </c>
      <c r="B19" s="1" t="s">
        <v>1510</v>
      </c>
      <c r="C19" s="1" t="s">
        <v>1511</v>
      </c>
      <c r="D19" s="1" t="s">
        <v>1512</v>
      </c>
      <c r="E19" s="1" t="s">
        <v>1513</v>
      </c>
      <c r="F19" s="1" t="s">
        <v>1514</v>
      </c>
      <c r="G19" s="1" t="s">
        <v>1515</v>
      </c>
      <c r="H19" s="1" t="s">
        <v>1516</v>
      </c>
      <c r="I19" s="1" t="s">
        <v>1517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1518</v>
      </c>
      <c r="B20" s="1" t="s">
        <v>1519</v>
      </c>
      <c r="C20" s="1" t="s">
        <v>1520</v>
      </c>
      <c r="D20" s="1" t="s">
        <v>1521</v>
      </c>
      <c r="E20" s="1" t="s">
        <v>1522</v>
      </c>
      <c r="F20" s="1" t="s">
        <v>1523</v>
      </c>
      <c r="G20" s="1" t="s">
        <v>1524</v>
      </c>
      <c r="H20" s="1" t="s">
        <v>1525</v>
      </c>
      <c r="I20" s="1" t="s">
        <v>1526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1527</v>
      </c>
      <c r="B21" s="1" t="s">
        <v>1528</v>
      </c>
      <c r="C21" s="1" t="s">
        <v>1529</v>
      </c>
      <c r="D21" s="1" t="s">
        <v>1530</v>
      </c>
      <c r="E21" s="1" t="s">
        <v>1531</v>
      </c>
      <c r="F21" s="1" t="s">
        <v>1532</v>
      </c>
      <c r="G21" s="1" t="s">
        <v>1533</v>
      </c>
      <c r="H21" s="1" t="s">
        <v>1534</v>
      </c>
      <c r="I21" s="1" t="s">
        <v>1535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1536</v>
      </c>
      <c r="B22" s="1" t="s">
        <v>1537</v>
      </c>
      <c r="C22" s="1" t="s">
        <v>1538</v>
      </c>
      <c r="D22" s="1" t="s">
        <v>1539</v>
      </c>
      <c r="E22" s="1" t="s">
        <v>1540</v>
      </c>
      <c r="F22" s="1" t="s">
        <v>1541</v>
      </c>
      <c r="G22" s="1" t="s">
        <v>1542</v>
      </c>
      <c r="H22" s="1" t="s">
        <v>1543</v>
      </c>
      <c r="I22" s="1" t="s">
        <v>1544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1545</v>
      </c>
      <c r="B23" s="1" t="s">
        <v>1546</v>
      </c>
      <c r="C23" s="1" t="s">
        <v>1547</v>
      </c>
      <c r="D23" s="1" t="s">
        <v>1548</v>
      </c>
      <c r="E23" s="1" t="s">
        <v>1549</v>
      </c>
      <c r="F23" s="1" t="s">
        <v>1550</v>
      </c>
      <c r="G23" s="1" t="s">
        <v>1551</v>
      </c>
      <c r="H23" s="1" t="s">
        <v>1552</v>
      </c>
      <c r="I23" s="1" t="s">
        <v>1553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1554</v>
      </c>
      <c r="B24" s="1" t="s">
        <v>1555</v>
      </c>
      <c r="C24" s="1" t="s">
        <v>1556</v>
      </c>
      <c r="D24" s="1" t="s">
        <v>1557</v>
      </c>
      <c r="E24" s="1" t="s">
        <v>1558</v>
      </c>
      <c r="F24" s="1" t="s">
        <v>1559</v>
      </c>
      <c r="G24" s="1" t="s">
        <v>1560</v>
      </c>
      <c r="H24" s="1" t="s">
        <v>1560</v>
      </c>
      <c r="I24" s="1" t="s">
        <v>1560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1561</v>
      </c>
      <c r="B25" s="1" t="s">
        <v>1562</v>
      </c>
      <c r="C25" s="1" t="s">
        <v>1563</v>
      </c>
      <c r="D25" s="1" t="s">
        <v>1564</v>
      </c>
      <c r="E25" s="1" t="s">
        <v>1565</v>
      </c>
      <c r="F25" s="1" t="s">
        <v>1566</v>
      </c>
      <c r="G25" s="1" t="s">
        <v>1567</v>
      </c>
      <c r="H25" s="1" t="s">
        <v>1567</v>
      </c>
      <c r="I25" s="1" t="s">
        <v>1382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1568</v>
      </c>
      <c r="B26" s="1" t="s">
        <v>1569</v>
      </c>
      <c r="C26" s="1" t="s">
        <v>1570</v>
      </c>
      <c r="D26" s="1" t="s">
        <v>1571</v>
      </c>
      <c r="E26" s="1" t="s">
        <v>1572</v>
      </c>
      <c r="F26" s="1" t="s">
        <v>1573</v>
      </c>
      <c r="G26" s="1" t="s">
        <v>1382</v>
      </c>
      <c r="H26" s="1" t="s">
        <v>1382</v>
      </c>
      <c r="I26" s="1" t="s">
        <v>1382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1574</v>
      </c>
      <c r="B2" s="1" t="s">
        <v>1575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1576</v>
      </c>
      <c r="B3" s="1" t="s">
        <v>1577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1578</v>
      </c>
      <c r="B4" s="1" t="s">
        <v>1579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1580</v>
      </c>
      <c r="B5" s="1" t="s">
        <v>1581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1583</v>
      </c>
      <c r="B7" s="1" t="s">
        <v>1584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1585</v>
      </c>
      <c r="B8" s="4" t="s">
        <v>1586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1587</v>
      </c>
      <c r="B9" s="1" t="s">
        <v>1588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1589</v>
      </c>
      <c r="B10" s="1" t="s">
        <v>1590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1591</v>
      </c>
      <c r="B11" s="1" t="s">
        <v>1588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1592</v>
      </c>
      <c r="B12" s="1" t="s">
        <v>1593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1594</v>
      </c>
      <c r="B13" s="1" t="s">
        <v>1595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1596</v>
      </c>
      <c r="B14" s="1" t="s">
        <v>1593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1597</v>
      </c>
      <c r="B15" s="1" t="s">
        <v>1598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1599</v>
      </c>
      <c r="B16" s="1">
        <v>324.0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1600</v>
      </c>
      <c r="B17" s="1" t="s">
        <v>1601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1604</v>
      </c>
      <c r="B20" s="1">
        <v>0.9998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1605</v>
      </c>
      <c r="B21" s="1">
        <v>0.95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1606</v>
      </c>
      <c r="B22" s="1">
        <v>0.944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1607</v>
      </c>
      <c r="B23" s="1">
        <v>0.9563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1608</v>
      </c>
      <c r="B24" s="1">
        <v>0.9998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1609</v>
      </c>
      <c r="B25" s="1">
        <v>0.95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1610</v>
      </c>
      <c r="B26" s="1">
        <v>0.944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1611</v>
      </c>
      <c r="B27" s="1">
        <v>0.9563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1612</v>
      </c>
      <c r="B28" s="1">
        <v>0.097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1613</v>
      </c>
      <c r="B29" s="1">
        <v>1.6487932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1614</v>
      </c>
      <c r="B30" s="1">
        <v>21132.0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1615</v>
      </c>
      <c r="B31" s="1">
        <v>21132.0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1616</v>
      </c>
      <c r="B32" s="1">
        <v>861501.0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1617</v>
      </c>
      <c r="B33" s="1">
        <v>276300.0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1618</v>
      </c>
      <c r="B34" s="1">
        <v>276300.0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1619</v>
      </c>
      <c r="B35" s="1">
        <v>2401279.0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1620</v>
      </c>
      <c r="B36" s="1">
        <v>0.75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1621</v>
      </c>
      <c r="B37" s="1">
        <v>4.3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1622</v>
      </c>
      <c r="B38" s="1">
        <v>0.023422541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1623</v>
      </c>
      <c r="B39" s="1">
        <v>0.9712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1624</v>
      </c>
      <c r="B40" s="1">
        <v>1.61315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1625</v>
      </c>
      <c r="B41" s="1" t="s">
        <v>1626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1627</v>
      </c>
      <c r="B42" s="1">
        <v>4.416136E8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1628</v>
      </c>
      <c r="B43" s="1">
        <v>-0.90663004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1629</v>
      </c>
      <c r="B44" s="1">
        <v>2.42997618E8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1630</v>
      </c>
      <c r="B45" s="1">
        <v>2280760.0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1631</v>
      </c>
      <c r="B46" s="1">
        <v>59558.0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1632</v>
      </c>
      <c r="B47" s="1">
        <v>40052.0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1633</v>
      </c>
      <c r="B48" s="1">
        <v>1.7316288E9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1634</v>
      </c>
      <c r="B49" s="1">
        <v>1.734048E9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1635</v>
      </c>
      <c r="B50" s="1">
        <v>0.0345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1636</v>
      </c>
      <c r="B51" s="1">
        <v>0.01941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1637</v>
      </c>
      <c r="B52" s="1">
        <v>0.07266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1638</v>
      </c>
      <c r="B53" s="1">
        <v>0.34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1639</v>
      </c>
      <c r="B54" s="1">
        <v>0.0428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1640</v>
      </c>
      <c r="B55" s="1">
        <v>2.41497E7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1641</v>
      </c>
      <c r="B56" s="1">
        <v>-3.294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1642</v>
      </c>
      <c r="B57" s="1">
        <v>1.7039808E9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1643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1644</v>
      </c>
      <c r="B59" s="1">
        <v>1.7197056E9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1645</v>
      </c>
      <c r="B60" s="1">
        <v>-9.2948E7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1646</v>
      </c>
      <c r="B61" s="1">
        <v>-7.21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1647</v>
      </c>
      <c r="B62" s="1">
        <v>0.58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1648</v>
      </c>
      <c r="B63" s="1" t="s">
        <v>1649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1650</v>
      </c>
      <c r="B64" s="1">
        <v>1.7062272E9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1651</v>
      </c>
      <c r="B65" s="1">
        <v>4.308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1652</v>
      </c>
      <c r="B66" s="1">
        <v>-0.6825397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1653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1654</v>
      </c>
      <c r="B68" s="1" t="s">
        <v>1655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1656</v>
      </c>
      <c r="B69" s="1" t="s">
        <v>1657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1658</v>
      </c>
      <c r="B70" s="1" t="s">
        <v>1659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1660</v>
      </c>
      <c r="B71" s="1" t="s">
        <v>1659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1661</v>
      </c>
      <c r="B72" s="1" t="s">
        <v>1662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1663</v>
      </c>
      <c r="B73" s="1" t="s">
        <v>1662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1664</v>
      </c>
      <c r="B74" s="1">
        <v>1.5427242E9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1665</v>
      </c>
      <c r="B75" s="1" t="s">
        <v>1666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1667</v>
      </c>
      <c r="B76" s="1" t="s">
        <v>1668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1669</v>
      </c>
      <c r="B77" s="1" t="s">
        <v>1670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1671</v>
      </c>
      <c r="B78" s="1" t="s">
        <v>1672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1673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1674</v>
      </c>
      <c r="B80" s="1">
        <v>0.9563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1675</v>
      </c>
      <c r="B81" s="1" t="s">
        <v>1676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1677</v>
      </c>
      <c r="B82" s="1">
        <v>9513000.0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1678</v>
      </c>
      <c r="B83" s="1">
        <v>0.023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1679</v>
      </c>
      <c r="B84" s="1">
        <v>3.5004E7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1680</v>
      </c>
      <c r="B85" s="1">
        <v>0.346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1681</v>
      </c>
      <c r="B86" s="1">
        <v>0.442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1682</v>
      </c>
      <c r="B87" s="1">
        <v>1.0252E8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1683</v>
      </c>
      <c r="B88" s="1">
        <v>58.91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1684</v>
      </c>
      <c r="B89" s="1">
        <v>-0.51717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1685</v>
      </c>
      <c r="B90" s="1">
        <v>-3.0805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1686</v>
      </c>
      <c r="B91" s="1">
        <v>-2790375.0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1687</v>
      </c>
      <c r="B92" s="1">
        <v>-3.3572E7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1688</v>
      </c>
      <c r="B93" s="1">
        <v>-0.649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1689</v>
      </c>
      <c r="B94" s="1">
        <v>0.55943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1690</v>
      </c>
      <c r="B95" s="1">
        <v>-1.4596499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1691</v>
      </c>
      <c r="B96" s="1" t="s">
        <v>1692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1693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-510.1299999999999</v>
      </c>
      <c r="C3" s="1">
        <v>-414.915</v>
      </c>
      <c r="D3" s="1">
        <v>-2286.55</v>
      </c>
      <c r="E3" s="1">
        <v>688.05</v>
      </c>
      <c r="F3" s="1">
        <v>-2230.95</v>
      </c>
      <c r="G3" s="1">
        <v>-3565.35</v>
      </c>
      <c r="H3" s="1">
        <v>462.8699999999999</v>
      </c>
      <c r="I3" s="1">
        <v>-1105.05</v>
      </c>
      <c r="J3" s="1">
        <v>1640.2</v>
      </c>
      <c r="K3" s="1">
        <v>-896.55</v>
      </c>
      <c r="L3" s="1">
        <f>IF(K3*FORECAST(L2,B3:K3,B2:K2)&gt;0,FORECAST(L2,B3:K3,B2:K2),K3)*$X$1</f>
        <v>-328.318</v>
      </c>
      <c r="M3" s="1">
        <f>IF(L3*FORECAST(M2,B3:L3,B2:L2)&gt;0,FORECAST(M2,B3:L3,B2:L2),L3)*$X$1</f>
        <v>-238.5871818</v>
      </c>
      <c r="N3" s="1">
        <f>IF(M3*FORECAST(N2,B3:M3,B2:M2)&gt;0,FORECAST(N2,B3:M3,B2:M2),M3)*$X$1</f>
        <v>-148.8563636</v>
      </c>
      <c r="O3" s="1">
        <f>IF(N3*FORECAST(O2,B3:N3,B2:N2)&gt;0,FORECAST(O2,B3:N3,B2:N2),N3)*$X$1</f>
        <v>-59.12554545</v>
      </c>
      <c r="P3" s="1">
        <f>IF(O3*FORECAST(P2,B3:O3,B2:O2)&gt;0,FORECAST(P2,B3:O3,B2:O2),O3)*$X$1</f>
        <v>-59.12554545</v>
      </c>
      <c r="Q3" s="1">
        <f>IF(P3*FORECAST(Q2,B3:P3,B2:P2)&gt;0,FORECAST(Q2,B3:P3,B2:P2),P3)*$X$1</f>
        <v>-59.12554545</v>
      </c>
      <c r="R3" s="1">
        <f>IF(Q3*FORECAST(R2,B3:Q3,B2:Q2)&gt;0,FORECAST(R2,B3:Q3,B2:Q2),Q3)*$X$1</f>
        <v>-59.12554545</v>
      </c>
      <c r="S3" s="5">
        <f>IF(R3*FORECAST(S2,B3:R3,B2:R2)&gt;0,FORECAST(S2,B3:R3,B2:R2),R3)*$X$1</f>
        <v>-59.12554545</v>
      </c>
      <c r="T3" s="5">
        <f>IF(S3*FORECAST(T2,B3:S3,B2:S2)&gt;0,FORECAST(T2,B3:S3,B2:S2),S3)*$X$1</f>
        <v>-59.12554545</v>
      </c>
      <c r="U3" s="5">
        <f>IF(T3*FORECAST(U2,B3:T3,B2:T2)&gt;0,FORECAST(U2,B3:T3,B2:T2),T3)*$X$1</f>
        <v>-59.12554545</v>
      </c>
      <c r="V3" s="5">
        <f>IF(U3*FORECAST(V2,B3:U3,B2:U2)&gt;0,FORECAST(V2,B3:U3,B2:U2),U3)*$X$1</f>
        <v>-59.12554545</v>
      </c>
      <c r="W3" s="5">
        <f>IF(V3*FORECAST(W2,B3:V3,B2:V2)&gt;0,FORECAST(W2,B3:V3,B2:V2),V3)*$X$1</f>
        <v>-59.12554545</v>
      </c>
      <c r="X3" s="2"/>
      <c r="Y3" s="2"/>
      <c r="Z3" s="2"/>
    </row>
    <row r="4">
      <c r="A4" s="3" t="s">
        <v>140</v>
      </c>
      <c r="B4" s="1">
        <v>19390.5</v>
      </c>
      <c r="C4" s="1">
        <v>23664.75</v>
      </c>
      <c r="D4" s="1">
        <v>30218.6</v>
      </c>
      <c r="E4" s="1">
        <v>29259.5</v>
      </c>
      <c r="F4" s="1">
        <v>34117.55</v>
      </c>
      <c r="G4" s="1">
        <v>34034.14999999999</v>
      </c>
      <c r="H4" s="1">
        <v>33631.05</v>
      </c>
      <c r="I4" s="1">
        <v>36404.1</v>
      </c>
      <c r="J4" s="1">
        <v>40018.1</v>
      </c>
      <c r="K4" s="1">
        <v>40838.2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1694</v>
      </c>
      <c r="B5" s="1">
        <v>710.0</v>
      </c>
      <c r="C5" s="1">
        <v>709.0</v>
      </c>
      <c r="D5" s="1">
        <v>760.0</v>
      </c>
      <c r="E5" s="1">
        <v>874.0</v>
      </c>
      <c r="F5" s="1">
        <v>903.0</v>
      </c>
      <c r="G5" s="1">
        <v>931.0</v>
      </c>
      <c r="H5" s="1">
        <v>940.0</v>
      </c>
      <c r="I5" s="1">
        <v>974.0</v>
      </c>
      <c r="J5" s="1">
        <v>996.0</v>
      </c>
      <c r="K5" s="1">
        <v>1030.0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1695</v>
      </c>
      <c r="L7" s="1">
        <f>IF(W3*FORECAST(W2,B3:W3,B2:W2)&gt;0,FORECAST(W2,B3:W3,B2:W2),V3)*$X$1 * (1+0.02)/(0.0646-0.02)</f>
        <v>-1352.198573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1696</v>
      </c>
      <c r="L8" s="6">
        <f t="array" ref="L8">NPV(0.0646,M3:W3)</f>
        <v>-703.2814263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1697</v>
      </c>
      <c r="L9" s="6">
        <f t="array" ref="L9">NPV(0.0646,M16:W16)</f>
        <v>-679.1870445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1698</v>
      </c>
      <c r="L10" s="6">
        <f>L8 + L9</f>
        <v>-1382.468471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40838.2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1699</v>
      </c>
      <c r="L12" s="6">
        <f>L10 - L11</f>
        <v>-42220.66847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1700</v>
      </c>
      <c r="L13" s="1">
        <v>1030.0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-40.99094026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-1352.198573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1383.05</v>
      </c>
      <c r="C3" s="1">
        <v>-792.3</v>
      </c>
      <c r="D3" s="1">
        <v>337.075</v>
      </c>
      <c r="E3" s="1">
        <v>2363.0</v>
      </c>
      <c r="F3" s="1">
        <v>2446.4</v>
      </c>
      <c r="G3" s="1">
        <v>3078.85</v>
      </c>
      <c r="H3" s="1">
        <v>3412.45</v>
      </c>
      <c r="I3" s="1">
        <v>1424.75</v>
      </c>
      <c r="J3" s="1">
        <v>545.5749999999999</v>
      </c>
      <c r="K3" s="1">
        <v>2133.65</v>
      </c>
      <c r="L3" s="1">
        <f>IF(K3*FORECAST(L2,B3:K3,B2:K2)&gt;0,FORECAST(L2,B3:K3,B2:K2),K3)*$X$1</f>
        <v>2477.906667</v>
      </c>
      <c r="M3" s="1">
        <f>IF(L3*FORECAST(M2,B3:L3,B2:L2)&gt;0,FORECAST(M2,B3:L3,B2:L2),L3)*$X$1</f>
        <v>2631.480606</v>
      </c>
      <c r="N3" s="1">
        <f>IF(M3*FORECAST(N2,B3:M3,B2:M2)&gt;0,FORECAST(N2,B3:M3,B2:M2),M3)*$X$1</f>
        <v>2785.054545</v>
      </c>
      <c r="O3" s="1">
        <f>IF(N3*FORECAST(O2,B3:N3,B2:N2)&gt;0,FORECAST(O2,B3:N3,B2:N2),N3)*$X$1</f>
        <v>2938.628485</v>
      </c>
      <c r="P3" s="1">
        <f>IF(O3*FORECAST(P2,B3:O3,B2:O2)&gt;0,FORECAST(P2,B3:O3,B2:O2),O3)*$X$1</f>
        <v>3092.202424</v>
      </c>
      <c r="Q3" s="1">
        <f>IF(P3*FORECAST(Q2,B3:P3,B2:P2)&gt;0,FORECAST(Q2,B3:P3,B2:P2),P3)*$X$1</f>
        <v>3245.776364</v>
      </c>
      <c r="R3" s="1">
        <f>IF(Q3*FORECAST(R2,B3:Q3,B2:Q2)&gt;0,FORECAST(R2,B3:Q3,B2:Q2),Q3)*$X$1</f>
        <v>3399.350303</v>
      </c>
      <c r="S3" s="5">
        <f>IF(R3*FORECAST(S2,B3:R3,B2:R2)&gt;0,FORECAST(S2,B3:R3,B2:R2),R3)*$X$1</f>
        <v>3552.924242</v>
      </c>
      <c r="T3" s="5">
        <f>IF(S3*FORECAST(T2,B3:S3,B2:S2)&gt;0,FORECAST(T2,B3:S3,B2:S2),S3)*$X$1</f>
        <v>3706.498182</v>
      </c>
      <c r="U3" s="5">
        <f>IF(T3*FORECAST(U2,B3:T3,B2:T2)&gt;0,FORECAST(U2,B3:T3,B2:T2),T3)*$X$1</f>
        <v>3860.072121</v>
      </c>
      <c r="V3" s="5">
        <f>IF(U3*FORECAST(V2,B3:U3,B2:U2)&gt;0,FORECAST(V2,B3:U3,B2:U2),U3)*$X$1</f>
        <v>4013.646061</v>
      </c>
      <c r="W3" s="5">
        <f>IF(V3*FORECAST(W2,B3:V3,B2:V2)&gt;0,FORECAST(W2,B3:V3,B2:V2),V3)*$X$1</f>
        <v>4167.22</v>
      </c>
      <c r="X3" s="2"/>
      <c r="Y3" s="2"/>
      <c r="Z3" s="2"/>
    </row>
    <row r="4">
      <c r="A4" s="3" t="s">
        <v>140</v>
      </c>
      <c r="B4" s="1">
        <v>19390.5</v>
      </c>
      <c r="C4" s="1">
        <v>23664.75</v>
      </c>
      <c r="D4" s="1">
        <v>30218.6</v>
      </c>
      <c r="E4" s="1">
        <v>29259.5</v>
      </c>
      <c r="F4" s="1">
        <v>34117.55</v>
      </c>
      <c r="G4" s="1">
        <v>34034.14999999999</v>
      </c>
      <c r="H4" s="1">
        <v>33631.05</v>
      </c>
      <c r="I4" s="1">
        <v>36404.1</v>
      </c>
      <c r="J4" s="1">
        <v>40018.1</v>
      </c>
      <c r="K4" s="1">
        <v>40838.2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1694</v>
      </c>
      <c r="B5" s="1">
        <v>710.0</v>
      </c>
      <c r="C5" s="1">
        <v>709.0</v>
      </c>
      <c r="D5" s="1">
        <v>760.0</v>
      </c>
      <c r="E5" s="1">
        <v>874.0</v>
      </c>
      <c r="F5" s="1">
        <v>903.0</v>
      </c>
      <c r="G5" s="1">
        <v>931.0</v>
      </c>
      <c r="H5" s="1">
        <v>940.0</v>
      </c>
      <c r="I5" s="1">
        <v>974.0</v>
      </c>
      <c r="J5" s="1">
        <v>996.0</v>
      </c>
      <c r="K5" s="1">
        <v>1030.0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1695</v>
      </c>
      <c r="L7" s="1">
        <f>IF(W3*FORECAST(W2,B3:W3,B2:W2)&gt;0,FORECAST(W2,B3:W3,B2:W2),V3)*$X$1 * (1+0.02)/(0.0646-0.02)</f>
        <v>95304.13453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1696</v>
      </c>
      <c r="L8" s="6">
        <f t="array" ref="L8">NPV(0.0646,M3:W3)</f>
        <v>25455.74684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1697</v>
      </c>
      <c r="L9" s="6">
        <f t="array" ref="L9">NPV(0.0646,M16:W16)</f>
        <v>47869.69513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1698</v>
      </c>
      <c r="L10" s="6">
        <f>L8 + L9</f>
        <v>73325.44198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40838.2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1699</v>
      </c>
      <c r="L12" s="6">
        <f>L10 - L11</f>
        <v>32487.24198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1700</v>
      </c>
      <c r="L13" s="1">
        <v>1030.0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31.54101163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95304.13453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