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<sst xmlns="http://schemas.openxmlformats.org/spreadsheetml/2006/main" count="1305" uniqueCount="986">
  <si>
    <t>ticker</t>
  </si>
  <si>
    <t>SYBX</t>
  </si>
  <si>
    <t>nombre</t>
  </si>
  <si>
    <t>SYNLOGIC INC</t>
  </si>
  <si>
    <t>empresa</t>
  </si>
  <si>
    <t>Biotechnology &amp; Medical Research</t>
  </si>
  <si>
    <t>Open</t>
  </si>
  <si>
    <t>Target Price</t>
  </si>
  <si>
    <t>Upside</t>
  </si>
  <si>
    <t>-13666.23%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</si>
  <si>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</si>
  <si>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</si>
  <si>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</si>
  <si>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</si>
  <si>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</si>
  <si>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</si>
  <si>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</si>
  <si>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</si>
  <si>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-57.14%</t>
  </si>
  <si>
    <t>Total Assets Growth</t>
  </si>
  <si>
    <t>-65.00%</t>
  </si>
  <si>
    <t>Net Property, Plant and Equipment Growth</t>
  </si>
  <si>
    <t>2100.00%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</si>
  <si>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</si>
  <si>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</si>
  <si>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</si>
  <si>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</si>
  <si>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</si>
  <si>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</si>
  <si>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Stock-Based Compensation (CF)</t>
  </si>
  <si>
    <t>Other Operating Activities, Total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</si>
  <si>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</si>
  <si>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</si>
  <si>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</si>
  <si>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</si>
  <si>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</si>
  <si>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</si>
  <si>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</si>
  <si>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</si>
  <si>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Other Investing Activities, Total</t>
  </si>
  <si>
    <t>Cash from Investing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</si>
  <si>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</si>
  <si>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</si>
  <si>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</si>
  <si>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</si>
  <si>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</si>
  <si>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</si>
  <si>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</si>
  <si>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</si>
  <si>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</si>
  <si>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</si>
  <si>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</si>
  <si>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</si>
  <si>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</si>
  <si>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</si>
  <si>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</si>
  <si>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</si>
  <si>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</si>
  <si>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</si>
  <si>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</si>
  <si>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</si>
  <si>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</si>
  <si>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</si>
  <si>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</si>
  <si>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</si>
  <si>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</si>
  <si>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</si>
  <si>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</si>
  <si>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</si>
  <si>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</si>
  <si>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</si>
  <si>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</si>
  <si>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</si>
  <si>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</si>
  <si>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</si>
  <si>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Other Current Liabilities</t>
  </si>
  <si>
    <t>Total Current Liabilities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</si>
  <si>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</si>
  <si>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</si>
  <si>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</si>
  <si>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</si>
  <si>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</si>
  <si>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</si>
  <si>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</si>
  <si>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</si>
  <si>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</si>
  <si>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</si>
  <si>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</si>
  <si>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</si>
  <si>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</si>
  <si>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</si>
  <si>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</si>
  <si>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</si>
  <si>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</si>
  <si>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-2.96</t>
  </si>
  <si>
    <t>-9.18</t>
  </si>
  <si>
    <t>78.39</t>
  </si>
  <si>
    <t>73.28</t>
  </si>
  <si>
    <t>72.94</t>
  </si>
  <si>
    <t>45.23</t>
  </si>
  <si>
    <t>31.69</t>
  </si>
  <si>
    <t>18.57</t>
  </si>
  <si>
    <t>4.64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</si>
  <si>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</si>
  <si>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</si>
  <si>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</si>
  <si>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</si>
  <si>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</si>
  <si>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</si>
  <si>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</si>
  <si>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</si>
  <si>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Assets under Capital Lease - Gross</t>
  </si>
  <si>
    <t>Assets under Capital Lease - Accumulated Depreciation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</si>
  <si>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</si>
  <si>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</si>
  <si>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</si>
  <si>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</si>
  <si>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</si>
  <si>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</si>
  <si>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</si>
  <si>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</si>
  <si>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</si>
  <si>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</si>
  <si>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</si>
  <si>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</si>
  <si>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</si>
  <si>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</si>
  <si>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</si>
  <si>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</si>
  <si>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</si>
  <si>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</si>
  <si>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</si>
  <si>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</si>
  <si>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</si>
  <si>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</si>
  <si>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</si>
  <si>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</si>
  <si>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-46.99</t>
  </si>
  <si>
    <t>-110.36</t>
  </si>
  <si>
    <t>-90.06</t>
  </si>
  <si>
    <t>-30.42</t>
  </si>
  <si>
    <t>-25.45</t>
  </si>
  <si>
    <t>-24.77</t>
  </si>
  <si>
    <t>-16.42</t>
  </si>
  <si>
    <t>-13.83</t>
  </si>
  <si>
    <t>-8.81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</si>
  <si>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</si>
  <si>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</si>
  <si>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</si>
  <si>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</si>
  <si>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</si>
  <si>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</si>
  <si>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-29.37</t>
  </si>
  <si>
    <t>-68.97</t>
  </si>
  <si>
    <t>-56.29</t>
  </si>
  <si>
    <t>-18.7</t>
  </si>
  <si>
    <t>-15.9</t>
  </si>
  <si>
    <t>-15.48</t>
  </si>
  <si>
    <t>-10.26</t>
  </si>
  <si>
    <t>-8.65</t>
  </si>
  <si>
    <t>-5.5</t>
  </si>
  <si>
    <t>Normalized Diluted EPS</t>
  </si>
  <si>
    <t>EBITDA</t>
  </si>
  <si>
    <t>EBITA</t>
  </si>
  <si>
    <t>EBIT</t>
  </si>
  <si>
    <t>EBITDAR</t>
  </si>
  <si>
    <t>Effective Tax Rate - (Ratio)</t>
  </si>
  <si>
    <t>-0.02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</si>
  <si>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</si>
  <si>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</si>
  <si>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</si>
  <si>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</si>
  <si>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</si>
  <si>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</si>
  <si>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</si>
  <si>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</si>
  <si>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</si>
  <si>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</si>
  <si>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</si>
  <si>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</si>
  <si>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</si>
  <si>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-95.62</t>
  </si>
  <si>
    <t>-42.62</t>
  </si>
  <si>
    <t>-26.26</t>
  </si>
  <si>
    <t>-20.68</t>
  </si>
  <si>
    <t>-22.74</t>
  </si>
  <si>
    <t>-23.84</t>
  </si>
  <si>
    <t>-29.51</t>
  </si>
  <si>
    <t>-36.99</t>
  </si>
  <si>
    <t>Return on Total Capital</t>
  </si>
  <si>
    <t>-151.16</t>
  </si>
  <si>
    <t>-51.13</t>
  </si>
  <si>
    <t>-29.95</t>
  </si>
  <si>
    <t>-22.19</t>
  </si>
  <si>
    <t>-23.63</t>
  </si>
  <si>
    <t>-24.84</t>
  </si>
  <si>
    <t>-31.12</t>
  </si>
  <si>
    <t>-42.34</t>
  </si>
  <si>
    <t>Return On Equity %</t>
  </si>
  <si>
    <t>-248.52</t>
  </si>
  <si>
    <t>-81.95</t>
  </si>
  <si>
    <t>-46.32</t>
  </si>
  <si>
    <t>-36.56</t>
  </si>
  <si>
    <t>-43.5</t>
  </si>
  <si>
    <t>-46.16</t>
  </si>
  <si>
    <t>-57.55</t>
  </si>
  <si>
    <t>-91.46</t>
  </si>
  <si>
    <t>Return on Common Equity</t>
  </si>
  <si>
    <t>102.9</t>
  </si>
  <si>
    <t>-148.49</t>
  </si>
  <si>
    <t>Margin Analysis</t>
  </si>
  <si>
    <t>Gross Profit Margin %</t>
  </si>
  <si>
    <t>-658.32</t>
  </si>
  <si>
    <t>SG&amp;A Margin</t>
  </si>
  <si>
    <t>528.93</t>
  </si>
  <si>
    <t>591.9</t>
  </si>
  <si>
    <t>662.23</t>
  </si>
  <si>
    <t>877.54</t>
  </si>
  <si>
    <t>431.95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</si>
  <si>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</si>
  <si>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</si>
  <si>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</si>
  <si>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</si>
  <si>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</si>
  <si>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</si>
  <si>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</si>
  <si>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Levered Free Cash Flow Margin</t>
  </si>
  <si>
    <t>-762.46</t>
  </si>
  <si>
    <t>-660.67</t>
  </si>
  <si>
    <t>Unlevered Free Cash Flow Margin</t>
  </si>
  <si>
    <t>-761.01</t>
  </si>
  <si>
    <t>-660.65</t>
  </si>
  <si>
    <t>Asset Turnover</t>
  </si>
  <si>
    <t>0.03</t>
  </si>
  <si>
    <t>0.04</t>
  </si>
  <si>
    <t>0.02</t>
  </si>
  <si>
    <t>0.01</t>
  </si>
  <si>
    <t>0</t>
  </si>
  <si>
    <t>Fixed Assets Turnover</t>
  </si>
  <si>
    <t>0.21</t>
  </si>
  <si>
    <t>0.37</t>
  </si>
  <si>
    <t>0.2</t>
  </si>
  <si>
    <t>0.1</t>
  </si>
  <si>
    <t>0.07</t>
  </si>
  <si>
    <t>0.05</t>
  </si>
  <si>
    <t>0.17</t>
  </si>
  <si>
    <t>Short Term Liquidity</t>
  </si>
  <si>
    <t>Current Ratio</t>
  </si>
  <si>
    <t>2.61</t>
  </si>
  <si>
    <t>3.84</t>
  </si>
  <si>
    <t>9.81</t>
  </si>
  <si>
    <t>14.91</t>
  </si>
  <si>
    <t>15.03</t>
  </si>
  <si>
    <t>12.87</t>
  </si>
  <si>
    <t>13.23</t>
  </si>
  <si>
    <t>6.58</t>
  </si>
  <si>
    <t>2.45</t>
  </si>
  <si>
    <t>Quick Ratio</t>
  </si>
  <si>
    <t>2.55</t>
  </si>
  <si>
    <t>3.48</t>
  </si>
  <si>
    <t>9.64</t>
  </si>
  <si>
    <t>14.71</t>
  </si>
  <si>
    <t>13.49</t>
  </si>
  <si>
    <t>12.1</t>
  </si>
  <si>
    <t>12.76</t>
  </si>
  <si>
    <t>6.4</t>
  </si>
  <si>
    <t>2.34</t>
  </si>
  <si>
    <t>Operating Cash Flow to Current Liabilities</t>
  </si>
  <si>
    <t>-2.08</t>
  </si>
  <si>
    <t>-4.88</t>
  </si>
  <si>
    <t>-3.44</t>
  </si>
  <si>
    <t>-5.09</t>
  </si>
  <si>
    <t>-8.51</t>
  </si>
  <si>
    <t>-4.76</t>
  </si>
  <si>
    <t>-5.18</t>
  </si>
  <si>
    <t>-4.69</t>
  </si>
  <si>
    <t>-2.53</t>
  </si>
  <si>
    <t>Average Days Payable Outstanding</t>
  </si>
  <si>
    <t>49.63</t>
  </si>
  <si>
    <t>Long Term Solvency</t>
  </si>
  <si>
    <t>Total Debt/Equity</t>
  </si>
  <si>
    <t>2.77</t>
  </si>
  <si>
    <t>2.81</t>
  </si>
  <si>
    <t>1.05</t>
  </si>
  <si>
    <t>0.38</t>
  </si>
  <si>
    <t>15.94</t>
  </si>
  <si>
    <t>19.81</t>
  </si>
  <si>
    <t>13.98</t>
  </si>
  <si>
    <t>24.57</t>
  </si>
  <si>
    <t>40.5</t>
  </si>
  <si>
    <t>Total Debt / Total Capital</t>
  </si>
  <si>
    <t>2.69</t>
  </si>
  <si>
    <t>2.74</t>
  </si>
  <si>
    <t>1.04</t>
  </si>
  <si>
    <t>13.75</t>
  </si>
  <si>
    <t>16.53</t>
  </si>
  <si>
    <t>12.27</t>
  </si>
  <si>
    <t>19.72</t>
  </si>
  <si>
    <t>28.83</t>
  </si>
  <si>
    <t>LT Debt/Equity</t>
  </si>
  <si>
    <t>0.8</t>
  </si>
  <si>
    <t>1.31</t>
  </si>
  <si>
    <t>0.55</t>
  </si>
  <si>
    <t>14.53</t>
  </si>
  <si>
    <t>17.61</t>
  </si>
  <si>
    <t>11.81</t>
  </si>
  <si>
    <t>19.53</t>
  </si>
  <si>
    <t>29.28</t>
  </si>
  <si>
    <t>Long-Term Debt / Total Capital</t>
  </si>
  <si>
    <t>0.78</t>
  </si>
  <si>
    <t>1.27</t>
  </si>
  <si>
    <t>0.54</t>
  </si>
  <si>
    <t>12.54</t>
  </si>
  <si>
    <t>14.7</t>
  </si>
  <si>
    <t>10.36</t>
  </si>
  <si>
    <t>15.68</t>
  </si>
  <si>
    <t>20.84</t>
  </si>
  <si>
    <t>Total Liabilities / Total Assets</t>
  </si>
  <si>
    <t>54.39</t>
  </si>
  <si>
    <t>32.62</t>
  </si>
  <si>
    <t>11.57</t>
  </si>
  <si>
    <t>16.79</t>
  </si>
  <si>
    <t>19.96</t>
  </si>
  <si>
    <t>15.72</t>
  </si>
  <si>
    <t>25.49</t>
  </si>
  <si>
    <t>43.54</t>
  </si>
  <si>
    <t>EBIT / Interest Expense</t>
  </si>
  <si>
    <t>-716.21</t>
  </si>
  <si>
    <t>EBITDA / Interest Expense</t>
  </si>
  <si>
    <t>-675.68</t>
  </si>
  <si>
    <t>(EBITDA - Capex) / Interest Expense</t>
  </si>
  <si>
    <t>-720.91</t>
  </si>
  <si>
    <t>Total Debt / EBITDA</t>
  </si>
  <si>
    <t>-0.01</t>
  </si>
  <si>
    <t>-0.53</t>
  </si>
  <si>
    <t>-0.43</t>
  </si>
  <si>
    <t>-0.39</t>
  </si>
  <si>
    <t>-0.35</t>
  </si>
  <si>
    <t>-0.37</t>
  </si>
  <si>
    <t>Net Debt / EBITDA</t>
  </si>
  <si>
    <t>0.72</t>
  </si>
  <si>
    <t>0.7</t>
  </si>
  <si>
    <t>2.24</t>
  </si>
  <si>
    <t>2.17</t>
  </si>
  <si>
    <t>1.46</t>
  </si>
  <si>
    <t>2.19</t>
  </si>
  <si>
    <t>0.98</t>
  </si>
  <si>
    <t>0.65</t>
  </si>
  <si>
    <t>Total Debt / (EBITDA - Capex)</t>
  </si>
  <si>
    <t>-0.52</t>
  </si>
  <si>
    <t>-0.38</t>
  </si>
  <si>
    <t>-0.34</t>
  </si>
  <si>
    <t>Net Debt / (EBITDA - Capex)</t>
  </si>
  <si>
    <t>0.69</t>
  </si>
  <si>
    <t>0.64</t>
  </si>
  <si>
    <t>2.1</t>
  </si>
  <si>
    <t>2.28</t>
  </si>
  <si>
    <t>2.12</t>
  </si>
  <si>
    <t>1.45</t>
  </si>
  <si>
    <t>2.16</t>
  </si>
  <si>
    <t>0.97</t>
  </si>
  <si>
    <t>Growth Over Prior Year</t>
  </si>
  <si>
    <t>Total Revenues, 1 Yr. Growth %</t>
  </si>
  <si>
    <t>450.45</t>
  </si>
  <si>
    <t>3.11</t>
  </si>
  <si>
    <t>-11.75</t>
  </si>
  <si>
    <t>-75.49</t>
  </si>
  <si>
    <t>221.83</t>
  </si>
  <si>
    <t>-32.73</t>
  </si>
  <si>
    <t>185.68</t>
  </si>
  <si>
    <t>Gross Profit, 1 Yr. Growth %</t>
  </si>
  <si>
    <t>18.29</t>
  </si>
  <si>
    <t>EBITDA, 1 Yr. Growth %</t>
  </si>
  <si>
    <t>141.13</t>
  </si>
  <si>
    <t>89.99</t>
  </si>
  <si>
    <t>24.65</t>
  </si>
  <si>
    <t>5.94</t>
  </si>
  <si>
    <t>11.84</t>
  </si>
  <si>
    <t>0.85</t>
  </si>
  <si>
    <t>11.28</t>
  </si>
  <si>
    <t>-18.02</t>
  </si>
  <si>
    <t>EBITA, 1 Yr. Growth %</t>
  </si>
  <si>
    <t>145.94</t>
  </si>
  <si>
    <t>94.73</t>
  </si>
  <si>
    <t>23.53</t>
  </si>
  <si>
    <t>6.21</t>
  </si>
  <si>
    <t>11.13</t>
  </si>
  <si>
    <t>0.49</t>
  </si>
  <si>
    <t>10.95</t>
  </si>
  <si>
    <t>-18.18</t>
  </si>
  <si>
    <t>EBIT, 1 Yr. Growth %</t>
  </si>
  <si>
    <t>Earnings From Cont. Operations, 1 Yr. Growth %</t>
  </si>
  <si>
    <t>145.59</t>
  </si>
  <si>
    <t>92.69</t>
  </si>
  <si>
    <t>6.07</t>
  </si>
  <si>
    <t>15.18</t>
  </si>
  <si>
    <t>2.35</t>
  </si>
  <si>
    <t>9.22</t>
  </si>
  <si>
    <t>-13.4</t>
  </si>
  <si>
    <t>Net Income, 1 Yr. Growth %</t>
  </si>
  <si>
    <t>Normalized Net Income, 1 Yr. Growth %</t>
  </si>
  <si>
    <t>17.98</t>
  </si>
  <si>
    <t>-13.42</t>
  </si>
  <si>
    <t>Diluted EPS Before Extra, 1 Yr. Growth %</t>
  </si>
  <si>
    <t>134.86</t>
  </si>
  <si>
    <t>-54.85</t>
  </si>
  <si>
    <t>-66.22</t>
  </si>
  <si>
    <t>-16.35</t>
  </si>
  <si>
    <t>-2.66</t>
  </si>
  <si>
    <t>-33.71</t>
  </si>
  <si>
    <t>-15.74</t>
  </si>
  <si>
    <t>-36.32</t>
  </si>
  <si>
    <t>Net Property, Plant and Equip., 1 Yr. Growth %</t>
  </si>
  <si>
    <t>427.71</t>
  </si>
  <si>
    <t>179.2</t>
  </si>
  <si>
    <t>51.7</t>
  </si>
  <si>
    <t>104.06</t>
  </si>
  <si>
    <t>-13.15</t>
  </si>
  <si>
    <t>-12.64</t>
  </si>
  <si>
    <t>-5.65</t>
  </si>
  <si>
    <t>-18.33</t>
  </si>
  <si>
    <t>Total Assets, 1 Yr. Growth %</t>
  </si>
  <si>
    <t>172.01</t>
  </si>
  <si>
    <t>397.52</t>
  </si>
  <si>
    <t>40.76</t>
  </si>
  <si>
    <t>34.37</t>
  </si>
  <si>
    <t>-23.72</t>
  </si>
  <si>
    <t>21.48</t>
  </si>
  <si>
    <t>-36.55</t>
  </si>
  <si>
    <t>-31.85</t>
  </si>
  <si>
    <t>Tangible Book Value, 1 Yr. Growth %</t>
  </si>
  <si>
    <t>204.4</t>
  </si>
  <si>
    <t>-377.39</t>
  </si>
  <si>
    <t>45.93</t>
  </si>
  <si>
    <t>26.44</t>
  </si>
  <si>
    <t>-26.62</t>
  </si>
  <si>
    <t>27.91</t>
  </si>
  <si>
    <t>-43.9</t>
  </si>
  <si>
    <t>-48.37</t>
  </si>
  <si>
    <t>Common Equity, 1 Yr. Growth %</t>
  </si>
  <si>
    <t>Cash From Operations, 1 Yr. Growth %</t>
  </si>
  <si>
    <t>304.6</t>
  </si>
  <si>
    <t>52.17</t>
  </si>
  <si>
    <t>36.76</t>
  </si>
  <si>
    <t>77.7</t>
  </si>
  <si>
    <t>-47.59</t>
  </si>
  <si>
    <t>31.97</t>
  </si>
  <si>
    <t>8.98</t>
  </si>
  <si>
    <t>-9.27</t>
  </si>
  <si>
    <t>Capital Expenditures, 1 Yr. Growth %</t>
  </si>
  <si>
    <t>308.2</t>
  </si>
  <si>
    <t>40.03</t>
  </si>
  <si>
    <t>119.32</t>
  </si>
  <si>
    <t>-77.87</t>
  </si>
  <si>
    <t>-68.43</t>
  </si>
  <si>
    <t>71.9</t>
  </si>
  <si>
    <t>7.22</t>
  </si>
  <si>
    <t>-70.6</t>
  </si>
  <si>
    <t>Levered Free Cash Flow, 1 Yr. Growth %</t>
  </si>
  <si>
    <t>36.99</t>
  </si>
  <si>
    <t>66.54</t>
  </si>
  <si>
    <t>32.94</t>
  </si>
  <si>
    <t>-39.74</t>
  </si>
  <si>
    <t>19.01</t>
  </si>
  <si>
    <t>9.96</t>
  </si>
  <si>
    <t>-32.63</t>
  </si>
  <si>
    <t>Unlevered Free Cash Flow, 1 Yr. Growth %</t>
  </si>
  <si>
    <t>36.77</t>
  </si>
  <si>
    <t>66.71</t>
  </si>
  <si>
    <t>33.01</t>
  </si>
  <si>
    <t>-39.73</t>
  </si>
  <si>
    <t>19.03</t>
  </si>
  <si>
    <t>Compound Annual Growth Rate Over Two Years</t>
  </si>
  <si>
    <t>Total Revenues, 2 Yr. CAGR %</t>
  </si>
  <si>
    <t>138.24</t>
  </si>
  <si>
    <t>-4.61</t>
  </si>
  <si>
    <t>-53.5</t>
  </si>
  <si>
    <t>-11.19</t>
  </si>
  <si>
    <t>47.14</t>
  </si>
  <si>
    <t>38.63</t>
  </si>
  <si>
    <t>Gross Profit, 2 Yr. CAGR %</t>
  </si>
  <si>
    <t>144.76</t>
  </si>
  <si>
    <t>-79.02</t>
  </si>
  <si>
    <t>EBITDA, 2 Yr. CAGR %</t>
  </si>
  <si>
    <t>114.04</t>
  </si>
  <si>
    <t>53.89</t>
  </si>
  <si>
    <t>15.87</t>
  </si>
  <si>
    <t>8.85</t>
  </si>
  <si>
    <t>6.2</t>
  </si>
  <si>
    <t>-4.49</t>
  </si>
  <si>
    <t>EBITA, 2 Yr. CAGR %</t>
  </si>
  <si>
    <t>118.84</t>
  </si>
  <si>
    <t>55.1</t>
  </si>
  <si>
    <t>15.45</t>
  </si>
  <si>
    <t>8.64</t>
  </si>
  <si>
    <t>5.68</t>
  </si>
  <si>
    <t>5.59</t>
  </si>
  <si>
    <t>-4.72</t>
  </si>
  <si>
    <t>EBIT, 2 Yr. CAGR %</t>
  </si>
  <si>
    <t>Earnings From Cont. Operations, 2 Yr. CAGR %</t>
  </si>
  <si>
    <t>117.54</t>
  </si>
  <si>
    <t>52.04</t>
  </si>
  <si>
    <t>12.8</t>
  </si>
  <si>
    <t>10.53</t>
  </si>
  <si>
    <t>8.57</t>
  </si>
  <si>
    <t>5.73</t>
  </si>
  <si>
    <t>-2.74</t>
  </si>
  <si>
    <t>Net Income, 2 Yr. CAGR %</t>
  </si>
  <si>
    <t>Normalized Net Income, 2 Yr. CAGR %</t>
  </si>
  <si>
    <t>50.78</t>
  </si>
  <si>
    <t>-2.76</t>
  </si>
  <si>
    <t>Diluted EPS Before Extra, 2 Yr. CAGR %</t>
  </si>
  <si>
    <t>38.45</t>
  </si>
  <si>
    <t>-60.95</t>
  </si>
  <si>
    <t>-46.85</t>
  </si>
  <si>
    <t>-9.77</t>
  </si>
  <si>
    <t>-19.67</t>
  </si>
  <si>
    <t>-25.27</t>
  </si>
  <si>
    <t>-26.75</t>
  </si>
  <si>
    <t>Net Property, Plant and Equip., 2 Yr. CAGR %</t>
  </si>
  <si>
    <t>283.84</t>
  </si>
  <si>
    <t>105.8</t>
  </si>
  <si>
    <t>75.94</t>
  </si>
  <si>
    <t>33.13</t>
  </si>
  <si>
    <t>-12.9</t>
  </si>
  <si>
    <t>-9.21</t>
  </si>
  <si>
    <t>-12.22</t>
  </si>
  <si>
    <t>Total Assets, 2 Yr. CAGR %</t>
  </si>
  <si>
    <t>267.87</t>
  </si>
  <si>
    <t>164.64</t>
  </si>
  <si>
    <t>37.53</t>
  </si>
  <si>
    <t>1.24</t>
  </si>
  <si>
    <t>-3.74</t>
  </si>
  <si>
    <t>-12.21</t>
  </si>
  <si>
    <t>-34.25</t>
  </si>
  <si>
    <t>Tangible Book Value, 2 Yr. CAGR %</t>
  </si>
  <si>
    <t>190.58</t>
  </si>
  <si>
    <t>101.2</t>
  </si>
  <si>
    <t>35.84</t>
  </si>
  <si>
    <t>-3.68</t>
  </si>
  <si>
    <t>-3.12</t>
  </si>
  <si>
    <t>-15.29</t>
  </si>
  <si>
    <t>-46.18</t>
  </si>
  <si>
    <t>Common Equity, 2 Yr. CAGR %</t>
  </si>
  <si>
    <t>Cash From Operations, 2 Yr. CAGR %</t>
  </si>
  <si>
    <t>148.13</t>
  </si>
  <si>
    <t>44.26</t>
  </si>
  <si>
    <t>55.89</t>
  </si>
  <si>
    <t>-3.5</t>
  </si>
  <si>
    <t>-16.83</t>
  </si>
  <si>
    <t>19.93</t>
  </si>
  <si>
    <t>-0.56</t>
  </si>
  <si>
    <t>Capital Expenditures, 2 Yr. CAGR %</t>
  </si>
  <si>
    <t>139.09</t>
  </si>
  <si>
    <t>75.25</t>
  </si>
  <si>
    <t>-30.34</t>
  </si>
  <si>
    <t>-73.57</t>
  </si>
  <si>
    <t>-26.33</t>
  </si>
  <si>
    <t>35.76</t>
  </si>
  <si>
    <t>-43.86</t>
  </si>
  <si>
    <t>Levered Free Cash Flow, 2 Yr. CAGR %</t>
  </si>
  <si>
    <t>51.04</t>
  </si>
  <si>
    <t>49.99</t>
  </si>
  <si>
    <t>-10.5</t>
  </si>
  <si>
    <t>-15.31</t>
  </si>
  <si>
    <t>14.4</t>
  </si>
  <si>
    <t>-13.93</t>
  </si>
  <si>
    <t>Unlevered Free Cash Flow, 2 Yr. CAGR %</t>
  </si>
  <si>
    <t>50.11</t>
  </si>
  <si>
    <t>-10.47</t>
  </si>
  <si>
    <t>-15.3</t>
  </si>
  <si>
    <t>Compound Annual Growth Rate Over Three Years</t>
  </si>
  <si>
    <t>Total Revenues, 3 Yr. CAGR %</t>
  </si>
  <si>
    <t>71.1</t>
  </si>
  <si>
    <t>-39.36</t>
  </si>
  <si>
    <t>-11.38</t>
  </si>
  <si>
    <t>-19.04</t>
  </si>
  <si>
    <t>83.56</t>
  </si>
  <si>
    <t>Gross Profit, 3 Yr. CAGR %</t>
  </si>
  <si>
    <t>220.67</t>
  </si>
  <si>
    <t>-47.86</t>
  </si>
  <si>
    <t>EBITDA, 3 Yr. CAGR %</t>
  </si>
  <si>
    <t>78.74</t>
  </si>
  <si>
    <t>36.63</t>
  </si>
  <si>
    <t>14.51</t>
  </si>
  <si>
    <t>6.12</t>
  </si>
  <si>
    <t>7.87</t>
  </si>
  <si>
    <t>EBITA, 3 Yr. CAGR %</t>
  </si>
  <si>
    <t>80.86</t>
  </si>
  <si>
    <t>37.42</t>
  </si>
  <si>
    <t>13.99</t>
  </si>
  <si>
    <t>5.85</t>
  </si>
  <si>
    <t>7.41</t>
  </si>
  <si>
    <t>-3.01</t>
  </si>
  <si>
    <t>EBIT, 3 Yr. CAGR %</t>
  </si>
  <si>
    <t>Earnings From Cont. Operations, 3 Yr. CAGR %</t>
  </si>
  <si>
    <t>34.84</t>
  </si>
  <si>
    <t>13.59</t>
  </si>
  <si>
    <t>7.73</t>
  </si>
  <si>
    <t>8.79</t>
  </si>
  <si>
    <t>-1.08</t>
  </si>
  <si>
    <t>Net Income, 3 Yr. CAGR %</t>
  </si>
  <si>
    <t>Normalized Net Income, 3 Yr. CAGR %</t>
  </si>
  <si>
    <t>77.4</t>
  </si>
  <si>
    <t>Diluted EPS Before Extra, 3 Yr. CAGR %</t>
  </si>
  <si>
    <t>-13.49</t>
  </si>
  <si>
    <t>-49.66</t>
  </si>
  <si>
    <t>-34.97</t>
  </si>
  <si>
    <t>-18.58</t>
  </si>
  <si>
    <t>-18.38</t>
  </si>
  <si>
    <t>-29.15</t>
  </si>
  <si>
    <t>Net Property, Plant and Equip., 3 Yr. CAGR %</t>
  </si>
  <si>
    <t>181.69</t>
  </si>
  <si>
    <t>105.22</t>
  </si>
  <si>
    <t>39.05</t>
  </si>
  <si>
    <t>-10.54</t>
  </si>
  <si>
    <t>-12.36</t>
  </si>
  <si>
    <t>Total Assets, 3 Yr. CAGR %</t>
  </si>
  <si>
    <t>167.07</t>
  </si>
  <si>
    <t>111.12</t>
  </si>
  <si>
    <t>7.58</t>
  </si>
  <si>
    <t>-16.23</t>
  </si>
  <si>
    <t>-19.32</t>
  </si>
  <si>
    <t>Tangible Book Value, 3 Yr. CAGR %</t>
  </si>
  <si>
    <t>130.97</t>
  </si>
  <si>
    <t>72.34</t>
  </si>
  <si>
    <t>10.63</t>
  </si>
  <si>
    <t>5.87</t>
  </si>
  <si>
    <t>-19.25</t>
  </si>
  <si>
    <t>-28.18</t>
  </si>
  <si>
    <t>Common Equity, 3 Yr. CAGR %</t>
  </si>
  <si>
    <t>Cash From Operations, 3 Yr. CAGR %</t>
  </si>
  <si>
    <t>103.44</t>
  </si>
  <si>
    <t>54.64</t>
  </si>
  <si>
    <t>8.4</t>
  </si>
  <si>
    <t>7.12</t>
  </si>
  <si>
    <t>-8.99</t>
  </si>
  <si>
    <t>9.28</t>
  </si>
  <si>
    <t>Capital Expenditures, 3 Yr. CAGR %</t>
  </si>
  <si>
    <t>132.31</t>
  </si>
  <si>
    <t>-12.08</t>
  </si>
  <si>
    <t>-46.49</t>
  </si>
  <si>
    <t>-50.66</t>
  </si>
  <si>
    <t>-16.51</t>
  </si>
  <si>
    <t>-18.48</t>
  </si>
  <si>
    <t>Levered Free Cash Flow, 3 Yr. CAGR %</t>
  </si>
  <si>
    <t>45.52</t>
  </si>
  <si>
    <t>10.67</t>
  </si>
  <si>
    <t>-1.58</t>
  </si>
  <si>
    <t>-7.61</t>
  </si>
  <si>
    <t>-4.11</t>
  </si>
  <si>
    <t>Unlevered Free Cash Flow, 3 Yr. CAGR %</t>
  </si>
  <si>
    <t>10.74</t>
  </si>
  <si>
    <t>-1.55</t>
  </si>
  <si>
    <t>-7.6</t>
  </si>
  <si>
    <t>Compound Annual Growth Rate Over Five Years</t>
  </si>
  <si>
    <t>Total Revenues, 5 Yr. CAGR %</t>
  </si>
  <si>
    <t>31.62</t>
  </si>
  <si>
    <t>-13.55</t>
  </si>
  <si>
    <t>5.99</t>
  </si>
  <si>
    <t>Gross Profit, 5 Yr. CAGR %</t>
  </si>
  <si>
    <t>-22.9</t>
  </si>
  <si>
    <t>EBITDA, 5 Yr. CAGR %</t>
  </si>
  <si>
    <t>47.06</t>
  </si>
  <si>
    <t>1.74</t>
  </si>
  <si>
    <t>EBITA, 5 Yr. CAGR %</t>
  </si>
  <si>
    <t>47.97</t>
  </si>
  <si>
    <t>23.72</t>
  </si>
  <si>
    <t>10.55</t>
  </si>
  <si>
    <t>1.49</t>
  </si>
  <si>
    <t>EBIT, 5 Yr. CAGR %</t>
  </si>
  <si>
    <t>Earnings From Cont. Operations, 5 Yr. CAGR %</t>
  </si>
  <si>
    <t>47.3</t>
  </si>
  <si>
    <t>23.65</t>
  </si>
  <si>
    <t>10.38</t>
  </si>
  <si>
    <t>3.41</t>
  </si>
  <si>
    <t>Net Income, 5 Yr. CAGR %</t>
  </si>
  <si>
    <t>Normalized Net Income, 5 Yr. CAGR %</t>
  </si>
  <si>
    <t>Diluted EPS Before Extra, 5 Yr. CAGR %</t>
  </si>
  <si>
    <t>-12.02</t>
  </si>
  <si>
    <t>-39.32</t>
  </si>
  <si>
    <t>-31.25</t>
  </si>
  <si>
    <t>-21.95</t>
  </si>
  <si>
    <t>Net Property, Plant and Equip., 5 Yr. CAGR %</t>
  </si>
  <si>
    <t>108.72</t>
  </si>
  <si>
    <t>45.66</t>
  </si>
  <si>
    <t>17.25</t>
  </si>
  <si>
    <t>3.59</t>
  </si>
  <si>
    <t>Total Assets, 5 Yr. CAGR %</t>
  </si>
  <si>
    <t>81.18</t>
  </si>
  <si>
    <t>54.21</t>
  </si>
  <si>
    <t>2.15</t>
  </si>
  <si>
    <t>-11.65</t>
  </si>
  <si>
    <t>Tangible Book Value, 5 Yr. CAGR %</t>
  </si>
  <si>
    <t>62.79</t>
  </si>
  <si>
    <t>36.87</t>
  </si>
  <si>
    <t>-0.58</t>
  </si>
  <si>
    <t>-19.23</t>
  </si>
  <si>
    <t>Common Equity, 5 Yr. CAGR %</t>
  </si>
  <si>
    <t>Cash From Operations, 5 Yr. CAGR %</t>
  </si>
  <si>
    <t>50.97</t>
  </si>
  <si>
    <t>20.66</t>
  </si>
  <si>
    <t>3.98</t>
  </si>
  <si>
    <t>Capital Expenditures, 5 Yr. CAGR %</t>
  </si>
  <si>
    <t>-2.62</t>
  </si>
  <si>
    <t>-18.09</t>
  </si>
  <si>
    <t>-22.34</t>
  </si>
  <si>
    <t>-48.05</t>
  </si>
  <si>
    <t>Levered Free Cash Flow, 5 Yr. CAGR %</t>
  </si>
  <si>
    <t>17.19</t>
  </si>
  <si>
    <t>12.15</t>
  </si>
  <si>
    <t>-6.72</t>
  </si>
  <si>
    <t>Unlevered Free Cash Flow, 5 Yr. CAGR %</t>
  </si>
  <si>
    <t>12.19</t>
  </si>
  <si>
    <t>-6.7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</si>
  <si>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</si>
  <si>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</si>
  <si>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</si>
  <si>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</si>
  <si>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</si>
  <si>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</si>
  <si>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</si>
  <si>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</si>
  <si>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</si>
  <si>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83.31</t>
  </si>
  <si>
    <t>75.24</t>
  </si>
  <si>
    <t>168.7</t>
  </si>
  <si>
    <t>53.6</t>
  </si>
  <si>
    <t>35.38</t>
  </si>
  <si>
    <t>16.61</t>
  </si>
  <si>
    <t>-</t>
  </si>
  <si>
    <t>Change</t>
  </si>
  <si>
    <t>-9.69%</t>
  </si>
  <si>
    <t>124.21%</t>
  </si>
  <si>
    <t>-68.23%</t>
  </si>
  <si>
    <t>-33.99%</t>
  </si>
  <si>
    <t>-53.06%</t>
  </si>
  <si>
    <t>0%</t>
  </si>
  <si>
    <t>Enterprise Value (EV)
                                    1</t>
  </si>
  <si>
    <t>-36.26</t>
  </si>
  <si>
    <t>-25.2</t>
  </si>
  <si>
    <t>32.07</t>
  </si>
  <si>
    <t>-24.03</t>
  </si>
  <si>
    <t>-12.37</t>
  </si>
  <si>
    <t>-0.2915</t>
  </si>
  <si>
    <t>4.908</t>
  </si>
  <si>
    <t>7.308</t>
  </si>
  <si>
    <t>-30.49%</t>
  </si>
  <si>
    <t>-227.23%</t>
  </si>
  <si>
    <t>-174.95%</t>
  </si>
  <si>
    <t>-48.54%</t>
  </si>
  <si>
    <t>-97.64%</t>
  </si>
  <si>
    <t>-1,783.72%</t>
  </si>
  <si>
    <t>48.9%</t>
  </si>
  <si>
    <t>P/E ratio</t>
  </si>
  <si>
    <t>-1.52x</t>
  </si>
  <si>
    <t>-1.31x</t>
  </si>
  <si>
    <t>-2.22x</t>
  </si>
  <si>
    <t>-0.83x</t>
  </si>
  <si>
    <t>-0.44x</t>
  </si>
  <si>
    <t>-0.52x</t>
  </si>
  <si>
    <t>-3.02x</t>
  </si>
  <si>
    <t>-6.17x</t>
  </si>
  <si>
    <t>PBR</t>
  </si>
  <si>
    <t>PEG</t>
  </si>
  <si>
    <t>0.45x</t>
  </si>
  <si>
    <t>0.1x</t>
  </si>
  <si>
    <t>0x</t>
  </si>
  <si>
    <t>Capitalization / Revenue</t>
  </si>
  <si>
    <t>37.5x</t>
  </si>
  <si>
    <t>138x</t>
  </si>
  <si>
    <t>96.2x</t>
  </si>
  <si>
    <t>45.4x</t>
  </si>
  <si>
    <t>10.5x</t>
  </si>
  <si>
    <t>EV / Revenue</t>
  </si>
  <si>
    <t>-16.3x</t>
  </si>
  <si>
    <t>-46.2x</t>
  </si>
  <si>
    <t>18.3x</t>
  </si>
  <si>
    <t>-20.4x</t>
  </si>
  <si>
    <t>-3.67x</t>
  </si>
  <si>
    <t>EV / EBITDA</t>
  </si>
  <si>
    <t>EV / EBIT</t>
  </si>
  <si>
    <t>666,447x</t>
  </si>
  <si>
    <t>416,820x</t>
  </si>
  <si>
    <t>-527,727x</t>
  </si>
  <si>
    <t>356,485x</t>
  </si>
  <si>
    <t>224,198x</t>
  </si>
  <si>
    <t>EV / FCF</t>
  </si>
  <si>
    <t>472,643x</t>
  </si>
  <si>
    <t>349,878x</t>
  </si>
  <si>
    <t>-606,451x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</si>
  <si>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</si>
  <si>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</si>
  <si>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</si>
  <si>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</si>
  <si>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</si>
  <si>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-25.5</t>
  </si>
  <si>
    <t>-24.75</t>
  </si>
  <si>
    <t>-13.8</t>
  </si>
  <si>
    <t>-2.71</t>
  </si>
  <si>
    <t>-0.47</t>
  </si>
  <si>
    <t>-0.23</t>
  </si>
  <si>
    <t>Distribution rate</t>
  </si>
  <si>
    <t>Net sales
                                    1</t>
  </si>
  <si>
    <t>2.224</t>
  </si>
  <si>
    <t>0.545</t>
  </si>
  <si>
    <t>1.754</t>
  </si>
  <si>
    <t>1.18</t>
  </si>
  <si>
    <t>3.371</t>
  </si>
  <si>
    <t>-54.41</t>
  </si>
  <si>
    <t>-60.47</t>
  </si>
  <si>
    <t>-60.76</t>
  </si>
  <si>
    <t>-67.42</t>
  </si>
  <si>
    <t>-55.16</t>
  </si>
  <si>
    <t>Net income
                                    1</t>
  </si>
  <si>
    <t>-51.37</t>
  </si>
  <si>
    <t>-59.17</t>
  </si>
  <si>
    <t>-60.56</t>
  </si>
  <si>
    <t>-66.15</t>
  </si>
  <si>
    <t>-57.28</t>
  </si>
  <si>
    <t>-32.9</t>
  </si>
  <si>
    <t>-5.7</t>
  </si>
  <si>
    <t>-3</t>
  </si>
  <si>
    <t>Net Debt
                                    1</t>
  </si>
  <si>
    <t>-119.6</t>
  </si>
  <si>
    <t>-100.4</t>
  </si>
  <si>
    <t>-136.6</t>
  </si>
  <si>
    <t>-77.63</t>
  </si>
  <si>
    <t>-47.75</t>
  </si>
  <si>
    <t>-16.9</t>
  </si>
  <si>
    <t>-11.7</t>
  </si>
  <si>
    <t>-9.3</t>
  </si>
  <si>
    <t>Reference price
                                    2</t>
  </si>
  <si>
    <t>38.700</t>
  </si>
  <si>
    <t>32.400</t>
  </si>
  <si>
    <t>36.300</t>
  </si>
  <si>
    <t>11.400</t>
  </si>
  <si>
    <t>3.850</t>
  </si>
  <si>
    <t>1.420</t>
  </si>
  <si>
    <t>Nbr of stocks (in thousands)</t>
  </si>
  <si>
    <t>2,153</t>
  </si>
  <si>
    <t>2,322</t>
  </si>
  <si>
    <t>4,647</t>
  </si>
  <si>
    <t>4,701</t>
  </si>
  <si>
    <t>9,189</t>
  </si>
  <si>
    <t>11,696</t>
  </si>
  <si>
    <t>Announcement Date</t>
  </si>
  <si>
    <t>3/12/20</t>
  </si>
  <si>
    <t>3/25/21</t>
  </si>
  <si>
    <t>3/17/22</t>
  </si>
  <si>
    <t>3/29/23</t>
  </si>
  <si>
    <t>3/19/24</t>
  </si>
  <si>
    <t>address1</t>
  </si>
  <si>
    <t>301 Binney Street</t>
  </si>
  <si>
    <t>address2</t>
  </si>
  <si>
    <t>Suite 402</t>
  </si>
  <si>
    <t>city</t>
  </si>
  <si>
    <t>Cambridge</t>
  </si>
  <si>
    <t>state</t>
  </si>
  <si>
    <t>MA</t>
  </si>
  <si>
    <t>zip</t>
  </si>
  <si>
    <t>02142</t>
  </si>
  <si>
    <t>country</t>
  </si>
  <si>
    <t>phone</t>
  </si>
  <si>
    <t>617 401 9975</t>
  </si>
  <si>
    <t>website</t>
  </si>
  <si>
    <t>https://www.synlogictx.com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</si>
  <si>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</si>
  <si>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</si>
  <si>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</si>
  <si>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</si>
  <si>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</si>
  <si>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</si>
  <si>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</si>
  <si>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</si>
  <si>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</si>
  <si>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</si>
  <si>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</si>
  <si>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Synlogic, Inc., a clinical-stage biopharmaceutical company, engages in the discovery and development of synthetic biotics to treat metabolic diseases in the United States. Its pipeline include SYNB1618, an orally administered, non-systemically absorbed drug candidate to treat phenylketonuria; SYNB1934, an orally administered, non-systemically absorbed drug candidate, which is in Phase III clinical trial to treat phenylketonuria; SYNB1353, an orally administered, non-systemically absorbed drug candidate, which is in Phase I clinical to treat homocystinuria; SYNB8802, an orally administered, non-systemically absorbed drug candidate that is in Phase II clinical trial for the treatment of enteric hyperoxaluria; and SYNB2081 to lower uric acid for the potential treatment of gout. The company has a collaboration agreement with F. Hoffmann-La Roche Ltd and Hoffmann-La Roche Inc. for the research and pre-clinical development of a synthetic biotic medicine for the treatment of inflammatory bowel disease; and Ginkgo Bioworks, Inc. Synlogic, Inc. is based in Cambridge, Massachusetts.</t>
  </si>
  <si>
    <t>fullTimeEmployees</t>
  </si>
  <si>
    <t>companyOfficers</t>
  </si>
  <si>
    <t>[{'maxAge': 1, 'name': 'Mr. Antoine  Awad', 'age': 43, 'title': 'Principal Executive Officer', 'yearBorn': 1980, 'fiscalYear': 2023, 'totalPay': 580326, 'exercisedValue': 0, 'unexercisedValue': 47094}, {'maxAge': 1, 'name': 'Dr. Timothy K. Lu M.D., Ph.D.', 'age': 42, 'title': 'Co-Founder &amp; Member of Scientific Advisory Board', 'yearBorn': 1981, 'fiscalYear': 2023, 'exercisedValue': 0, 'unexercisedValue': 0}, {'maxAge': 1, 'name': 'Dr. James J. Collins Ph.D.', 'age': 57, 'title': 'Co-Founder &amp; Member of Scientific Advisory Board', 'yearBorn': 1966, 'fiscalYear': 2023, 'exercisedValue': 0, 'unexercisedValue': 0}, {'maxAge': 1, 'name': 'Ms. Mary Beth Dooley', 'age': 42, 'title': 'VP, Head of Finance and Principal Financial Officer &amp; Principal Accounting Officer', 'yearBorn': 1981, 'fiscalYear': 2023, 'exercisedValue': 0, 'unexercisedValue': 0}, {'maxAge': 1, 'name': 'Mr. Ajay  Munshi', 'title': 'Vice President of Corporate Development', 'fiscalYear': 2023, 'exercisedValue': 0, 'unexercisedValue': 0}, {'maxAge': 1, 'name': 'Dr. Neal  Sondheimer M.D., Ph.D.', 'title': 'VP &amp; Head of Clinical', 'fiscalYear': 2023, 'exercisedValue': 0, 'unexercisedValue': 0}, {'maxAge': 1, 'name': 'Dr. Jose-Carlos  Gutierrez-Ramos Ph.D.', 'age': 61, 'title': 'Advisor', 'yearBorn': 1962, 'fiscalYear': 2023, 'totalPay': 597133,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</si>
  <si>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</si>
  <si>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</si>
  <si>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</si>
  <si>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</si>
  <si>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</si>
  <si>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</si>
  <si>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</si>
  <si>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</si>
  <si>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</si>
  <si>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</si>
  <si>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</si>
  <si>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</si>
  <si>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</si>
  <si>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</si>
  <si>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</si>
  <si>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</si>
  <si>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</si>
  <si>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</si>
  <si>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</si>
  <si>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</si>
  <si>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</si>
  <si>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</si>
  <si>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</si>
  <si>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</si>
  <si>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</si>
  <si>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</si>
  <si>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</si>
  <si>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</si>
  <si>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</si>
  <si>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</si>
  <si>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</si>
  <si>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</si>
  <si>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</si>
  <si>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</si>
  <si>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</si>
  <si>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</si>
  <si>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</si>
  <si>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</si>
  <si>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</si>
  <si>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</si>
  <si>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</si>
  <si>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</si>
  <si>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</si>
  <si>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</si>
  <si>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</si>
  <si>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</si>
  <si>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</si>
  <si>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</si>
  <si>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1:7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</si>
  <si>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</si>
  <si>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</si>
  <si>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</si>
  <si>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</si>
  <si>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</si>
  <si>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</si>
  <si>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</si>
  <si>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</si>
  <si>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</si>
  <si>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</si>
  <si>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</si>
  <si>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</si>
  <si>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Synlogic,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</si>
  <si>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</si>
  <si>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</si>
  <si>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</si>
  <si>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</si>
  <si>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</si>
  <si>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</si>
  <si>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</si>
  <si>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30bbb3c7-ab0a-33b2-91a8-e57d2c890111</t>
  </si>
  <si>
    <t>messageBoardId</t>
  </si>
  <si>
    <t>finmb_268899196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</si>
  <si>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</si>
  <si>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</si>
  <si>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</si>
  <si>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</si>
  <si>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</si>
  <si>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</si>
  <si>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</si>
  <si>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</si>
  <si>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</si>
  <si>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</si>
  <si>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</si>
  <si>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</si>
  <si>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quickRatio</t>
  </si>
  <si>
    <t>currentRatio</t>
  </si>
  <si>
    <t>totalRevenue</t>
  </si>
  <si>
    <t>revenuePerShare</t>
  </si>
  <si>
    <t>returnOnAssets</t>
  </si>
  <si>
    <t>returnOnEquity</t>
  </si>
  <si>
    <t>grossProfits</t>
  </si>
  <si>
    <t>freeCashflow</t>
  </si>
  <si>
    <t>operatingCashflow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</si>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</sst>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ynlogict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-189.9271664467862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1.6842384E7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4.643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-3.06383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-8.0</v>
      </c>
      <c r="C2" s="1">
        <v>-20.0</v>
      </c>
      <c r="D2" s="1">
        <v>-40.0</v>
      </c>
      <c r="E2" s="1">
        <v>-48.0</v>
      </c>
      <c r="F2" s="1">
        <v>-51.0</v>
      </c>
      <c r="G2" s="1">
        <v>-59.0</v>
      </c>
      <c r="H2" s="1">
        <v>-60.0</v>
      </c>
      <c r="I2" s="1">
        <v>-66.0</v>
      </c>
      <c r="J2" s="1">
        <v>-57.0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11.0</v>
      </c>
      <c r="C3" s="1">
        <v>69.0</v>
      </c>
      <c r="D3" s="1">
        <v>2.0</v>
      </c>
      <c r="E3" s="1">
        <v>2.0</v>
      </c>
      <c r="F3" s="1">
        <v>2.0</v>
      </c>
      <c r="G3" s="1">
        <v>2.0</v>
      </c>
      <c r="H3" s="1">
        <v>2.0</v>
      </c>
      <c r="I3" s="1">
        <v>2.0</v>
      </c>
      <c r="J3" s="1">
        <v>1.0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11.0</v>
      </c>
      <c r="C4" s="1">
        <v>69.0</v>
      </c>
      <c r="D4" s="1">
        <v>2.0</v>
      </c>
      <c r="E4" s="1">
        <v>2.0</v>
      </c>
      <c r="F4" s="1">
        <v>2.0</v>
      </c>
      <c r="G4" s="1">
        <v>2.0</v>
      </c>
      <c r="H4" s="1">
        <v>2.0</v>
      </c>
      <c r="I4" s="1">
        <v>2.0</v>
      </c>
      <c r="J4" s="1">
        <v>1.0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-1.0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0.0</v>
      </c>
      <c r="D6" s="1">
        <v>0.0</v>
      </c>
      <c r="E6" s="1">
        <v>-1.0</v>
      </c>
      <c r="F6" s="1">
        <v>-1.0</v>
      </c>
      <c r="G6" s="1">
        <v>-2.0</v>
      </c>
      <c r="H6" s="1">
        <v>26.0</v>
      </c>
      <c r="I6" s="1">
        <v>-77.0</v>
      </c>
      <c r="J6" s="1">
        <v>-81.0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19.0</v>
      </c>
      <c r="C7" s="1">
        <v>36.0</v>
      </c>
      <c r="D7" s="1">
        <v>2.0</v>
      </c>
      <c r="E7" s="1">
        <v>4.0</v>
      </c>
      <c r="F7" s="1">
        <v>4.0</v>
      </c>
      <c r="G7" s="1">
        <v>3.0</v>
      </c>
      <c r="H7" s="1">
        <v>3.0</v>
      </c>
      <c r="I7" s="1">
        <v>3.0</v>
      </c>
      <c r="J7" s="1">
        <v>2.0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0.0</v>
      </c>
      <c r="C8" s="1">
        <v>0.0</v>
      </c>
      <c r="D8" s="1">
        <v>1.0</v>
      </c>
      <c r="E8" s="1">
        <v>0.0</v>
      </c>
      <c r="F8" s="1">
        <v>1.0</v>
      </c>
      <c r="G8" s="1">
        <v>1.0</v>
      </c>
      <c r="H8" s="1">
        <v>2.0</v>
      </c>
      <c r="I8" s="1">
        <v>3.0</v>
      </c>
      <c r="J8" s="1">
        <v>7.0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1.0</v>
      </c>
      <c r="C9" s="1">
        <v>1.0</v>
      </c>
      <c r="D9" s="1">
        <v>4.0</v>
      </c>
      <c r="E9" s="1">
        <v>-25.0</v>
      </c>
      <c r="F9" s="1">
        <v>-93.0</v>
      </c>
      <c r="G9" s="1">
        <v>-34.0</v>
      </c>
      <c r="H9" s="1">
        <v>53.0</v>
      </c>
      <c r="I9" s="1">
        <v>69.0</v>
      </c>
      <c r="J9" s="1">
        <v>-2.0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2.0</v>
      </c>
      <c r="C10" s="1">
        <v>-44.0</v>
      </c>
      <c r="D10" s="1">
        <v>-44.0</v>
      </c>
      <c r="E10" s="1">
        <v>-52.0</v>
      </c>
      <c r="F10" s="1">
        <v>27.0</v>
      </c>
      <c r="G10" s="1">
        <v>-54.0</v>
      </c>
      <c r="H10" s="1">
        <v>53.0</v>
      </c>
      <c r="I10" s="1">
        <v>35.0</v>
      </c>
      <c r="J10" s="1">
        <v>-88.0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-33.0</v>
      </c>
      <c r="C11" s="1">
        <v>-1.0</v>
      </c>
      <c r="D11" s="1">
        <v>-1.0</v>
      </c>
      <c r="E11" s="1">
        <v>1.0</v>
      </c>
      <c r="F11" s="1">
        <v>-30.0</v>
      </c>
      <c r="G11" s="1">
        <v>12.0</v>
      </c>
      <c r="H11" s="1">
        <v>-86.0</v>
      </c>
      <c r="I11" s="1">
        <v>-32.0</v>
      </c>
      <c r="J11" s="1">
        <v>-2.0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-5.0</v>
      </c>
      <c r="C12" s="1">
        <v>-20.0</v>
      </c>
      <c r="D12" s="1">
        <v>-31.0</v>
      </c>
      <c r="E12" s="1">
        <v>-42.0</v>
      </c>
      <c r="F12" s="1">
        <v>-75.0</v>
      </c>
      <c r="G12" s="1">
        <v>-39.0</v>
      </c>
      <c r="H12" s="1">
        <v>-52.0</v>
      </c>
      <c r="I12" s="1">
        <v>-56.0</v>
      </c>
      <c r="J12" s="1">
        <v>-51.0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-45.0</v>
      </c>
      <c r="C13" s="1">
        <v>-1.0</v>
      </c>
      <c r="D13" s="1">
        <v>-2.0</v>
      </c>
      <c r="E13" s="1">
        <v>-5.0</v>
      </c>
      <c r="F13" s="1">
        <v>-1.0</v>
      </c>
      <c r="G13" s="1">
        <v>-39.0</v>
      </c>
      <c r="H13" s="1">
        <v>-67.0</v>
      </c>
      <c r="I13" s="1">
        <v>-72.0</v>
      </c>
      <c r="J13" s="1">
        <v>-21.0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0.0</v>
      </c>
      <c r="C14" s="1">
        <v>0.0</v>
      </c>
      <c r="D14" s="1">
        <v>1.0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1.0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0.0</v>
      </c>
      <c r="D15" s="1">
        <v>40.0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0.0</v>
      </c>
      <c r="D16" s="1">
        <v>-28.0</v>
      </c>
      <c r="E16" s="1">
        <v>-81.0</v>
      </c>
      <c r="F16" s="1">
        <v>12.0</v>
      </c>
      <c r="G16" s="1">
        <v>32.0</v>
      </c>
      <c r="H16" s="1">
        <v>-52.0</v>
      </c>
      <c r="I16" s="1">
        <v>59.0</v>
      </c>
      <c r="J16" s="1">
        <v>38.0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-5.0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-50.0</v>
      </c>
      <c r="C18" s="1">
        <v>-1.0</v>
      </c>
      <c r="D18" s="1">
        <v>9.0</v>
      </c>
      <c r="E18" s="1">
        <v>-87.0</v>
      </c>
      <c r="F18" s="1">
        <v>10.0</v>
      </c>
      <c r="G18" s="1">
        <v>32.0</v>
      </c>
      <c r="H18" s="1">
        <v>-53.0</v>
      </c>
      <c r="I18" s="1">
        <v>58.0</v>
      </c>
      <c r="J18" s="1">
        <v>38.0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-6.0</v>
      </c>
      <c r="C19" s="1">
        <v>-8.0</v>
      </c>
      <c r="D19" s="1">
        <v>-40.0</v>
      </c>
      <c r="E19" s="1">
        <v>-42.0</v>
      </c>
      <c r="F19" s="1">
        <v>-26.0</v>
      </c>
      <c r="G19" s="1">
        <v>-20.0</v>
      </c>
      <c r="H19" s="1">
        <v>0.0</v>
      </c>
      <c r="I19" s="1">
        <v>-1.0</v>
      </c>
      <c r="J19" s="1">
        <v>-1.0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-6.0</v>
      </c>
      <c r="C20" s="1">
        <v>-8.0</v>
      </c>
      <c r="D20" s="1">
        <v>-40.0</v>
      </c>
      <c r="E20" s="1">
        <v>-42.0</v>
      </c>
      <c r="F20" s="1">
        <v>-26.0</v>
      </c>
      <c r="G20" s="1">
        <v>-20.0</v>
      </c>
      <c r="H20" s="1">
        <v>0.0</v>
      </c>
      <c r="I20" s="1">
        <v>-1.0</v>
      </c>
      <c r="J20" s="1">
        <v>-1.0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0.0</v>
      </c>
      <c r="D21" s="1">
        <v>0.0</v>
      </c>
      <c r="E21" s="1">
        <v>82.0</v>
      </c>
      <c r="F21" s="1">
        <v>57.0</v>
      </c>
      <c r="G21" s="1">
        <v>13.0</v>
      </c>
      <c r="H21" s="1">
        <v>89.0</v>
      </c>
      <c r="I21" s="1">
        <v>49.0</v>
      </c>
      <c r="J21" s="1">
        <v>20.0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-7.0</v>
      </c>
      <c r="I22" s="1">
        <v>-2.0</v>
      </c>
      <c r="J22" s="1">
        <v>0.0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8.0</v>
      </c>
      <c r="C23" s="1">
        <v>30.0</v>
      </c>
      <c r="D23" s="1">
        <v>67.0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0.0</v>
      </c>
      <c r="C24" s="1">
        <v>0.0</v>
      </c>
      <c r="D24" s="1">
        <v>0.0</v>
      </c>
      <c r="E24" s="1">
        <v>0.0</v>
      </c>
      <c r="F24" s="1">
        <v>22.0</v>
      </c>
      <c r="G24" s="1">
        <v>0.0</v>
      </c>
      <c r="H24" s="1">
        <v>0.0</v>
      </c>
      <c r="I24" s="1">
        <v>0.0</v>
      </c>
      <c r="J24" s="1">
        <v>0.0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8.0</v>
      </c>
      <c r="C25" s="1">
        <v>30.0</v>
      </c>
      <c r="D25" s="1">
        <v>66.0</v>
      </c>
      <c r="E25" s="1">
        <v>82.0</v>
      </c>
      <c r="F25" s="1">
        <v>79.0</v>
      </c>
      <c r="G25" s="1">
        <v>13.0</v>
      </c>
      <c r="H25" s="1">
        <v>89.0</v>
      </c>
      <c r="I25" s="1">
        <v>-2.0</v>
      </c>
      <c r="J25" s="1">
        <v>20.0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3.0</v>
      </c>
      <c r="C26" s="1">
        <v>8.0</v>
      </c>
      <c r="D26" s="1">
        <v>44.0</v>
      </c>
      <c r="E26" s="1">
        <v>-47.0</v>
      </c>
      <c r="F26" s="1">
        <v>14.0</v>
      </c>
      <c r="G26" s="1">
        <v>6.0</v>
      </c>
      <c r="H26" s="1">
        <v>-16.0</v>
      </c>
      <c r="I26" s="1">
        <v>-57.0</v>
      </c>
      <c r="J26" s="1">
        <v>8.0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0.0</v>
      </c>
      <c r="C28" s="1">
        <v>0.0</v>
      </c>
      <c r="D28" s="1">
        <v>3.0</v>
      </c>
      <c r="E28" s="1">
        <v>4.0</v>
      </c>
      <c r="F28" s="1">
        <v>2.0</v>
      </c>
      <c r="G28" s="1">
        <v>0.0</v>
      </c>
      <c r="H28" s="1">
        <v>0.0</v>
      </c>
      <c r="I28" s="1">
        <v>0.0</v>
      </c>
      <c r="J28" s="1">
        <v>0.0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1.0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0.0</v>
      </c>
      <c r="C30" s="1">
        <v>-13.0</v>
      </c>
      <c r="D30" s="1">
        <v>-18.0</v>
      </c>
      <c r="E30" s="1">
        <v>-31.0</v>
      </c>
      <c r="F30" s="1">
        <v>-41.0</v>
      </c>
      <c r="G30" s="1">
        <v>-25.0</v>
      </c>
      <c r="H30" s="1">
        <v>-30.0</v>
      </c>
      <c r="I30" s="1">
        <v>-33.0</v>
      </c>
      <c r="J30" s="1">
        <v>-22.0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0.0</v>
      </c>
      <c r="C31" s="1">
        <v>-13.0</v>
      </c>
      <c r="D31" s="1">
        <v>-18.0</v>
      </c>
      <c r="E31" s="1">
        <v>-31.0</v>
      </c>
      <c r="F31" s="1">
        <v>-41.0</v>
      </c>
      <c r="G31" s="1">
        <v>-25.0</v>
      </c>
      <c r="H31" s="1">
        <v>-30.0</v>
      </c>
      <c r="I31" s="1">
        <v>-33.0</v>
      </c>
      <c r="J31" s="1">
        <v>-22.0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0.0</v>
      </c>
      <c r="C32" s="1">
        <v>-28.0</v>
      </c>
      <c r="D32" s="1">
        <v>-4.0</v>
      </c>
      <c r="E32" s="1">
        <v>57.0</v>
      </c>
      <c r="F32" s="1">
        <v>13.0</v>
      </c>
      <c r="G32" s="1">
        <v>-6.0</v>
      </c>
      <c r="H32" s="1">
        <v>-2.0</v>
      </c>
      <c r="I32" s="1">
        <v>-3.0</v>
      </c>
      <c r="J32" s="1">
        <v>-7.0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-6.0</v>
      </c>
      <c r="C33" s="1">
        <v>-8.0</v>
      </c>
      <c r="D33" s="1">
        <v>-40.0</v>
      </c>
      <c r="E33" s="1">
        <v>-42.0</v>
      </c>
      <c r="F33" s="1">
        <v>-26.0</v>
      </c>
      <c r="G33" s="1">
        <v>-20.0</v>
      </c>
      <c r="H33" s="1">
        <v>0.0</v>
      </c>
      <c r="I33" s="1">
        <v>-1.0</v>
      </c>
      <c r="J33" s="1">
        <v>-1.0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57</v>
      </c>
      <c r="B3" s="1">
        <v>6.0</v>
      </c>
      <c r="C3" s="1">
        <v>14.0</v>
      </c>
      <c r="D3" s="1">
        <v>58.0</v>
      </c>
      <c r="E3" s="1">
        <v>11.0</v>
      </c>
      <c r="F3" s="1">
        <v>26.0</v>
      </c>
      <c r="G3" s="1">
        <v>32.0</v>
      </c>
      <c r="H3" s="1">
        <v>16.0</v>
      </c>
      <c r="I3" s="1">
        <v>15.0</v>
      </c>
      <c r="J3" s="1">
        <v>23.0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</v>
      </c>
      <c r="B4" s="1">
        <v>0.0</v>
      </c>
      <c r="C4" s="1">
        <v>0.0</v>
      </c>
      <c r="D4" s="1">
        <v>28.0</v>
      </c>
      <c r="E4" s="1">
        <v>111.0</v>
      </c>
      <c r="F4" s="1">
        <v>93.0</v>
      </c>
      <c r="G4" s="1">
        <v>67.0</v>
      </c>
      <c r="H4" s="1">
        <v>112.0</v>
      </c>
      <c r="I4" s="1">
        <v>61.0</v>
      </c>
      <c r="J4" s="1">
        <v>23.0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59</v>
      </c>
      <c r="B5" s="1">
        <v>6.0</v>
      </c>
      <c r="C5" s="1">
        <v>14.0</v>
      </c>
      <c r="D5" s="1">
        <v>87.0</v>
      </c>
      <c r="E5" s="1">
        <v>123.0</v>
      </c>
      <c r="F5" s="1">
        <v>120.0</v>
      </c>
      <c r="G5" s="1">
        <v>100.0</v>
      </c>
      <c r="H5" s="1">
        <v>129.0</v>
      </c>
      <c r="I5" s="1">
        <v>77.0</v>
      </c>
      <c r="J5" s="1">
        <v>47.0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</v>
      </c>
      <c r="B6" s="1">
        <v>12.0</v>
      </c>
      <c r="C6" s="1">
        <v>28.0</v>
      </c>
      <c r="D6" s="1">
        <v>75.0</v>
      </c>
      <c r="E6" s="1">
        <v>1.0</v>
      </c>
      <c r="F6" s="1">
        <v>1.0</v>
      </c>
      <c r="G6" s="1">
        <v>1.0</v>
      </c>
      <c r="H6" s="1">
        <v>1.0</v>
      </c>
      <c r="I6" s="1">
        <v>1.0</v>
      </c>
      <c r="J6" s="1">
        <v>1.0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61</v>
      </c>
      <c r="B7" s="1">
        <v>1.0</v>
      </c>
      <c r="C7" s="1">
        <v>1.0</v>
      </c>
      <c r="D7" s="1">
        <v>80.0</v>
      </c>
      <c r="E7" s="1">
        <v>51.0</v>
      </c>
      <c r="F7" s="1">
        <v>12.0</v>
      </c>
      <c r="G7" s="1">
        <v>5.0</v>
      </c>
      <c r="H7" s="1">
        <v>3.0</v>
      </c>
      <c r="I7" s="1">
        <v>49.0</v>
      </c>
      <c r="J7" s="1">
        <v>93.0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62</v>
      </c>
      <c r="B8" s="1">
        <v>6.0</v>
      </c>
      <c r="C8" s="1">
        <v>16.0</v>
      </c>
      <c r="D8" s="1">
        <v>88.0</v>
      </c>
      <c r="E8" s="1">
        <v>124.0</v>
      </c>
      <c r="F8" s="1">
        <v>133.0</v>
      </c>
      <c r="G8" s="1">
        <v>107.0</v>
      </c>
      <c r="H8" s="1">
        <v>133.0</v>
      </c>
      <c r="I8" s="1">
        <v>79.0</v>
      </c>
      <c r="J8" s="1">
        <v>49.0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63</v>
      </c>
      <c r="B9" s="1">
        <v>78.0</v>
      </c>
      <c r="C9" s="1">
        <v>4.0</v>
      </c>
      <c r="D9" s="1">
        <v>12.0</v>
      </c>
      <c r="E9" s="1">
        <v>17.0</v>
      </c>
      <c r="F9" s="1">
        <v>35.0</v>
      </c>
      <c r="G9" s="1">
        <v>34.0</v>
      </c>
      <c r="H9" s="1">
        <v>33.0</v>
      </c>
      <c r="I9" s="1">
        <v>34.0</v>
      </c>
      <c r="J9" s="1">
        <v>31.0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64</v>
      </c>
      <c r="B10" s="1">
        <v>-12.0</v>
      </c>
      <c r="C10" s="1">
        <v>-81.0</v>
      </c>
      <c r="D10" s="1">
        <v>-3.0</v>
      </c>
      <c r="E10" s="1">
        <v>-2.0</v>
      </c>
      <c r="F10" s="1">
        <v>-5.0</v>
      </c>
      <c r="G10" s="1">
        <v>-8.0</v>
      </c>
      <c r="H10" s="1">
        <v>-10.0</v>
      </c>
      <c r="I10" s="1">
        <v>-13.0</v>
      </c>
      <c r="J10" s="1">
        <v>-14.0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65</v>
      </c>
      <c r="B11" s="1">
        <v>66.0</v>
      </c>
      <c r="C11" s="1">
        <v>3.0</v>
      </c>
      <c r="D11" s="1">
        <v>9.0</v>
      </c>
      <c r="E11" s="1">
        <v>14.0</v>
      </c>
      <c r="F11" s="1">
        <v>30.0</v>
      </c>
      <c r="G11" s="1">
        <v>26.0</v>
      </c>
      <c r="H11" s="1">
        <v>22.0</v>
      </c>
      <c r="I11" s="1">
        <v>21.0</v>
      </c>
      <c r="J11" s="1">
        <v>17.0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66</v>
      </c>
      <c r="B12" s="1">
        <v>0.0</v>
      </c>
      <c r="C12" s="1">
        <v>0.0</v>
      </c>
      <c r="D12" s="1">
        <v>0.0</v>
      </c>
      <c r="E12" s="1">
        <v>0.0</v>
      </c>
      <c r="F12" s="1">
        <v>7.0</v>
      </c>
      <c r="G12" s="1">
        <v>0.0</v>
      </c>
      <c r="H12" s="1">
        <v>8.0</v>
      </c>
      <c r="I12" s="1">
        <v>0.0</v>
      </c>
      <c r="J12" s="1">
        <v>0.0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</v>
      </c>
      <c r="B13" s="1">
        <v>0.0</v>
      </c>
      <c r="C13" s="1">
        <v>0.0</v>
      </c>
      <c r="D13" s="1">
        <v>0.0</v>
      </c>
      <c r="E13" s="1">
        <v>0.0</v>
      </c>
      <c r="F13" s="1">
        <v>16.0</v>
      </c>
      <c r="G13" s="1">
        <v>9.0</v>
      </c>
      <c r="H13" s="1">
        <v>9.0</v>
      </c>
      <c r="I13" s="1">
        <v>8.0</v>
      </c>
      <c r="J13" s="1">
        <v>6.0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</v>
      </c>
      <c r="B14" s="1">
        <v>38.0</v>
      </c>
      <c r="C14" s="1">
        <v>47.0</v>
      </c>
      <c r="D14" s="1">
        <v>1.0</v>
      </c>
      <c r="E14" s="1">
        <v>1.0</v>
      </c>
      <c r="F14" s="1">
        <v>1.0</v>
      </c>
      <c r="G14" s="1">
        <v>1.0</v>
      </c>
      <c r="H14" s="1">
        <v>1.0</v>
      </c>
      <c r="I14" s="1">
        <v>1.0</v>
      </c>
      <c r="J14" s="1">
        <v>1.0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69</v>
      </c>
      <c r="B15" s="1">
        <v>7.0</v>
      </c>
      <c r="C15" s="1">
        <v>20.0</v>
      </c>
      <c r="D15" s="1">
        <v>99.0</v>
      </c>
      <c r="E15" s="1">
        <v>140.0</v>
      </c>
      <c r="F15" s="1">
        <v>189.0</v>
      </c>
      <c r="G15" s="1">
        <v>144.0</v>
      </c>
      <c r="H15" s="1">
        <v>175.0</v>
      </c>
      <c r="I15" s="1">
        <v>111.0</v>
      </c>
      <c r="J15" s="1">
        <v>75.0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</v>
      </c>
      <c r="B17" s="1">
        <v>64.0</v>
      </c>
      <c r="C17" s="1">
        <v>98.0</v>
      </c>
      <c r="D17" s="1">
        <v>2.0</v>
      </c>
      <c r="E17" s="1">
        <v>2.0</v>
      </c>
      <c r="F17" s="1">
        <v>2.0</v>
      </c>
      <c r="G17" s="1">
        <v>2.0</v>
      </c>
      <c r="H17" s="1">
        <v>1.0</v>
      </c>
      <c r="I17" s="1">
        <v>1.0</v>
      </c>
      <c r="J17" s="1">
        <v>1.0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72</v>
      </c>
      <c r="B18" s="1">
        <v>1.0</v>
      </c>
      <c r="C18" s="1">
        <v>2.0</v>
      </c>
      <c r="D18" s="1">
        <v>4.0</v>
      </c>
      <c r="E18" s="1">
        <v>5.0</v>
      </c>
      <c r="F18" s="1">
        <v>3.0</v>
      </c>
      <c r="G18" s="1">
        <v>3.0</v>
      </c>
      <c r="H18" s="1">
        <v>4.0</v>
      </c>
      <c r="I18" s="1">
        <v>5.0</v>
      </c>
      <c r="J18" s="1">
        <v>3.0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73</v>
      </c>
      <c r="B19" s="1">
        <v>6.0</v>
      </c>
      <c r="C19" s="1">
        <v>20.0</v>
      </c>
      <c r="D19" s="1">
        <v>42.0</v>
      </c>
      <c r="E19" s="1">
        <v>26.0</v>
      </c>
      <c r="F19" s="1">
        <v>2.0</v>
      </c>
      <c r="G19" s="1">
        <v>2.0</v>
      </c>
      <c r="H19" s="1">
        <v>3.0</v>
      </c>
      <c r="I19" s="1">
        <v>4.0</v>
      </c>
      <c r="J19" s="1">
        <v>4.0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74</v>
      </c>
      <c r="B20" s="1">
        <v>44.0</v>
      </c>
      <c r="C20" s="1">
        <v>44.0</v>
      </c>
      <c r="D20" s="1">
        <v>44.0</v>
      </c>
      <c r="E20" s="1">
        <v>26.0</v>
      </c>
      <c r="F20" s="1">
        <v>54.0</v>
      </c>
      <c r="G20" s="1">
        <v>0.0</v>
      </c>
      <c r="H20" s="1">
        <v>53.0</v>
      </c>
      <c r="I20" s="1">
        <v>88.0</v>
      </c>
      <c r="J20" s="1">
        <v>0.0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75</v>
      </c>
      <c r="B21" s="1">
        <v>0.0</v>
      </c>
      <c r="C21" s="1">
        <v>25.0</v>
      </c>
      <c r="D21" s="1">
        <v>65.0</v>
      </c>
      <c r="E21" s="1">
        <v>39.0</v>
      </c>
      <c r="F21" s="1">
        <v>0.0</v>
      </c>
      <c r="G21" s="1">
        <v>0.0</v>
      </c>
      <c r="H21" s="1">
        <v>0.0</v>
      </c>
      <c r="I21" s="1">
        <v>0.0</v>
      </c>
      <c r="J21" s="1">
        <v>11.0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76</v>
      </c>
      <c r="B22" s="1">
        <v>2.0</v>
      </c>
      <c r="C22" s="1">
        <v>4.0</v>
      </c>
      <c r="D22" s="1">
        <v>9.0</v>
      </c>
      <c r="E22" s="1">
        <v>8.0</v>
      </c>
      <c r="F22" s="1">
        <v>8.0</v>
      </c>
      <c r="G22" s="1">
        <v>8.0</v>
      </c>
      <c r="H22" s="1">
        <v>10.0</v>
      </c>
      <c r="I22" s="1">
        <v>12.0</v>
      </c>
      <c r="J22" s="1">
        <v>20.0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77</v>
      </c>
      <c r="B23" s="1">
        <v>2.0</v>
      </c>
      <c r="C23" s="1">
        <v>17.0</v>
      </c>
      <c r="D23" s="1">
        <v>46.0</v>
      </c>
      <c r="E23" s="1">
        <v>21.0</v>
      </c>
      <c r="F23" s="1">
        <v>22.0</v>
      </c>
      <c r="G23" s="1">
        <v>20.0</v>
      </c>
      <c r="H23" s="1">
        <v>17.0</v>
      </c>
      <c r="I23" s="1">
        <v>16.0</v>
      </c>
      <c r="J23" s="1">
        <v>12.0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78</v>
      </c>
      <c r="B24" s="1">
        <v>1.0</v>
      </c>
      <c r="C24" s="1">
        <v>1.0</v>
      </c>
      <c r="D24" s="1">
        <v>66.0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79</v>
      </c>
      <c r="B25" s="1">
        <v>0.0</v>
      </c>
      <c r="C25" s="1">
        <v>1.0</v>
      </c>
      <c r="D25" s="1">
        <v>4.0</v>
      </c>
      <c r="E25" s="1">
        <v>7.0</v>
      </c>
      <c r="F25" s="1">
        <v>0.0</v>
      </c>
      <c r="G25" s="1">
        <v>13.0</v>
      </c>
      <c r="H25" s="1">
        <v>0.0</v>
      </c>
      <c r="I25" s="1">
        <v>0.0</v>
      </c>
      <c r="J25" s="1">
        <v>0.0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80</v>
      </c>
      <c r="B26" s="1">
        <v>4.0</v>
      </c>
      <c r="C26" s="1">
        <v>6.0</v>
      </c>
      <c r="D26" s="1">
        <v>14.0</v>
      </c>
      <c r="E26" s="1">
        <v>16.0</v>
      </c>
      <c r="F26" s="1">
        <v>31.0</v>
      </c>
      <c r="G26" s="1">
        <v>28.0</v>
      </c>
      <c r="H26" s="1">
        <v>27.0</v>
      </c>
      <c r="I26" s="1">
        <v>28.0</v>
      </c>
      <c r="J26" s="1">
        <v>32.0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81</v>
      </c>
      <c r="B27" s="1">
        <v>13.0</v>
      </c>
      <c r="C27" s="1">
        <v>44.0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82</v>
      </c>
      <c r="B28" s="1">
        <v>13.0</v>
      </c>
      <c r="C28" s="1">
        <v>44.0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83</v>
      </c>
      <c r="B29" s="1">
        <v>22.0</v>
      </c>
      <c r="C29" s="1">
        <v>59.0</v>
      </c>
      <c r="D29" s="1">
        <v>1.0</v>
      </c>
      <c r="E29" s="1">
        <v>2.0</v>
      </c>
      <c r="F29" s="1">
        <v>3.0</v>
      </c>
      <c r="G29" s="1">
        <v>3.0</v>
      </c>
      <c r="H29" s="1">
        <v>7.0</v>
      </c>
      <c r="I29" s="1">
        <v>7.0</v>
      </c>
      <c r="J29" s="1">
        <v>1.0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84</v>
      </c>
      <c r="B30" s="1">
        <v>0.0</v>
      </c>
      <c r="C30" s="1">
        <v>0.0</v>
      </c>
      <c r="D30" s="1">
        <v>157.0</v>
      </c>
      <c r="E30" s="1">
        <v>244.0</v>
      </c>
      <c r="F30" s="1">
        <v>328.0</v>
      </c>
      <c r="G30" s="1">
        <v>345.0</v>
      </c>
      <c r="H30" s="1">
        <v>438.0</v>
      </c>
      <c r="I30" s="1">
        <v>442.0</v>
      </c>
      <c r="J30" s="1">
        <v>459.0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85</v>
      </c>
      <c r="B31" s="1">
        <v>-10.0</v>
      </c>
      <c r="C31" s="1">
        <v>-31.0</v>
      </c>
      <c r="D31" s="1">
        <v>-71.0</v>
      </c>
      <c r="E31" s="1">
        <v>-120.0</v>
      </c>
      <c r="F31" s="1">
        <v>-171.0</v>
      </c>
      <c r="G31" s="1">
        <v>-230.0</v>
      </c>
      <c r="H31" s="1">
        <v>-291.0</v>
      </c>
      <c r="I31" s="1">
        <v>-357.0</v>
      </c>
      <c r="J31" s="1">
        <v>-414.0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86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-2.0</v>
      </c>
      <c r="J32" s="1">
        <v>-2.0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87</v>
      </c>
      <c r="B33" s="1">
        <v>0.0</v>
      </c>
      <c r="C33" s="1">
        <v>0.0</v>
      </c>
      <c r="D33" s="1">
        <v>0.0</v>
      </c>
      <c r="E33" s="1">
        <v>-6.0</v>
      </c>
      <c r="F33" s="1">
        <v>11.0</v>
      </c>
      <c r="G33" s="1">
        <v>1.0</v>
      </c>
      <c r="H33" s="1">
        <v>-4.0</v>
      </c>
      <c r="I33" s="1">
        <v>-16.0</v>
      </c>
      <c r="J33" s="1">
        <v>0.0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88</v>
      </c>
      <c r="B34" s="1">
        <v>-10.0</v>
      </c>
      <c r="C34" s="1">
        <v>-30.0</v>
      </c>
      <c r="D34" s="1">
        <v>85.0</v>
      </c>
      <c r="E34" s="1">
        <v>124.0</v>
      </c>
      <c r="F34" s="1">
        <v>157.0</v>
      </c>
      <c r="G34" s="1">
        <v>115.0</v>
      </c>
      <c r="H34" s="1">
        <v>147.0</v>
      </c>
      <c r="I34" s="1">
        <v>82.0</v>
      </c>
      <c r="J34" s="1">
        <v>42.0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89</v>
      </c>
      <c r="B35" s="1">
        <v>3.0</v>
      </c>
      <c r="C35" s="1">
        <v>13.0</v>
      </c>
      <c r="D35" s="1">
        <v>85.0</v>
      </c>
      <c r="E35" s="1">
        <v>124.0</v>
      </c>
      <c r="F35" s="1">
        <v>157.0</v>
      </c>
      <c r="G35" s="1">
        <v>115.0</v>
      </c>
      <c r="H35" s="1">
        <v>147.0</v>
      </c>
      <c r="I35" s="1">
        <v>82.0</v>
      </c>
      <c r="J35" s="1">
        <v>42.0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90</v>
      </c>
      <c r="B36" s="1">
        <v>7.0</v>
      </c>
      <c r="C36" s="1">
        <v>20.0</v>
      </c>
      <c r="D36" s="1">
        <v>99.0</v>
      </c>
      <c r="E36" s="1">
        <v>140.0</v>
      </c>
      <c r="F36" s="1">
        <v>189.0</v>
      </c>
      <c r="G36" s="1">
        <v>144.0</v>
      </c>
      <c r="H36" s="1">
        <v>175.0</v>
      </c>
      <c r="I36" s="1">
        <v>111.0</v>
      </c>
      <c r="J36" s="1">
        <v>75.0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49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91</v>
      </c>
      <c r="B38" s="1">
        <v>3.0</v>
      </c>
      <c r="C38" s="1">
        <v>3.0</v>
      </c>
      <c r="D38" s="1">
        <v>1.0</v>
      </c>
      <c r="E38" s="1">
        <v>1.0</v>
      </c>
      <c r="F38" s="1">
        <v>2.0</v>
      </c>
      <c r="G38" s="1">
        <v>2.0</v>
      </c>
      <c r="H38" s="1">
        <v>4.0</v>
      </c>
      <c r="I38" s="1">
        <v>4.0</v>
      </c>
      <c r="J38" s="1">
        <v>11.0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>
        <v>3.0</v>
      </c>
      <c r="C39" s="1">
        <v>3.0</v>
      </c>
      <c r="D39" s="1">
        <v>1.0</v>
      </c>
      <c r="E39" s="1">
        <v>1.0</v>
      </c>
      <c r="F39" s="1">
        <v>2.0</v>
      </c>
      <c r="G39" s="1">
        <v>2.0</v>
      </c>
      <c r="H39" s="1">
        <v>4.0</v>
      </c>
      <c r="I39" s="1">
        <v>4.0</v>
      </c>
      <c r="J39" s="1">
        <v>9.0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93</v>
      </c>
      <c r="B40" s="1" t="s">
        <v>94</v>
      </c>
      <c r="C40" s="1" t="s">
        <v>95</v>
      </c>
      <c r="D40" s="1" t="s">
        <v>96</v>
      </c>
      <c r="E40" s="1" t="s">
        <v>97</v>
      </c>
      <c r="F40" s="1" t="s">
        <v>98</v>
      </c>
      <c r="G40" s="1" t="s">
        <v>99</v>
      </c>
      <c r="H40" s="1" t="s">
        <v>100</v>
      </c>
      <c r="I40" s="1" t="s">
        <v>101</v>
      </c>
      <c r="J40" s="1" t="s">
        <v>102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103</v>
      </c>
      <c r="B41" s="1">
        <v>-10.0</v>
      </c>
      <c r="C41" s="1">
        <v>-30.0</v>
      </c>
      <c r="D41" s="1">
        <v>85.0</v>
      </c>
      <c r="E41" s="1">
        <v>124.0</v>
      </c>
      <c r="F41" s="1">
        <v>157.0</v>
      </c>
      <c r="G41" s="1">
        <v>115.0</v>
      </c>
      <c r="H41" s="1">
        <v>147.0</v>
      </c>
      <c r="I41" s="1">
        <v>82.0</v>
      </c>
      <c r="J41" s="1">
        <v>42.0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104</v>
      </c>
      <c r="B42" s="1" t="s">
        <v>94</v>
      </c>
      <c r="C42" s="1" t="s">
        <v>95</v>
      </c>
      <c r="D42" s="1" t="s">
        <v>96</v>
      </c>
      <c r="E42" s="1" t="s">
        <v>97</v>
      </c>
      <c r="F42" s="1" t="s">
        <v>98</v>
      </c>
      <c r="G42" s="1" t="s">
        <v>99</v>
      </c>
      <c r="H42" s="1" t="s">
        <v>100</v>
      </c>
      <c r="I42" s="1" t="s">
        <v>101</v>
      </c>
      <c r="J42" s="1" t="s">
        <v>102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105</v>
      </c>
      <c r="B43" s="1">
        <v>9.0</v>
      </c>
      <c r="C43" s="1">
        <v>38.0</v>
      </c>
      <c r="D43" s="1">
        <v>89.0</v>
      </c>
      <c r="E43" s="1">
        <v>47.0</v>
      </c>
      <c r="F43" s="1">
        <v>25.0</v>
      </c>
      <c r="G43" s="1">
        <v>22.0</v>
      </c>
      <c r="H43" s="1">
        <v>20.0</v>
      </c>
      <c r="I43" s="1">
        <v>20.0</v>
      </c>
      <c r="J43" s="1">
        <v>17.0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106</v>
      </c>
      <c r="B44" s="1">
        <v>-6.0</v>
      </c>
      <c r="C44" s="1">
        <v>-14.0</v>
      </c>
      <c r="D44" s="1">
        <v>-86.0</v>
      </c>
      <c r="E44" s="1">
        <v>-122.0</v>
      </c>
      <c r="F44" s="1">
        <v>-102.0</v>
      </c>
      <c r="G44" s="1">
        <v>-77.0</v>
      </c>
      <c r="H44" s="1">
        <v>-116.0</v>
      </c>
      <c r="I44" s="1">
        <v>-57.0</v>
      </c>
      <c r="J44" s="1">
        <v>-30.0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107</v>
      </c>
      <c r="B45" s="1">
        <v>0.0</v>
      </c>
      <c r="C45" s="1">
        <v>0.0</v>
      </c>
      <c r="D45" s="1">
        <v>0.0</v>
      </c>
      <c r="E45" s="1">
        <v>20.0</v>
      </c>
      <c r="F45" s="1">
        <v>38.0</v>
      </c>
      <c r="G45" s="1">
        <v>37.0</v>
      </c>
      <c r="H45" s="1">
        <v>42.0</v>
      </c>
      <c r="I45" s="1">
        <v>49.0</v>
      </c>
      <c r="J45" s="1">
        <v>51.0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108</v>
      </c>
      <c r="B46" s="1">
        <v>0.0</v>
      </c>
      <c r="C46" s="1">
        <v>3.0</v>
      </c>
      <c r="D46" s="1">
        <v>3.0</v>
      </c>
      <c r="E46" s="1">
        <v>3.0</v>
      </c>
      <c r="F46" s="1">
        <v>3.0</v>
      </c>
      <c r="G46" s="1">
        <v>3.0</v>
      </c>
      <c r="H46" s="1">
        <v>3.0</v>
      </c>
      <c r="I46" s="1">
        <v>3.0</v>
      </c>
      <c r="J46" s="1">
        <v>3.0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109</v>
      </c>
      <c r="B47" s="1">
        <v>46.0</v>
      </c>
      <c r="C47" s="1">
        <v>1.0</v>
      </c>
      <c r="D47" s="1">
        <v>2.0</v>
      </c>
      <c r="E47" s="1">
        <v>7.0</v>
      </c>
      <c r="F47" s="1">
        <v>8.0</v>
      </c>
      <c r="G47" s="1">
        <v>8.0</v>
      </c>
      <c r="H47" s="1">
        <v>9.0</v>
      </c>
      <c r="I47" s="1">
        <v>10.0</v>
      </c>
      <c r="J47" s="1">
        <v>9.0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110</v>
      </c>
      <c r="B48" s="1">
        <v>0.0</v>
      </c>
      <c r="C48" s="1">
        <v>0.0</v>
      </c>
      <c r="D48" s="1">
        <v>63.0</v>
      </c>
      <c r="E48" s="1">
        <v>74.0</v>
      </c>
      <c r="F48" s="1">
        <v>76.0</v>
      </c>
      <c r="G48" s="1">
        <v>72.0</v>
      </c>
      <c r="H48" s="1">
        <v>84.0</v>
      </c>
      <c r="I48" s="1">
        <v>72.0</v>
      </c>
      <c r="J48" s="1">
        <v>6.0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111</v>
      </c>
      <c r="B49" s="1">
        <v>20.0</v>
      </c>
      <c r="C49" s="1">
        <v>50.0</v>
      </c>
      <c r="D49" s="1">
        <v>1.0</v>
      </c>
      <c r="E49" s="1">
        <v>1.0</v>
      </c>
      <c r="F49" s="1">
        <v>0.0</v>
      </c>
      <c r="G49" s="1">
        <v>0.0</v>
      </c>
      <c r="H49" s="1">
        <v>0.0</v>
      </c>
      <c r="I49" s="1">
        <v>0.0</v>
      </c>
      <c r="J49" s="1">
        <v>0.0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112</v>
      </c>
      <c r="B50" s="1">
        <v>-3.0</v>
      </c>
      <c r="C50" s="1">
        <v>-10.0</v>
      </c>
      <c r="D50" s="1">
        <v>-20.0</v>
      </c>
      <c r="E50" s="1">
        <v>-90.0</v>
      </c>
      <c r="F50" s="1">
        <v>0.0</v>
      </c>
      <c r="G50" s="1">
        <v>0.0</v>
      </c>
      <c r="H50" s="1">
        <v>0.0</v>
      </c>
      <c r="I50" s="1">
        <v>0.0</v>
      </c>
      <c r="J50" s="1">
        <v>0.0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113</v>
      </c>
      <c r="B2" s="1">
        <v>0.0</v>
      </c>
      <c r="C2" s="1">
        <v>44.0</v>
      </c>
      <c r="D2" s="1">
        <v>2.0</v>
      </c>
      <c r="E2" s="1">
        <v>2.0</v>
      </c>
      <c r="F2" s="1">
        <v>2.0</v>
      </c>
      <c r="G2" s="1">
        <v>54.0</v>
      </c>
      <c r="H2" s="1">
        <v>1.0</v>
      </c>
      <c r="I2" s="1">
        <v>1.0</v>
      </c>
      <c r="J2" s="1">
        <v>3.0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114</v>
      </c>
      <c r="B3" s="1">
        <v>0.0</v>
      </c>
      <c r="C3" s="1">
        <v>44.0</v>
      </c>
      <c r="D3" s="1">
        <v>2.0</v>
      </c>
      <c r="E3" s="1">
        <v>2.0</v>
      </c>
      <c r="F3" s="1">
        <v>2.0</v>
      </c>
      <c r="G3" s="1">
        <v>54.0</v>
      </c>
      <c r="H3" s="1">
        <v>1.0</v>
      </c>
      <c r="I3" s="1">
        <v>1.0</v>
      </c>
      <c r="J3" s="1">
        <v>3.0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115</v>
      </c>
      <c r="B4" s="1">
        <v>0.0</v>
      </c>
      <c r="C4" s="1">
        <v>0.0</v>
      </c>
      <c r="D4" s="1">
        <v>0.0</v>
      </c>
      <c r="E4" s="1">
        <v>0.0</v>
      </c>
      <c r="F4" s="1">
        <v>16.0</v>
      </c>
      <c r="G4" s="1">
        <v>0.0</v>
      </c>
      <c r="H4" s="1">
        <v>0.0</v>
      </c>
      <c r="I4" s="1">
        <v>0.0</v>
      </c>
      <c r="J4" s="1">
        <v>0.0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116</v>
      </c>
      <c r="B5" s="1">
        <v>0.0</v>
      </c>
      <c r="C5" s="1">
        <v>44.0</v>
      </c>
      <c r="D5" s="1">
        <v>2.0</v>
      </c>
      <c r="E5" s="1">
        <v>2.0</v>
      </c>
      <c r="F5" s="1">
        <v>-14.0</v>
      </c>
      <c r="G5" s="1">
        <v>54.0</v>
      </c>
      <c r="H5" s="1">
        <v>1.0</v>
      </c>
      <c r="I5" s="1">
        <v>1.0</v>
      </c>
      <c r="J5" s="1">
        <v>3.0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117</v>
      </c>
      <c r="B6" s="1">
        <v>4.0</v>
      </c>
      <c r="C6" s="1">
        <v>6.0</v>
      </c>
      <c r="D6" s="1">
        <v>12.0</v>
      </c>
      <c r="E6" s="1">
        <v>14.0</v>
      </c>
      <c r="F6" s="1">
        <v>14.0</v>
      </c>
      <c r="G6" s="1">
        <v>13.0</v>
      </c>
      <c r="H6" s="1">
        <v>15.0</v>
      </c>
      <c r="I6" s="1">
        <v>16.0</v>
      </c>
      <c r="J6" s="1">
        <v>14.0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118</v>
      </c>
      <c r="B7" s="1">
        <v>4.0</v>
      </c>
      <c r="C7" s="1">
        <v>15.0</v>
      </c>
      <c r="D7" s="1">
        <v>30.0</v>
      </c>
      <c r="E7" s="1">
        <v>38.0</v>
      </c>
      <c r="F7" s="1">
        <v>25.0</v>
      </c>
      <c r="G7" s="1">
        <v>47.0</v>
      </c>
      <c r="H7" s="1">
        <v>47.0</v>
      </c>
      <c r="I7" s="1">
        <v>52.0</v>
      </c>
      <c r="J7" s="1">
        <v>43.0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119</v>
      </c>
      <c r="B8" s="1">
        <v>8.0</v>
      </c>
      <c r="C8" s="1">
        <v>21.0</v>
      </c>
      <c r="D8" s="1">
        <v>43.0</v>
      </c>
      <c r="E8" s="1">
        <v>52.0</v>
      </c>
      <c r="F8" s="1">
        <v>39.0</v>
      </c>
      <c r="G8" s="1">
        <v>61.0</v>
      </c>
      <c r="H8" s="1">
        <v>62.0</v>
      </c>
      <c r="I8" s="1">
        <v>68.0</v>
      </c>
      <c r="J8" s="1">
        <v>58.0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120</v>
      </c>
      <c r="B9" s="1">
        <v>-8.0</v>
      </c>
      <c r="C9" s="1">
        <v>-20.0</v>
      </c>
      <c r="D9" s="1">
        <v>-40.0</v>
      </c>
      <c r="E9" s="1">
        <v>-50.0</v>
      </c>
      <c r="F9" s="1">
        <v>-54.0</v>
      </c>
      <c r="G9" s="1">
        <v>-60.0</v>
      </c>
      <c r="H9" s="1">
        <v>-60.0</v>
      </c>
      <c r="I9" s="1">
        <v>-67.0</v>
      </c>
      <c r="J9" s="1">
        <v>-55.0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121</v>
      </c>
      <c r="B10" s="1">
        <v>0.0</v>
      </c>
      <c r="C10" s="1">
        <v>0.0</v>
      </c>
      <c r="D10" s="1">
        <v>-5.0</v>
      </c>
      <c r="E10" s="1">
        <v>-4.0</v>
      </c>
      <c r="F10" s="1">
        <v>-2.0</v>
      </c>
      <c r="G10" s="1">
        <v>0.0</v>
      </c>
      <c r="H10" s="1">
        <v>0.0</v>
      </c>
      <c r="I10" s="1">
        <v>0.0</v>
      </c>
      <c r="J10" s="1">
        <v>0.0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122</v>
      </c>
      <c r="B11" s="1">
        <v>0.0</v>
      </c>
      <c r="C11" s="1">
        <v>1.0</v>
      </c>
      <c r="D11" s="1">
        <v>50.0</v>
      </c>
      <c r="E11" s="1">
        <v>2.0</v>
      </c>
      <c r="F11" s="1">
        <v>3.0</v>
      </c>
      <c r="G11" s="1">
        <v>1.0</v>
      </c>
      <c r="H11" s="1">
        <v>21.0</v>
      </c>
      <c r="I11" s="1">
        <v>1.0</v>
      </c>
      <c r="J11" s="1">
        <v>2.0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123</v>
      </c>
      <c r="B12" s="1">
        <v>0.0</v>
      </c>
      <c r="C12" s="1">
        <v>1.0</v>
      </c>
      <c r="D12" s="1">
        <v>44.0</v>
      </c>
      <c r="E12" s="1">
        <v>2.0</v>
      </c>
      <c r="F12" s="1">
        <v>3.0</v>
      </c>
      <c r="G12" s="1">
        <v>1.0</v>
      </c>
      <c r="H12" s="1">
        <v>20.0</v>
      </c>
      <c r="I12" s="1">
        <v>1.0</v>
      </c>
      <c r="J12" s="1">
        <v>2.0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124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-51.0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125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-4.0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126</v>
      </c>
      <c r="B15" s="1">
        <v>-8.0</v>
      </c>
      <c r="C15" s="1">
        <v>-20.0</v>
      </c>
      <c r="D15" s="1">
        <v>-40.0</v>
      </c>
      <c r="E15" s="1">
        <v>-47.0</v>
      </c>
      <c r="F15" s="1">
        <v>-51.0</v>
      </c>
      <c r="G15" s="1">
        <v>-59.0</v>
      </c>
      <c r="H15" s="1">
        <v>-60.0</v>
      </c>
      <c r="I15" s="1">
        <v>-66.0</v>
      </c>
      <c r="J15" s="1">
        <v>-57.0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127</v>
      </c>
      <c r="B16" s="1">
        <v>0.0</v>
      </c>
      <c r="C16" s="1">
        <v>0.0</v>
      </c>
      <c r="D16" s="1">
        <v>0.0</v>
      </c>
      <c r="E16" s="1">
        <v>-80.0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128</v>
      </c>
      <c r="B17" s="1">
        <v>-8.0</v>
      </c>
      <c r="C17" s="1">
        <v>-20.0</v>
      </c>
      <c r="D17" s="1">
        <v>-40.0</v>
      </c>
      <c r="E17" s="1">
        <v>-48.0</v>
      </c>
      <c r="F17" s="1">
        <v>-51.0</v>
      </c>
      <c r="G17" s="1">
        <v>-59.0</v>
      </c>
      <c r="H17" s="1">
        <v>-60.0</v>
      </c>
      <c r="I17" s="1">
        <v>-66.0</v>
      </c>
      <c r="J17" s="1">
        <v>-57.0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129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1.0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130</v>
      </c>
      <c r="B19" s="1">
        <v>-8.0</v>
      </c>
      <c r="C19" s="1">
        <v>-20.0</v>
      </c>
      <c r="D19" s="1">
        <v>-40.0</v>
      </c>
      <c r="E19" s="1">
        <v>-48.0</v>
      </c>
      <c r="F19" s="1">
        <v>-51.0</v>
      </c>
      <c r="G19" s="1">
        <v>-59.0</v>
      </c>
      <c r="H19" s="1">
        <v>-60.0</v>
      </c>
      <c r="I19" s="1">
        <v>-66.0</v>
      </c>
      <c r="J19" s="1">
        <v>-57.0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131</v>
      </c>
      <c r="B20" s="1">
        <v>-8.0</v>
      </c>
      <c r="C20" s="1">
        <v>-20.0</v>
      </c>
      <c r="D20" s="1">
        <v>-40.0</v>
      </c>
      <c r="E20" s="1">
        <v>-48.0</v>
      </c>
      <c r="F20" s="1">
        <v>-51.0</v>
      </c>
      <c r="G20" s="1">
        <v>-59.0</v>
      </c>
      <c r="H20" s="1">
        <v>-60.0</v>
      </c>
      <c r="I20" s="1">
        <v>-66.0</v>
      </c>
      <c r="J20" s="1">
        <v>-57.0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132</v>
      </c>
      <c r="B21" s="1">
        <v>-8.0</v>
      </c>
      <c r="C21" s="1">
        <v>-20.0</v>
      </c>
      <c r="D21" s="1">
        <v>-40.0</v>
      </c>
      <c r="E21" s="1">
        <v>-48.0</v>
      </c>
      <c r="F21" s="1">
        <v>-51.0</v>
      </c>
      <c r="G21" s="1">
        <v>-59.0</v>
      </c>
      <c r="H21" s="1">
        <v>-60.0</v>
      </c>
      <c r="I21" s="1">
        <v>-66.0</v>
      </c>
      <c r="J21" s="1">
        <v>-57.0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133</v>
      </c>
      <c r="B22" s="1">
        <v>-8.0</v>
      </c>
      <c r="C22" s="1">
        <v>-20.0</v>
      </c>
      <c r="D22" s="1">
        <v>-40.0</v>
      </c>
      <c r="E22" s="1">
        <v>-48.0</v>
      </c>
      <c r="F22" s="1">
        <v>-51.0</v>
      </c>
      <c r="G22" s="1">
        <v>-59.0</v>
      </c>
      <c r="H22" s="1">
        <v>-60.0</v>
      </c>
      <c r="I22" s="1">
        <v>-66.0</v>
      </c>
      <c r="J22" s="1">
        <v>-57.0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134</v>
      </c>
      <c r="B23" s="1">
        <v>-8.0</v>
      </c>
      <c r="C23" s="1">
        <v>-20.0</v>
      </c>
      <c r="D23" s="1">
        <v>-40.0</v>
      </c>
      <c r="E23" s="1">
        <v>-48.0</v>
      </c>
      <c r="F23" s="1">
        <v>-51.0</v>
      </c>
      <c r="G23" s="1">
        <v>-59.0</v>
      </c>
      <c r="H23" s="1">
        <v>-60.0</v>
      </c>
      <c r="I23" s="1">
        <v>-66.0</v>
      </c>
      <c r="J23" s="1">
        <v>-57.0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136</v>
      </c>
      <c r="B25" s="1" t="s">
        <v>137</v>
      </c>
      <c r="C25" s="1" t="s">
        <v>138</v>
      </c>
      <c r="D25" s="1" t="s">
        <v>139</v>
      </c>
      <c r="E25" s="1" t="s">
        <v>140</v>
      </c>
      <c r="F25" s="1" t="s">
        <v>141</v>
      </c>
      <c r="G25" s="1" t="s">
        <v>142</v>
      </c>
      <c r="H25" s="1" t="s">
        <v>143</v>
      </c>
      <c r="I25" s="1" t="s">
        <v>144</v>
      </c>
      <c r="J25" s="1" t="s">
        <v>145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146</v>
      </c>
      <c r="B26" s="1" t="s">
        <v>137</v>
      </c>
      <c r="C26" s="1" t="s">
        <v>138</v>
      </c>
      <c r="D26" s="1" t="s">
        <v>139</v>
      </c>
      <c r="E26" s="1" t="s">
        <v>140</v>
      </c>
      <c r="F26" s="1" t="s">
        <v>141</v>
      </c>
      <c r="G26" s="1" t="s">
        <v>142</v>
      </c>
      <c r="H26" s="1" t="s">
        <v>143</v>
      </c>
      <c r="I26" s="1" t="s">
        <v>144</v>
      </c>
      <c r="J26" s="1" t="s">
        <v>145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147</v>
      </c>
      <c r="B27" s="1">
        <v>18.0</v>
      </c>
      <c r="C27" s="1">
        <v>19.0</v>
      </c>
      <c r="D27" s="1">
        <v>44.0</v>
      </c>
      <c r="E27" s="1">
        <v>1.0</v>
      </c>
      <c r="F27" s="1">
        <v>2.0</v>
      </c>
      <c r="G27" s="1">
        <v>2.0</v>
      </c>
      <c r="H27" s="1">
        <v>3.0</v>
      </c>
      <c r="I27" s="1">
        <v>4.0</v>
      </c>
      <c r="J27" s="1">
        <v>6.0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148</v>
      </c>
      <c r="B28" s="1" t="s">
        <v>137</v>
      </c>
      <c r="C28" s="1" t="s">
        <v>138</v>
      </c>
      <c r="D28" s="1" t="s">
        <v>139</v>
      </c>
      <c r="E28" s="1" t="s">
        <v>140</v>
      </c>
      <c r="F28" s="1" t="s">
        <v>141</v>
      </c>
      <c r="G28" s="1" t="s">
        <v>142</v>
      </c>
      <c r="H28" s="1" t="s">
        <v>143</v>
      </c>
      <c r="I28" s="1" t="s">
        <v>144</v>
      </c>
      <c r="J28" s="1" t="s">
        <v>145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149</v>
      </c>
      <c r="B29" s="1" t="s">
        <v>137</v>
      </c>
      <c r="C29" s="1" t="s">
        <v>138</v>
      </c>
      <c r="D29" s="1" t="s">
        <v>139</v>
      </c>
      <c r="E29" s="1" t="s">
        <v>140</v>
      </c>
      <c r="F29" s="1" t="s">
        <v>141</v>
      </c>
      <c r="G29" s="1" t="s">
        <v>142</v>
      </c>
      <c r="H29" s="1" t="s">
        <v>143</v>
      </c>
      <c r="I29" s="1" t="s">
        <v>144</v>
      </c>
      <c r="J29" s="1" t="s">
        <v>145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150</v>
      </c>
      <c r="B30" s="1">
        <v>18.0</v>
      </c>
      <c r="C30" s="1">
        <v>19.0</v>
      </c>
      <c r="D30" s="1">
        <v>44.0</v>
      </c>
      <c r="E30" s="1">
        <v>1.0</v>
      </c>
      <c r="F30" s="1">
        <v>2.0</v>
      </c>
      <c r="G30" s="1">
        <v>2.0</v>
      </c>
      <c r="H30" s="1">
        <v>3.0</v>
      </c>
      <c r="I30" s="1">
        <v>4.0</v>
      </c>
      <c r="J30" s="1">
        <v>6.0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151</v>
      </c>
      <c r="B31" s="1" t="s">
        <v>152</v>
      </c>
      <c r="C31" s="1" t="s">
        <v>153</v>
      </c>
      <c r="D31" s="1" t="s">
        <v>154</v>
      </c>
      <c r="E31" s="1" t="s">
        <v>155</v>
      </c>
      <c r="F31" s="1" t="s">
        <v>156</v>
      </c>
      <c r="G31" s="1" t="s">
        <v>157</v>
      </c>
      <c r="H31" s="1" t="s">
        <v>158</v>
      </c>
      <c r="I31" s="1" t="s">
        <v>159</v>
      </c>
      <c r="J31" s="1" t="s">
        <v>160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161</v>
      </c>
      <c r="B32" s="1" t="s">
        <v>152</v>
      </c>
      <c r="C32" s="1" t="s">
        <v>153</v>
      </c>
      <c r="D32" s="1" t="s">
        <v>154</v>
      </c>
      <c r="E32" s="1" t="s">
        <v>155</v>
      </c>
      <c r="F32" s="1" t="s">
        <v>156</v>
      </c>
      <c r="G32" s="1" t="s">
        <v>157</v>
      </c>
      <c r="H32" s="1" t="s">
        <v>158</v>
      </c>
      <c r="I32" s="1" t="s">
        <v>159</v>
      </c>
      <c r="J32" s="1" t="s">
        <v>160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162</v>
      </c>
      <c r="B34" s="1">
        <v>-8.0</v>
      </c>
      <c r="C34" s="1">
        <v>-20.0</v>
      </c>
      <c r="D34" s="1">
        <v>-38.0</v>
      </c>
      <c r="E34" s="1">
        <v>-48.0</v>
      </c>
      <c r="F34" s="1">
        <v>-51.0</v>
      </c>
      <c r="G34" s="1">
        <v>-57.0</v>
      </c>
      <c r="H34" s="1">
        <v>-58.0</v>
      </c>
      <c r="I34" s="1">
        <v>-64.0</v>
      </c>
      <c r="J34" s="1">
        <v>-53.0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163</v>
      </c>
      <c r="B35" s="1">
        <v>-8.0</v>
      </c>
      <c r="C35" s="1">
        <v>-20.0</v>
      </c>
      <c r="D35" s="1">
        <v>-40.0</v>
      </c>
      <c r="E35" s="1">
        <v>-50.0</v>
      </c>
      <c r="F35" s="1">
        <v>-54.0</v>
      </c>
      <c r="G35" s="1">
        <v>-60.0</v>
      </c>
      <c r="H35" s="1">
        <v>-60.0</v>
      </c>
      <c r="I35" s="1">
        <v>-67.0</v>
      </c>
      <c r="J35" s="1">
        <v>-55.0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164</v>
      </c>
      <c r="B36" s="1">
        <v>-8.0</v>
      </c>
      <c r="C36" s="1">
        <v>-20.0</v>
      </c>
      <c r="D36" s="1">
        <v>-40.0</v>
      </c>
      <c r="E36" s="1">
        <v>-50.0</v>
      </c>
      <c r="F36" s="1">
        <v>-54.0</v>
      </c>
      <c r="G36" s="1">
        <v>-60.0</v>
      </c>
      <c r="H36" s="1">
        <v>-60.0</v>
      </c>
      <c r="I36" s="1">
        <v>-67.0</v>
      </c>
      <c r="J36" s="1">
        <v>-55.0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165</v>
      </c>
      <c r="B37" s="1">
        <v>0.0</v>
      </c>
      <c r="C37" s="1">
        <v>0.0</v>
      </c>
      <c r="D37" s="1">
        <v>0.0</v>
      </c>
      <c r="E37" s="1">
        <v>-45.0</v>
      </c>
      <c r="F37" s="1">
        <v>-46.0</v>
      </c>
      <c r="G37" s="1">
        <v>-53.0</v>
      </c>
      <c r="H37" s="1">
        <v>-53.0</v>
      </c>
      <c r="I37" s="1">
        <v>-58.0</v>
      </c>
      <c r="J37" s="1">
        <v>-46.0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166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0.0</v>
      </c>
      <c r="I38" s="1">
        <v>0.0</v>
      </c>
      <c r="J38" s="1" t="s">
        <v>167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168</v>
      </c>
      <c r="B39" s="1">
        <v>-5.0</v>
      </c>
      <c r="C39" s="1">
        <v>-13.0</v>
      </c>
      <c r="D39" s="1">
        <v>-25.0</v>
      </c>
      <c r="E39" s="1">
        <v>-29.0</v>
      </c>
      <c r="F39" s="1">
        <v>-32.0</v>
      </c>
      <c r="G39" s="1">
        <v>-36.0</v>
      </c>
      <c r="H39" s="1">
        <v>-37.0</v>
      </c>
      <c r="I39" s="1">
        <v>-41.0</v>
      </c>
      <c r="J39" s="1">
        <v>-35.0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169</v>
      </c>
      <c r="B40" s="1">
        <v>0.0</v>
      </c>
      <c r="C40" s="1">
        <v>0.0</v>
      </c>
      <c r="D40" s="1">
        <v>5.0</v>
      </c>
      <c r="E40" s="1">
        <v>4.0</v>
      </c>
      <c r="F40" s="1">
        <v>2.0</v>
      </c>
      <c r="G40" s="1">
        <v>0.0</v>
      </c>
      <c r="H40" s="1">
        <v>0.0</v>
      </c>
      <c r="I40" s="1">
        <v>0.0</v>
      </c>
      <c r="J40" s="1">
        <v>0.0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170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171</v>
      </c>
      <c r="B42" s="1">
        <v>4.0</v>
      </c>
      <c r="C42" s="1">
        <v>6.0</v>
      </c>
      <c r="D42" s="1">
        <v>12.0</v>
      </c>
      <c r="E42" s="1">
        <v>14.0</v>
      </c>
      <c r="F42" s="1">
        <v>14.0</v>
      </c>
      <c r="G42" s="1">
        <v>13.0</v>
      </c>
      <c r="H42" s="1">
        <v>15.0</v>
      </c>
      <c r="I42" s="1">
        <v>16.0</v>
      </c>
      <c r="J42" s="1">
        <v>14.0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172</v>
      </c>
      <c r="B43" s="1">
        <v>4.0</v>
      </c>
      <c r="C43" s="1">
        <v>15.0</v>
      </c>
      <c r="D43" s="1">
        <v>30.0</v>
      </c>
      <c r="E43" s="1">
        <v>38.0</v>
      </c>
      <c r="F43" s="1">
        <v>41.0</v>
      </c>
      <c r="G43" s="1">
        <v>47.0</v>
      </c>
      <c r="H43" s="1">
        <v>47.0</v>
      </c>
      <c r="I43" s="1">
        <v>52.0</v>
      </c>
      <c r="J43" s="1">
        <v>43.0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173</v>
      </c>
      <c r="B44" s="1">
        <v>0.0</v>
      </c>
      <c r="C44" s="1">
        <v>0.0</v>
      </c>
      <c r="D44" s="1">
        <v>0.0</v>
      </c>
      <c r="E44" s="1">
        <v>2.0</v>
      </c>
      <c r="F44" s="1">
        <v>4.0</v>
      </c>
      <c r="G44" s="1">
        <v>4.0</v>
      </c>
      <c r="H44" s="1">
        <v>5.0</v>
      </c>
      <c r="I44" s="1">
        <v>6.0</v>
      </c>
      <c r="J44" s="1">
        <v>6.0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174</v>
      </c>
      <c r="B45" s="1">
        <v>0.0</v>
      </c>
      <c r="C45" s="1">
        <v>0.0</v>
      </c>
      <c r="D45" s="1">
        <v>0.0</v>
      </c>
      <c r="E45" s="1">
        <v>1.0</v>
      </c>
      <c r="F45" s="1">
        <v>6.0</v>
      </c>
      <c r="G45" s="1">
        <v>0.0</v>
      </c>
      <c r="H45" s="1">
        <v>0.0</v>
      </c>
      <c r="I45" s="1">
        <v>0.0</v>
      </c>
      <c r="J45" s="1">
        <v>0.0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175</v>
      </c>
      <c r="B46" s="1">
        <v>0.0</v>
      </c>
      <c r="C46" s="1">
        <v>0.0</v>
      </c>
      <c r="D46" s="1">
        <v>0.0</v>
      </c>
      <c r="E46" s="1">
        <v>1.0</v>
      </c>
      <c r="F46" s="1">
        <v>4.0</v>
      </c>
      <c r="G46" s="1">
        <v>4.0</v>
      </c>
      <c r="H46" s="1">
        <v>5.0</v>
      </c>
      <c r="I46" s="1">
        <v>6.0</v>
      </c>
      <c r="J46" s="1">
        <v>6.0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176</v>
      </c>
      <c r="B47" s="1">
        <v>1.0</v>
      </c>
      <c r="C47" s="1">
        <v>15.0</v>
      </c>
      <c r="D47" s="1">
        <v>1.0</v>
      </c>
      <c r="E47" s="1">
        <v>1.0</v>
      </c>
      <c r="F47" s="1">
        <v>1.0</v>
      </c>
      <c r="G47" s="1">
        <v>1.0</v>
      </c>
      <c r="H47" s="1">
        <v>1.0</v>
      </c>
      <c r="I47" s="1">
        <v>1.0</v>
      </c>
      <c r="J47" s="1">
        <v>1.0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177</v>
      </c>
      <c r="B48" s="1">
        <v>17.0</v>
      </c>
      <c r="C48" s="1">
        <v>21.0</v>
      </c>
      <c r="D48" s="1">
        <v>1.0</v>
      </c>
      <c r="E48" s="1">
        <v>2.0</v>
      </c>
      <c r="F48" s="1">
        <v>2.0</v>
      </c>
      <c r="G48" s="1">
        <v>2.0</v>
      </c>
      <c r="H48" s="1">
        <v>1.0</v>
      </c>
      <c r="I48" s="1">
        <v>2.0</v>
      </c>
      <c r="J48" s="1">
        <v>1.0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178</v>
      </c>
      <c r="B49" s="1">
        <v>19.0</v>
      </c>
      <c r="C49" s="1">
        <v>36.0</v>
      </c>
      <c r="D49" s="1">
        <v>2.0</v>
      </c>
      <c r="E49" s="1">
        <v>4.0</v>
      </c>
      <c r="F49" s="1">
        <v>4.0</v>
      </c>
      <c r="G49" s="1">
        <v>3.0</v>
      </c>
      <c r="H49" s="1">
        <v>3.0</v>
      </c>
      <c r="I49" s="1">
        <v>3.0</v>
      </c>
      <c r="J49" s="1">
        <v>2.0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180</v>
      </c>
      <c r="B3" s="1">
        <v>0.0</v>
      </c>
      <c r="C3" s="1" t="s">
        <v>181</v>
      </c>
      <c r="D3" s="1" t="s">
        <v>182</v>
      </c>
      <c r="E3" s="1" t="s">
        <v>183</v>
      </c>
      <c r="F3" s="1" t="s">
        <v>184</v>
      </c>
      <c r="G3" s="1" t="s">
        <v>185</v>
      </c>
      <c r="H3" s="1" t="s">
        <v>186</v>
      </c>
      <c r="I3" s="1" t="s">
        <v>187</v>
      </c>
      <c r="J3" s="1" t="s">
        <v>188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189</v>
      </c>
      <c r="B4" s="1">
        <v>0.0</v>
      </c>
      <c r="C4" s="1" t="s">
        <v>190</v>
      </c>
      <c r="D4" s="1" t="s">
        <v>191</v>
      </c>
      <c r="E4" s="1" t="s">
        <v>192</v>
      </c>
      <c r="F4" s="1" t="s">
        <v>193</v>
      </c>
      <c r="G4" s="1" t="s">
        <v>194</v>
      </c>
      <c r="H4" s="1" t="s">
        <v>195</v>
      </c>
      <c r="I4" s="1" t="s">
        <v>196</v>
      </c>
      <c r="J4" s="1" t="s">
        <v>197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198</v>
      </c>
      <c r="B5" s="1">
        <v>0.0</v>
      </c>
      <c r="C5" s="1" t="s">
        <v>199</v>
      </c>
      <c r="D5" s="1" t="s">
        <v>200</v>
      </c>
      <c r="E5" s="1" t="s">
        <v>201</v>
      </c>
      <c r="F5" s="1" t="s">
        <v>202</v>
      </c>
      <c r="G5" s="1" t="s">
        <v>203</v>
      </c>
      <c r="H5" s="1" t="s">
        <v>204</v>
      </c>
      <c r="I5" s="1" t="s">
        <v>205</v>
      </c>
      <c r="J5" s="1" t="s">
        <v>206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207</v>
      </c>
      <c r="B6" s="1">
        <v>0.0</v>
      </c>
      <c r="C6" s="1" t="s">
        <v>208</v>
      </c>
      <c r="D6" s="1" t="s">
        <v>209</v>
      </c>
      <c r="E6" s="1" t="s">
        <v>201</v>
      </c>
      <c r="F6" s="1" t="s">
        <v>202</v>
      </c>
      <c r="G6" s="1" t="s">
        <v>203</v>
      </c>
      <c r="H6" s="1" t="s">
        <v>204</v>
      </c>
      <c r="I6" s="1" t="s">
        <v>205</v>
      </c>
      <c r="J6" s="1" t="s">
        <v>206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211</v>
      </c>
      <c r="B8" s="1">
        <v>0.0</v>
      </c>
      <c r="C8" s="1">
        <v>100.0</v>
      </c>
      <c r="D8" s="1">
        <v>100.0</v>
      </c>
      <c r="E8" s="1">
        <v>100.0</v>
      </c>
      <c r="F8" s="1" t="s">
        <v>212</v>
      </c>
      <c r="G8" s="1">
        <v>100.0</v>
      </c>
      <c r="H8" s="1">
        <v>100.0</v>
      </c>
      <c r="I8" s="1">
        <v>100.0</v>
      </c>
      <c r="J8" s="1">
        <v>100.0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213</v>
      </c>
      <c r="B9" s="1">
        <v>0.0</v>
      </c>
      <c r="C9" s="1">
        <v>0.0</v>
      </c>
      <c r="D9" s="1" t="s">
        <v>214</v>
      </c>
      <c r="E9" s="1" t="s">
        <v>215</v>
      </c>
      <c r="F9" s="1" t="s">
        <v>216</v>
      </c>
      <c r="G9" s="1">
        <v>0.0</v>
      </c>
      <c r="H9" s="1" t="s">
        <v>217</v>
      </c>
      <c r="I9" s="1">
        <v>0.0</v>
      </c>
      <c r="J9" s="1" t="s">
        <v>218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219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-1.0</v>
      </c>
      <c r="H10" s="1">
        <v>0.0</v>
      </c>
      <c r="I10" s="1">
        <v>0.0</v>
      </c>
      <c r="J10" s="1">
        <v>0.0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220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-1.0</v>
      </c>
      <c r="H11" s="1">
        <v>0.0</v>
      </c>
      <c r="I11" s="1">
        <v>0.0</v>
      </c>
      <c r="J11" s="1">
        <v>0.0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221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-1.0</v>
      </c>
      <c r="H12" s="1">
        <v>0.0</v>
      </c>
      <c r="I12" s="1">
        <v>0.0</v>
      </c>
      <c r="J12" s="1">
        <v>0.0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222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-1.0</v>
      </c>
      <c r="H13" s="1">
        <v>0.0</v>
      </c>
      <c r="I13" s="1">
        <v>0.0</v>
      </c>
      <c r="J13" s="1">
        <v>0.0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223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-1.0</v>
      </c>
      <c r="H14" s="1">
        <v>0.0</v>
      </c>
      <c r="I14" s="1">
        <v>0.0</v>
      </c>
      <c r="J14" s="1">
        <v>0.0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224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-1.0</v>
      </c>
      <c r="H15" s="1">
        <v>0.0</v>
      </c>
      <c r="I15" s="1">
        <v>0.0</v>
      </c>
      <c r="J15" s="1">
        <v>0.0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225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226</v>
      </c>
      <c r="B17" s="1">
        <v>0.0</v>
      </c>
      <c r="C17" s="1">
        <v>0.0</v>
      </c>
      <c r="D17" s="1" t="s">
        <v>227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 t="s">
        <v>228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229</v>
      </c>
      <c r="B18" s="1">
        <v>0.0</v>
      </c>
      <c r="C18" s="1">
        <v>0.0</v>
      </c>
      <c r="D18" s="1" t="s">
        <v>230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 t="s">
        <v>231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232</v>
      </c>
      <c r="B20" s="1">
        <v>0.0</v>
      </c>
      <c r="C20" s="1" t="s">
        <v>233</v>
      </c>
      <c r="D20" s="1" t="s">
        <v>234</v>
      </c>
      <c r="E20" s="1" t="s">
        <v>235</v>
      </c>
      <c r="F20" s="1" t="s">
        <v>236</v>
      </c>
      <c r="G20" s="1" t="s">
        <v>237</v>
      </c>
      <c r="H20" s="1" t="s">
        <v>236</v>
      </c>
      <c r="I20" s="1" t="s">
        <v>236</v>
      </c>
      <c r="J20" s="1" t="s">
        <v>234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238</v>
      </c>
      <c r="B21" s="1">
        <v>0.0</v>
      </c>
      <c r="C21" s="1" t="s">
        <v>239</v>
      </c>
      <c r="D21" s="1" t="s">
        <v>240</v>
      </c>
      <c r="E21" s="1" t="s">
        <v>241</v>
      </c>
      <c r="F21" s="1" t="s">
        <v>242</v>
      </c>
      <c r="G21" s="1" t="s">
        <v>235</v>
      </c>
      <c r="H21" s="1" t="s">
        <v>243</v>
      </c>
      <c r="I21" s="1" t="s">
        <v>244</v>
      </c>
      <c r="J21" s="1" t="s">
        <v>245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246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247</v>
      </c>
      <c r="B23" s="1" t="s">
        <v>248</v>
      </c>
      <c r="C23" s="1" t="s">
        <v>249</v>
      </c>
      <c r="D23" s="1" t="s">
        <v>250</v>
      </c>
      <c r="E23" s="1" t="s">
        <v>251</v>
      </c>
      <c r="F23" s="1" t="s">
        <v>252</v>
      </c>
      <c r="G23" s="1" t="s">
        <v>253</v>
      </c>
      <c r="H23" s="1" t="s">
        <v>254</v>
      </c>
      <c r="I23" s="1" t="s">
        <v>255</v>
      </c>
      <c r="J23" s="1" t="s">
        <v>256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257</v>
      </c>
      <c r="B24" s="1" t="s">
        <v>258</v>
      </c>
      <c r="C24" s="1" t="s">
        <v>259</v>
      </c>
      <c r="D24" s="1" t="s">
        <v>260</v>
      </c>
      <c r="E24" s="1" t="s">
        <v>261</v>
      </c>
      <c r="F24" s="1" t="s">
        <v>262</v>
      </c>
      <c r="G24" s="1" t="s">
        <v>263</v>
      </c>
      <c r="H24" s="1" t="s">
        <v>264</v>
      </c>
      <c r="I24" s="1" t="s">
        <v>265</v>
      </c>
      <c r="J24" s="1" t="s">
        <v>266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267</v>
      </c>
      <c r="B25" s="1" t="s">
        <v>268</v>
      </c>
      <c r="C25" s="1" t="s">
        <v>269</v>
      </c>
      <c r="D25" s="1" t="s">
        <v>270</v>
      </c>
      <c r="E25" s="1" t="s">
        <v>271</v>
      </c>
      <c r="F25" s="1" t="s">
        <v>272</v>
      </c>
      <c r="G25" s="1" t="s">
        <v>273</v>
      </c>
      <c r="H25" s="1" t="s">
        <v>274</v>
      </c>
      <c r="I25" s="1" t="s">
        <v>275</v>
      </c>
      <c r="J25" s="1" t="s">
        <v>276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277</v>
      </c>
      <c r="B26" s="1">
        <v>0.0</v>
      </c>
      <c r="C26" s="1">
        <v>0.0</v>
      </c>
      <c r="D26" s="1">
        <v>0.0</v>
      </c>
      <c r="E26" s="1">
        <v>0.0</v>
      </c>
      <c r="F26" s="1" t="s">
        <v>278</v>
      </c>
      <c r="G26" s="1">
        <v>0.0</v>
      </c>
      <c r="H26" s="1">
        <v>0.0</v>
      </c>
      <c r="I26" s="1">
        <v>0.0</v>
      </c>
      <c r="J26" s="1">
        <v>0.0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279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280</v>
      </c>
      <c r="B28" s="1" t="s">
        <v>281</v>
      </c>
      <c r="C28" s="1" t="s">
        <v>282</v>
      </c>
      <c r="D28" s="1" t="s">
        <v>283</v>
      </c>
      <c r="E28" s="1" t="s">
        <v>284</v>
      </c>
      <c r="F28" s="1" t="s">
        <v>285</v>
      </c>
      <c r="G28" s="1" t="s">
        <v>286</v>
      </c>
      <c r="H28" s="1" t="s">
        <v>287</v>
      </c>
      <c r="I28" s="1" t="s">
        <v>288</v>
      </c>
      <c r="J28" s="1" t="s">
        <v>289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290</v>
      </c>
      <c r="B29" s="1" t="s">
        <v>291</v>
      </c>
      <c r="C29" s="1" t="s">
        <v>292</v>
      </c>
      <c r="D29" s="1" t="s">
        <v>293</v>
      </c>
      <c r="E29" s="1" t="s">
        <v>284</v>
      </c>
      <c r="F29" s="1" t="s">
        <v>294</v>
      </c>
      <c r="G29" s="1" t="s">
        <v>295</v>
      </c>
      <c r="H29" s="1" t="s">
        <v>296</v>
      </c>
      <c r="I29" s="1" t="s">
        <v>297</v>
      </c>
      <c r="J29" s="1" t="s">
        <v>298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299</v>
      </c>
      <c r="B30" s="1" t="s">
        <v>300</v>
      </c>
      <c r="C30" s="1" t="s">
        <v>301</v>
      </c>
      <c r="D30" s="1" t="s">
        <v>302</v>
      </c>
      <c r="E30" s="1" t="s">
        <v>245</v>
      </c>
      <c r="F30" s="1" t="s">
        <v>303</v>
      </c>
      <c r="G30" s="1" t="s">
        <v>304</v>
      </c>
      <c r="H30" s="1" t="s">
        <v>305</v>
      </c>
      <c r="I30" s="1" t="s">
        <v>306</v>
      </c>
      <c r="J30" s="1" t="s">
        <v>307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308</v>
      </c>
      <c r="B31" s="1" t="s">
        <v>309</v>
      </c>
      <c r="C31" s="1" t="s">
        <v>310</v>
      </c>
      <c r="D31" s="1" t="s">
        <v>311</v>
      </c>
      <c r="E31" s="1" t="s">
        <v>245</v>
      </c>
      <c r="F31" s="1" t="s">
        <v>312</v>
      </c>
      <c r="G31" s="1" t="s">
        <v>313</v>
      </c>
      <c r="H31" s="1" t="s">
        <v>314</v>
      </c>
      <c r="I31" s="1" t="s">
        <v>315</v>
      </c>
      <c r="J31" s="1" t="s">
        <v>316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317</v>
      </c>
      <c r="B32" s="1" t="s">
        <v>318</v>
      </c>
      <c r="C32" s="1" t="s">
        <v>319</v>
      </c>
      <c r="D32" s="1" t="s">
        <v>261</v>
      </c>
      <c r="E32" s="1" t="s">
        <v>320</v>
      </c>
      <c r="F32" s="1" t="s">
        <v>321</v>
      </c>
      <c r="G32" s="1" t="s">
        <v>322</v>
      </c>
      <c r="H32" s="1" t="s">
        <v>323</v>
      </c>
      <c r="I32" s="1" t="s">
        <v>324</v>
      </c>
      <c r="J32" s="1" t="s">
        <v>325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326</v>
      </c>
      <c r="B33" s="1">
        <v>0.0</v>
      </c>
      <c r="C33" s="1">
        <v>0.0</v>
      </c>
      <c r="D33" s="1" t="s">
        <v>327</v>
      </c>
      <c r="E33" s="1">
        <v>0.0</v>
      </c>
      <c r="F33" s="1">
        <v>0.0</v>
      </c>
      <c r="G33" s="1">
        <v>-1.0</v>
      </c>
      <c r="H33" s="1">
        <v>-3.0</v>
      </c>
      <c r="I33" s="1">
        <v>-3.0</v>
      </c>
      <c r="J33" s="1">
        <v>-5.0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328</v>
      </c>
      <c r="B34" s="1">
        <v>0.0</v>
      </c>
      <c r="C34" s="1">
        <v>0.0</v>
      </c>
      <c r="D34" s="1" t="s">
        <v>329</v>
      </c>
      <c r="E34" s="1">
        <v>0.0</v>
      </c>
      <c r="F34" s="1">
        <v>0.0</v>
      </c>
      <c r="G34" s="1">
        <v>0.0</v>
      </c>
      <c r="H34" s="1">
        <v>-2.0</v>
      </c>
      <c r="I34" s="1">
        <v>-2.0</v>
      </c>
      <c r="J34" s="1">
        <v>-4.0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330</v>
      </c>
      <c r="B35" s="1">
        <v>0.0</v>
      </c>
      <c r="C35" s="1">
        <v>0.0</v>
      </c>
      <c r="D35" s="1" t="s">
        <v>331</v>
      </c>
      <c r="E35" s="1">
        <v>0.0</v>
      </c>
      <c r="F35" s="1">
        <v>0.0</v>
      </c>
      <c r="G35" s="1">
        <v>0.0</v>
      </c>
      <c r="H35" s="1">
        <v>-2.0</v>
      </c>
      <c r="I35" s="1">
        <v>-2.0</v>
      </c>
      <c r="J35" s="1">
        <v>-4.0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332</v>
      </c>
      <c r="B36" s="1" t="s">
        <v>333</v>
      </c>
      <c r="C36" s="1" t="s">
        <v>167</v>
      </c>
      <c r="D36" s="1" t="s">
        <v>167</v>
      </c>
      <c r="E36" s="1" t="s">
        <v>333</v>
      </c>
      <c r="F36" s="1" t="s">
        <v>334</v>
      </c>
      <c r="G36" s="1" t="s">
        <v>335</v>
      </c>
      <c r="H36" s="1" t="s">
        <v>336</v>
      </c>
      <c r="I36" s="1" t="s">
        <v>337</v>
      </c>
      <c r="J36" s="1" t="s">
        <v>338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339</v>
      </c>
      <c r="B37" s="1" t="s">
        <v>340</v>
      </c>
      <c r="C37" s="1" t="s">
        <v>341</v>
      </c>
      <c r="D37" s="1" t="s">
        <v>342</v>
      </c>
      <c r="E37" s="1" t="s">
        <v>258</v>
      </c>
      <c r="F37" s="1" t="s">
        <v>343</v>
      </c>
      <c r="G37" s="1" t="s">
        <v>344</v>
      </c>
      <c r="H37" s="1" t="s">
        <v>345</v>
      </c>
      <c r="I37" s="1" t="s">
        <v>346</v>
      </c>
      <c r="J37" s="1" t="s">
        <v>347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348</v>
      </c>
      <c r="B38" s="1" t="s">
        <v>333</v>
      </c>
      <c r="C38" s="1" t="s">
        <v>167</v>
      </c>
      <c r="D38" s="1" t="s">
        <v>167</v>
      </c>
      <c r="E38" s="1" t="s">
        <v>333</v>
      </c>
      <c r="F38" s="1" t="s">
        <v>349</v>
      </c>
      <c r="G38" s="1" t="s">
        <v>335</v>
      </c>
      <c r="H38" s="1" t="s">
        <v>350</v>
      </c>
      <c r="I38" s="1" t="s">
        <v>351</v>
      </c>
      <c r="J38" s="1" t="s">
        <v>338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352</v>
      </c>
      <c r="B39" s="1" t="s">
        <v>353</v>
      </c>
      <c r="C39" s="1" t="s">
        <v>354</v>
      </c>
      <c r="D39" s="1" t="s">
        <v>355</v>
      </c>
      <c r="E39" s="1" t="s">
        <v>356</v>
      </c>
      <c r="F39" s="1" t="s">
        <v>357</v>
      </c>
      <c r="G39" s="1" t="s">
        <v>358</v>
      </c>
      <c r="H39" s="1" t="s">
        <v>359</v>
      </c>
      <c r="I39" s="1" t="s">
        <v>360</v>
      </c>
      <c r="J39" s="1" t="s">
        <v>347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361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362</v>
      </c>
      <c r="B41" s="1">
        <v>0.0</v>
      </c>
      <c r="C41" s="1">
        <v>0.0</v>
      </c>
      <c r="D41" s="1" t="s">
        <v>363</v>
      </c>
      <c r="E41" s="1" t="s">
        <v>364</v>
      </c>
      <c r="F41" s="1" t="s">
        <v>365</v>
      </c>
      <c r="G41" s="1" t="s">
        <v>366</v>
      </c>
      <c r="H41" s="1" t="s">
        <v>367</v>
      </c>
      <c r="I41" s="1" t="s">
        <v>368</v>
      </c>
      <c r="J41" s="1" t="s">
        <v>369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370</v>
      </c>
      <c r="B42" s="1">
        <v>0.0</v>
      </c>
      <c r="C42" s="1">
        <v>0.0</v>
      </c>
      <c r="D42" s="1" t="s">
        <v>363</v>
      </c>
      <c r="E42" s="1" t="s">
        <v>364</v>
      </c>
      <c r="F42" s="1" t="s">
        <v>371</v>
      </c>
      <c r="G42" s="1" t="s">
        <v>366</v>
      </c>
      <c r="H42" s="1" t="s">
        <v>367</v>
      </c>
      <c r="I42" s="1" t="s">
        <v>368</v>
      </c>
      <c r="J42" s="1" t="s">
        <v>369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372</v>
      </c>
      <c r="B43" s="1">
        <v>0.0</v>
      </c>
      <c r="C43" s="1" t="s">
        <v>373</v>
      </c>
      <c r="D43" s="1" t="s">
        <v>374</v>
      </c>
      <c r="E43" s="1" t="s">
        <v>375</v>
      </c>
      <c r="F43" s="1" t="s">
        <v>376</v>
      </c>
      <c r="G43" s="1" t="s">
        <v>377</v>
      </c>
      <c r="H43" s="1" t="s">
        <v>378</v>
      </c>
      <c r="I43" s="1" t="s">
        <v>379</v>
      </c>
      <c r="J43" s="1" t="s">
        <v>380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381</v>
      </c>
      <c r="B44" s="1">
        <v>0.0</v>
      </c>
      <c r="C44" s="1" t="s">
        <v>382</v>
      </c>
      <c r="D44" s="1" t="s">
        <v>383</v>
      </c>
      <c r="E44" s="1" t="s">
        <v>384</v>
      </c>
      <c r="F44" s="1" t="s">
        <v>385</v>
      </c>
      <c r="G44" s="1" t="s">
        <v>386</v>
      </c>
      <c r="H44" s="1" t="s">
        <v>387</v>
      </c>
      <c r="I44" s="1" t="s">
        <v>388</v>
      </c>
      <c r="J44" s="1" t="s">
        <v>389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390</v>
      </c>
      <c r="B45" s="1">
        <v>0.0</v>
      </c>
      <c r="C45" s="1" t="s">
        <v>382</v>
      </c>
      <c r="D45" s="1" t="s">
        <v>383</v>
      </c>
      <c r="E45" s="1" t="s">
        <v>384</v>
      </c>
      <c r="F45" s="1" t="s">
        <v>385</v>
      </c>
      <c r="G45" s="1" t="s">
        <v>386</v>
      </c>
      <c r="H45" s="1" t="s">
        <v>387</v>
      </c>
      <c r="I45" s="1" t="s">
        <v>388</v>
      </c>
      <c r="J45" s="1" t="s">
        <v>389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391</v>
      </c>
      <c r="B46" s="1">
        <v>0.0</v>
      </c>
      <c r="C46" s="1" t="s">
        <v>392</v>
      </c>
      <c r="D46" s="1" t="s">
        <v>393</v>
      </c>
      <c r="E46" s="1" t="s">
        <v>322</v>
      </c>
      <c r="F46" s="1" t="s">
        <v>394</v>
      </c>
      <c r="G46" s="1" t="s">
        <v>395</v>
      </c>
      <c r="H46" s="1" t="s">
        <v>396</v>
      </c>
      <c r="I46" s="1" t="s">
        <v>397</v>
      </c>
      <c r="J46" s="1" t="s">
        <v>398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399</v>
      </c>
      <c r="B47" s="1">
        <v>0.0</v>
      </c>
      <c r="C47" s="1" t="s">
        <v>392</v>
      </c>
      <c r="D47" s="1" t="s">
        <v>393</v>
      </c>
      <c r="E47" s="1" t="s">
        <v>322</v>
      </c>
      <c r="F47" s="1" t="s">
        <v>394</v>
      </c>
      <c r="G47" s="1" t="s">
        <v>395</v>
      </c>
      <c r="H47" s="1" t="s">
        <v>396</v>
      </c>
      <c r="I47" s="1" t="s">
        <v>397</v>
      </c>
      <c r="J47" s="1" t="s">
        <v>398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400</v>
      </c>
      <c r="B48" s="1">
        <v>0.0</v>
      </c>
      <c r="C48" s="1" t="s">
        <v>392</v>
      </c>
      <c r="D48" s="1" t="s">
        <v>393</v>
      </c>
      <c r="E48" s="1" t="s">
        <v>401</v>
      </c>
      <c r="F48" s="1" t="s">
        <v>394</v>
      </c>
      <c r="G48" s="1" t="s">
        <v>395</v>
      </c>
      <c r="H48" s="1" t="s">
        <v>396</v>
      </c>
      <c r="I48" s="1" t="s">
        <v>397</v>
      </c>
      <c r="J48" s="1" t="s">
        <v>402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403</v>
      </c>
      <c r="B49" s="1">
        <v>0.0</v>
      </c>
      <c r="C49" s="1" t="s">
        <v>404</v>
      </c>
      <c r="D49" s="1" t="s">
        <v>405</v>
      </c>
      <c r="E49" s="1" t="s">
        <v>406</v>
      </c>
      <c r="F49" s="1" t="s">
        <v>407</v>
      </c>
      <c r="G49" s="1" t="s">
        <v>408</v>
      </c>
      <c r="H49" s="1" t="s">
        <v>409</v>
      </c>
      <c r="I49" s="1" t="s">
        <v>410</v>
      </c>
      <c r="J49" s="1" t="s">
        <v>411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412</v>
      </c>
      <c r="B50" s="1">
        <v>0.0</v>
      </c>
      <c r="C50" s="1" t="s">
        <v>413</v>
      </c>
      <c r="D50" s="1" t="s">
        <v>414</v>
      </c>
      <c r="E50" s="1" t="s">
        <v>415</v>
      </c>
      <c r="F50" s="1" t="s">
        <v>416</v>
      </c>
      <c r="G50" s="1" t="s">
        <v>417</v>
      </c>
      <c r="H50" s="1" t="s">
        <v>418</v>
      </c>
      <c r="I50" s="1" t="s">
        <v>419</v>
      </c>
      <c r="J50" s="1" t="s">
        <v>420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421</v>
      </c>
      <c r="B51" s="1">
        <v>0.0</v>
      </c>
      <c r="C51" s="1" t="s">
        <v>422</v>
      </c>
      <c r="D51" s="1" t="s">
        <v>423</v>
      </c>
      <c r="E51" s="1" t="s">
        <v>424</v>
      </c>
      <c r="F51" s="1" t="s">
        <v>425</v>
      </c>
      <c r="G51" s="1" t="s">
        <v>426</v>
      </c>
      <c r="H51" s="1" t="s">
        <v>427</v>
      </c>
      <c r="I51" s="1" t="s">
        <v>428</v>
      </c>
      <c r="J51" s="1" t="s">
        <v>429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430</v>
      </c>
      <c r="B52" s="1">
        <v>0.0</v>
      </c>
      <c r="C52" s="1" t="s">
        <v>431</v>
      </c>
      <c r="D52" s="1" t="s">
        <v>432</v>
      </c>
      <c r="E52" s="1" t="s">
        <v>433</v>
      </c>
      <c r="F52" s="1" t="s">
        <v>434</v>
      </c>
      <c r="G52" s="1" t="s">
        <v>435</v>
      </c>
      <c r="H52" s="1" t="s">
        <v>436</v>
      </c>
      <c r="I52" s="1" t="s">
        <v>437</v>
      </c>
      <c r="J52" s="1" t="s">
        <v>438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439</v>
      </c>
      <c r="B53" s="1">
        <v>0.0</v>
      </c>
      <c r="C53" s="1" t="s">
        <v>431</v>
      </c>
      <c r="D53" s="1" t="s">
        <v>432</v>
      </c>
      <c r="E53" s="1" t="s">
        <v>433</v>
      </c>
      <c r="F53" s="1" t="s">
        <v>434</v>
      </c>
      <c r="G53" s="1" t="s">
        <v>435</v>
      </c>
      <c r="H53" s="1" t="s">
        <v>436</v>
      </c>
      <c r="I53" s="1" t="s">
        <v>437</v>
      </c>
      <c r="J53" s="1" t="s">
        <v>438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440</v>
      </c>
      <c r="B54" s="1">
        <v>0.0</v>
      </c>
      <c r="C54" s="1" t="s">
        <v>441</v>
      </c>
      <c r="D54" s="1" t="s">
        <v>442</v>
      </c>
      <c r="E54" s="1" t="s">
        <v>443</v>
      </c>
      <c r="F54" s="1" t="s">
        <v>444</v>
      </c>
      <c r="G54" s="1" t="s">
        <v>445</v>
      </c>
      <c r="H54" s="1" t="s">
        <v>446</v>
      </c>
      <c r="I54" s="1" t="s">
        <v>447</v>
      </c>
      <c r="J54" s="1" t="s">
        <v>448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449</v>
      </c>
      <c r="B55" s="1">
        <v>0.0</v>
      </c>
      <c r="C55" s="1" t="s">
        <v>450</v>
      </c>
      <c r="D55" s="1" t="s">
        <v>451</v>
      </c>
      <c r="E55" s="1" t="s">
        <v>452</v>
      </c>
      <c r="F55" s="1" t="s">
        <v>453</v>
      </c>
      <c r="G55" s="1" t="s">
        <v>454</v>
      </c>
      <c r="H55" s="1" t="s">
        <v>455</v>
      </c>
      <c r="I55" s="1" t="s">
        <v>456</v>
      </c>
      <c r="J55" s="1" t="s">
        <v>457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458</v>
      </c>
      <c r="B56" s="1">
        <v>0.0</v>
      </c>
      <c r="C56" s="1">
        <v>0.0</v>
      </c>
      <c r="D56" s="1" t="s">
        <v>459</v>
      </c>
      <c r="E56" s="1" t="s">
        <v>460</v>
      </c>
      <c r="F56" s="1" t="s">
        <v>461</v>
      </c>
      <c r="G56" s="1" t="s">
        <v>462</v>
      </c>
      <c r="H56" s="1" t="s">
        <v>463</v>
      </c>
      <c r="I56" s="1" t="s">
        <v>464</v>
      </c>
      <c r="J56" s="1" t="s">
        <v>465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466</v>
      </c>
      <c r="B57" s="1">
        <v>0.0</v>
      </c>
      <c r="C57" s="1">
        <v>0.0</v>
      </c>
      <c r="D57" s="1" t="s">
        <v>467</v>
      </c>
      <c r="E57" s="1" t="s">
        <v>468</v>
      </c>
      <c r="F57" s="1" t="s">
        <v>469</v>
      </c>
      <c r="G57" s="1" t="s">
        <v>470</v>
      </c>
      <c r="H57" s="1" t="s">
        <v>471</v>
      </c>
      <c r="I57" s="1" t="s">
        <v>464</v>
      </c>
      <c r="J57" s="1" t="s">
        <v>465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472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473</v>
      </c>
      <c r="B59" s="1">
        <v>0.0</v>
      </c>
      <c r="C59" s="1">
        <v>0.0</v>
      </c>
      <c r="D59" s="1">
        <v>0.0</v>
      </c>
      <c r="E59" s="1" t="s">
        <v>474</v>
      </c>
      <c r="F59" s="1" t="s">
        <v>475</v>
      </c>
      <c r="G59" s="1" t="s">
        <v>476</v>
      </c>
      <c r="H59" s="1" t="s">
        <v>477</v>
      </c>
      <c r="I59" s="1" t="s">
        <v>478</v>
      </c>
      <c r="J59" s="1" t="s">
        <v>479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480</v>
      </c>
      <c r="B60" s="1">
        <v>0.0</v>
      </c>
      <c r="C60" s="1">
        <v>0.0</v>
      </c>
      <c r="D60" s="1">
        <v>0.0</v>
      </c>
      <c r="E60" s="1" t="s">
        <v>474</v>
      </c>
      <c r="F60" s="1" t="s">
        <v>481</v>
      </c>
      <c r="G60" s="1" t="s">
        <v>482</v>
      </c>
      <c r="H60" s="1" t="s">
        <v>477</v>
      </c>
      <c r="I60" s="1" t="s">
        <v>478</v>
      </c>
      <c r="J60" s="1" t="s">
        <v>479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483</v>
      </c>
      <c r="B61" s="1">
        <v>0.0</v>
      </c>
      <c r="C61" s="1">
        <v>0.0</v>
      </c>
      <c r="D61" s="1" t="s">
        <v>484</v>
      </c>
      <c r="E61" s="1" t="s">
        <v>485</v>
      </c>
      <c r="F61" s="1" t="s">
        <v>486</v>
      </c>
      <c r="G61" s="1" t="s">
        <v>487</v>
      </c>
      <c r="H61" s="1" t="s">
        <v>488</v>
      </c>
      <c r="I61" s="1" t="s">
        <v>376</v>
      </c>
      <c r="J61" s="1" t="s">
        <v>489</v>
      </c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490</v>
      </c>
      <c r="B62" s="1">
        <v>0.0</v>
      </c>
      <c r="C62" s="1">
        <v>0.0</v>
      </c>
      <c r="D62" s="1" t="s">
        <v>491</v>
      </c>
      <c r="E62" s="1" t="s">
        <v>492</v>
      </c>
      <c r="F62" s="1" t="s">
        <v>493</v>
      </c>
      <c r="G62" s="1" t="s">
        <v>494</v>
      </c>
      <c r="H62" s="1" t="s">
        <v>495</v>
      </c>
      <c r="I62" s="1" t="s">
        <v>496</v>
      </c>
      <c r="J62" s="1" t="s">
        <v>497</v>
      </c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498</v>
      </c>
      <c r="B63" s="1">
        <v>0.0</v>
      </c>
      <c r="C63" s="1">
        <v>0.0</v>
      </c>
      <c r="D63" s="1" t="s">
        <v>491</v>
      </c>
      <c r="E63" s="1" t="s">
        <v>492</v>
      </c>
      <c r="F63" s="1" t="s">
        <v>493</v>
      </c>
      <c r="G63" s="1" t="s">
        <v>494</v>
      </c>
      <c r="H63" s="1" t="s">
        <v>495</v>
      </c>
      <c r="I63" s="1" t="s">
        <v>496</v>
      </c>
      <c r="J63" s="1" t="s">
        <v>497</v>
      </c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499</v>
      </c>
      <c r="B64" s="1">
        <v>0.0</v>
      </c>
      <c r="C64" s="1">
        <v>0.0</v>
      </c>
      <c r="D64" s="1" t="s">
        <v>500</v>
      </c>
      <c r="E64" s="1" t="s">
        <v>501</v>
      </c>
      <c r="F64" s="1" t="s">
        <v>502</v>
      </c>
      <c r="G64" s="1" t="s">
        <v>503</v>
      </c>
      <c r="H64" s="1" t="s">
        <v>504</v>
      </c>
      <c r="I64" s="1" t="s">
        <v>505</v>
      </c>
      <c r="J64" s="1" t="s">
        <v>506</v>
      </c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507</v>
      </c>
      <c r="B65" s="1">
        <v>0.0</v>
      </c>
      <c r="C65" s="1">
        <v>0.0</v>
      </c>
      <c r="D65" s="1" t="s">
        <v>500</v>
      </c>
      <c r="E65" s="1" t="s">
        <v>501</v>
      </c>
      <c r="F65" s="1" t="s">
        <v>502</v>
      </c>
      <c r="G65" s="1" t="s">
        <v>503</v>
      </c>
      <c r="H65" s="1" t="s">
        <v>504</v>
      </c>
      <c r="I65" s="1" t="s">
        <v>505</v>
      </c>
      <c r="J65" s="1" t="s">
        <v>506</v>
      </c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508</v>
      </c>
      <c r="B66" s="1">
        <v>0.0</v>
      </c>
      <c r="C66" s="1">
        <v>0.0</v>
      </c>
      <c r="D66" s="1" t="s">
        <v>500</v>
      </c>
      <c r="E66" s="1" t="s">
        <v>509</v>
      </c>
      <c r="F66" s="1" t="s">
        <v>502</v>
      </c>
      <c r="G66" s="1" t="s">
        <v>503</v>
      </c>
      <c r="H66" s="1" t="s">
        <v>504</v>
      </c>
      <c r="I66" s="1" t="s">
        <v>505</v>
      </c>
      <c r="J66" s="1" t="s">
        <v>510</v>
      </c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511</v>
      </c>
      <c r="B67" s="1">
        <v>0.0</v>
      </c>
      <c r="C67" s="1">
        <v>0.0</v>
      </c>
      <c r="D67" s="1" t="s">
        <v>512</v>
      </c>
      <c r="E67" s="1" t="s">
        <v>513</v>
      </c>
      <c r="F67" s="1" t="s">
        <v>514</v>
      </c>
      <c r="G67" s="1" t="s">
        <v>515</v>
      </c>
      <c r="H67" s="1" t="s">
        <v>516</v>
      </c>
      <c r="I67" s="1" t="s">
        <v>517</v>
      </c>
      <c r="J67" s="1" t="s">
        <v>518</v>
      </c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519</v>
      </c>
      <c r="B68" s="1">
        <v>0.0</v>
      </c>
      <c r="C68" s="1">
        <v>0.0</v>
      </c>
      <c r="D68" s="1" t="s">
        <v>520</v>
      </c>
      <c r="E68" s="1" t="s">
        <v>521</v>
      </c>
      <c r="F68" s="1" t="s">
        <v>522</v>
      </c>
      <c r="G68" s="1" t="s">
        <v>523</v>
      </c>
      <c r="H68" s="1" t="s">
        <v>524</v>
      </c>
      <c r="I68" s="1" t="s">
        <v>525</v>
      </c>
      <c r="J68" s="1" t="s">
        <v>526</v>
      </c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527</v>
      </c>
      <c r="B69" s="1">
        <v>0.0</v>
      </c>
      <c r="C69" s="1">
        <v>0.0</v>
      </c>
      <c r="D69" s="1" t="s">
        <v>528</v>
      </c>
      <c r="E69" s="1" t="s">
        <v>529</v>
      </c>
      <c r="F69" s="1" t="s">
        <v>530</v>
      </c>
      <c r="G69" s="1" t="s">
        <v>531</v>
      </c>
      <c r="H69" s="1" t="s">
        <v>532</v>
      </c>
      <c r="I69" s="1" t="s">
        <v>533</v>
      </c>
      <c r="J69" s="1" t="s">
        <v>534</v>
      </c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535</v>
      </c>
      <c r="B70" s="1">
        <v>0.0</v>
      </c>
      <c r="C70" s="1">
        <v>0.0</v>
      </c>
      <c r="D70" s="1" t="s">
        <v>536</v>
      </c>
      <c r="E70" s="1" t="s">
        <v>537</v>
      </c>
      <c r="F70" s="1" t="s">
        <v>538</v>
      </c>
      <c r="G70" s="1" t="s">
        <v>539</v>
      </c>
      <c r="H70" s="1" t="s">
        <v>540</v>
      </c>
      <c r="I70" s="1" t="s">
        <v>541</v>
      </c>
      <c r="J70" s="1" t="s">
        <v>542</v>
      </c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543</v>
      </c>
      <c r="B71" s="1">
        <v>0.0</v>
      </c>
      <c r="C71" s="1">
        <v>0.0</v>
      </c>
      <c r="D71" s="1" t="s">
        <v>536</v>
      </c>
      <c r="E71" s="1" t="s">
        <v>537</v>
      </c>
      <c r="F71" s="1" t="s">
        <v>538</v>
      </c>
      <c r="G71" s="1" t="s">
        <v>539</v>
      </c>
      <c r="H71" s="1" t="s">
        <v>540</v>
      </c>
      <c r="I71" s="1" t="s">
        <v>541</v>
      </c>
      <c r="J71" s="1" t="s">
        <v>542</v>
      </c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544</v>
      </c>
      <c r="B72" s="1">
        <v>0.0</v>
      </c>
      <c r="C72" s="1">
        <v>0.0</v>
      </c>
      <c r="D72" s="1" t="s">
        <v>545</v>
      </c>
      <c r="E72" s="1" t="s">
        <v>546</v>
      </c>
      <c r="F72" s="1" t="s">
        <v>547</v>
      </c>
      <c r="G72" s="1" t="s">
        <v>548</v>
      </c>
      <c r="H72" s="1" t="s">
        <v>549</v>
      </c>
      <c r="I72" s="1" t="s">
        <v>550</v>
      </c>
      <c r="J72" s="1" t="s">
        <v>551</v>
      </c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552</v>
      </c>
      <c r="B73" s="1">
        <v>0.0</v>
      </c>
      <c r="C73" s="1">
        <v>0.0</v>
      </c>
      <c r="D73" s="1" t="s">
        <v>553</v>
      </c>
      <c r="E73" s="1" t="s">
        <v>554</v>
      </c>
      <c r="F73" s="1" t="s">
        <v>555</v>
      </c>
      <c r="G73" s="1" t="s">
        <v>556</v>
      </c>
      <c r="H73" s="1" t="s">
        <v>557</v>
      </c>
      <c r="I73" s="1" t="s">
        <v>558</v>
      </c>
      <c r="J73" s="1" t="s">
        <v>559</v>
      </c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560</v>
      </c>
      <c r="B74" s="1">
        <v>0.0</v>
      </c>
      <c r="C74" s="1">
        <v>0.0</v>
      </c>
      <c r="D74" s="1">
        <v>0.0</v>
      </c>
      <c r="E74" s="1" t="s">
        <v>561</v>
      </c>
      <c r="F74" s="1" t="s">
        <v>562</v>
      </c>
      <c r="G74" s="1" t="s">
        <v>563</v>
      </c>
      <c r="H74" s="1" t="s">
        <v>564</v>
      </c>
      <c r="I74" s="1" t="s">
        <v>565</v>
      </c>
      <c r="J74" s="1" t="s">
        <v>566</v>
      </c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567</v>
      </c>
      <c r="B75" s="1">
        <v>0.0</v>
      </c>
      <c r="C75" s="1">
        <v>0.0</v>
      </c>
      <c r="D75" s="1">
        <v>0.0</v>
      </c>
      <c r="E75" s="1">
        <v>51.0</v>
      </c>
      <c r="F75" s="1" t="s">
        <v>568</v>
      </c>
      <c r="G75" s="1" t="s">
        <v>569</v>
      </c>
      <c r="H75" s="1" t="s">
        <v>570</v>
      </c>
      <c r="I75" s="1" t="s">
        <v>565</v>
      </c>
      <c r="J75" s="1" t="s">
        <v>566</v>
      </c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571</v>
      </c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572</v>
      </c>
      <c r="B77" s="1">
        <v>0.0</v>
      </c>
      <c r="C77" s="1">
        <v>0.0</v>
      </c>
      <c r="D77" s="1">
        <v>0.0</v>
      </c>
      <c r="E77" s="1">
        <v>0.0</v>
      </c>
      <c r="F77" s="1" t="s">
        <v>573</v>
      </c>
      <c r="G77" s="1" t="s">
        <v>574</v>
      </c>
      <c r="H77" s="1" t="s">
        <v>575</v>
      </c>
      <c r="I77" s="1" t="s">
        <v>576</v>
      </c>
      <c r="J77" s="1" t="s">
        <v>577</v>
      </c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578</v>
      </c>
      <c r="B78" s="1">
        <v>0.0</v>
      </c>
      <c r="C78" s="1">
        <v>0.0</v>
      </c>
      <c r="D78" s="1">
        <v>0.0</v>
      </c>
      <c r="E78" s="1">
        <v>0.0</v>
      </c>
      <c r="F78" s="1" t="s">
        <v>579</v>
      </c>
      <c r="G78" s="1" t="s">
        <v>574</v>
      </c>
      <c r="H78" s="1" t="s">
        <v>580</v>
      </c>
      <c r="I78" s="1" t="s">
        <v>576</v>
      </c>
      <c r="J78" s="1" t="s">
        <v>577</v>
      </c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581</v>
      </c>
      <c r="B79" s="1">
        <v>0.0</v>
      </c>
      <c r="C79" s="1">
        <v>0.0</v>
      </c>
      <c r="D79" s="1">
        <v>0.0</v>
      </c>
      <c r="E79" s="1" t="s">
        <v>582</v>
      </c>
      <c r="F79" s="1" t="s">
        <v>583</v>
      </c>
      <c r="G79" s="1" t="s">
        <v>584</v>
      </c>
      <c r="H79" s="1" t="s">
        <v>585</v>
      </c>
      <c r="I79" s="1" t="s">
        <v>586</v>
      </c>
      <c r="J79" s="1" t="s">
        <v>506</v>
      </c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587</v>
      </c>
      <c r="B80" s="1">
        <v>0.0</v>
      </c>
      <c r="C80" s="1">
        <v>0.0</v>
      </c>
      <c r="D80" s="1">
        <v>0.0</v>
      </c>
      <c r="E80" s="1" t="s">
        <v>588</v>
      </c>
      <c r="F80" s="1" t="s">
        <v>589</v>
      </c>
      <c r="G80" s="1" t="s">
        <v>590</v>
      </c>
      <c r="H80" s="1" t="s">
        <v>591</v>
      </c>
      <c r="I80" s="1" t="s">
        <v>592</v>
      </c>
      <c r="J80" s="1" t="s">
        <v>593</v>
      </c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594</v>
      </c>
      <c r="B81" s="1">
        <v>0.0</v>
      </c>
      <c r="C81" s="1">
        <v>0.0</v>
      </c>
      <c r="D81" s="1">
        <v>0.0</v>
      </c>
      <c r="E81" s="1" t="s">
        <v>588</v>
      </c>
      <c r="F81" s="1" t="s">
        <v>589</v>
      </c>
      <c r="G81" s="1" t="s">
        <v>590</v>
      </c>
      <c r="H81" s="1" t="s">
        <v>591</v>
      </c>
      <c r="I81" s="1" t="s">
        <v>592</v>
      </c>
      <c r="J81" s="1" t="s">
        <v>593</v>
      </c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595</v>
      </c>
      <c r="B82" s="1">
        <v>0.0</v>
      </c>
      <c r="C82" s="1">
        <v>0.0</v>
      </c>
      <c r="D82" s="1">
        <v>0.0</v>
      </c>
      <c r="E82" s="1" t="s">
        <v>96</v>
      </c>
      <c r="F82" s="1" t="s">
        <v>596</v>
      </c>
      <c r="G82" s="1" t="s">
        <v>597</v>
      </c>
      <c r="H82" s="1" t="s">
        <v>598</v>
      </c>
      <c r="I82" s="1" t="s">
        <v>599</v>
      </c>
      <c r="J82" s="1" t="s">
        <v>600</v>
      </c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601</v>
      </c>
      <c r="B83" s="1">
        <v>0.0</v>
      </c>
      <c r="C83" s="1">
        <v>0.0</v>
      </c>
      <c r="D83" s="1">
        <v>0.0</v>
      </c>
      <c r="E83" s="1" t="s">
        <v>96</v>
      </c>
      <c r="F83" s="1" t="s">
        <v>596</v>
      </c>
      <c r="G83" s="1" t="s">
        <v>597</v>
      </c>
      <c r="H83" s="1" t="s">
        <v>598</v>
      </c>
      <c r="I83" s="1" t="s">
        <v>599</v>
      </c>
      <c r="J83" s="1" t="s">
        <v>600</v>
      </c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602</v>
      </c>
      <c r="B84" s="1">
        <v>0.0</v>
      </c>
      <c r="C84" s="1">
        <v>0.0</v>
      </c>
      <c r="D84" s="1">
        <v>0.0</v>
      </c>
      <c r="E84" s="1" t="s">
        <v>603</v>
      </c>
      <c r="F84" s="1" t="s">
        <v>596</v>
      </c>
      <c r="G84" s="1" t="s">
        <v>597</v>
      </c>
      <c r="H84" s="1" t="s">
        <v>598</v>
      </c>
      <c r="I84" s="1" t="s">
        <v>599</v>
      </c>
      <c r="J84" s="1" t="s">
        <v>600</v>
      </c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604</v>
      </c>
      <c r="B85" s="1">
        <v>0.0</v>
      </c>
      <c r="C85" s="1">
        <v>0.0</v>
      </c>
      <c r="D85" s="1">
        <v>0.0</v>
      </c>
      <c r="E85" s="1" t="s">
        <v>605</v>
      </c>
      <c r="F85" s="1" t="s">
        <v>606</v>
      </c>
      <c r="G85" s="1" t="s">
        <v>607</v>
      </c>
      <c r="H85" s="1" t="s">
        <v>608</v>
      </c>
      <c r="I85" s="1" t="s">
        <v>609</v>
      </c>
      <c r="J85" s="1" t="s">
        <v>610</v>
      </c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611</v>
      </c>
      <c r="B86" s="1">
        <v>0.0</v>
      </c>
      <c r="C86" s="1">
        <v>0.0</v>
      </c>
      <c r="D86" s="1">
        <v>0.0</v>
      </c>
      <c r="E86" s="1" t="s">
        <v>612</v>
      </c>
      <c r="F86" s="1" t="s">
        <v>613</v>
      </c>
      <c r="G86" s="1" t="s">
        <v>614</v>
      </c>
      <c r="H86" s="1" t="s">
        <v>315</v>
      </c>
      <c r="I86" s="1" t="s">
        <v>615</v>
      </c>
      <c r="J86" s="1" t="s">
        <v>616</v>
      </c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617</v>
      </c>
      <c r="B87" s="1">
        <v>0.0</v>
      </c>
      <c r="C87" s="1">
        <v>0.0</v>
      </c>
      <c r="D87" s="1">
        <v>0.0</v>
      </c>
      <c r="E87" s="1" t="s">
        <v>618</v>
      </c>
      <c r="F87" s="1" t="s">
        <v>619</v>
      </c>
      <c r="G87" s="1">
        <v>13.0</v>
      </c>
      <c r="H87" s="1" t="s">
        <v>620</v>
      </c>
      <c r="I87" s="1" t="s">
        <v>621</v>
      </c>
      <c r="J87" s="1" t="s">
        <v>622</v>
      </c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623</v>
      </c>
      <c r="B88" s="1">
        <v>0.0</v>
      </c>
      <c r="C88" s="1">
        <v>0.0</v>
      </c>
      <c r="D88" s="1">
        <v>0.0</v>
      </c>
      <c r="E88" s="1" t="s">
        <v>624</v>
      </c>
      <c r="F88" s="1" t="s">
        <v>625</v>
      </c>
      <c r="G88" s="1" t="s">
        <v>626</v>
      </c>
      <c r="H88" s="1" t="s">
        <v>627</v>
      </c>
      <c r="I88" s="1" t="s">
        <v>628</v>
      </c>
      <c r="J88" s="1" t="s">
        <v>629</v>
      </c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630</v>
      </c>
      <c r="B89" s="1">
        <v>0.0</v>
      </c>
      <c r="C89" s="1">
        <v>0.0</v>
      </c>
      <c r="D89" s="1">
        <v>0.0</v>
      </c>
      <c r="E89" s="1" t="s">
        <v>624</v>
      </c>
      <c r="F89" s="1" t="s">
        <v>625</v>
      </c>
      <c r="G89" s="1" t="s">
        <v>626</v>
      </c>
      <c r="H89" s="1" t="s">
        <v>627</v>
      </c>
      <c r="I89" s="1" t="s">
        <v>628</v>
      </c>
      <c r="J89" s="1" t="s">
        <v>629</v>
      </c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631</v>
      </c>
      <c r="B90" s="1">
        <v>0.0</v>
      </c>
      <c r="C90" s="1">
        <v>0.0</v>
      </c>
      <c r="D90" s="1">
        <v>0.0</v>
      </c>
      <c r="E90" s="1" t="s">
        <v>632</v>
      </c>
      <c r="F90" s="1" t="s">
        <v>633</v>
      </c>
      <c r="G90" s="1" t="s">
        <v>634</v>
      </c>
      <c r="H90" s="1" t="s">
        <v>635</v>
      </c>
      <c r="I90" s="1" t="s">
        <v>636</v>
      </c>
      <c r="J90" s="1" t="s">
        <v>637</v>
      </c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638</v>
      </c>
      <c r="B91" s="1">
        <v>0.0</v>
      </c>
      <c r="C91" s="1">
        <v>0.0</v>
      </c>
      <c r="D91" s="1">
        <v>0.0</v>
      </c>
      <c r="E91" s="1" t="s">
        <v>639</v>
      </c>
      <c r="F91" s="1" t="s">
        <v>640</v>
      </c>
      <c r="G91" s="1" t="s">
        <v>641</v>
      </c>
      <c r="H91" s="1" t="s">
        <v>642</v>
      </c>
      <c r="I91" s="1" t="s">
        <v>643</v>
      </c>
      <c r="J91" s="1" t="s">
        <v>644</v>
      </c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645</v>
      </c>
      <c r="B92" s="1">
        <v>0.0</v>
      </c>
      <c r="C92" s="1">
        <v>0.0</v>
      </c>
      <c r="D92" s="1">
        <v>0.0</v>
      </c>
      <c r="E92" s="1">
        <v>0.0</v>
      </c>
      <c r="F92" s="1" t="s">
        <v>646</v>
      </c>
      <c r="G92" s="1" t="s">
        <v>647</v>
      </c>
      <c r="H92" s="1" t="s">
        <v>648</v>
      </c>
      <c r="I92" s="1" t="s">
        <v>649</v>
      </c>
      <c r="J92" s="1" t="s">
        <v>650</v>
      </c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651</v>
      </c>
      <c r="B93" s="1">
        <v>0.0</v>
      </c>
      <c r="C93" s="1">
        <v>0.0</v>
      </c>
      <c r="D93" s="1">
        <v>0.0</v>
      </c>
      <c r="E93" s="1">
        <v>0.0</v>
      </c>
      <c r="F93" s="1" t="s">
        <v>646</v>
      </c>
      <c r="G93" s="1" t="s">
        <v>652</v>
      </c>
      <c r="H93" s="1" t="s">
        <v>653</v>
      </c>
      <c r="I93" s="1" t="s">
        <v>654</v>
      </c>
      <c r="J93" s="1" t="s">
        <v>650</v>
      </c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655</v>
      </c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656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>
        <v>0.0</v>
      </c>
      <c r="H95" s="1" t="s">
        <v>657</v>
      </c>
      <c r="I95" s="1" t="s">
        <v>658</v>
      </c>
      <c r="J95" s="1" t="s">
        <v>659</v>
      </c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660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>
        <v>0.0</v>
      </c>
      <c r="H96" s="1" t="s">
        <v>657</v>
      </c>
      <c r="I96" s="1" t="s">
        <v>658</v>
      </c>
      <c r="J96" s="1" t="s">
        <v>661</v>
      </c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662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663</v>
      </c>
      <c r="H97" s="1" t="s">
        <v>384</v>
      </c>
      <c r="I97" s="1">
        <v>11.0</v>
      </c>
      <c r="J97" s="1" t="s">
        <v>664</v>
      </c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665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666</v>
      </c>
      <c r="H98" s="1" t="s">
        <v>667</v>
      </c>
      <c r="I98" s="1" t="s">
        <v>668</v>
      </c>
      <c r="J98" s="1" t="s">
        <v>669</v>
      </c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670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666</v>
      </c>
      <c r="H99" s="1" t="s">
        <v>667</v>
      </c>
      <c r="I99" s="1" t="s">
        <v>668</v>
      </c>
      <c r="J99" s="1" t="s">
        <v>669</v>
      </c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671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672</v>
      </c>
      <c r="H100" s="1" t="s">
        <v>673</v>
      </c>
      <c r="I100" s="1" t="s">
        <v>674</v>
      </c>
      <c r="J100" s="1" t="s">
        <v>675</v>
      </c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676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672</v>
      </c>
      <c r="H101" s="1" t="s">
        <v>673</v>
      </c>
      <c r="I101" s="1" t="s">
        <v>674</v>
      </c>
      <c r="J101" s="1" t="s">
        <v>675</v>
      </c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677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672</v>
      </c>
      <c r="H102" s="1" t="s">
        <v>673</v>
      </c>
      <c r="I102" s="1" t="s">
        <v>674</v>
      </c>
      <c r="J102" s="1" t="s">
        <v>675</v>
      </c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678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679</v>
      </c>
      <c r="H103" s="1" t="s">
        <v>680</v>
      </c>
      <c r="I103" s="1" t="s">
        <v>681</v>
      </c>
      <c r="J103" s="1" t="s">
        <v>682</v>
      </c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683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684</v>
      </c>
      <c r="H104" s="1" t="s">
        <v>685</v>
      </c>
      <c r="I104" s="1" t="s">
        <v>686</v>
      </c>
      <c r="J104" s="1" t="s">
        <v>687</v>
      </c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688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689</v>
      </c>
      <c r="H105" s="1" t="s">
        <v>690</v>
      </c>
      <c r="I105" s="1" t="s">
        <v>691</v>
      </c>
      <c r="J105" s="1" t="s">
        <v>692</v>
      </c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693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694</v>
      </c>
      <c r="H106" s="1" t="s">
        <v>695</v>
      </c>
      <c r="I106" s="1" t="s">
        <v>696</v>
      </c>
      <c r="J106" s="1" t="s">
        <v>697</v>
      </c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698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694</v>
      </c>
      <c r="H107" s="1" t="s">
        <v>695</v>
      </c>
      <c r="I107" s="1" t="s">
        <v>696</v>
      </c>
      <c r="J107" s="1" t="s">
        <v>697</v>
      </c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699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700</v>
      </c>
      <c r="H108" s="1" t="s">
        <v>701</v>
      </c>
      <c r="I108" s="1" t="s">
        <v>253</v>
      </c>
      <c r="J108" s="1" t="s">
        <v>702</v>
      </c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703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704</v>
      </c>
      <c r="H109" s="1" t="s">
        <v>705</v>
      </c>
      <c r="I109" s="1" t="s">
        <v>706</v>
      </c>
      <c r="J109" s="1" t="s">
        <v>707</v>
      </c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708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>
        <v>0.0</v>
      </c>
      <c r="H110" s="1" t="s">
        <v>709</v>
      </c>
      <c r="I110" s="1" t="s">
        <v>710</v>
      </c>
      <c r="J110" s="1" t="s">
        <v>711</v>
      </c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712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>
        <v>0.0</v>
      </c>
      <c r="H111" s="1" t="s">
        <v>709</v>
      </c>
      <c r="I111" s="1" t="s">
        <v>713</v>
      </c>
      <c r="J111" s="1" t="s">
        <v>714</v>
      </c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23</v>
      </c>
      <c r="B1" s="1" t="s">
        <v>715</v>
      </c>
      <c r="C1" s="1" t="s">
        <v>716</v>
      </c>
      <c r="D1" s="1" t="s">
        <v>717</v>
      </c>
      <c r="E1" s="1" t="s">
        <v>718</v>
      </c>
      <c r="F1" s="1" t="s">
        <v>719</v>
      </c>
      <c r="G1" s="1" t="s">
        <v>720</v>
      </c>
      <c r="H1" s="1" t="s">
        <v>721</v>
      </c>
      <c r="I1" s="1" t="s">
        <v>722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723</v>
      </c>
      <c r="B2" s="1" t="s">
        <v>724</v>
      </c>
      <c r="C2" s="1" t="s">
        <v>725</v>
      </c>
      <c r="D2" s="1" t="s">
        <v>726</v>
      </c>
      <c r="E2" s="1" t="s">
        <v>727</v>
      </c>
      <c r="F2" s="1" t="s">
        <v>728</v>
      </c>
      <c r="G2" s="1" t="s">
        <v>729</v>
      </c>
      <c r="H2" s="1" t="s">
        <v>729</v>
      </c>
      <c r="I2" s="1" t="s">
        <v>730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731</v>
      </c>
      <c r="B3" s="1" t="s">
        <v>730</v>
      </c>
      <c r="C3" s="1" t="s">
        <v>732</v>
      </c>
      <c r="D3" s="1" t="s">
        <v>733</v>
      </c>
      <c r="E3" s="1" t="s">
        <v>734</v>
      </c>
      <c r="F3" s="1" t="s">
        <v>735</v>
      </c>
      <c r="G3" s="1" t="s">
        <v>736</v>
      </c>
      <c r="H3" s="1" t="s">
        <v>737</v>
      </c>
      <c r="I3" s="1" t="s">
        <v>730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738</v>
      </c>
      <c r="B4" s="1" t="s">
        <v>739</v>
      </c>
      <c r="C4" s="1" t="s">
        <v>740</v>
      </c>
      <c r="D4" s="1" t="s">
        <v>741</v>
      </c>
      <c r="E4" s="1" t="s">
        <v>742</v>
      </c>
      <c r="F4" s="1" t="s">
        <v>743</v>
      </c>
      <c r="G4" s="1" t="s">
        <v>744</v>
      </c>
      <c r="H4" s="1" t="s">
        <v>745</v>
      </c>
      <c r="I4" s="1" t="s">
        <v>746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731</v>
      </c>
      <c r="B5" s="1" t="s">
        <v>730</v>
      </c>
      <c r="C5" s="1" t="s">
        <v>747</v>
      </c>
      <c r="D5" s="1" t="s">
        <v>748</v>
      </c>
      <c r="E5" s="1" t="s">
        <v>749</v>
      </c>
      <c r="F5" s="1" t="s">
        <v>750</v>
      </c>
      <c r="G5" s="1" t="s">
        <v>751</v>
      </c>
      <c r="H5" s="1" t="s">
        <v>752</v>
      </c>
      <c r="I5" s="1" t="s">
        <v>753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754</v>
      </c>
      <c r="B6" s="1" t="s">
        <v>755</v>
      </c>
      <c r="C6" s="1" t="s">
        <v>756</v>
      </c>
      <c r="D6" s="1" t="s">
        <v>757</v>
      </c>
      <c r="E6" s="1" t="s">
        <v>758</v>
      </c>
      <c r="F6" s="1" t="s">
        <v>759</v>
      </c>
      <c r="G6" s="1" t="s">
        <v>760</v>
      </c>
      <c r="H6" s="1" t="s">
        <v>761</v>
      </c>
      <c r="I6" s="1" t="s">
        <v>762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763</v>
      </c>
      <c r="B7" s="1" t="s">
        <v>730</v>
      </c>
      <c r="C7" s="1" t="s">
        <v>730</v>
      </c>
      <c r="D7" s="1" t="s">
        <v>730</v>
      </c>
      <c r="E7" s="1" t="s">
        <v>730</v>
      </c>
      <c r="F7" s="1" t="s">
        <v>730</v>
      </c>
      <c r="G7" s="1" t="s">
        <v>730</v>
      </c>
      <c r="H7" s="1" t="s">
        <v>730</v>
      </c>
      <c r="I7" s="1" t="s">
        <v>730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764</v>
      </c>
      <c r="B8" s="1" t="s">
        <v>730</v>
      </c>
      <c r="C8" s="1" t="s">
        <v>765</v>
      </c>
      <c r="D8" s="1" t="s">
        <v>766</v>
      </c>
      <c r="E8" s="1" t="s">
        <v>766</v>
      </c>
      <c r="F8" s="1" t="s">
        <v>767</v>
      </c>
      <c r="G8" s="1" t="s">
        <v>767</v>
      </c>
      <c r="H8" s="1" t="s">
        <v>767</v>
      </c>
      <c r="I8" s="1" t="s">
        <v>766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768</v>
      </c>
      <c r="B9" s="1" t="s">
        <v>769</v>
      </c>
      <c r="C9" s="1" t="s">
        <v>770</v>
      </c>
      <c r="D9" s="1" t="s">
        <v>771</v>
      </c>
      <c r="E9" s="1" t="s">
        <v>772</v>
      </c>
      <c r="F9" s="1" t="s">
        <v>773</v>
      </c>
      <c r="G9" s="1" t="s">
        <v>730</v>
      </c>
      <c r="H9" s="1" t="s">
        <v>730</v>
      </c>
      <c r="I9" s="1" t="s">
        <v>730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774</v>
      </c>
      <c r="B10" s="1" t="s">
        <v>775</v>
      </c>
      <c r="C10" s="1" t="s">
        <v>776</v>
      </c>
      <c r="D10" s="1" t="s">
        <v>777</v>
      </c>
      <c r="E10" s="1" t="s">
        <v>778</v>
      </c>
      <c r="F10" s="1" t="s">
        <v>779</v>
      </c>
      <c r="G10" s="1" t="s">
        <v>730</v>
      </c>
      <c r="H10" s="1" t="s">
        <v>730</v>
      </c>
      <c r="I10" s="1" t="s">
        <v>730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780</v>
      </c>
      <c r="B11" s="1" t="s">
        <v>730</v>
      </c>
      <c r="C11" s="1" t="s">
        <v>730</v>
      </c>
      <c r="D11" s="1" t="s">
        <v>730</v>
      </c>
      <c r="E11" s="1" t="s">
        <v>730</v>
      </c>
      <c r="F11" s="1" t="s">
        <v>730</v>
      </c>
      <c r="G11" s="1" t="s">
        <v>730</v>
      </c>
      <c r="H11" s="1" t="s">
        <v>730</v>
      </c>
      <c r="I11" s="1" t="s">
        <v>730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781</v>
      </c>
      <c r="B12" s="1" t="s">
        <v>782</v>
      </c>
      <c r="C12" s="1" t="s">
        <v>783</v>
      </c>
      <c r="D12" s="1" t="s">
        <v>784</v>
      </c>
      <c r="E12" s="1" t="s">
        <v>785</v>
      </c>
      <c r="F12" s="1" t="s">
        <v>786</v>
      </c>
      <c r="G12" s="1" t="s">
        <v>730</v>
      </c>
      <c r="H12" s="1" t="s">
        <v>730</v>
      </c>
      <c r="I12" s="1" t="s">
        <v>730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787</v>
      </c>
      <c r="B13" s="1" t="s">
        <v>788</v>
      </c>
      <c r="C13" s="1" t="s">
        <v>789</v>
      </c>
      <c r="D13" s="1" t="s">
        <v>790</v>
      </c>
      <c r="E13" s="1" t="s">
        <v>730</v>
      </c>
      <c r="F13" s="1" t="s">
        <v>730</v>
      </c>
      <c r="G13" s="1" t="s">
        <v>730</v>
      </c>
      <c r="H13" s="1" t="s">
        <v>730</v>
      </c>
      <c r="I13" s="1" t="s">
        <v>730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791</v>
      </c>
      <c r="B14" s="1" t="s">
        <v>737</v>
      </c>
      <c r="C14" s="1" t="s">
        <v>737</v>
      </c>
      <c r="D14" s="1" t="s">
        <v>792</v>
      </c>
      <c r="E14" s="1" t="s">
        <v>730</v>
      </c>
      <c r="F14" s="1" t="s">
        <v>730</v>
      </c>
      <c r="G14" s="1" t="s">
        <v>730</v>
      </c>
      <c r="H14" s="1" t="s">
        <v>730</v>
      </c>
      <c r="I14" s="1" t="s">
        <v>730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793</v>
      </c>
      <c r="B15" s="1" t="s">
        <v>730</v>
      </c>
      <c r="C15" s="1" t="s">
        <v>730</v>
      </c>
      <c r="D15" s="1" t="s">
        <v>730</v>
      </c>
      <c r="E15" s="1" t="s">
        <v>730</v>
      </c>
      <c r="F15" s="1" t="s">
        <v>730</v>
      </c>
      <c r="G15" s="1" t="s">
        <v>730</v>
      </c>
      <c r="H15" s="1" t="s">
        <v>730</v>
      </c>
      <c r="I15" s="1" t="s">
        <v>730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794</v>
      </c>
      <c r="B16" s="1" t="s">
        <v>730</v>
      </c>
      <c r="C16" s="1" t="s">
        <v>730</v>
      </c>
      <c r="D16" s="1" t="s">
        <v>730</v>
      </c>
      <c r="E16" s="1" t="s">
        <v>730</v>
      </c>
      <c r="F16" s="1" t="s">
        <v>730</v>
      </c>
      <c r="G16" s="1" t="s">
        <v>730</v>
      </c>
      <c r="H16" s="1" t="s">
        <v>730</v>
      </c>
      <c r="I16" s="1" t="s">
        <v>730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795</v>
      </c>
      <c r="B17" s="1" t="s">
        <v>796</v>
      </c>
      <c r="C17" s="1" t="s">
        <v>797</v>
      </c>
      <c r="D17" s="1" t="s">
        <v>407</v>
      </c>
      <c r="E17" s="1" t="s">
        <v>798</v>
      </c>
      <c r="F17" s="1" t="s">
        <v>145</v>
      </c>
      <c r="G17" s="1" t="s">
        <v>799</v>
      </c>
      <c r="H17" s="1" t="s">
        <v>800</v>
      </c>
      <c r="I17" s="1" t="s">
        <v>801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802</v>
      </c>
      <c r="B18" s="1" t="s">
        <v>730</v>
      </c>
      <c r="C18" s="1" t="s">
        <v>730</v>
      </c>
      <c r="D18" s="1" t="s">
        <v>730</v>
      </c>
      <c r="E18" s="1" t="s">
        <v>730</v>
      </c>
      <c r="F18" s="1" t="s">
        <v>730</v>
      </c>
      <c r="G18" s="1" t="s">
        <v>730</v>
      </c>
      <c r="H18" s="1" t="s">
        <v>730</v>
      </c>
      <c r="I18" s="1" t="s">
        <v>730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803</v>
      </c>
      <c r="B19" s="1" t="s">
        <v>804</v>
      </c>
      <c r="C19" s="1" t="s">
        <v>805</v>
      </c>
      <c r="D19" s="1" t="s">
        <v>806</v>
      </c>
      <c r="E19" s="1" t="s">
        <v>807</v>
      </c>
      <c r="F19" s="1" t="s">
        <v>808</v>
      </c>
      <c r="G19" s="1" t="s">
        <v>730</v>
      </c>
      <c r="H19" s="1" t="s">
        <v>730</v>
      </c>
      <c r="I19" s="1" t="s">
        <v>730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162</v>
      </c>
      <c r="B20" s="1" t="s">
        <v>730</v>
      </c>
      <c r="C20" s="1" t="s">
        <v>730</v>
      </c>
      <c r="D20" s="1" t="s">
        <v>730</v>
      </c>
      <c r="E20" s="1" t="s">
        <v>730</v>
      </c>
      <c r="F20" s="1" t="s">
        <v>730</v>
      </c>
      <c r="G20" s="1" t="s">
        <v>730</v>
      </c>
      <c r="H20" s="1" t="s">
        <v>730</v>
      </c>
      <c r="I20" s="1" t="s">
        <v>730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164</v>
      </c>
      <c r="B21" s="1" t="s">
        <v>809</v>
      </c>
      <c r="C21" s="1" t="s">
        <v>810</v>
      </c>
      <c r="D21" s="1" t="s">
        <v>811</v>
      </c>
      <c r="E21" s="1" t="s">
        <v>812</v>
      </c>
      <c r="F21" s="1" t="s">
        <v>813</v>
      </c>
      <c r="G21" s="1" t="s">
        <v>730</v>
      </c>
      <c r="H21" s="1" t="s">
        <v>730</v>
      </c>
      <c r="I21" s="1" t="s">
        <v>730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814</v>
      </c>
      <c r="B22" s="1" t="s">
        <v>815</v>
      </c>
      <c r="C22" s="1" t="s">
        <v>816</v>
      </c>
      <c r="D22" s="1" t="s">
        <v>817</v>
      </c>
      <c r="E22" s="1" t="s">
        <v>818</v>
      </c>
      <c r="F22" s="1" t="s">
        <v>819</v>
      </c>
      <c r="G22" s="1" t="s">
        <v>820</v>
      </c>
      <c r="H22" s="1" t="s">
        <v>821</v>
      </c>
      <c r="I22" s="1" t="s">
        <v>822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823</v>
      </c>
      <c r="B23" s="1" t="s">
        <v>824</v>
      </c>
      <c r="C23" s="1" t="s">
        <v>825</v>
      </c>
      <c r="D23" s="1" t="s">
        <v>826</v>
      </c>
      <c r="E23" s="1" t="s">
        <v>827</v>
      </c>
      <c r="F23" s="1" t="s">
        <v>828</v>
      </c>
      <c r="G23" s="1" t="s">
        <v>829</v>
      </c>
      <c r="H23" s="1" t="s">
        <v>830</v>
      </c>
      <c r="I23" s="1" t="s">
        <v>831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832</v>
      </c>
      <c r="B24" s="1" t="s">
        <v>833</v>
      </c>
      <c r="C24" s="1" t="s">
        <v>834</v>
      </c>
      <c r="D24" s="1" t="s">
        <v>835</v>
      </c>
      <c r="E24" s="1" t="s">
        <v>836</v>
      </c>
      <c r="F24" s="1" t="s">
        <v>837</v>
      </c>
      <c r="G24" s="1" t="s">
        <v>838</v>
      </c>
      <c r="H24" s="1" t="s">
        <v>838</v>
      </c>
      <c r="I24" s="1" t="s">
        <v>838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839</v>
      </c>
      <c r="B25" s="1" t="s">
        <v>840</v>
      </c>
      <c r="C25" s="1" t="s">
        <v>841</v>
      </c>
      <c r="D25" s="1" t="s">
        <v>842</v>
      </c>
      <c r="E25" s="1" t="s">
        <v>843</v>
      </c>
      <c r="F25" s="1" t="s">
        <v>844</v>
      </c>
      <c r="G25" s="1" t="s">
        <v>845</v>
      </c>
      <c r="H25" s="1" t="s">
        <v>845</v>
      </c>
      <c r="I25" s="1" t="s">
        <v>730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846</v>
      </c>
      <c r="B26" s="1" t="s">
        <v>847</v>
      </c>
      <c r="C26" s="1" t="s">
        <v>848</v>
      </c>
      <c r="D26" s="1" t="s">
        <v>849</v>
      </c>
      <c r="E26" s="1" t="s">
        <v>850</v>
      </c>
      <c r="F26" s="1" t="s">
        <v>851</v>
      </c>
      <c r="G26" s="1" t="s">
        <v>730</v>
      </c>
      <c r="H26" s="1" t="s">
        <v>730</v>
      </c>
      <c r="I26" s="1" t="s">
        <v>730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852</v>
      </c>
      <c r="B2" s="1" t="s">
        <v>853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854</v>
      </c>
      <c r="B3" s="1" t="s">
        <v>855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856</v>
      </c>
      <c r="B4" s="1" t="s">
        <v>857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858</v>
      </c>
      <c r="B5" s="1" t="s">
        <v>859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860</v>
      </c>
      <c r="B6" s="1" t="s">
        <v>861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862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863</v>
      </c>
      <c r="B8" s="1" t="s">
        <v>864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865</v>
      </c>
      <c r="B9" s="4" t="s">
        <v>866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867</v>
      </c>
      <c r="B10" s="1" t="s">
        <v>868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869</v>
      </c>
      <c r="B11" s="1" t="s">
        <v>870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871</v>
      </c>
      <c r="B12" s="1" t="s">
        <v>868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872</v>
      </c>
      <c r="B13" s="1" t="s">
        <v>873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874</v>
      </c>
      <c r="B14" s="1" t="s">
        <v>875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876</v>
      </c>
      <c r="B15" s="1" t="s">
        <v>873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877</v>
      </c>
      <c r="B16" s="1" t="s">
        <v>878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879</v>
      </c>
      <c r="B17" s="1">
        <v>6.0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880</v>
      </c>
      <c r="B18" s="1" t="s">
        <v>881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882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883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884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885</v>
      </c>
      <c r="B22" s="1">
        <v>1.42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886</v>
      </c>
      <c r="B23" s="1">
        <v>1.4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887</v>
      </c>
      <c r="B24" s="1">
        <v>1.36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888</v>
      </c>
      <c r="B25" s="1">
        <v>1.44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889</v>
      </c>
      <c r="B26" s="1">
        <v>1.42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890</v>
      </c>
      <c r="B27" s="1">
        <v>1.4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891</v>
      </c>
      <c r="B28" s="1">
        <v>1.36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892</v>
      </c>
      <c r="B29" s="1">
        <v>1.44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893</v>
      </c>
      <c r="B30" s="1">
        <v>0.844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894</v>
      </c>
      <c r="B31" s="1">
        <v>-3.06383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895</v>
      </c>
      <c r="B32" s="1">
        <v>33774.0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896</v>
      </c>
      <c r="B33" s="1">
        <v>33774.0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897</v>
      </c>
      <c r="B34" s="1">
        <v>34737.0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898</v>
      </c>
      <c r="B35" s="1">
        <v>31100.0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899</v>
      </c>
      <c r="B36" s="1">
        <v>31100.0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900</v>
      </c>
      <c r="B37" s="1">
        <v>1.6842384E7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901</v>
      </c>
      <c r="B38" s="1">
        <v>1.22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902</v>
      </c>
      <c r="B39" s="1">
        <v>3.86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903</v>
      </c>
      <c r="B40" s="1">
        <v>5.313055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904</v>
      </c>
      <c r="B41" s="1">
        <v>1.42386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905</v>
      </c>
      <c r="B42" s="1">
        <v>1.549325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906</v>
      </c>
      <c r="B43" s="1" t="s">
        <v>907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908</v>
      </c>
      <c r="B44" s="1">
        <v>-3473316.0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909</v>
      </c>
      <c r="B45" s="1">
        <v>3608951.0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910</v>
      </c>
      <c r="B46" s="1">
        <v>1.16961E7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911</v>
      </c>
      <c r="B47" s="1">
        <v>53079.0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912</v>
      </c>
      <c r="B48" s="1">
        <v>55279.0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913</v>
      </c>
      <c r="B49" s="1">
        <v>1.7276544E9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914</v>
      </c>
      <c r="B50" s="1">
        <v>1.7303328E9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915</v>
      </c>
      <c r="B51" s="1">
        <v>0.0045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916</v>
      </c>
      <c r="B52" s="1">
        <v>0.14191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917</v>
      </c>
      <c r="B53" s="1">
        <v>0.60892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918</v>
      </c>
      <c r="B54" s="1">
        <v>5.94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919</v>
      </c>
      <c r="B55" s="1">
        <v>0.013099999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920</v>
      </c>
      <c r="B56" s="1">
        <v>1.16961E7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921</v>
      </c>
      <c r="B57" s="1">
        <v>4.643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922</v>
      </c>
      <c r="B58" s="1">
        <v>0.3101443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923</v>
      </c>
      <c r="B59" s="1">
        <v>1.7039808E9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924</v>
      </c>
      <c r="B60" s="1">
        <v>1.7356032E9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925</v>
      </c>
      <c r="B61" s="1">
        <v>1.7197056E9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926</v>
      </c>
      <c r="B62" s="1">
        <v>-5.6164E7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927</v>
      </c>
      <c r="B63" s="1">
        <v>-1.5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928</v>
      </c>
      <c r="B64" s="1">
        <v>-0.47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929</v>
      </c>
      <c r="B65" s="1" t="s">
        <v>930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931</v>
      </c>
      <c r="B66" s="1">
        <v>1.5038784E9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932</v>
      </c>
      <c r="B67" s="1">
        <v>-1.096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933</v>
      </c>
      <c r="B68" s="1">
        <v>0.096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934</v>
      </c>
      <c r="B69" s="1">
        <v>-0.6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935</v>
      </c>
      <c r="B70" s="1">
        <v>0.22455823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936</v>
      </c>
      <c r="B71" s="1" t="s">
        <v>937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938</v>
      </c>
      <c r="B72" s="1" t="s">
        <v>939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940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941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942</v>
      </c>
      <c r="B75" s="1" t="s">
        <v>943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944</v>
      </c>
      <c r="B76" s="1" t="s">
        <v>943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945</v>
      </c>
      <c r="B77" s="1">
        <v>1.4436198E9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946</v>
      </c>
      <c r="B78" s="1" t="s">
        <v>947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948</v>
      </c>
      <c r="B79" s="1" t="s">
        <v>949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950</v>
      </c>
      <c r="B80" s="1" t="s">
        <v>951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952</v>
      </c>
      <c r="B81" s="1" t="s">
        <v>953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954</v>
      </c>
      <c r="B82" s="1">
        <v>-1.8E7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955</v>
      </c>
      <c r="B83" s="1">
        <v>1.44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956</v>
      </c>
      <c r="B84" s="1">
        <v>1.0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957</v>
      </c>
      <c r="B85" s="1">
        <v>1.0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958</v>
      </c>
      <c r="B86" s="1">
        <v>1.0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959</v>
      </c>
      <c r="B87" s="1">
        <v>1.0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960</v>
      </c>
      <c r="B88" s="1" t="s">
        <v>961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962</v>
      </c>
      <c r="B89" s="1">
        <v>1.0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963</v>
      </c>
      <c r="B90" s="1">
        <v>1.9966E7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964</v>
      </c>
      <c r="B91" s="1">
        <v>1.707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965</v>
      </c>
      <c r="B92" s="1">
        <v>-3.5997E7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966</v>
      </c>
      <c r="B93" s="1">
        <v>3.533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967</v>
      </c>
      <c r="B94" s="1">
        <v>3.817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968</v>
      </c>
      <c r="B95" s="1">
        <v>3170000.0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969</v>
      </c>
      <c r="B96" s="1">
        <v>0.309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970</v>
      </c>
      <c r="B97" s="1">
        <v>-0.46071997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971</v>
      </c>
      <c r="B98" s="1">
        <v>-1.58752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972</v>
      </c>
      <c r="B99" s="1">
        <v>3170000.0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973</v>
      </c>
      <c r="B100" s="1">
        <v>-1.58695E7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974</v>
      </c>
      <c r="B101" s="1">
        <v>-4.8924E7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975</v>
      </c>
      <c r="B102" s="1">
        <v>1.0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976</v>
      </c>
      <c r="B103" s="1">
        <v>-11.73375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977</v>
      </c>
      <c r="B104" s="1" t="s">
        <v>907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978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53</v>
      </c>
      <c r="B3" s="1">
        <v>0.0</v>
      </c>
      <c r="C3" s="1">
        <v>-13.0</v>
      </c>
      <c r="D3" s="1">
        <v>-18.0</v>
      </c>
      <c r="E3" s="1">
        <v>-31.0</v>
      </c>
      <c r="F3" s="1">
        <v>-41.0</v>
      </c>
      <c r="G3" s="1">
        <v>-25.0</v>
      </c>
      <c r="H3" s="1">
        <v>-30.0</v>
      </c>
      <c r="I3" s="1">
        <v>-33.0</v>
      </c>
      <c r="J3" s="1">
        <v>-22.0</v>
      </c>
      <c r="K3" s="1">
        <f>IF(J3*FORECAST(K2,B3:J3,B2:J2)&gt;0,FORECAST(K2,B3:J3,B2:J2),J3)*$X$1</f>
        <v>-37.5</v>
      </c>
      <c r="L3" s="1">
        <f>IF(K3*FORECAST(L2,B3:K3,B2:K2)&gt;0,FORECAST(L2,B3:K3,B2:K2),K3)*$X$1</f>
        <v>-40.26666667</v>
      </c>
      <c r="M3" s="1">
        <f>IF(L3*FORECAST(M2,B3:L3,B2:L2)&gt;0,FORECAST(M2,B3:L3,B2:L2),L3)*$X$1</f>
        <v>-43.03333333</v>
      </c>
      <c r="N3" s="1">
        <f>IF(M3*FORECAST(N2,B3:M3,B2:M2)&gt;0,FORECAST(N2,B3:M3,B2:M2),M3)*$X$1</f>
        <v>-45.8</v>
      </c>
      <c r="O3" s="1">
        <f>IF(N3*FORECAST(O2,B3:N3,B2:N2)&gt;0,FORECAST(O2,B3:N3,B2:N2),N3)*$X$1</f>
        <v>-48.56666667</v>
      </c>
      <c r="P3" s="1">
        <f>IF(O3*FORECAST(P2,B3:O3,B2:O2)&gt;0,FORECAST(P2,B3:O3,B2:O2),O3)*$X$1</f>
        <v>-51.33333333</v>
      </c>
      <c r="Q3" s="1">
        <f>IF(P3*FORECAST(Q2,B3:P3,B2:P2)&gt;0,FORECAST(Q2,B3:P3,B2:P2),P3)*$X$1</f>
        <v>-54.1</v>
      </c>
      <c r="R3" s="5">
        <f>IF(Q3*FORECAST(R2,B3:Q3,B2:Q2)&gt;0,FORECAST(R2,B3:Q3,B2:Q2),Q3)*$X$1</f>
        <v>-56.86666667</v>
      </c>
      <c r="S3" s="5">
        <f>IF(R3*FORECAST(S2,B3:R3,B2:R2)&gt;0,FORECAST(S2,B3:R3,B2:R2),R3)*$X$1</f>
        <v>-59.63333333</v>
      </c>
      <c r="T3" s="5">
        <f>IF(S3*FORECAST(T2,B3:S3,B2:S2)&gt;0,FORECAST(T2,B3:S3,B2:S2),S3)*$X$1</f>
        <v>-62.4</v>
      </c>
      <c r="U3" s="5">
        <f>IF(T3*FORECAST(U2,B3:T3,B2:T2)&gt;0,FORECAST(U2,B3:T3,B2:T2),T3)*$X$1</f>
        <v>-65.16666667</v>
      </c>
      <c r="V3" s="5">
        <f>IF(U3*FORECAST(V2,B3:U3,B2:U2)&gt;0,FORECAST(V2,B3:U3,B2:U2),U3)*$X$1</f>
        <v>-67.93333333</v>
      </c>
      <c r="W3" s="2"/>
      <c r="X3" s="2"/>
      <c r="Y3" s="2"/>
      <c r="Z3" s="2"/>
    </row>
    <row r="4">
      <c r="A4" s="3" t="s">
        <v>105</v>
      </c>
      <c r="B4" s="1">
        <v>-6.0</v>
      </c>
      <c r="C4" s="1">
        <v>-14.0</v>
      </c>
      <c r="D4" s="1">
        <v>-86.0</v>
      </c>
      <c r="E4" s="1">
        <v>-122.0</v>
      </c>
      <c r="F4" s="1">
        <v>-102.0</v>
      </c>
      <c r="G4" s="1">
        <v>-77.0</v>
      </c>
      <c r="H4" s="1">
        <v>-116.0</v>
      </c>
      <c r="I4" s="1">
        <v>-57.0</v>
      </c>
      <c r="J4" s="1">
        <v>-30.0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979</v>
      </c>
      <c r="B5" s="1">
        <v>18.0</v>
      </c>
      <c r="C5" s="1">
        <v>19.0</v>
      </c>
      <c r="D5" s="1">
        <v>44.0</v>
      </c>
      <c r="E5" s="1">
        <v>1.0</v>
      </c>
      <c r="F5" s="1">
        <v>2.0</v>
      </c>
      <c r="G5" s="1">
        <v>2.0</v>
      </c>
      <c r="H5" s="1">
        <v>3.0</v>
      </c>
      <c r="I5" s="1">
        <v>4.0</v>
      </c>
      <c r="J5" s="1">
        <v>6.0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980</v>
      </c>
      <c r="L7" s="1">
        <f>IF(V3*FORECAST(V2,B3:V3,B2:V2)&gt;0,FORECAST(V2,B3:V3,B2:V2),U3)*$X$1 * (1+0.02)/(0.0874-0.02)</f>
        <v>-1028.071217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981</v>
      </c>
      <c r="L8" s="6">
        <f t="array" ref="L8">NPV(0.0874,L3:V3)</f>
        <v>-356.9799869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982</v>
      </c>
      <c r="L9" s="6">
        <f t="array" ref="L9">NPV(0.0874,L16:V16)</f>
        <v>-409.0162709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983</v>
      </c>
      <c r="L10" s="6">
        <f>L8 + L9</f>
        <v>-765.9962578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106</v>
      </c>
      <c r="L11" s="1">
        <v>-30.0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984</v>
      </c>
      <c r="L12" s="6">
        <f>L10 - L11</f>
        <v>-735.9962578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985</v>
      </c>
      <c r="L13" s="1">
        <v>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-122.666043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(1+0.02)/(0.0874-0.02)</f>
        <v>-1028.071217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24</v>
      </c>
      <c r="B3" s="1">
        <v>-8.0</v>
      </c>
      <c r="C3" s="1">
        <v>-20.0</v>
      </c>
      <c r="D3" s="1">
        <v>-40.0</v>
      </c>
      <c r="E3" s="1">
        <v>-48.0</v>
      </c>
      <c r="F3" s="1">
        <v>-51.0</v>
      </c>
      <c r="G3" s="1">
        <v>-59.0</v>
      </c>
      <c r="H3" s="1">
        <v>-60.0</v>
      </c>
      <c r="I3" s="1">
        <v>-66.0</v>
      </c>
      <c r="J3" s="1">
        <v>-57.0</v>
      </c>
      <c r="K3" s="1">
        <f>IF(J3*FORECAST(K2,B3:J3,B2:J2)&gt;0,FORECAST(K2,B3:J3,B2:J2),J3)*$X$1</f>
        <v>-77.52777778</v>
      </c>
      <c r="L3" s="1">
        <f>IF(K3*FORECAST(L2,B3:K3,B2:K2)&gt;0,FORECAST(L2,B3:K3,B2:K2),K3)*$X$1</f>
        <v>-83.94444444</v>
      </c>
      <c r="M3" s="1">
        <f>IF(L3*FORECAST(M2,B3:L3,B2:L2)&gt;0,FORECAST(M2,B3:L3,B2:L2),L3)*$X$1</f>
        <v>-90.36111111</v>
      </c>
      <c r="N3" s="1">
        <f>IF(M3*FORECAST(N2,B3:M3,B2:M2)&gt;0,FORECAST(N2,B3:M3,B2:M2),M3)*$X$1</f>
        <v>-96.77777778</v>
      </c>
      <c r="O3" s="1">
        <f>IF(N3*FORECAST(O2,B3:N3,B2:N2)&gt;0,FORECAST(O2,B3:N3,B2:N2),N3)*$X$1</f>
        <v>-103.1944444</v>
      </c>
      <c r="P3" s="1">
        <f>IF(O3*FORECAST(P2,B3:O3,B2:O2)&gt;0,FORECAST(P2,B3:O3,B2:O2),O3)*$X$1</f>
        <v>-109.6111111</v>
      </c>
      <c r="Q3" s="1">
        <f>IF(P3*FORECAST(Q2,B3:P3,B2:P2)&gt;0,FORECAST(Q2,B3:P3,B2:P2),P3)*$X$1</f>
        <v>-116.0277778</v>
      </c>
      <c r="R3" s="5">
        <f>IF(Q3*FORECAST(R2,B3:Q3,B2:Q2)&gt;0,FORECAST(R2,B3:Q3,B2:Q2),Q3)*$X$1</f>
        <v>-122.4444444</v>
      </c>
      <c r="S3" s="5">
        <f>IF(R3*FORECAST(S2,B3:R3,B2:R2)&gt;0,FORECAST(S2,B3:R3,B2:R2),R3)*$X$1</f>
        <v>-128.8611111</v>
      </c>
      <c r="T3" s="5">
        <f>IF(S3*FORECAST(T2,B3:S3,B2:S2)&gt;0,FORECAST(T2,B3:S3,B2:S2),S3)*$X$1</f>
        <v>-135.2777778</v>
      </c>
      <c r="U3" s="5">
        <f>IF(T3*FORECAST(U2,B3:T3,B2:T2)&gt;0,FORECAST(U2,B3:T3,B2:T2),T3)*$X$1</f>
        <v>-141.6944444</v>
      </c>
      <c r="V3" s="5">
        <f>IF(U3*FORECAST(V2,B3:U3,B2:U2)&gt;0,FORECAST(V2,B3:U3,B2:U2),U3)*$X$1</f>
        <v>-148.1111111</v>
      </c>
      <c r="W3" s="2"/>
      <c r="X3" s="2"/>
      <c r="Y3" s="2"/>
      <c r="Z3" s="2"/>
    </row>
    <row r="4">
      <c r="A4" s="3" t="s">
        <v>105</v>
      </c>
      <c r="B4" s="1">
        <v>-6.0</v>
      </c>
      <c r="C4" s="1">
        <v>-14.0</v>
      </c>
      <c r="D4" s="1">
        <v>-86.0</v>
      </c>
      <c r="E4" s="1">
        <v>-122.0</v>
      </c>
      <c r="F4" s="1">
        <v>-102.0</v>
      </c>
      <c r="G4" s="1">
        <v>-77.0</v>
      </c>
      <c r="H4" s="1">
        <v>-116.0</v>
      </c>
      <c r="I4" s="1">
        <v>-57.0</v>
      </c>
      <c r="J4" s="1">
        <v>-30.0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979</v>
      </c>
      <c r="B5" s="1">
        <v>18.0</v>
      </c>
      <c r="C5" s="1">
        <v>19.0</v>
      </c>
      <c r="D5" s="1">
        <v>44.0</v>
      </c>
      <c r="E5" s="1">
        <v>1.0</v>
      </c>
      <c r="F5" s="1">
        <v>2.0</v>
      </c>
      <c r="G5" s="1">
        <v>2.0</v>
      </c>
      <c r="H5" s="1">
        <v>3.0</v>
      </c>
      <c r="I5" s="1">
        <v>4.0</v>
      </c>
      <c r="J5" s="1">
        <v>6.0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980</v>
      </c>
      <c r="L7" s="1">
        <f>IF(V3*FORECAST(V2,B3:V3,B2:V2)&gt;0,FORECAST(V2,B3:V3,B2:V2),U3)*$X$1 * (1+0.02)/(0.0874-0.02)</f>
        <v>-2241.444115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981</v>
      </c>
      <c r="L8" s="6">
        <f t="array" ref="L8">NPV(0.0874,L3:V3)</f>
        <v>-762.8623724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982</v>
      </c>
      <c r="L9" s="6">
        <f t="array" ref="L9">NPV(0.0874,L16:V16)</f>
        <v>-891.7544801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983</v>
      </c>
      <c r="L10" s="6">
        <f>L8 + L9</f>
        <v>-1654.616853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106</v>
      </c>
      <c r="L11" s="1">
        <v>-30.0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984</v>
      </c>
      <c r="L12" s="6">
        <f>L10 - L11</f>
        <v>-1624.616853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985</v>
      </c>
      <c r="L13" s="1">
        <v>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-270.7694754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(1+0.02)/(0.0874-0.02)</f>
        <v>-2241.444115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