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<sst xmlns="http://schemas.openxmlformats.org/spreadsheetml/2006/main" count="1351" uniqueCount="1065">
  <si>
    <t>ticker</t>
  </si>
  <si>
    <t>SVRA</t>
  </si>
  <si>
    <t>nombre</t>
  </si>
  <si>
    <t>SAVARA INC</t>
  </si>
  <si>
    <t>empresa</t>
  </si>
  <si>
    <t>Biotechnology &amp; Medical Research</t>
  </si>
  <si>
    <t>Open</t>
  </si>
  <si>
    <t>Target Price</t>
  </si>
  <si>
    <t>Upside</t>
  </si>
  <si>
    <t>-320.69%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</si>
  <si>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</si>
  <si>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</si>
  <si>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</si>
  <si>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</si>
  <si>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</si>
  <si>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</si>
  <si>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</si>
  <si>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</si>
  <si>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</si>
  <si>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</si>
  <si>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</si>
  <si>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</si>
  <si>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</si>
  <si>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</si>
  <si>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</si>
  <si>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</si>
  <si>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</si>
  <si>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</si>
  <si>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</si>
  <si>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</si>
  <si>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</si>
  <si>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</si>
  <si>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</si>
  <si>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</si>
  <si>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</si>
  <si>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</si>
  <si>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</si>
  <si>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</si>
  <si>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</si>
  <si>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</si>
  <si>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</si>
  <si>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</si>
  <si>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</si>
  <si>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</si>
  <si>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</si>
  <si>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</si>
  <si>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</si>
  <si>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</si>
  <si>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</si>
  <si>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</si>
  <si>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</si>
  <si>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</si>
  <si>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</si>
  <si>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</si>
  <si>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</si>
  <si>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</si>
  <si>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</si>
  <si>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</si>
  <si>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</si>
  <si>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</si>
  <si>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</si>
  <si>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</si>
  <si>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</si>
  <si>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</si>
  <si>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</si>
  <si>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</si>
  <si>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</si>
  <si>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</si>
  <si>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</si>
  <si>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</si>
  <si>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</si>
  <si>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</si>
  <si>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</si>
  <si>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</si>
  <si>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</si>
  <si>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</si>
  <si>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</si>
  <si>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</si>
  <si>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</si>
  <si>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</si>
  <si>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</si>
  <si>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</si>
  <si>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</si>
  <si>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</si>
  <si>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</si>
  <si>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</si>
  <si>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</si>
  <si>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</si>
  <si>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</si>
  <si>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</si>
  <si>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</si>
  <si>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</si>
  <si>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</si>
  <si>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</si>
  <si>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</si>
  <si>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</si>
  <si>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</si>
  <si>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</si>
  <si>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</si>
  <si>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</si>
  <si>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</si>
  <si>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</si>
  <si>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-15.77</t>
  </si>
  <si>
    <t>-6.88</t>
  </si>
  <si>
    <t>3.91</t>
  </si>
  <si>
    <t>3.01</t>
  </si>
  <si>
    <t>1.97</t>
  </si>
  <si>
    <t>1.19</t>
  </si>
  <si>
    <t>0.98</t>
  </si>
  <si>
    <t>0.73</t>
  </si>
  <si>
    <t>0.79</t>
  </si>
  <si>
    <t>Tangible Book Value</t>
  </si>
  <si>
    <t>Tangible Book Value Per Share</t>
  </si>
  <si>
    <t>-7.47</t>
  </si>
  <si>
    <t>3.02</t>
  </si>
  <si>
    <t>2.26</t>
  </si>
  <si>
    <t>0.96</t>
  </si>
  <si>
    <t>0.91</t>
  </si>
  <si>
    <t>0.66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</si>
  <si>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</si>
  <si>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</si>
  <si>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</si>
  <si>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</si>
  <si>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</si>
  <si>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</si>
  <si>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</si>
  <si>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</si>
  <si>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</si>
  <si>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</si>
  <si>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</si>
  <si>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</si>
  <si>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</si>
  <si>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</si>
  <si>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</si>
  <si>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</si>
  <si>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</si>
  <si>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</si>
  <si>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</si>
  <si>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</si>
  <si>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</si>
  <si>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</si>
  <si>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</si>
  <si>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</si>
  <si>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</si>
  <si>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</si>
  <si>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Impairment of Goodwill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</si>
  <si>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</si>
  <si>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</si>
  <si>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</si>
  <si>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</si>
  <si>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</si>
  <si>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</si>
  <si>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</si>
  <si>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</si>
  <si>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</si>
  <si>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</si>
  <si>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</si>
  <si>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</si>
  <si>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-4.26</t>
  </si>
  <si>
    <t>-5.55</t>
  </si>
  <si>
    <t>-3.29</t>
  </si>
  <si>
    <t>-1.76</t>
  </si>
  <si>
    <t>-1.85</t>
  </si>
  <si>
    <t>-1.95</t>
  </si>
  <si>
    <t>-0.84</t>
  </si>
  <si>
    <t>-0.32</t>
  </si>
  <si>
    <t>-0.25</t>
  </si>
  <si>
    <t>-0.33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</si>
  <si>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</si>
  <si>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</si>
  <si>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</si>
  <si>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</si>
  <si>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</si>
  <si>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</si>
  <si>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-2.61</t>
  </si>
  <si>
    <t>-3.32</t>
  </si>
  <si>
    <t>-2.11</t>
  </si>
  <si>
    <t>-0.97</t>
  </si>
  <si>
    <t>-0.9</t>
  </si>
  <si>
    <t>-0.8</t>
  </si>
  <si>
    <t>-0.51</t>
  </si>
  <si>
    <t>-0.2</t>
  </si>
  <si>
    <t>-0.16</t>
  </si>
  <si>
    <t>-0.21</t>
  </si>
  <si>
    <t>Normalized Diluted EPS</t>
  </si>
  <si>
    <t>EBITDA</t>
  </si>
  <si>
    <t>EBITA</t>
  </si>
  <si>
    <t>EBIT</t>
  </si>
  <si>
    <t>EBITDAR</t>
  </si>
  <si>
    <t>Effective Tax Rate - (Ratio)</t>
  </si>
  <si>
    <t>3.16</t>
  </si>
  <si>
    <t>10.87</t>
  </si>
  <si>
    <t>12.15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</si>
  <si>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</si>
  <si>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</si>
  <si>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</si>
  <si>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</si>
  <si>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</si>
  <si>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</si>
  <si>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</si>
  <si>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</si>
  <si>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</si>
  <si>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</si>
  <si>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</si>
  <si>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</si>
  <si>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</si>
  <si>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</si>
  <si>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</si>
  <si>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</si>
  <si>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</si>
  <si>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</si>
  <si>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</si>
  <si>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-29.25</t>
  </si>
  <si>
    <t>-16.91</t>
  </si>
  <si>
    <t>-19.27</t>
  </si>
  <si>
    <t>-21.99</t>
  </si>
  <si>
    <t>-25.44</t>
  </si>
  <si>
    <t>-18.51</t>
  </si>
  <si>
    <t>-15.03</t>
  </si>
  <si>
    <t>-23.32</t>
  </si>
  <si>
    <t>Return on Total Capital</t>
  </si>
  <si>
    <t>-45.94</t>
  </si>
  <si>
    <t>-21.64</t>
  </si>
  <si>
    <t>-22.48</t>
  </si>
  <si>
    <t>-24.37</t>
  </si>
  <si>
    <t>-27.42</t>
  </si>
  <si>
    <t>-19.53</t>
  </si>
  <si>
    <t>-15.63</t>
  </si>
  <si>
    <t>-24.59</t>
  </si>
  <si>
    <t>Return On Equity %</t>
  </si>
  <si>
    <t>-90.2</t>
  </si>
  <si>
    <t>-46.7</t>
  </si>
  <si>
    <t>-54.07</t>
  </si>
  <si>
    <t>-74.48</t>
  </si>
  <si>
    <t>-59.75</t>
  </si>
  <si>
    <t>-41.19</t>
  </si>
  <si>
    <t>-30.24</t>
  </si>
  <si>
    <t>-44.08</t>
  </si>
  <si>
    <t>Return on Common Equity</t>
  </si>
  <si>
    <t>34.86</t>
  </si>
  <si>
    <t>-73.78</t>
  </si>
  <si>
    <t>Margin Analysis</t>
  </si>
  <si>
    <t>Gross Profit Margin %</t>
  </si>
  <si>
    <t>SG&amp;A Margin</t>
  </si>
  <si>
    <t>100.78</t>
  </si>
  <si>
    <t>EBITDA Margin %</t>
  </si>
  <si>
    <t>-351.49</t>
  </si>
  <si>
    <t>EBITA Margin %</t>
  </si>
  <si>
    <t>EBIT Margin %</t>
  </si>
  <si>
    <t>Income From Continuing Operations Margin %</t>
  </si>
  <si>
    <t>-405.81</t>
  </si>
  <si>
    <t>Net Income Margin %</t>
  </si>
  <si>
    <t>Net Avail. For Common Margin %</t>
  </si>
  <si>
    <t>-413.63</t>
  </si>
  <si>
    <t>Normalized Net Income Margin</t>
  </si>
  <si>
    <t>-253.63</t>
  </si>
  <si>
    <t>Levered Free Cash Flow Margin</t>
  </si>
  <si>
    <t>Unlevered Free Cash Flow Margin</t>
  </si>
  <si>
    <t>Asset Turnover</t>
  </si>
  <si>
    <t>0.02</t>
  </si>
  <si>
    <t>0</t>
  </si>
  <si>
    <t>Fixed Assets Turnover</t>
  </si>
  <si>
    <t>0.42</t>
  </si>
  <si>
    <t>Short Term Liquidity</t>
  </si>
  <si>
    <t>Current Ratio</t>
  </si>
  <si>
    <t>15.65</t>
  </si>
  <si>
    <t>4.23</t>
  </si>
  <si>
    <t>16.27</t>
  </si>
  <si>
    <t>15.63</t>
  </si>
  <si>
    <t>11.4</t>
  </si>
  <si>
    <t>10.41</t>
  </si>
  <si>
    <t>11.26</t>
  </si>
  <si>
    <t>21.98</t>
  </si>
  <si>
    <t>15.66</t>
  </si>
  <si>
    <t>Quick Ratio</t>
  </si>
  <si>
    <t>15.59</t>
  </si>
  <si>
    <t>4.09</t>
  </si>
  <si>
    <t>15.88</t>
  </si>
  <si>
    <t>15.53</t>
  </si>
  <si>
    <t>11.36</t>
  </si>
  <si>
    <t>10.29</t>
  </si>
  <si>
    <t>11.1</t>
  </si>
  <si>
    <t>21.63</t>
  </si>
  <si>
    <t>15.44</t>
  </si>
  <si>
    <t>Operating Cash Flow to Current Liabilities</t>
  </si>
  <si>
    <t>-4.47</t>
  </si>
  <si>
    <t>-2.42</t>
  </si>
  <si>
    <t>-4.69</t>
  </si>
  <si>
    <t>-5.41</t>
  </si>
  <si>
    <t>-4.15</t>
  </si>
  <si>
    <t>-4.87</t>
  </si>
  <si>
    <t>-2.73</t>
  </si>
  <si>
    <t>-5.89</t>
  </si>
  <si>
    <t>-4.82</t>
  </si>
  <si>
    <t>Average Days Payable Outstanding</t>
  </si>
  <si>
    <t>31.36</t>
  </si>
  <si>
    <t>25.42</t>
  </si>
  <si>
    <t>18.18</t>
  </si>
  <si>
    <t>19.95</t>
  </si>
  <si>
    <t>Long Term Solvency</t>
  </si>
  <si>
    <t>Total Debt/Equity</t>
  </si>
  <si>
    <t>6.92</t>
  </si>
  <si>
    <t>53.91</t>
  </si>
  <si>
    <t>12.85</t>
  </si>
  <si>
    <t>22.7</t>
  </si>
  <si>
    <t>25.37</t>
  </si>
  <si>
    <t>39.38</t>
  </si>
  <si>
    <t>17.92</t>
  </si>
  <si>
    <t>24.3</t>
  </si>
  <si>
    <t>19.02</t>
  </si>
  <si>
    <t>Total Debt / Total Capital</t>
  </si>
  <si>
    <t>6.47</t>
  </si>
  <si>
    <t>35.03</t>
  </si>
  <si>
    <t>11.39</t>
  </si>
  <si>
    <t>18.5</t>
  </si>
  <si>
    <t>20.23</t>
  </si>
  <si>
    <t>28.26</t>
  </si>
  <si>
    <t>15.19</t>
  </si>
  <si>
    <t>19.55</t>
  </si>
  <si>
    <t>15.98</t>
  </si>
  <si>
    <t>LT Debt/Equity</t>
  </si>
  <si>
    <t>5.32</t>
  </si>
  <si>
    <t>48.58</t>
  </si>
  <si>
    <t>12.63</t>
  </si>
  <si>
    <t>22.67</t>
  </si>
  <si>
    <t>22.97</t>
  </si>
  <si>
    <t>39.11</t>
  </si>
  <si>
    <t>12.05</t>
  </si>
  <si>
    <t>24.24</t>
  </si>
  <si>
    <t>18.91</t>
  </si>
  <si>
    <t>Long-Term Debt / Total Capital</t>
  </si>
  <si>
    <t>4.97</t>
  </si>
  <si>
    <t>31.56</t>
  </si>
  <si>
    <t>11.19</t>
  </si>
  <si>
    <t>18.47</t>
  </si>
  <si>
    <t>18.32</t>
  </si>
  <si>
    <t>28.06</t>
  </si>
  <si>
    <t>10.22</t>
  </si>
  <si>
    <t>19.5</t>
  </si>
  <si>
    <t>15.89</t>
  </si>
  <si>
    <t>Total Liabilities / Total Assets</t>
  </si>
  <si>
    <t>10.77</t>
  </si>
  <si>
    <t>71.35</t>
  </si>
  <si>
    <t>25.26</t>
  </si>
  <si>
    <t>28.94</t>
  </si>
  <si>
    <t>25.33</t>
  </si>
  <si>
    <t>34.13</t>
  </si>
  <si>
    <t>22.89</t>
  </si>
  <si>
    <t>20.95</t>
  </si>
  <si>
    <t>EBIT / Interest Expense</t>
  </si>
  <si>
    <t>-6.51</t>
  </si>
  <si>
    <t>-2.29</t>
  </si>
  <si>
    <t>-23.39</t>
  </si>
  <si>
    <t>-21.98</t>
  </si>
  <si>
    <t>-724.87</t>
  </si>
  <si>
    <t>-32.12</t>
  </si>
  <si>
    <t>-17.81</t>
  </si>
  <si>
    <t>-432.31</t>
  </si>
  <si>
    <t>EBITDA / Interest Expense</t>
  </si>
  <si>
    <t>-6.5</t>
  </si>
  <si>
    <t>-2.28</t>
  </si>
  <si>
    <t>-22.65</t>
  </si>
  <si>
    <t>-21.66</t>
  </si>
  <si>
    <t>-707.93</t>
  </si>
  <si>
    <t>-31.44</t>
  </si>
  <si>
    <t>-17.75</t>
  </si>
  <si>
    <t>-431.95</t>
  </si>
  <si>
    <t>(EBITDA - Capex) / Interest Expense</t>
  </si>
  <si>
    <t>-22.67</t>
  </si>
  <si>
    <t>-22.09</t>
  </si>
  <si>
    <t>-710.05</t>
  </si>
  <si>
    <t>-31.47</t>
  </si>
  <si>
    <t>-17.77</t>
  </si>
  <si>
    <t>-432.06</t>
  </si>
  <si>
    <t>Total Debt / EBITDA</t>
  </si>
  <si>
    <t>-0.19</t>
  </si>
  <si>
    <t>-0.42</t>
  </si>
  <si>
    <t>-0.61</t>
  </si>
  <si>
    <t>-0.52</t>
  </si>
  <si>
    <t>-0.54</t>
  </si>
  <si>
    <t>-0.64</t>
  </si>
  <si>
    <t>-0.69</t>
  </si>
  <si>
    <t>-0.45</t>
  </si>
  <si>
    <t>Net Debt / EBITDA</t>
  </si>
  <si>
    <t>2.63</t>
  </si>
  <si>
    <t>0.84</t>
  </si>
  <si>
    <t>3.15</t>
  </si>
  <si>
    <t>1.82</t>
  </si>
  <si>
    <t>1.94</t>
  </si>
  <si>
    <t>1.22</t>
  </si>
  <si>
    <t>3.35</t>
  </si>
  <si>
    <t>2.62</t>
  </si>
  <si>
    <t>2.3</t>
  </si>
  <si>
    <t>Total Debt / (EBITDA - Capex)</t>
  </si>
  <si>
    <t>-0.6</t>
  </si>
  <si>
    <t>Net Debt / (EBITDA - Capex)</t>
  </si>
  <si>
    <t>3.09</t>
  </si>
  <si>
    <t>1.81</t>
  </si>
  <si>
    <t>3.34</t>
  </si>
  <si>
    <t>2.29</t>
  </si>
  <si>
    <t>Growth Over Prior Year</t>
  </si>
  <si>
    <t>Total Revenues, 1 Yr. Growth %</t>
  </si>
  <si>
    <t>-96.51</t>
  </si>
  <si>
    <t>640.74</t>
  </si>
  <si>
    <t>Gross Profit, 1 Yr. Growth %</t>
  </si>
  <si>
    <t>-10.31</t>
  </si>
  <si>
    <t>-16.65</t>
  </si>
  <si>
    <t>-3.84</t>
  </si>
  <si>
    <t>58.76</t>
  </si>
  <si>
    <t>EBITDA, 1 Yr. Growth %</t>
  </si>
  <si>
    <t>8.75</t>
  </si>
  <si>
    <t>79.18</t>
  </si>
  <si>
    <t>137.25</t>
  </si>
  <si>
    <t>89.09</t>
  </si>
  <si>
    <t>9.38</t>
  </si>
  <si>
    <t>-6.1</t>
  </si>
  <si>
    <t>-11.68</t>
  </si>
  <si>
    <t>-6.14</t>
  </si>
  <si>
    <t>55.56</t>
  </si>
  <si>
    <t>EBITA, 1 Yr. Growth %</t>
  </si>
  <si>
    <t>8.7</t>
  </si>
  <si>
    <t>84.84</t>
  </si>
  <si>
    <t>133.07</t>
  </si>
  <si>
    <t>88.46</t>
  </si>
  <si>
    <t>8.81</t>
  </si>
  <si>
    <t>-6.18</t>
  </si>
  <si>
    <t>-11.87</t>
  </si>
  <si>
    <t>-6.37</t>
  </si>
  <si>
    <t>55.64</t>
  </si>
  <si>
    <t>EBIT, 1 Yr. Growth %</t>
  </si>
  <si>
    <t>Earnings From Cont. Operations, 1 Yr. Growth %</t>
  </si>
  <si>
    <t>43.25</t>
  </si>
  <si>
    <t>21.38</t>
  </si>
  <si>
    <t>172.79</t>
  </si>
  <si>
    <t>106.45</t>
  </si>
  <si>
    <t>27.08</t>
  </si>
  <si>
    <t>-36.53</t>
  </si>
  <si>
    <t>-13.3</t>
  </si>
  <si>
    <t>-11.31</t>
  </si>
  <si>
    <t>43.38</t>
  </si>
  <si>
    <t>Net Income, 1 Yr. Growth %</t>
  </si>
  <si>
    <t>Normalized Net Income, 1 Yr. Growth %</t>
  </si>
  <si>
    <t>39.65</t>
  </si>
  <si>
    <t>28.58</t>
  </si>
  <si>
    <t>140.91</t>
  </si>
  <si>
    <t>76.89</t>
  </si>
  <si>
    <t>9.63</t>
  </si>
  <si>
    <t>-4.48</t>
  </si>
  <si>
    <t>-9.09</t>
  </si>
  <si>
    <t>Diluted EPS Before Extra, 1 Yr. Growth %</t>
  </si>
  <si>
    <t>30.37</t>
  </si>
  <si>
    <t>-40.76</t>
  </si>
  <si>
    <t>-68.74</t>
  </si>
  <si>
    <t>5.16</t>
  </si>
  <si>
    <t>5.72</t>
  </si>
  <si>
    <t>-57.17</t>
  </si>
  <si>
    <t>-61.6</t>
  </si>
  <si>
    <t>-22.25</t>
  </si>
  <si>
    <t>32.44</t>
  </si>
  <si>
    <t>Net Property, Plant and Equip., 1 Yr. Growth %</t>
  </si>
  <si>
    <t>-28.17</t>
  </si>
  <si>
    <t>16.65</t>
  </si>
  <si>
    <t>-43.57</t>
  </si>
  <si>
    <t>96.36</t>
  </si>
  <si>
    <t>1.14</t>
  </si>
  <si>
    <t>107.69</t>
  </si>
  <si>
    <t>-48.46</t>
  </si>
  <si>
    <t>Total Assets, 1 Yr. Growth %</t>
  </si>
  <si>
    <t>62.06</t>
  </si>
  <si>
    <t>451.7</t>
  </si>
  <si>
    <t>-4.6</t>
  </si>
  <si>
    <t>-10.56</t>
  </si>
  <si>
    <t>-28.24</t>
  </si>
  <si>
    <t>80.67</t>
  </si>
  <si>
    <t>-20.85</t>
  </si>
  <si>
    <t>27.03</t>
  </si>
  <si>
    <t>Tangible Book Value, 1 Yr. Growth %</t>
  </si>
  <si>
    <t>42.44</t>
  </si>
  <si>
    <t>-336.93</t>
  </si>
  <si>
    <t>-11.85</t>
  </si>
  <si>
    <t>25.09</t>
  </si>
  <si>
    <t>-42.41</t>
  </si>
  <si>
    <t>155.39</t>
  </si>
  <si>
    <t>-27.1</t>
  </si>
  <si>
    <t>33.25</t>
  </si>
  <si>
    <t>Common Equity, 1 Yr. Growth %</t>
  </si>
  <si>
    <t>31.28</t>
  </si>
  <si>
    <t>-432.57</t>
  </si>
  <si>
    <t>-9.3</t>
  </si>
  <si>
    <t>-6.03</t>
  </si>
  <si>
    <t>-36.69</t>
  </si>
  <si>
    <t>124.44</t>
  </si>
  <si>
    <t>-25.41</t>
  </si>
  <si>
    <t>30.24</t>
  </si>
  <si>
    <t>Cash From Operations, 1 Yr. Growth %</t>
  </si>
  <si>
    <t>36.05</t>
  </si>
  <si>
    <t>75.18</t>
  </si>
  <si>
    <t>237.32</t>
  </si>
  <si>
    <t>14.89</t>
  </si>
  <si>
    <t>-11.72</t>
  </si>
  <si>
    <t>0.62</t>
  </si>
  <si>
    <t>-13.79</t>
  </si>
  <si>
    <t>47.77</t>
  </si>
  <si>
    <t>Capital Expenditures, 1 Yr. Growth %</t>
  </si>
  <si>
    <t>-71.52</t>
  </si>
  <si>
    <t>4.96</t>
  </si>
  <si>
    <t>-68.24</t>
  </si>
  <si>
    <t>21.28</t>
  </si>
  <si>
    <t>-84.21</t>
  </si>
  <si>
    <t>Levered Free Cash Flow, 1 Yr. Growth %</t>
  </si>
  <si>
    <t>195.3</t>
  </si>
  <si>
    <t>50.41</t>
  </si>
  <si>
    <t>9.71</t>
  </si>
  <si>
    <t>18.54</t>
  </si>
  <si>
    <t>-9.41</t>
  </si>
  <si>
    <t>-15.91</t>
  </si>
  <si>
    <t>33.67</t>
  </si>
  <si>
    <t>Unlevered Free Cash Flow, 1 Yr. Growth %</t>
  </si>
  <si>
    <t>189.8</t>
  </si>
  <si>
    <t>56.78</t>
  </si>
  <si>
    <t>9.82</t>
  </si>
  <si>
    <t>14.28</t>
  </si>
  <si>
    <t>-11.21</t>
  </si>
  <si>
    <t>-11.75</t>
  </si>
  <si>
    <t>33.2</t>
  </si>
  <si>
    <t>Compound Annual Growth Rate Over Two Years</t>
  </si>
  <si>
    <t>Total Revenues, 2 Yr. CAGR %</t>
  </si>
  <si>
    <t>-49.17</t>
  </si>
  <si>
    <t>Gross Profit, 2 Yr. CAGR %</t>
  </si>
  <si>
    <t>-13.54</t>
  </si>
  <si>
    <t>-10.47</t>
  </si>
  <si>
    <t>23.56</t>
  </si>
  <si>
    <t>EBITDA, 2 Yr. CAGR %</t>
  </si>
  <si>
    <t>39.59</t>
  </si>
  <si>
    <t>106.18</t>
  </si>
  <si>
    <t>111.8</t>
  </si>
  <si>
    <t>41.6</t>
  </si>
  <si>
    <t>1.34</t>
  </si>
  <si>
    <t>-10.39</t>
  </si>
  <si>
    <t>-8.95</t>
  </si>
  <si>
    <t>20.84</t>
  </si>
  <si>
    <t>EBITA, 2 Yr. CAGR %</t>
  </si>
  <si>
    <t>41.75</t>
  </si>
  <si>
    <t>107.56</t>
  </si>
  <si>
    <t>109.58</t>
  </si>
  <si>
    <t>41.02</t>
  </si>
  <si>
    <t>1.04</t>
  </si>
  <si>
    <t>-10.51</t>
  </si>
  <si>
    <t>-9.16</t>
  </si>
  <si>
    <t>20.71</t>
  </si>
  <si>
    <t>EBIT, 2 Yr. CAGR %</t>
  </si>
  <si>
    <t>Earnings From Cont. Operations, 2 Yr. CAGR %</t>
  </si>
  <si>
    <t>31.86</t>
  </si>
  <si>
    <t>81.97</t>
  </si>
  <si>
    <t>137.31</t>
  </si>
  <si>
    <t>61.97</t>
  </si>
  <si>
    <t>-10.19</t>
  </si>
  <si>
    <t>-25.82</t>
  </si>
  <si>
    <t>-12.31</t>
  </si>
  <si>
    <t>12.77</t>
  </si>
  <si>
    <t>Net Income, 2 Yr. CAGR %</t>
  </si>
  <si>
    <t>Normalized Net Income, 2 Yr. CAGR %</t>
  </si>
  <si>
    <t>106.43</t>
  </si>
  <si>
    <t>37.13</t>
  </si>
  <si>
    <t>2.33</t>
  </si>
  <si>
    <t>-8.25</t>
  </si>
  <si>
    <t>-10.21</t>
  </si>
  <si>
    <t>Diluted EPS Before Extra, 2 Yr. CAGR %</t>
  </si>
  <si>
    <t>-12.12</t>
  </si>
  <si>
    <t>-56.95</t>
  </si>
  <si>
    <t>-42.67</t>
  </si>
  <si>
    <t>5.44</t>
  </si>
  <si>
    <t>-32.71</t>
  </si>
  <si>
    <t>-59.45</t>
  </si>
  <si>
    <t>-45.36</t>
  </si>
  <si>
    <t>1.53</t>
  </si>
  <si>
    <t>Net Property, Plant and Equip., 2 Yr. CAGR %</t>
  </si>
  <si>
    <t>-8.47</t>
  </si>
  <si>
    <t>-18.87</t>
  </si>
  <si>
    <t>5.27</t>
  </si>
  <si>
    <t>-17.42</t>
  </si>
  <si>
    <t>-4.06</t>
  </si>
  <si>
    <t>3.47</t>
  </si>
  <si>
    <t>42.4</t>
  </si>
  <si>
    <t>Total Assets, 2 Yr. CAGR %</t>
  </si>
  <si>
    <t>199.01</t>
  </si>
  <si>
    <t>129.42</t>
  </si>
  <si>
    <t>-7.63</t>
  </si>
  <si>
    <t>-19.88</t>
  </si>
  <si>
    <t>13.87</t>
  </si>
  <si>
    <t>19.58</t>
  </si>
  <si>
    <t>0.27</t>
  </si>
  <si>
    <t>Tangible Book Value, 2 Yr. CAGR %</t>
  </si>
  <si>
    <t>83.71</t>
  </si>
  <si>
    <t>44.52</t>
  </si>
  <si>
    <t>5.01</t>
  </si>
  <si>
    <t>-19.9</t>
  </si>
  <si>
    <t>21.27</t>
  </si>
  <si>
    <t>36.45</t>
  </si>
  <si>
    <t>-1.44</t>
  </si>
  <si>
    <t>Common Equity, 2 Yr. CAGR %</t>
  </si>
  <si>
    <t>108.95</t>
  </si>
  <si>
    <t>73.68</t>
  </si>
  <si>
    <t>-7.68</t>
  </si>
  <si>
    <t>-22.87</t>
  </si>
  <si>
    <t>19.2</t>
  </si>
  <si>
    <t>29.38</t>
  </si>
  <si>
    <t>Cash From Operations, 2 Yr. CAGR %</t>
  </si>
  <si>
    <t>54.38</t>
  </si>
  <si>
    <t>143.09</t>
  </si>
  <si>
    <t>116.62</t>
  </si>
  <si>
    <t>26.42</t>
  </si>
  <si>
    <t>0.71</t>
  </si>
  <si>
    <t>-5.75</t>
  </si>
  <si>
    <t>-6.87</t>
  </si>
  <si>
    <t>12.87</t>
  </si>
  <si>
    <t>Capital Expenditures, 2 Yr. CAGR %</t>
  </si>
  <si>
    <t>63.3</t>
  </si>
  <si>
    <t>319.82</t>
  </si>
  <si>
    <t>-45.32</t>
  </si>
  <si>
    <t>-42.26</t>
  </si>
  <si>
    <t>-37.94</t>
  </si>
  <si>
    <t>-56.24</t>
  </si>
  <si>
    <t>127.88</t>
  </si>
  <si>
    <t>Levered Free Cash Flow, 2 Yr. CAGR %</t>
  </si>
  <si>
    <t>110.75</t>
  </si>
  <si>
    <t>25.9</t>
  </si>
  <si>
    <t>14.04</t>
  </si>
  <si>
    <t>1.92</t>
  </si>
  <si>
    <t>-12.72</t>
  </si>
  <si>
    <t>6.02</t>
  </si>
  <si>
    <t>Unlevered Free Cash Flow, 2 Yr. CAGR %</t>
  </si>
  <si>
    <t>113.15</t>
  </si>
  <si>
    <t>28.66</t>
  </si>
  <si>
    <t>12.03</t>
  </si>
  <si>
    <t>-0.95</t>
  </si>
  <si>
    <t>-11.48</t>
  </si>
  <si>
    <t>8.42</t>
  </si>
  <si>
    <t>Compound Annual Growth Rate Over Three Years</t>
  </si>
  <si>
    <t>Gross Profit, 3 Yr. CAGR %</t>
  </si>
  <si>
    <t>-10.42</t>
  </si>
  <si>
    <t>8.37</t>
  </si>
  <si>
    <t>EBITDA, 3 Yr. CAGR %</t>
  </si>
  <si>
    <t>66.59</t>
  </si>
  <si>
    <t>100.32</t>
  </si>
  <si>
    <t>68.18</t>
  </si>
  <si>
    <t>23.48</t>
  </si>
  <si>
    <t>-4.23</t>
  </si>
  <si>
    <t>-8.99</t>
  </si>
  <si>
    <t>8.85</t>
  </si>
  <si>
    <t>EBITA, 3 Yr. CAGR %</t>
  </si>
  <si>
    <t>67.3</t>
  </si>
  <si>
    <t>100.98</t>
  </si>
  <si>
    <t>66.73</t>
  </si>
  <si>
    <t>23.11</t>
  </si>
  <si>
    <t>-4.49</t>
  </si>
  <si>
    <t>-9.15</t>
  </si>
  <si>
    <t>8.69</t>
  </si>
  <si>
    <t>EBIT, 3 Yr. CAGR %</t>
  </si>
  <si>
    <t>Earnings From Cont. Operations, 3 Yr. CAGR %</t>
  </si>
  <si>
    <t>68.02</t>
  </si>
  <si>
    <t>89.79</t>
  </si>
  <si>
    <t>92.71</t>
  </si>
  <si>
    <t>18.53</t>
  </si>
  <si>
    <t>-11.24</t>
  </si>
  <si>
    <t>-21.27</t>
  </si>
  <si>
    <t>3.3</t>
  </si>
  <si>
    <t>Net Income, 3 Yr. CAGR %</t>
  </si>
  <si>
    <t>Normalized Net Income, 3 Yr. CAGR %</t>
  </si>
  <si>
    <t>62.94</t>
  </si>
  <si>
    <t>76.29</t>
  </si>
  <si>
    <t>65.47</t>
  </si>
  <si>
    <t>21.56</t>
  </si>
  <si>
    <t>-2.64</t>
  </si>
  <si>
    <t>-9.28</t>
  </si>
  <si>
    <t>4.95</t>
  </si>
  <si>
    <t>Diluted EPS Before Extra, 3 Yr. CAGR %</t>
  </si>
  <si>
    <t>-25.57</t>
  </si>
  <si>
    <t>-42.02</t>
  </si>
  <si>
    <t>-29.69</t>
  </si>
  <si>
    <t>-21.91</t>
  </si>
  <si>
    <t>-44.19</t>
  </si>
  <si>
    <t>-49.62</t>
  </si>
  <si>
    <t>-26.58</t>
  </si>
  <si>
    <t>Net Property, Plant and Equip., 3 Yr. CAGR %</t>
  </si>
  <si>
    <t>8.93</t>
  </si>
  <si>
    <t>-27.26</t>
  </si>
  <si>
    <t>-14.7</t>
  </si>
  <si>
    <t>-22.01</t>
  </si>
  <si>
    <t>61.49</t>
  </si>
  <si>
    <t>Total Assets, 3 Yr. CAGR %</t>
  </si>
  <si>
    <t>104.32</t>
  </si>
  <si>
    <t>67.59</t>
  </si>
  <si>
    <t>-15.08</t>
  </si>
  <si>
    <t>5.06</t>
  </si>
  <si>
    <t>0.87</t>
  </si>
  <si>
    <t>22.02</t>
  </si>
  <si>
    <t>Tangible Book Value, 3 Yr. CAGR %</t>
  </si>
  <si>
    <t>43.82</t>
  </si>
  <si>
    <t>37.73</t>
  </si>
  <si>
    <t>-17.3</t>
  </si>
  <si>
    <t>17.9</t>
  </si>
  <si>
    <t>2.35</t>
  </si>
  <si>
    <t>35.37</t>
  </si>
  <si>
    <t>Common Equity, 3 Yr. CAGR %</t>
  </si>
  <si>
    <t>58.21</t>
  </si>
  <si>
    <t>41.53</t>
  </si>
  <si>
    <t>-18.59</t>
  </si>
  <si>
    <t>10.12</t>
  </si>
  <si>
    <t>1.95</t>
  </si>
  <si>
    <t>29.67</t>
  </si>
  <si>
    <t>Cash From Operations, 3 Yr. CAGR %</t>
  </si>
  <si>
    <t>100.33</t>
  </si>
  <si>
    <t>101.82</t>
  </si>
  <si>
    <t>75.34</t>
  </si>
  <si>
    <t>12.16</t>
  </si>
  <si>
    <t>0.68</t>
  </si>
  <si>
    <t>-8.51</t>
  </si>
  <si>
    <t>8.63</t>
  </si>
  <si>
    <t>Capital Expenditures, 3 Yr. CAGR %</t>
  </si>
  <si>
    <t>448.48</t>
  </si>
  <si>
    <t>164.48</t>
  </si>
  <si>
    <t>-54.38</t>
  </si>
  <si>
    <t>-26.06</t>
  </si>
  <si>
    <t>-60.68</t>
  </si>
  <si>
    <t>84.67</t>
  </si>
  <si>
    <t>Levered Free Cash Flow, 3 Yr. CAGR %</t>
  </si>
  <si>
    <t>67.28</t>
  </si>
  <si>
    <t>23.4</t>
  </si>
  <si>
    <t>4.46</t>
  </si>
  <si>
    <t>-4.41</t>
  </si>
  <si>
    <t>0.61</t>
  </si>
  <si>
    <t>Unlevered Free Cash Flow, 3 Yr. CAGR %</t>
  </si>
  <si>
    <t>68.65</t>
  </si>
  <si>
    <t>23.67</t>
  </si>
  <si>
    <t>2.52</t>
  </si>
  <si>
    <t>1.44</t>
  </si>
  <si>
    <t>Compound Annual Growth Rate Over Five Years</t>
  </si>
  <si>
    <t>Total Revenues, 5 Yr. CAGR %</t>
  </si>
  <si>
    <t>36.62</t>
  </si>
  <si>
    <t>Gross Profit, 5 Yr. CAGR %</t>
  </si>
  <si>
    <t>264.58</t>
  </si>
  <si>
    <t>135.53</t>
  </si>
  <si>
    <t>EBITDA, 5 Yr. CAGR %</t>
  </si>
  <si>
    <t>56.1</t>
  </si>
  <si>
    <t>51.58</t>
  </si>
  <si>
    <t>30.74</t>
  </si>
  <si>
    <t>8.61</t>
  </si>
  <si>
    <t>5.1</t>
  </si>
  <si>
    <t>EBITA, 5 Yr. CAGR %</t>
  </si>
  <si>
    <t>56.25</t>
  </si>
  <si>
    <t>51.71</t>
  </si>
  <si>
    <t>29.99</t>
  </si>
  <si>
    <t>8.32</t>
  </si>
  <si>
    <t>4.89</t>
  </si>
  <si>
    <t>EBIT, 5 Yr. CAGR %</t>
  </si>
  <si>
    <t>Earnings From Cont. Operations, 5 Yr. CAGR %</t>
  </si>
  <si>
    <t>65.57</t>
  </si>
  <si>
    <t>40.7</t>
  </si>
  <si>
    <t>31.54</t>
  </si>
  <si>
    <t>5.07</t>
  </si>
  <si>
    <t>-2.32</t>
  </si>
  <si>
    <t>Net Income, 5 Yr. CAGR %</t>
  </si>
  <si>
    <t>Normalized Net Income, 5 Yr. CAGR %</t>
  </si>
  <si>
    <t>52.08</t>
  </si>
  <si>
    <t>40.96</t>
  </si>
  <si>
    <t>30.7</t>
  </si>
  <si>
    <t>7.02</t>
  </si>
  <si>
    <t>3.25</t>
  </si>
  <si>
    <t>Diluted EPS Before Extra, 5 Yr. CAGR %</t>
  </si>
  <si>
    <t>-14.44</t>
  </si>
  <si>
    <t>-38.46</t>
  </si>
  <si>
    <t>-43.58</t>
  </si>
  <si>
    <t>-32.31</t>
  </si>
  <si>
    <t>-29.09</t>
  </si>
  <si>
    <t>Net Property, Plant and Equip., 5 Yr. CAGR %</t>
  </si>
  <si>
    <t>-20.26</t>
  </si>
  <si>
    <t>-16.39</t>
  </si>
  <si>
    <t>-28.99</t>
  </si>
  <si>
    <t>4.71</t>
  </si>
  <si>
    <t>Total Assets, 5 Yr. CAGR %</t>
  </si>
  <si>
    <t>40.5</t>
  </si>
  <si>
    <t>43.59</t>
  </si>
  <si>
    <t>-2.62</t>
  </si>
  <si>
    <t>3.12</t>
  </si>
  <si>
    <t>Tangible Book Value, 5 Yr. CAGR %</t>
  </si>
  <si>
    <t>13.8</t>
  </si>
  <si>
    <t>27.9</t>
  </si>
  <si>
    <t>9.74</t>
  </si>
  <si>
    <t>Common Equity, 5 Yr. CAGR %</t>
  </si>
  <si>
    <t>18.7</t>
  </si>
  <si>
    <t>32.13</t>
  </si>
  <si>
    <t>-2.01</t>
  </si>
  <si>
    <t>5.34</t>
  </si>
  <si>
    <t>Cash From Operations, 5 Yr. CAGR %</t>
  </si>
  <si>
    <t>66.64</t>
  </si>
  <si>
    <t>52.83</t>
  </si>
  <si>
    <t>36.79</t>
  </si>
  <si>
    <t>4.12</t>
  </si>
  <si>
    <t>5.39</t>
  </si>
  <si>
    <t>Capital Expenditures, 5 Yr. CAGR %</t>
  </si>
  <si>
    <t>118.09</t>
  </si>
  <si>
    <t>48.1</t>
  </si>
  <si>
    <t>-55.13</t>
  </si>
  <si>
    <t>15.99</t>
  </si>
  <si>
    <t>Levered Free Cash Flow, 5 Yr. CAGR %</t>
  </si>
  <si>
    <t>37.21</t>
  </si>
  <si>
    <t>6.73</t>
  </si>
  <si>
    <t>5.08</t>
  </si>
  <si>
    <t>Unlevered Free Cash Flow, 5 Yr. CAGR %</t>
  </si>
  <si>
    <t>36.31</t>
  </si>
  <si>
    <t>7.46</t>
  </si>
  <si>
    <t>4.84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</si>
  <si>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</si>
  <si>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</si>
  <si>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</si>
  <si>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</si>
  <si>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</si>
  <si>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</si>
  <si>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</si>
  <si>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</si>
  <si>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</si>
  <si>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188.1</t>
  </si>
  <si>
    <t>63.15</t>
  </si>
  <si>
    <t>142.2</t>
  </si>
  <si>
    <t>227.8</t>
  </si>
  <si>
    <t>817.6</t>
  </si>
  <si>
    <t>584.4</t>
  </si>
  <si>
    <t>-</t>
  </si>
  <si>
    <t>Change</t>
  </si>
  <si>
    <t>-66.42%</t>
  </si>
  <si>
    <t>125.1%</t>
  </si>
  <si>
    <t>60.27%</t>
  </si>
  <si>
    <t>258.85%</t>
  </si>
  <si>
    <t>-28.52%</t>
  </si>
  <si>
    <t>0%</t>
  </si>
  <si>
    <t>Enterprise Value (EV)</t>
  </si>
  <si>
    <t>P/E ratio</t>
  </si>
  <si>
    <t>-2.3x</t>
  </si>
  <si>
    <t>-1.37x</t>
  </si>
  <si>
    <t>-3.88x</t>
  </si>
  <si>
    <t>-6.2x</t>
  </si>
  <si>
    <t>-14.2x</t>
  </si>
  <si>
    <t>-6.08x</t>
  </si>
  <si>
    <t>-5.98x</t>
  </si>
  <si>
    <t>-11.2x</t>
  </si>
  <si>
    <t>PBR</t>
  </si>
  <si>
    <t>2.24x</t>
  </si>
  <si>
    <t>PEG</t>
  </si>
  <si>
    <t>0x</t>
  </si>
  <si>
    <t>0.1x</t>
  </si>
  <si>
    <t>0.3x</t>
  </si>
  <si>
    <t>-0.4x</t>
  </si>
  <si>
    <t>-0.2x</t>
  </si>
  <si>
    <t>-3.66x</t>
  </si>
  <si>
    <t>0.2x</t>
  </si>
  <si>
    <t>Capitalization / Revenue</t>
  </si>
  <si>
    <t>246x</t>
  </si>
  <si>
    <t>559x</t>
  </si>
  <si>
    <t>12.2x</t>
  </si>
  <si>
    <t>EV / Revenue</t>
  </si>
  <si>
    <t>EV / EBITDA</t>
  </si>
  <si>
    <t>EV / EBIT</t>
  </si>
  <si>
    <t>-0x</t>
  </si>
  <si>
    <t>-6.01x</t>
  </si>
  <si>
    <t>-5.59x</t>
  </si>
  <si>
    <t>-9.7x</t>
  </si>
  <si>
    <t>EV / FCF</t>
  </si>
  <si>
    <t>-6.96x</t>
  </si>
  <si>
    <t>-4.95x</t>
  </si>
  <si>
    <t>-5.26x</t>
  </si>
  <si>
    <t>FCF Yield</t>
  </si>
  <si>
    <t>-24.1%</t>
  </si>
  <si>
    <t>-63.2%</t>
  </si>
  <si>
    <t>-28.4%</t>
  </si>
  <si>
    <t>-15.2%</t>
  </si>
  <si>
    <t>-6.28%</t>
  </si>
  <si>
    <t>-14.4%</t>
  </si>
  <si>
    <t>-20.2%</t>
  </si>
  <si>
    <t>-19%</t>
  </si>
  <si>
    <t>Dividend per Share
                                    2</t>
  </si>
  <si>
    <t>Rate of return</t>
  </si>
  <si>
    <t>EPS
                                    2</t>
  </si>
  <si>
    <t>-0.4588</t>
  </si>
  <si>
    <t>-0.4662</t>
  </si>
  <si>
    <t>Distribution rate</t>
  </si>
  <si>
    <t>Net sales
                                    1</t>
  </si>
  <si>
    <t>0.257</t>
  </si>
  <si>
    <t>1.046</t>
  </si>
  <si>
    <t>48</t>
  </si>
  <si>
    <t>EBIT
                                    1</t>
  </si>
  <si>
    <t>-52.17</t>
  </si>
  <si>
    <t>-49.3</t>
  </si>
  <si>
    <t>-41.48</t>
  </si>
  <si>
    <t>-38.84</t>
  </si>
  <si>
    <t>-60.01</t>
  </si>
  <si>
    <t>-97.24</t>
  </si>
  <si>
    <t>-104.6</t>
  </si>
  <si>
    <t>-60.22</t>
  </si>
  <si>
    <t>Net income
                                    1</t>
  </si>
  <si>
    <t>-78.17</t>
  </si>
  <si>
    <t>-43.01</t>
  </si>
  <si>
    <t>-38.15</t>
  </si>
  <si>
    <t>-54.7</t>
  </si>
  <si>
    <t>-90.7</t>
  </si>
  <si>
    <t>-100.8</t>
  </si>
  <si>
    <t>-58.35</t>
  </si>
  <si>
    <t>Reference price
                                    2</t>
  </si>
  <si>
    <t>4.480</t>
  </si>
  <si>
    <t>1.150</t>
  </si>
  <si>
    <t>1.240</t>
  </si>
  <si>
    <t>1.550</t>
  </si>
  <si>
    <t>4.700</t>
  </si>
  <si>
    <t>2.790</t>
  </si>
  <si>
    <t>Nbr of stocks (in thousands)</t>
  </si>
  <si>
    <t>41,985</t>
  </si>
  <si>
    <t>54,916</t>
  </si>
  <si>
    <t>114,644</t>
  </si>
  <si>
    <t>146,994</t>
  </si>
  <si>
    <t>173,958</t>
  </si>
  <si>
    <t>209,461</t>
  </si>
  <si>
    <t>Announcement Date</t>
  </si>
  <si>
    <t>3/12/20</t>
  </si>
  <si>
    <t>3/10/21</t>
  </si>
  <si>
    <t>3/30/22</t>
  </si>
  <si>
    <t>3/30/23</t>
  </si>
  <si>
    <t>3/7/24</t>
  </si>
  <si>
    <t>address1</t>
  </si>
  <si>
    <t>1717 Langhorne Newtown Road</t>
  </si>
  <si>
    <t>address2</t>
  </si>
  <si>
    <t>Suite 300</t>
  </si>
  <si>
    <t>city</t>
  </si>
  <si>
    <t>Langhorne</t>
  </si>
  <si>
    <t>state</t>
  </si>
  <si>
    <t>PA</t>
  </si>
  <si>
    <t>zip</t>
  </si>
  <si>
    <t>19047</t>
  </si>
  <si>
    <t>country</t>
  </si>
  <si>
    <t>phone</t>
  </si>
  <si>
    <t>512 614 1848</t>
  </si>
  <si>
    <t>website</t>
  </si>
  <si>
    <t>https://www.savarapharma.com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</si>
  <si>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</si>
  <si>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</si>
  <si>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</si>
  <si>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</si>
  <si>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</si>
  <si>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</si>
  <si>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</si>
  <si>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</si>
  <si>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</si>
  <si>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</si>
  <si>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</si>
  <si>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Savara Inc., a clinical stage biopharmaceutical company, focuses on rare respiratory diseases. The company's lead product candidate is molgramostim, an inhaled granulocyte-macrophage colony-stimulating factor, which is in Phase 3 development stage for the treatment of autoimmune pulmonary alveolar proteinosis. Savara Inc. is headquartered in Langhorne, Pennsylvania.</t>
  </si>
  <si>
    <t>fullTimeEmployees</t>
  </si>
  <si>
    <t>companyOfficers</t>
  </si>
  <si>
    <t>[{'maxAge': 1, 'name': 'Mr. Matthew  Pauls J.D., M.B.A.', 'age': 53, 'title': 'Chairman &amp; CEO', 'yearBorn': 1971, 'fiscalYear': 2023, 'totalPay': 970000, 'exercisedValue': 0, 'unexercisedValue': 5562470}, {'maxAge': 1, 'name': 'Mr. David L. Lowrance CPA', 'age': 56, 'title': 'CFO, Chief Administrative Officer &amp; Secretary', 'yearBorn': 1968, 'fiscalYear': 2023, 'totalPay': 667403, 'exercisedValue': 0, 'unexercisedValue': 1779407}, {'maxAge': 1, 'name': 'Mr. Robert  Lutz M.B.A.', 'age': 54, 'title': 'Chief Operating Officer', 'yearBorn': 1970, 'fiscalYear': 2023, 'totalPay': 723546, 'exercisedValue': 0, 'unexercisedValue': 142406}, {'maxAge': 1, 'name': 'Ms. Kate  McCabe J.D.', 'title': 'Senior VP &amp; General Counsel', 'fiscalYear': 2023, 'exercisedValue': 0, 'unexercisedValue': 0}, {'maxAge': 1, 'name': 'Ms. Anne  Erickson', 'age': 52, 'title': 'Chief Business Officer', 'yearBorn': 1972, 'fiscalYear': 2023, 'exercisedValue': 0, 'unexercisedValue': 0}, {'maxAge': 1, 'name': 'Brian  Maurer', 'title': 'Head of Clinical Operations', 'fiscalYear': 2023, 'exercisedValue': 0, 'unexercisedValue': 0}, {'maxAge': 1, 'name': 'Mr. Charles  LaPree', 'title': 'Senior Vice President of Global Regulatory Affairs &amp; Quality Assurance', 'fiscalYear': 2023, 'exercisedValue': 0, 'unexercisedValue': 0}, {'maxAge': 1, 'name': 'Dr. Peter  Clarke Ph.D.', 'age': 64, 'title': 'Executive Vice President of Global Technical Operations', 'yearBorn': 1960, 'fiscalYear': 2023, 'exercisedValue': 0, 'unexercisedValue': 0}, {'maxAge': 1, 'name': 'Dr. Raymond Dennis Pratt FACP, M.D.', 'age': 73, 'title': 'Chief Medical Officer', 'yearBorn': 1951, 'fiscalYear': 2023, 'totalPay': 91889, 'exercisedValue': 0, 'unexercisedValue': 0}, {'maxAge': 1, 'name': 'Mr. Scott L. Wilhoit', 'age': 61, 'title': 'Executive Vice President of Global Commercial', 'yearBorn': 1963,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</si>
  <si>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</si>
  <si>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</si>
  <si>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</si>
  <si>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</si>
  <si>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</si>
  <si>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</si>
  <si>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</si>
  <si>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</si>
  <si>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</si>
  <si>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</si>
  <si>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</si>
  <si>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</si>
  <si>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</si>
  <si>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</si>
  <si>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</si>
  <si>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</si>
  <si>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</si>
  <si>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</si>
  <si>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</si>
  <si>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</si>
  <si>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</si>
  <si>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</si>
  <si>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</si>
  <si>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</si>
  <si>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</si>
  <si>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</si>
  <si>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</si>
  <si>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</si>
  <si>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</si>
  <si>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</si>
  <si>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</si>
  <si>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</si>
  <si>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</si>
  <si>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</si>
  <si>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</si>
  <si>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</si>
  <si>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</si>
  <si>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</si>
  <si>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</si>
  <si>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</si>
  <si>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</si>
  <si>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</si>
  <si>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</si>
  <si>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</si>
  <si>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</si>
  <si>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</si>
  <si>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</si>
  <si>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</si>
  <si>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</si>
  <si>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</si>
  <si>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</si>
  <si>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</si>
  <si>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</si>
  <si>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</si>
  <si>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</si>
  <si>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</si>
  <si>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</si>
  <si>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</si>
  <si>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</si>
  <si>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</si>
  <si>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</si>
  <si>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</si>
  <si>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</si>
  <si>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</si>
  <si>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</si>
  <si>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</si>
  <si>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Savara, Inc.</t>
  </si>
  <si>
    <t>longName</t>
  </si>
  <si>
    <t>Savara Inc.</t>
  </si>
  <si>
    <t>firstTradeDateEpochUtc</t>
  </si>
  <si>
    <t>timeZoneFullName</t>
  </si>
  <si>
    <t>America/New_York</t>
  </si>
  <si>
    <t>timeZoneShortName</t>
  </si>
  <si>
    <t>EST</t>
  </si>
  <si>
    <t>uuid</t>
  </si>
  <si>
    <t>0ef43f0b-2e93-36b5-9cec-47503322ea03</t>
  </si>
  <si>
    <t>messageBoardId</t>
  </si>
  <si>
    <t>finmb_59211637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</si>
  <si>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</si>
  <si>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</si>
  <si>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</si>
  <si>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</si>
  <si>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</si>
  <si>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</si>
  <si>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</si>
  <si>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</si>
  <si>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</si>
  <si>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</si>
  <si>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</si>
  <si>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</si>
  <si>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</si>
  <si>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</si>
  <si>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</si>
  <si>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</si>
  <si>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</si>
  <si>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</si>
  <si>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grossProfits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</si>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</sst>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avara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2.81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-6.201474036459309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4.68519904E8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1.167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-5.978059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21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-6.0</v>
      </c>
      <c r="C2" s="1">
        <v>-9.0</v>
      </c>
      <c r="D2" s="1">
        <v>-10.0</v>
      </c>
      <c r="E2" s="1">
        <v>-29.0</v>
      </c>
      <c r="F2" s="1">
        <v>-61.0</v>
      </c>
      <c r="G2" s="1">
        <v>-78.0</v>
      </c>
      <c r="H2" s="1">
        <v>-49.0</v>
      </c>
      <c r="I2" s="1">
        <v>-43.0</v>
      </c>
      <c r="J2" s="1">
        <v>-38.0</v>
      </c>
      <c r="K2" s="1">
        <v>-54.0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0.0</v>
      </c>
      <c r="C3" s="1">
        <v>0.0</v>
      </c>
      <c r="D3" s="1">
        <v>34.0</v>
      </c>
      <c r="E3" s="1">
        <v>36.0</v>
      </c>
      <c r="F3" s="1">
        <v>52.0</v>
      </c>
      <c r="G3" s="1">
        <v>1.0</v>
      </c>
      <c r="H3" s="1">
        <v>69.0</v>
      </c>
      <c r="I3" s="1">
        <v>36.0</v>
      </c>
      <c r="J3" s="1">
        <v>16.0</v>
      </c>
      <c r="K3" s="1">
        <v>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0.0</v>
      </c>
      <c r="C4" s="1">
        <v>0.0</v>
      </c>
      <c r="D4" s="1">
        <v>34.0</v>
      </c>
      <c r="E4" s="1">
        <v>36.0</v>
      </c>
      <c r="F4" s="1">
        <v>52.0</v>
      </c>
      <c r="G4" s="1">
        <v>1.0</v>
      </c>
      <c r="H4" s="1">
        <v>69.0</v>
      </c>
      <c r="I4" s="1">
        <v>36.0</v>
      </c>
      <c r="J4" s="1">
        <v>16.0</v>
      </c>
      <c r="K4" s="1">
        <v>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>
        <v>43.0</v>
      </c>
      <c r="C5" s="1">
        <v>1.0</v>
      </c>
      <c r="D5" s="1">
        <v>26.0</v>
      </c>
      <c r="E5" s="1">
        <v>40.0</v>
      </c>
      <c r="F5" s="1">
        <v>46.0</v>
      </c>
      <c r="G5" s="1">
        <v>58.0</v>
      </c>
      <c r="H5" s="1">
        <v>50.0</v>
      </c>
      <c r="I5" s="1">
        <v>55.0</v>
      </c>
      <c r="J5" s="1">
        <v>33.0</v>
      </c>
      <c r="K5" s="1">
        <v>27.0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</v>
      </c>
      <c r="B6" s="1">
        <v>0.0</v>
      </c>
      <c r="C6" s="1">
        <v>0.0</v>
      </c>
      <c r="D6" s="1">
        <v>0.0</v>
      </c>
      <c r="E6" s="1">
        <v>-13.0</v>
      </c>
      <c r="F6" s="1">
        <v>-90.0</v>
      </c>
      <c r="G6" s="1">
        <v>-1.0</v>
      </c>
      <c r="H6" s="1">
        <v>5.0</v>
      </c>
      <c r="I6" s="1">
        <v>1.0</v>
      </c>
      <c r="J6" s="1">
        <v>7.0</v>
      </c>
      <c r="K6" s="1">
        <v>-4.0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</v>
      </c>
      <c r="B7" s="1">
        <v>0.0</v>
      </c>
      <c r="C7" s="1">
        <v>0.0</v>
      </c>
      <c r="D7" s="1">
        <v>0.0</v>
      </c>
      <c r="E7" s="1">
        <v>0.0</v>
      </c>
      <c r="F7" s="1">
        <v>22.0</v>
      </c>
      <c r="G7" s="1">
        <v>26.0</v>
      </c>
      <c r="H7" s="1">
        <v>5.0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</v>
      </c>
      <c r="B8" s="1">
        <v>14.0</v>
      </c>
      <c r="C8" s="1">
        <v>15.0</v>
      </c>
      <c r="D8" s="1">
        <v>20.0</v>
      </c>
      <c r="E8" s="1">
        <v>55.0</v>
      </c>
      <c r="F8" s="1">
        <v>3.0</v>
      </c>
      <c r="G8" s="1">
        <v>4.0</v>
      </c>
      <c r="H8" s="1">
        <v>5.0</v>
      </c>
      <c r="I8" s="1">
        <v>3.0</v>
      </c>
      <c r="J8" s="1">
        <v>2.0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</v>
      </c>
      <c r="B9" s="1">
        <v>40.0</v>
      </c>
      <c r="C9" s="1">
        <v>1.0</v>
      </c>
      <c r="D9" s="1">
        <v>23.0</v>
      </c>
      <c r="E9" s="1">
        <v>2.0</v>
      </c>
      <c r="F9" s="1">
        <v>-6.0</v>
      </c>
      <c r="G9" s="1">
        <v>48.0</v>
      </c>
      <c r="H9" s="1">
        <v>-24.0</v>
      </c>
      <c r="I9" s="1">
        <v>0.0</v>
      </c>
      <c r="J9" s="1">
        <v>1.0</v>
      </c>
      <c r="K9" s="1">
        <v>-7.0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</v>
      </c>
      <c r="B10" s="1">
        <v>1.0</v>
      </c>
      <c r="C10" s="1">
        <v>96.0</v>
      </c>
      <c r="D10" s="1">
        <v>-40.0</v>
      </c>
      <c r="E10" s="1">
        <v>40.0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</v>
      </c>
      <c r="B11" s="1">
        <v>30.0</v>
      </c>
      <c r="C11" s="1">
        <v>-20.0</v>
      </c>
      <c r="D11" s="1">
        <v>1.0</v>
      </c>
      <c r="E11" s="1">
        <v>15.0</v>
      </c>
      <c r="F11" s="1">
        <v>1.0</v>
      </c>
      <c r="G11" s="1">
        <v>56.0</v>
      </c>
      <c r="H11" s="1">
        <v>-1.0</v>
      </c>
      <c r="I11" s="1">
        <v>-1.0</v>
      </c>
      <c r="J11" s="1">
        <v>-31.0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</v>
      </c>
      <c r="B12" s="1">
        <v>0.0</v>
      </c>
      <c r="C12" s="1">
        <v>0.0</v>
      </c>
      <c r="D12" s="1">
        <v>39.0</v>
      </c>
      <c r="E12" s="1">
        <v>-45.0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</v>
      </c>
      <c r="B13" s="1">
        <v>-11.0</v>
      </c>
      <c r="C13" s="1">
        <v>22.0</v>
      </c>
      <c r="D13" s="1">
        <v>-27.0</v>
      </c>
      <c r="E13" s="1">
        <v>-2.0</v>
      </c>
      <c r="F13" s="1">
        <v>90.0</v>
      </c>
      <c r="G13" s="1">
        <v>27.0</v>
      </c>
      <c r="H13" s="1">
        <v>-56.0</v>
      </c>
      <c r="I13" s="1">
        <v>-1.0</v>
      </c>
      <c r="J13" s="1">
        <v>1.0</v>
      </c>
      <c r="K13" s="1">
        <v>-46.0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</v>
      </c>
      <c r="B14" s="1">
        <v>-3.0</v>
      </c>
      <c r="C14" s="1">
        <v>-4.0</v>
      </c>
      <c r="D14" s="1">
        <v>-8.0</v>
      </c>
      <c r="E14" s="1">
        <v>-28.0</v>
      </c>
      <c r="F14" s="1">
        <v>-39.0</v>
      </c>
      <c r="G14" s="1">
        <v>-45.0</v>
      </c>
      <c r="H14" s="1">
        <v>-39.0</v>
      </c>
      <c r="I14" s="1">
        <v>-40.0</v>
      </c>
      <c r="J14" s="1">
        <v>-34.0</v>
      </c>
      <c r="K14" s="1">
        <v>-51.0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</v>
      </c>
      <c r="B15" s="1">
        <v>0.0</v>
      </c>
      <c r="C15" s="1">
        <v>0.0</v>
      </c>
      <c r="D15" s="1">
        <v>0.0</v>
      </c>
      <c r="E15" s="1">
        <v>-49.0</v>
      </c>
      <c r="F15" s="1">
        <v>-14.0</v>
      </c>
      <c r="G15" s="1">
        <v>-14.0</v>
      </c>
      <c r="H15" s="1">
        <v>-4.0</v>
      </c>
      <c r="I15" s="1">
        <v>-5.0</v>
      </c>
      <c r="J15" s="1">
        <v>0.0</v>
      </c>
      <c r="K15" s="1">
        <v>-29.0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</v>
      </c>
      <c r="B16" s="1">
        <v>0.0</v>
      </c>
      <c r="C16" s="1">
        <v>0.0</v>
      </c>
      <c r="D16" s="1">
        <v>0.0</v>
      </c>
      <c r="E16" s="1">
        <v>3.0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-3.0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</v>
      </c>
      <c r="B18" s="1">
        <v>0.0</v>
      </c>
      <c r="C18" s="1">
        <v>0.0</v>
      </c>
      <c r="D18" s="1">
        <v>0.0</v>
      </c>
      <c r="E18" s="1">
        <v>-72.0</v>
      </c>
      <c r="F18" s="1">
        <v>-13.0</v>
      </c>
      <c r="G18" s="1">
        <v>15.0</v>
      </c>
      <c r="H18" s="1">
        <v>12.0</v>
      </c>
      <c r="I18" s="1">
        <v>-69.0</v>
      </c>
      <c r="J18" s="1">
        <v>52.0</v>
      </c>
      <c r="K18" s="1">
        <v>-56.0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</v>
      </c>
      <c r="B19" s="1">
        <v>0.0</v>
      </c>
      <c r="C19" s="1">
        <v>0.0</v>
      </c>
      <c r="D19" s="1">
        <v>0.0</v>
      </c>
      <c r="E19" s="1">
        <v>-69.0</v>
      </c>
      <c r="F19" s="1">
        <v>-13.0</v>
      </c>
      <c r="G19" s="1">
        <v>15.0</v>
      </c>
      <c r="H19" s="1">
        <v>9.0</v>
      </c>
      <c r="I19" s="1">
        <v>-69.0</v>
      </c>
      <c r="J19" s="1">
        <v>52.0</v>
      </c>
      <c r="K19" s="1">
        <v>-57.0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</v>
      </c>
      <c r="B20" s="1">
        <v>10.0</v>
      </c>
      <c r="C20" s="1">
        <v>0.0</v>
      </c>
      <c r="D20" s="1">
        <v>4.0</v>
      </c>
      <c r="E20" s="1">
        <v>18.0</v>
      </c>
      <c r="F20" s="1">
        <v>9.0</v>
      </c>
      <c r="G20" s="1">
        <v>0.0</v>
      </c>
      <c r="H20" s="1">
        <v>0.0</v>
      </c>
      <c r="I20" s="1">
        <v>0.0</v>
      </c>
      <c r="J20" s="1">
        <v>26.0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</v>
      </c>
      <c r="B21" s="1">
        <v>10.0</v>
      </c>
      <c r="C21" s="1">
        <v>0.0</v>
      </c>
      <c r="D21" s="1">
        <v>4.0</v>
      </c>
      <c r="E21" s="1">
        <v>18.0</v>
      </c>
      <c r="F21" s="1">
        <v>9.0</v>
      </c>
      <c r="G21" s="1">
        <v>0.0</v>
      </c>
      <c r="H21" s="1">
        <v>0.0</v>
      </c>
      <c r="I21" s="1">
        <v>0.0</v>
      </c>
      <c r="J21" s="1">
        <v>26.0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</v>
      </c>
      <c r="B22" s="1">
        <v>0.0</v>
      </c>
      <c r="C22" s="1">
        <v>0.0</v>
      </c>
      <c r="D22" s="1">
        <v>-8.0</v>
      </c>
      <c r="E22" s="1">
        <v>-4.0</v>
      </c>
      <c r="F22" s="1">
        <v>-54.0</v>
      </c>
      <c r="G22" s="1">
        <v>-4.0</v>
      </c>
      <c r="H22" s="1">
        <v>-51.0</v>
      </c>
      <c r="I22" s="1">
        <v>0.0</v>
      </c>
      <c r="J22" s="1">
        <v>-26.0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</v>
      </c>
      <c r="B23" s="1">
        <v>0.0</v>
      </c>
      <c r="C23" s="1">
        <v>0.0</v>
      </c>
      <c r="D23" s="1">
        <v>-8.0</v>
      </c>
      <c r="E23" s="1">
        <v>-4.0</v>
      </c>
      <c r="F23" s="1">
        <v>-54.0</v>
      </c>
      <c r="G23" s="1">
        <v>-4.0</v>
      </c>
      <c r="H23" s="1">
        <v>-51.0</v>
      </c>
      <c r="I23" s="1">
        <v>0.0</v>
      </c>
      <c r="J23" s="1">
        <v>-26.0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</v>
      </c>
      <c r="B24" s="1">
        <v>0.0</v>
      </c>
      <c r="C24" s="1">
        <v>0.0</v>
      </c>
      <c r="D24" s="1">
        <v>0.0</v>
      </c>
      <c r="E24" s="1">
        <v>91.0</v>
      </c>
      <c r="F24" s="1">
        <v>46.0</v>
      </c>
      <c r="G24" s="1">
        <v>54.0</v>
      </c>
      <c r="H24" s="1">
        <v>4.0</v>
      </c>
      <c r="I24" s="1">
        <v>85.0</v>
      </c>
      <c r="J24" s="1">
        <v>0.0</v>
      </c>
      <c r="K24" s="1">
        <v>72.0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-7.0</v>
      </c>
      <c r="J25" s="1">
        <v>0.0</v>
      </c>
      <c r="K25" s="1">
        <v>-1.0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</v>
      </c>
      <c r="B26" s="1">
        <v>0.0</v>
      </c>
      <c r="C26" s="1">
        <v>8.0</v>
      </c>
      <c r="D26" s="1">
        <v>78.0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34.0</v>
      </c>
      <c r="J27" s="1">
        <v>0.0</v>
      </c>
      <c r="K27" s="1">
        <v>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</v>
      </c>
      <c r="B28" s="1">
        <v>10.0</v>
      </c>
      <c r="C28" s="1">
        <v>8.0</v>
      </c>
      <c r="D28" s="1">
        <v>5.0</v>
      </c>
      <c r="E28" s="1">
        <v>106.0</v>
      </c>
      <c r="F28" s="1">
        <v>55.0</v>
      </c>
      <c r="G28" s="1">
        <v>54.0</v>
      </c>
      <c r="H28" s="1">
        <v>3.0</v>
      </c>
      <c r="I28" s="1">
        <v>121.0</v>
      </c>
      <c r="J28" s="1">
        <v>8.0</v>
      </c>
      <c r="K28" s="1">
        <v>82.0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</v>
      </c>
      <c r="B29" s="1">
        <v>0.0</v>
      </c>
      <c r="C29" s="1">
        <v>0.0</v>
      </c>
      <c r="D29" s="1">
        <v>-4.0</v>
      </c>
      <c r="E29" s="1">
        <v>0.0</v>
      </c>
      <c r="F29" s="1">
        <v>-11.0</v>
      </c>
      <c r="G29" s="1">
        <v>-2.0</v>
      </c>
      <c r="H29" s="1">
        <v>17.0</v>
      </c>
      <c r="I29" s="1">
        <v>-13.0</v>
      </c>
      <c r="J29" s="1">
        <v>-9.0</v>
      </c>
      <c r="K29" s="1">
        <v>-11.0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</v>
      </c>
      <c r="B30" s="1">
        <v>6.0</v>
      </c>
      <c r="C30" s="1">
        <v>4.0</v>
      </c>
      <c r="D30" s="1">
        <v>-3.0</v>
      </c>
      <c r="E30" s="1">
        <v>8.0</v>
      </c>
      <c r="F30" s="1">
        <v>2.0</v>
      </c>
      <c r="G30" s="1">
        <v>25.0</v>
      </c>
      <c r="H30" s="1">
        <v>-26.0</v>
      </c>
      <c r="I30" s="1">
        <v>11.0</v>
      </c>
      <c r="J30" s="1">
        <v>18.0</v>
      </c>
      <c r="K30" s="1">
        <v>-25.0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</v>
      </c>
      <c r="B32" s="1">
        <v>0.0</v>
      </c>
      <c r="C32" s="1">
        <v>0.0</v>
      </c>
      <c r="D32" s="1">
        <v>0.0</v>
      </c>
      <c r="E32" s="1">
        <v>0.0</v>
      </c>
      <c r="F32" s="1">
        <v>1.0</v>
      </c>
      <c r="G32" s="1">
        <v>2.0</v>
      </c>
      <c r="H32" s="1">
        <v>2.0</v>
      </c>
      <c r="I32" s="1">
        <v>1.0</v>
      </c>
      <c r="J32" s="1">
        <v>1.0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</v>
      </c>
      <c r="B33" s="1">
        <v>2.0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</v>
      </c>
      <c r="B34" s="1">
        <v>0.0</v>
      </c>
      <c r="C34" s="1">
        <v>0.0</v>
      </c>
      <c r="D34" s="1">
        <v>-5.0</v>
      </c>
      <c r="E34" s="1">
        <v>-15.0</v>
      </c>
      <c r="F34" s="1">
        <v>-23.0</v>
      </c>
      <c r="G34" s="1">
        <v>-24.0</v>
      </c>
      <c r="H34" s="1">
        <v>-28.0</v>
      </c>
      <c r="I34" s="1">
        <v>-25.0</v>
      </c>
      <c r="J34" s="1">
        <v>-21.0</v>
      </c>
      <c r="K34" s="1">
        <v>-28.0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1">
        <v>0.0</v>
      </c>
      <c r="C35" s="1">
        <v>0.0</v>
      </c>
      <c r="D35" s="1">
        <v>-5.0</v>
      </c>
      <c r="E35" s="1">
        <v>-15.0</v>
      </c>
      <c r="F35" s="1">
        <v>-23.0</v>
      </c>
      <c r="G35" s="1">
        <v>-24.0</v>
      </c>
      <c r="H35" s="1">
        <v>-28.0</v>
      </c>
      <c r="I35" s="1">
        <v>-24.0</v>
      </c>
      <c r="J35" s="1">
        <v>-21.0</v>
      </c>
      <c r="K35" s="1">
        <v>-28.0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</v>
      </c>
      <c r="B36" s="1">
        <v>0.0</v>
      </c>
      <c r="C36" s="1">
        <v>0.0</v>
      </c>
      <c r="D36" s="1">
        <v>-1.0</v>
      </c>
      <c r="E36" s="1">
        <v>-52.0</v>
      </c>
      <c r="F36" s="1">
        <v>-2.0</v>
      </c>
      <c r="G36" s="1">
        <v>-1.0</v>
      </c>
      <c r="H36" s="1">
        <v>1.0</v>
      </c>
      <c r="I36" s="1">
        <v>2.0</v>
      </c>
      <c r="J36" s="1">
        <v>-7.0</v>
      </c>
      <c r="K36" s="1">
        <v>-4.0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</v>
      </c>
      <c r="B37" s="1">
        <v>10.0</v>
      </c>
      <c r="C37" s="1">
        <v>0.0</v>
      </c>
      <c r="D37" s="1">
        <v>4.0</v>
      </c>
      <c r="E37" s="1">
        <v>14.0</v>
      </c>
      <c r="F37" s="1">
        <v>8.0</v>
      </c>
      <c r="G37" s="1">
        <v>-4.0</v>
      </c>
      <c r="H37" s="1">
        <v>-51.0</v>
      </c>
      <c r="I37" s="1">
        <v>0.0</v>
      </c>
      <c r="J37" s="1">
        <v>8.0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21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0.0</v>
      </c>
      <c r="C3" s="1">
        <v>16.0</v>
      </c>
      <c r="D3" s="1">
        <v>13.0</v>
      </c>
      <c r="E3" s="1">
        <v>22.0</v>
      </c>
      <c r="F3" s="1">
        <v>24.0</v>
      </c>
      <c r="G3" s="1">
        <v>49.0</v>
      </c>
      <c r="H3" s="1">
        <v>22.0</v>
      </c>
      <c r="I3" s="1">
        <v>34.0</v>
      </c>
      <c r="J3" s="1">
        <v>52.0</v>
      </c>
      <c r="K3" s="1">
        <v>26.0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0.0</v>
      </c>
      <c r="E4" s="1">
        <v>72.0</v>
      </c>
      <c r="F4" s="1">
        <v>86.0</v>
      </c>
      <c r="G4" s="1">
        <v>72.0</v>
      </c>
      <c r="H4" s="1">
        <v>59.0</v>
      </c>
      <c r="I4" s="1">
        <v>128.0</v>
      </c>
      <c r="J4" s="1">
        <v>73.0</v>
      </c>
      <c r="K4" s="1">
        <v>136.0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16.0</v>
      </c>
      <c r="D5" s="1">
        <v>13.0</v>
      </c>
      <c r="E5" s="1">
        <v>94.0</v>
      </c>
      <c r="F5" s="1">
        <v>111.0</v>
      </c>
      <c r="G5" s="1">
        <v>122.0</v>
      </c>
      <c r="H5" s="1">
        <v>82.0</v>
      </c>
      <c r="I5" s="1">
        <v>162.0</v>
      </c>
      <c r="J5" s="1">
        <v>126.0</v>
      </c>
      <c r="K5" s="1">
        <v>163.0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0.0</v>
      </c>
      <c r="D6" s="1">
        <v>40.0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0.0</v>
      </c>
      <c r="C7" s="1">
        <v>0.0</v>
      </c>
      <c r="D7" s="1">
        <v>35.0</v>
      </c>
      <c r="E7" s="1">
        <v>1.0</v>
      </c>
      <c r="F7" s="1">
        <v>1.0</v>
      </c>
      <c r="G7" s="1">
        <v>1.0</v>
      </c>
      <c r="H7" s="1">
        <v>1.0</v>
      </c>
      <c r="I7" s="1">
        <v>1.0</v>
      </c>
      <c r="J7" s="1">
        <v>95.0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0.0</v>
      </c>
      <c r="C8" s="1">
        <v>0.0</v>
      </c>
      <c r="D8" s="1">
        <v>75.0</v>
      </c>
      <c r="E8" s="1">
        <v>1.0</v>
      </c>
      <c r="F8" s="1">
        <v>1.0</v>
      </c>
      <c r="G8" s="1">
        <v>1.0</v>
      </c>
      <c r="H8" s="1">
        <v>1.0</v>
      </c>
      <c r="I8" s="1">
        <v>1.0</v>
      </c>
      <c r="J8" s="1">
        <v>95.0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6.0</v>
      </c>
      <c r="D9" s="1">
        <v>48.0</v>
      </c>
      <c r="E9" s="1">
        <v>2.0</v>
      </c>
      <c r="F9" s="1">
        <v>72.0</v>
      </c>
      <c r="G9" s="1">
        <v>43.0</v>
      </c>
      <c r="H9" s="1">
        <v>45.0</v>
      </c>
      <c r="I9" s="1">
        <v>42.0</v>
      </c>
      <c r="J9" s="1">
        <v>23.0</v>
      </c>
      <c r="K9" s="1">
        <v>17.0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0.0</v>
      </c>
      <c r="D10" s="1">
        <v>0.0</v>
      </c>
      <c r="E10" s="1">
        <v>4.0</v>
      </c>
      <c r="F10" s="1">
        <v>0.0</v>
      </c>
      <c r="G10" s="1">
        <v>0.0</v>
      </c>
      <c r="H10" s="1">
        <v>59.0</v>
      </c>
      <c r="I10" s="1">
        <v>1.0</v>
      </c>
      <c r="J10" s="1">
        <v>1.0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16.0</v>
      </c>
      <c r="D11" s="1">
        <v>14.0</v>
      </c>
      <c r="E11" s="1">
        <v>97.0</v>
      </c>
      <c r="F11" s="1">
        <v>113.0</v>
      </c>
      <c r="G11" s="1">
        <v>124.0</v>
      </c>
      <c r="H11" s="1">
        <v>85.0</v>
      </c>
      <c r="I11" s="1">
        <v>165.0</v>
      </c>
      <c r="J11" s="1">
        <v>129.0</v>
      </c>
      <c r="K11" s="1">
        <v>166.0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1.0</v>
      </c>
      <c r="D12" s="1">
        <v>1.0</v>
      </c>
      <c r="E12" s="1">
        <v>1.0</v>
      </c>
      <c r="F12" s="1">
        <v>1.0</v>
      </c>
      <c r="G12" s="1">
        <v>2.0</v>
      </c>
      <c r="H12" s="1">
        <v>2.0</v>
      </c>
      <c r="I12" s="1">
        <v>2.0</v>
      </c>
      <c r="J12" s="1">
        <v>2.0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0.0</v>
      </c>
      <c r="C13" s="1">
        <v>-14.0</v>
      </c>
      <c r="D13" s="1">
        <v>-50.0</v>
      </c>
      <c r="E13" s="1">
        <v>-85.0</v>
      </c>
      <c r="F13" s="1">
        <v>-1.0</v>
      </c>
      <c r="G13" s="1">
        <v>-1.0</v>
      </c>
      <c r="H13" s="1">
        <v>-1.0</v>
      </c>
      <c r="I13" s="1">
        <v>-2.0</v>
      </c>
      <c r="J13" s="1">
        <v>-1.0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1.0</v>
      </c>
      <c r="D14" s="1">
        <v>79.0</v>
      </c>
      <c r="E14" s="1">
        <v>92.0</v>
      </c>
      <c r="F14" s="1">
        <v>52.0</v>
      </c>
      <c r="G14" s="1">
        <v>1.0</v>
      </c>
      <c r="H14" s="1">
        <v>35.0</v>
      </c>
      <c r="I14" s="1">
        <v>32.0</v>
      </c>
      <c r="J14" s="1">
        <v>16.0</v>
      </c>
      <c r="K14" s="1">
        <v>65.0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0.0</v>
      </c>
      <c r="D15" s="1">
        <v>3.0</v>
      </c>
      <c r="E15" s="1">
        <v>27.0</v>
      </c>
      <c r="F15" s="1">
        <v>26.0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12.0</v>
      </c>
      <c r="I16" s="1">
        <v>11.0</v>
      </c>
      <c r="J16" s="1">
        <v>10.0</v>
      </c>
      <c r="K16" s="1">
        <v>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0.0</v>
      </c>
      <c r="D17" s="1">
        <v>10.0</v>
      </c>
      <c r="E17" s="1">
        <v>33.0</v>
      </c>
      <c r="F17" s="1">
        <v>11.0</v>
      </c>
      <c r="G17" s="1">
        <v>11.0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0.0</v>
      </c>
      <c r="C18" s="1">
        <v>0.0</v>
      </c>
      <c r="D18" s="1">
        <v>0.0</v>
      </c>
      <c r="E18" s="1">
        <v>13.0</v>
      </c>
      <c r="F18" s="1">
        <v>13.0</v>
      </c>
      <c r="G18" s="1">
        <v>0.0</v>
      </c>
      <c r="H18" s="1">
        <v>5.0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0.0</v>
      </c>
      <c r="C19" s="1">
        <v>17.0</v>
      </c>
      <c r="D19" s="1">
        <v>28.0</v>
      </c>
      <c r="E19" s="1">
        <v>160.0</v>
      </c>
      <c r="F19" s="1">
        <v>152.0</v>
      </c>
      <c r="G19" s="1">
        <v>136.0</v>
      </c>
      <c r="H19" s="1">
        <v>97.0</v>
      </c>
      <c r="I19" s="1">
        <v>177.0</v>
      </c>
      <c r="J19" s="1">
        <v>140.0</v>
      </c>
      <c r="K19" s="1">
        <v>178.0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0.0</v>
      </c>
      <c r="C21" s="1">
        <v>38.0</v>
      </c>
      <c r="D21" s="1">
        <v>53.0</v>
      </c>
      <c r="E21" s="1">
        <v>2.0</v>
      </c>
      <c r="F21" s="1">
        <v>3.0</v>
      </c>
      <c r="G21" s="1">
        <v>3.0</v>
      </c>
      <c r="H21" s="1">
        <v>2.0</v>
      </c>
      <c r="I21" s="1">
        <v>1.0</v>
      </c>
      <c r="J21" s="1">
        <v>1.0</v>
      </c>
      <c r="K21" s="1">
        <v>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43.0</v>
      </c>
      <c r="D22" s="1">
        <v>2.0</v>
      </c>
      <c r="E22" s="1">
        <v>2.0</v>
      </c>
      <c r="F22" s="1">
        <v>3.0</v>
      </c>
      <c r="G22" s="1">
        <v>5.0</v>
      </c>
      <c r="H22" s="1">
        <v>5.0</v>
      </c>
      <c r="I22" s="1">
        <v>4.0</v>
      </c>
      <c r="J22" s="1">
        <v>4.0</v>
      </c>
      <c r="K22" s="1">
        <v>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2.0</v>
      </c>
      <c r="H23" s="1">
        <v>0.0</v>
      </c>
      <c r="I23" s="1">
        <v>8.0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25.0</v>
      </c>
      <c r="D24" s="1">
        <v>44.0</v>
      </c>
      <c r="E24" s="1">
        <v>26.0</v>
      </c>
      <c r="F24" s="1">
        <v>4.0</v>
      </c>
      <c r="G24" s="1">
        <v>44.0</v>
      </c>
      <c r="H24" s="1">
        <v>17.0</v>
      </c>
      <c r="I24" s="1">
        <v>13.0</v>
      </c>
      <c r="J24" s="1">
        <v>6.0</v>
      </c>
      <c r="K24" s="1">
        <v>14.0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0.0</v>
      </c>
      <c r="D25" s="1">
        <v>0.0</v>
      </c>
      <c r="E25" s="1">
        <v>0.0</v>
      </c>
      <c r="F25" s="1">
        <v>25.0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0.0</v>
      </c>
      <c r="E26" s="1">
        <v>0.0</v>
      </c>
      <c r="F26" s="1">
        <v>2.0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1.0</v>
      </c>
      <c r="D27" s="1">
        <v>3.0</v>
      </c>
      <c r="E27" s="1">
        <v>6.0</v>
      </c>
      <c r="F27" s="1">
        <v>7.0</v>
      </c>
      <c r="G27" s="1">
        <v>10.0</v>
      </c>
      <c r="H27" s="1">
        <v>8.0</v>
      </c>
      <c r="I27" s="1">
        <v>14.0</v>
      </c>
      <c r="J27" s="1">
        <v>5.0</v>
      </c>
      <c r="K27" s="1">
        <v>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3.0</v>
      </c>
      <c r="E28" s="1">
        <v>14.0</v>
      </c>
      <c r="F28" s="1">
        <v>24.0</v>
      </c>
      <c r="G28" s="1">
        <v>23.0</v>
      </c>
      <c r="H28" s="1">
        <v>25.0</v>
      </c>
      <c r="I28" s="1">
        <v>17.0</v>
      </c>
      <c r="J28" s="1">
        <v>26.0</v>
      </c>
      <c r="K28" s="1">
        <v>26.0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84.0</v>
      </c>
      <c r="D29" s="1">
        <v>57.0</v>
      </c>
      <c r="E29" s="1">
        <v>29.0</v>
      </c>
      <c r="F29" s="1">
        <v>0.0</v>
      </c>
      <c r="G29" s="1">
        <v>24.0</v>
      </c>
      <c r="H29" s="1">
        <v>7.0</v>
      </c>
      <c r="I29" s="1">
        <v>9.0</v>
      </c>
      <c r="J29" s="1">
        <v>4.0</v>
      </c>
      <c r="K29" s="1">
        <v>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0.0</v>
      </c>
      <c r="D30" s="1">
        <v>2.0</v>
      </c>
      <c r="E30" s="1">
        <v>7.0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0.0</v>
      </c>
      <c r="D31" s="1">
        <v>10.0</v>
      </c>
      <c r="E31" s="1">
        <v>12.0</v>
      </c>
      <c r="F31" s="1">
        <v>12.0</v>
      </c>
      <c r="G31" s="1">
        <v>26.0</v>
      </c>
      <c r="H31" s="1">
        <v>1.0</v>
      </c>
      <c r="I31" s="1">
        <v>2.0</v>
      </c>
      <c r="J31" s="1">
        <v>0.0</v>
      </c>
      <c r="K31" s="1">
        <v>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0.0</v>
      </c>
      <c r="C32" s="1">
        <v>1.0</v>
      </c>
      <c r="D32" s="1">
        <v>20.0</v>
      </c>
      <c r="E32" s="1">
        <v>40.0</v>
      </c>
      <c r="F32" s="1">
        <v>44.0</v>
      </c>
      <c r="G32" s="1">
        <v>34.0</v>
      </c>
      <c r="H32" s="1">
        <v>33.0</v>
      </c>
      <c r="I32" s="1">
        <v>32.0</v>
      </c>
      <c r="J32" s="1">
        <v>32.0</v>
      </c>
      <c r="K32" s="1">
        <v>37.0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0.0</v>
      </c>
      <c r="C33" s="1">
        <v>42.0</v>
      </c>
      <c r="D33" s="1">
        <v>43.0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27.0</v>
      </c>
      <c r="D34" s="1">
        <v>30.0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0.0</v>
      </c>
      <c r="C35" s="1">
        <v>43.0</v>
      </c>
      <c r="D35" s="1">
        <v>44.0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0.0</v>
      </c>
      <c r="C36" s="1">
        <v>0.0</v>
      </c>
      <c r="D36" s="1">
        <v>0.0</v>
      </c>
      <c r="E36" s="1">
        <v>3.0</v>
      </c>
      <c r="F36" s="1">
        <v>3.0</v>
      </c>
      <c r="G36" s="1">
        <v>5.0</v>
      </c>
      <c r="H36" s="1">
        <v>5.0</v>
      </c>
      <c r="I36" s="1">
        <v>11.0</v>
      </c>
      <c r="J36" s="1">
        <v>11.0</v>
      </c>
      <c r="K36" s="1">
        <v>14.0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0.0</v>
      </c>
      <c r="C37" s="1">
        <v>15.0</v>
      </c>
      <c r="D37" s="1">
        <v>3.0</v>
      </c>
      <c r="E37" s="1">
        <v>187.0</v>
      </c>
      <c r="F37" s="1">
        <v>238.0</v>
      </c>
      <c r="G37" s="1">
        <v>310.0</v>
      </c>
      <c r="H37" s="1">
        <v>321.0</v>
      </c>
      <c r="I37" s="1">
        <v>445.0</v>
      </c>
      <c r="J37" s="1">
        <v>447.0</v>
      </c>
      <c r="K37" s="1">
        <v>534.0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0.0</v>
      </c>
      <c r="C38" s="1">
        <v>-27.0</v>
      </c>
      <c r="D38" s="1">
        <v>-38.0</v>
      </c>
      <c r="E38" s="1">
        <v>-68.0</v>
      </c>
      <c r="F38" s="1">
        <v>-130.0</v>
      </c>
      <c r="G38" s="1">
        <v>-208.0</v>
      </c>
      <c r="H38" s="1">
        <v>-258.0</v>
      </c>
      <c r="I38" s="1">
        <v>-301.0</v>
      </c>
      <c r="J38" s="1">
        <v>-339.0</v>
      </c>
      <c r="K38" s="1">
        <v>-393.0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0.0</v>
      </c>
      <c r="C39" s="1">
        <v>0.0</v>
      </c>
      <c r="D39" s="1">
        <v>-59.0</v>
      </c>
      <c r="E39" s="1">
        <v>95.0</v>
      </c>
      <c r="F39" s="1">
        <v>20.0</v>
      </c>
      <c r="G39" s="1">
        <v>-1.0</v>
      </c>
      <c r="H39" s="1">
        <v>94.0</v>
      </c>
      <c r="I39" s="1">
        <v>0.0</v>
      </c>
      <c r="J39" s="1">
        <v>-60.0</v>
      </c>
      <c r="K39" s="1">
        <v>-27.0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0.0</v>
      </c>
      <c r="C40" s="1">
        <v>-27.0</v>
      </c>
      <c r="D40" s="1">
        <v>-35.0</v>
      </c>
      <c r="E40" s="1">
        <v>119.0</v>
      </c>
      <c r="F40" s="1">
        <v>108.0</v>
      </c>
      <c r="G40" s="1">
        <v>102.0</v>
      </c>
      <c r="H40" s="1">
        <v>64.0</v>
      </c>
      <c r="I40" s="1">
        <v>144.0</v>
      </c>
      <c r="J40" s="1">
        <v>108.0</v>
      </c>
      <c r="K40" s="1">
        <v>140.0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0.0</v>
      </c>
      <c r="C41" s="1">
        <v>15.0</v>
      </c>
      <c r="D41" s="1">
        <v>8.0</v>
      </c>
      <c r="E41" s="1">
        <v>119.0</v>
      </c>
      <c r="F41" s="1">
        <v>108.0</v>
      </c>
      <c r="G41" s="1">
        <v>102.0</v>
      </c>
      <c r="H41" s="1">
        <v>64.0</v>
      </c>
      <c r="I41" s="1">
        <v>144.0</v>
      </c>
      <c r="J41" s="1">
        <v>108.0</v>
      </c>
      <c r="K41" s="1">
        <v>140.0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0.0</v>
      </c>
      <c r="C42" s="1">
        <v>17.0</v>
      </c>
      <c r="D42" s="1">
        <v>28.0</v>
      </c>
      <c r="E42" s="1">
        <v>160.0</v>
      </c>
      <c r="F42" s="1">
        <v>152.0</v>
      </c>
      <c r="G42" s="1">
        <v>136.0</v>
      </c>
      <c r="H42" s="1">
        <v>97.0</v>
      </c>
      <c r="I42" s="1">
        <v>177.0</v>
      </c>
      <c r="J42" s="1">
        <v>140.0</v>
      </c>
      <c r="K42" s="1">
        <v>178.0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1.0</v>
      </c>
      <c r="C44" s="1">
        <v>1.0</v>
      </c>
      <c r="D44" s="1">
        <v>15.0</v>
      </c>
      <c r="E44" s="1">
        <v>30.0</v>
      </c>
      <c r="F44" s="1">
        <v>36.0</v>
      </c>
      <c r="G44" s="1">
        <v>51.0</v>
      </c>
      <c r="H44" s="1">
        <v>54.0</v>
      </c>
      <c r="I44" s="1">
        <v>147.0</v>
      </c>
      <c r="J44" s="1">
        <v>147.0</v>
      </c>
      <c r="K44" s="1">
        <v>177.0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1.0</v>
      </c>
      <c r="C45" s="1">
        <v>1.0</v>
      </c>
      <c r="D45" s="1">
        <v>5.0</v>
      </c>
      <c r="E45" s="1">
        <v>30.0</v>
      </c>
      <c r="F45" s="1">
        <v>35.0</v>
      </c>
      <c r="G45" s="1">
        <v>51.0</v>
      </c>
      <c r="H45" s="1">
        <v>54.0</v>
      </c>
      <c r="I45" s="1">
        <v>147.0</v>
      </c>
      <c r="J45" s="1">
        <v>147.0</v>
      </c>
      <c r="K45" s="1">
        <v>177.0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0.0</v>
      </c>
      <c r="C46" s="1" t="s">
        <v>102</v>
      </c>
      <c r="D46" s="1" t="s">
        <v>103</v>
      </c>
      <c r="E46" s="1" t="s">
        <v>104</v>
      </c>
      <c r="F46" s="1" t="s">
        <v>105</v>
      </c>
      <c r="G46" s="1" t="s">
        <v>106</v>
      </c>
      <c r="H46" s="1" t="s">
        <v>107</v>
      </c>
      <c r="I46" s="1" t="s">
        <v>108</v>
      </c>
      <c r="J46" s="1" t="s">
        <v>109</v>
      </c>
      <c r="K46" s="1" t="s">
        <v>110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0.0</v>
      </c>
      <c r="C47" s="1">
        <v>-27.0</v>
      </c>
      <c r="D47" s="1">
        <v>-38.0</v>
      </c>
      <c r="E47" s="1">
        <v>92.0</v>
      </c>
      <c r="F47" s="1">
        <v>81.0</v>
      </c>
      <c r="G47" s="1">
        <v>102.0</v>
      </c>
      <c r="H47" s="1">
        <v>52.0</v>
      </c>
      <c r="I47" s="1">
        <v>133.0</v>
      </c>
      <c r="J47" s="1">
        <v>97.0</v>
      </c>
      <c r="K47" s="1">
        <v>129.0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0.0</v>
      </c>
      <c r="C48" s="1" t="s">
        <v>102</v>
      </c>
      <c r="D48" s="1" t="s">
        <v>113</v>
      </c>
      <c r="E48" s="1" t="s">
        <v>114</v>
      </c>
      <c r="F48" s="1" t="s">
        <v>115</v>
      </c>
      <c r="G48" s="1" t="s">
        <v>106</v>
      </c>
      <c r="H48" s="1" t="s">
        <v>116</v>
      </c>
      <c r="I48" s="1" t="s">
        <v>117</v>
      </c>
      <c r="J48" s="1" t="s">
        <v>118</v>
      </c>
      <c r="K48" s="1" t="s">
        <v>109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0.0</v>
      </c>
      <c r="C49" s="1">
        <v>1.0</v>
      </c>
      <c r="D49" s="1">
        <v>4.0</v>
      </c>
      <c r="E49" s="1">
        <v>15.0</v>
      </c>
      <c r="F49" s="1">
        <v>24.0</v>
      </c>
      <c r="G49" s="1">
        <v>25.0</v>
      </c>
      <c r="H49" s="1">
        <v>25.0</v>
      </c>
      <c r="I49" s="1">
        <v>25.0</v>
      </c>
      <c r="J49" s="1">
        <v>26.0</v>
      </c>
      <c r="K49" s="1">
        <v>26.0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0.0</v>
      </c>
      <c r="C50" s="1">
        <v>-15.0</v>
      </c>
      <c r="D50" s="1">
        <v>-8.0</v>
      </c>
      <c r="E50" s="1">
        <v>-79.0</v>
      </c>
      <c r="F50" s="1">
        <v>-86.0</v>
      </c>
      <c r="G50" s="1">
        <v>-96.0</v>
      </c>
      <c r="H50" s="1">
        <v>-57.0</v>
      </c>
      <c r="I50" s="1">
        <v>-136.0</v>
      </c>
      <c r="J50" s="1">
        <v>-99.0</v>
      </c>
      <c r="K50" s="1">
        <v>-136.0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76.0</v>
      </c>
      <c r="C51" s="1">
        <v>84.0</v>
      </c>
      <c r="D51" s="1">
        <v>1.0</v>
      </c>
      <c r="E51" s="1">
        <v>2.0</v>
      </c>
      <c r="F51" s="1">
        <v>2.0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0.0</v>
      </c>
      <c r="C52" s="1">
        <v>0.0</v>
      </c>
      <c r="D52" s="1">
        <v>6.0</v>
      </c>
      <c r="E52" s="1">
        <v>3.0</v>
      </c>
      <c r="F52" s="1">
        <v>3.0</v>
      </c>
      <c r="G52" s="1">
        <v>3.0</v>
      </c>
      <c r="H52" s="1">
        <v>3.0</v>
      </c>
      <c r="I52" s="1">
        <v>3.0</v>
      </c>
      <c r="J52" s="1">
        <v>3.0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0.0</v>
      </c>
      <c r="C53" s="1">
        <v>14.0</v>
      </c>
      <c r="D53" s="1">
        <v>19.0</v>
      </c>
      <c r="E53" s="1">
        <v>67.0</v>
      </c>
      <c r="F53" s="1">
        <v>78.0</v>
      </c>
      <c r="G53" s="1">
        <v>1.0</v>
      </c>
      <c r="H53" s="1">
        <v>1.0</v>
      </c>
      <c r="I53" s="1">
        <v>2.0</v>
      </c>
      <c r="J53" s="1">
        <v>1.0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0.0</v>
      </c>
      <c r="C54" s="1">
        <v>0.0</v>
      </c>
      <c r="D54" s="1">
        <v>15.0</v>
      </c>
      <c r="E54" s="1">
        <v>23.0</v>
      </c>
      <c r="F54" s="1">
        <v>33.0</v>
      </c>
      <c r="G54" s="1">
        <v>39.0</v>
      </c>
      <c r="H54" s="1">
        <v>27.0</v>
      </c>
      <c r="I54" s="1">
        <v>22.0</v>
      </c>
      <c r="J54" s="1">
        <v>28.0</v>
      </c>
      <c r="K54" s="1">
        <v>37.0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>
        <v>0.0</v>
      </c>
      <c r="C55" s="1">
        <v>0.0</v>
      </c>
      <c r="D55" s="1">
        <v>0.0</v>
      </c>
      <c r="E55" s="1">
        <v>1.0</v>
      </c>
      <c r="F55" s="1">
        <v>1.0</v>
      </c>
      <c r="G55" s="1">
        <v>1.0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>
        <v>0.0</v>
      </c>
      <c r="C56" s="1">
        <v>1.0</v>
      </c>
      <c r="D56" s="1">
        <v>1.0</v>
      </c>
      <c r="E56" s="1">
        <v>1.0</v>
      </c>
      <c r="F56" s="1">
        <v>1.0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127</v>
      </c>
      <c r="B57" s="1">
        <v>0.0</v>
      </c>
      <c r="C57" s="1">
        <v>0.0</v>
      </c>
      <c r="D57" s="1">
        <v>-33.0</v>
      </c>
      <c r="E57" s="1">
        <v>-70.0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21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1.0</v>
      </c>
      <c r="C2" s="1">
        <v>5.0</v>
      </c>
      <c r="D2" s="1">
        <v>40.0</v>
      </c>
      <c r="E2" s="1">
        <v>0.0</v>
      </c>
      <c r="F2" s="1">
        <v>0.0</v>
      </c>
      <c r="G2" s="1">
        <v>0.0</v>
      </c>
      <c r="H2" s="1">
        <v>25.0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1.0</v>
      </c>
      <c r="C3" s="1">
        <v>5.0</v>
      </c>
      <c r="D3" s="1">
        <v>40.0</v>
      </c>
      <c r="E3" s="1">
        <v>0.0</v>
      </c>
      <c r="F3" s="1">
        <v>0.0</v>
      </c>
      <c r="G3" s="1">
        <v>0.0</v>
      </c>
      <c r="H3" s="1">
        <v>25.0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35.0</v>
      </c>
      <c r="I4" s="1">
        <v>28.0</v>
      </c>
      <c r="J4" s="1">
        <v>27.0</v>
      </c>
      <c r="K4" s="1">
        <v>44.0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1.0</v>
      </c>
      <c r="C5" s="1">
        <v>5.0</v>
      </c>
      <c r="D5" s="1">
        <v>40.0</v>
      </c>
      <c r="E5" s="1">
        <v>0.0</v>
      </c>
      <c r="F5" s="1">
        <v>0.0</v>
      </c>
      <c r="G5" s="1">
        <v>0.0</v>
      </c>
      <c r="H5" s="1">
        <v>-34.0</v>
      </c>
      <c r="I5" s="1">
        <v>-28.0</v>
      </c>
      <c r="J5" s="1">
        <v>-27.0</v>
      </c>
      <c r="K5" s="1">
        <v>-44.0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1.0</v>
      </c>
      <c r="C6" s="1">
        <v>1.0</v>
      </c>
      <c r="D6" s="1">
        <v>2.0</v>
      </c>
      <c r="E6" s="1">
        <v>6.0</v>
      </c>
      <c r="F6" s="1">
        <v>10.0</v>
      </c>
      <c r="G6" s="1">
        <v>12.0</v>
      </c>
      <c r="H6" s="1">
        <v>13.0</v>
      </c>
      <c r="I6" s="1">
        <v>12.0</v>
      </c>
      <c r="J6" s="1">
        <v>10.0</v>
      </c>
      <c r="K6" s="1">
        <v>15.0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5.0</v>
      </c>
      <c r="C7" s="1">
        <v>4.0</v>
      </c>
      <c r="D7" s="1">
        <v>8.0</v>
      </c>
      <c r="E7" s="1">
        <v>18.0</v>
      </c>
      <c r="F7" s="1">
        <v>37.0</v>
      </c>
      <c r="G7" s="1">
        <v>38.0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0.0</v>
      </c>
      <c r="C8" s="1">
        <v>0.0</v>
      </c>
      <c r="D8" s="1">
        <v>34.0</v>
      </c>
      <c r="E8" s="1">
        <v>36.0</v>
      </c>
      <c r="F8" s="1">
        <v>52.0</v>
      </c>
      <c r="G8" s="1">
        <v>31.0</v>
      </c>
      <c r="H8" s="1">
        <v>25.0</v>
      </c>
      <c r="I8" s="1">
        <v>13.0</v>
      </c>
      <c r="J8" s="1">
        <v>3.0</v>
      </c>
      <c r="K8" s="1">
        <v>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-1.0</v>
      </c>
      <c r="H9" s="1">
        <v>-89.0</v>
      </c>
      <c r="I9" s="1">
        <v>-84.0</v>
      </c>
      <c r="J9" s="1">
        <v>-79.0</v>
      </c>
      <c r="K9" s="1">
        <v>-79.0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7.0</v>
      </c>
      <c r="C10" s="1">
        <v>5.0</v>
      </c>
      <c r="D10" s="1">
        <v>11.0</v>
      </c>
      <c r="E10" s="1">
        <v>25.0</v>
      </c>
      <c r="F10" s="1">
        <v>48.0</v>
      </c>
      <c r="G10" s="1">
        <v>50.0</v>
      </c>
      <c r="H10" s="1">
        <v>12.0</v>
      </c>
      <c r="I10" s="1">
        <v>11.0</v>
      </c>
      <c r="J10" s="1">
        <v>10.0</v>
      </c>
      <c r="K10" s="1">
        <v>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-5.0</v>
      </c>
      <c r="C11" s="1">
        <v>-5.0</v>
      </c>
      <c r="D11" s="1">
        <v>-10.0</v>
      </c>
      <c r="E11" s="1">
        <v>-25.0</v>
      </c>
      <c r="F11" s="1">
        <v>-48.0</v>
      </c>
      <c r="G11" s="1">
        <v>-50.0</v>
      </c>
      <c r="H11" s="1">
        <v>-47.0</v>
      </c>
      <c r="I11" s="1">
        <v>-40.0</v>
      </c>
      <c r="J11" s="1">
        <v>-38.0</v>
      </c>
      <c r="K11" s="1">
        <v>-59.0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-83.0</v>
      </c>
      <c r="C12" s="1">
        <v>-2.0</v>
      </c>
      <c r="D12" s="1">
        <v>-46.0</v>
      </c>
      <c r="E12" s="1">
        <v>-1.0</v>
      </c>
      <c r="F12" s="1">
        <v>0.0</v>
      </c>
      <c r="G12" s="1">
        <v>-7.0</v>
      </c>
      <c r="H12" s="1">
        <v>-1.0</v>
      </c>
      <c r="I12" s="1">
        <v>-2.0</v>
      </c>
      <c r="J12" s="1">
        <v>-8.0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0.0</v>
      </c>
      <c r="C13" s="1">
        <v>0.0</v>
      </c>
      <c r="D13" s="1">
        <v>1.0</v>
      </c>
      <c r="E13" s="1">
        <v>0.0</v>
      </c>
      <c r="F13" s="1">
        <v>1.0</v>
      </c>
      <c r="G13" s="1">
        <v>0.0</v>
      </c>
      <c r="H13" s="1">
        <v>0.0</v>
      </c>
      <c r="I13" s="1">
        <v>0.0</v>
      </c>
      <c r="J13" s="1">
        <v>0.0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-83.0</v>
      </c>
      <c r="C14" s="1">
        <v>-2.0</v>
      </c>
      <c r="D14" s="1">
        <v>-45.0</v>
      </c>
      <c r="E14" s="1">
        <v>-1.0</v>
      </c>
      <c r="F14" s="1">
        <v>1.0</v>
      </c>
      <c r="G14" s="1">
        <v>-7.0</v>
      </c>
      <c r="H14" s="1">
        <v>-1.0</v>
      </c>
      <c r="I14" s="1">
        <v>-2.0</v>
      </c>
      <c r="J14" s="1">
        <v>-8.0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0.0</v>
      </c>
      <c r="C15" s="1">
        <v>0.0</v>
      </c>
      <c r="D15" s="1">
        <v>7.0</v>
      </c>
      <c r="E15" s="1">
        <v>-21.0</v>
      </c>
      <c r="F15" s="1">
        <v>7.0</v>
      </c>
      <c r="G15" s="1">
        <v>-7.0</v>
      </c>
      <c r="H15" s="1">
        <v>15.0</v>
      </c>
      <c r="I15" s="1">
        <v>-9.0</v>
      </c>
      <c r="J15" s="1">
        <v>-1.0</v>
      </c>
      <c r="K15" s="1">
        <v>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0.0</v>
      </c>
      <c r="C16" s="1">
        <v>-26.0</v>
      </c>
      <c r="D16" s="1">
        <v>4.0</v>
      </c>
      <c r="E16" s="1">
        <v>-28.0</v>
      </c>
      <c r="F16" s="1">
        <v>-6.0</v>
      </c>
      <c r="G16" s="1">
        <v>-21.0</v>
      </c>
      <c r="H16" s="1">
        <v>11.0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-6.0</v>
      </c>
      <c r="C17" s="1">
        <v>-8.0</v>
      </c>
      <c r="D17" s="1">
        <v>-11.0</v>
      </c>
      <c r="E17" s="1">
        <v>-27.0</v>
      </c>
      <c r="F17" s="1">
        <v>-48.0</v>
      </c>
      <c r="G17" s="1">
        <v>-51.0</v>
      </c>
      <c r="H17" s="1">
        <v>-48.0</v>
      </c>
      <c r="I17" s="1">
        <v>-43.0</v>
      </c>
      <c r="J17" s="1">
        <v>-38.0</v>
      </c>
      <c r="K17" s="1">
        <v>-54.0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0.0</v>
      </c>
      <c r="C18" s="1">
        <v>0.0</v>
      </c>
      <c r="D18" s="1">
        <v>0.0</v>
      </c>
      <c r="E18" s="1">
        <v>-2.0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-26.0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0.0</v>
      </c>
      <c r="C20" s="1">
        <v>0.0</v>
      </c>
      <c r="D20" s="1">
        <v>0.0</v>
      </c>
      <c r="E20" s="1">
        <v>0.0</v>
      </c>
      <c r="F20" s="1">
        <v>-21.0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0.0</v>
      </c>
      <c r="C21" s="1">
        <v>-22.0</v>
      </c>
      <c r="D21" s="1">
        <v>0.0</v>
      </c>
      <c r="E21" s="1">
        <v>-4.0</v>
      </c>
      <c r="F21" s="1">
        <v>-26.0</v>
      </c>
      <c r="G21" s="1">
        <v>-21.0</v>
      </c>
      <c r="H21" s="1">
        <v>-80.0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-6.0</v>
      </c>
      <c r="C22" s="1">
        <v>-9.0</v>
      </c>
      <c r="D22" s="1">
        <v>-11.0</v>
      </c>
      <c r="E22" s="1">
        <v>-33.0</v>
      </c>
      <c r="F22" s="1">
        <v>-70.0</v>
      </c>
      <c r="G22" s="1">
        <v>-78.0</v>
      </c>
      <c r="H22" s="1">
        <v>-49.0</v>
      </c>
      <c r="I22" s="1">
        <v>-43.0</v>
      </c>
      <c r="J22" s="1">
        <v>-38.0</v>
      </c>
      <c r="K22" s="1">
        <v>-54.0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0.0</v>
      </c>
      <c r="C23" s="1">
        <v>0.0</v>
      </c>
      <c r="D23" s="1">
        <v>-35.0</v>
      </c>
      <c r="E23" s="1">
        <v>-3.0</v>
      </c>
      <c r="F23" s="1">
        <v>-8.0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-6.0</v>
      </c>
      <c r="C24" s="1">
        <v>-9.0</v>
      </c>
      <c r="D24" s="1">
        <v>-10.0</v>
      </c>
      <c r="E24" s="1">
        <v>-29.0</v>
      </c>
      <c r="F24" s="1">
        <v>-61.0</v>
      </c>
      <c r="G24" s="1">
        <v>-78.0</v>
      </c>
      <c r="H24" s="1">
        <v>-49.0</v>
      </c>
      <c r="I24" s="1">
        <v>-43.0</v>
      </c>
      <c r="J24" s="1">
        <v>-38.0</v>
      </c>
      <c r="K24" s="1">
        <v>-54.0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-6.0</v>
      </c>
      <c r="C25" s="1">
        <v>-9.0</v>
      </c>
      <c r="D25" s="1">
        <v>-10.0</v>
      </c>
      <c r="E25" s="1">
        <v>-29.0</v>
      </c>
      <c r="F25" s="1">
        <v>-61.0</v>
      </c>
      <c r="G25" s="1">
        <v>-78.0</v>
      </c>
      <c r="H25" s="1">
        <v>-49.0</v>
      </c>
      <c r="I25" s="1">
        <v>-43.0</v>
      </c>
      <c r="J25" s="1">
        <v>-38.0</v>
      </c>
      <c r="K25" s="1">
        <v>-54.0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-6.0</v>
      </c>
      <c r="C26" s="1">
        <v>-9.0</v>
      </c>
      <c r="D26" s="1">
        <v>-10.0</v>
      </c>
      <c r="E26" s="1">
        <v>-29.0</v>
      </c>
      <c r="F26" s="1">
        <v>-61.0</v>
      </c>
      <c r="G26" s="1">
        <v>-78.0</v>
      </c>
      <c r="H26" s="1">
        <v>-49.0</v>
      </c>
      <c r="I26" s="1">
        <v>-43.0</v>
      </c>
      <c r="J26" s="1">
        <v>-38.0</v>
      </c>
      <c r="K26" s="1">
        <v>-54.0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12.0</v>
      </c>
      <c r="C27" s="1">
        <v>18.0</v>
      </c>
      <c r="D27" s="1">
        <v>9.0</v>
      </c>
      <c r="E27" s="1">
        <v>98.0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-6.0</v>
      </c>
      <c r="C28" s="1">
        <v>-9.0</v>
      </c>
      <c r="D28" s="1">
        <v>-11.0</v>
      </c>
      <c r="E28" s="1">
        <v>-30.0</v>
      </c>
      <c r="F28" s="1">
        <v>-61.0</v>
      </c>
      <c r="G28" s="1">
        <v>-78.0</v>
      </c>
      <c r="H28" s="1">
        <v>-49.0</v>
      </c>
      <c r="I28" s="1">
        <v>-43.0</v>
      </c>
      <c r="J28" s="1">
        <v>-38.0</v>
      </c>
      <c r="K28" s="1">
        <v>-54.0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-6.0</v>
      </c>
      <c r="C29" s="1">
        <v>-9.0</v>
      </c>
      <c r="D29" s="1">
        <v>-11.0</v>
      </c>
      <c r="E29" s="1">
        <v>-30.0</v>
      </c>
      <c r="F29" s="1">
        <v>-61.0</v>
      </c>
      <c r="G29" s="1">
        <v>-78.0</v>
      </c>
      <c r="H29" s="1">
        <v>-49.0</v>
      </c>
      <c r="I29" s="1">
        <v>-43.0</v>
      </c>
      <c r="J29" s="1">
        <v>-38.0</v>
      </c>
      <c r="K29" s="1">
        <v>-54.0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 t="s">
        <v>158</v>
      </c>
      <c r="C31" s="1" t="s">
        <v>159</v>
      </c>
      <c r="D31" s="1" t="s">
        <v>160</v>
      </c>
      <c r="E31" s="1" t="s">
        <v>161</v>
      </c>
      <c r="F31" s="1" t="s">
        <v>162</v>
      </c>
      <c r="G31" s="1" t="s">
        <v>163</v>
      </c>
      <c r="H31" s="1" t="s">
        <v>164</v>
      </c>
      <c r="I31" s="1" t="s">
        <v>165</v>
      </c>
      <c r="J31" s="1" t="s">
        <v>166</v>
      </c>
      <c r="K31" s="1" t="s">
        <v>167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168</v>
      </c>
      <c r="B32" s="1" t="s">
        <v>158</v>
      </c>
      <c r="C32" s="1" t="s">
        <v>159</v>
      </c>
      <c r="D32" s="1" t="s">
        <v>160</v>
      </c>
      <c r="E32" s="1" t="s">
        <v>161</v>
      </c>
      <c r="F32" s="1" t="s">
        <v>162</v>
      </c>
      <c r="G32" s="1" t="s">
        <v>163</v>
      </c>
      <c r="H32" s="1" t="s">
        <v>164</v>
      </c>
      <c r="I32" s="1" t="s">
        <v>165</v>
      </c>
      <c r="J32" s="1" t="s">
        <v>166</v>
      </c>
      <c r="K32" s="1" t="s">
        <v>167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1">
        <v>1.0</v>
      </c>
      <c r="C33" s="1">
        <v>1.0</v>
      </c>
      <c r="D33" s="1">
        <v>3.0</v>
      </c>
      <c r="E33" s="1">
        <v>17.0</v>
      </c>
      <c r="F33" s="1">
        <v>33.0</v>
      </c>
      <c r="G33" s="1">
        <v>40.0</v>
      </c>
      <c r="H33" s="1">
        <v>59.0</v>
      </c>
      <c r="I33" s="1">
        <v>134.0</v>
      </c>
      <c r="J33" s="1">
        <v>153.0</v>
      </c>
      <c r="K33" s="1">
        <v>165.0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170</v>
      </c>
      <c r="B34" s="1" t="s">
        <v>158</v>
      </c>
      <c r="C34" s="1" t="s">
        <v>159</v>
      </c>
      <c r="D34" s="1" t="s">
        <v>160</v>
      </c>
      <c r="E34" s="1" t="s">
        <v>161</v>
      </c>
      <c r="F34" s="1" t="s">
        <v>162</v>
      </c>
      <c r="G34" s="1" t="s">
        <v>163</v>
      </c>
      <c r="H34" s="1" t="s">
        <v>164</v>
      </c>
      <c r="I34" s="1" t="s">
        <v>165</v>
      </c>
      <c r="J34" s="1" t="s">
        <v>166</v>
      </c>
      <c r="K34" s="1" t="s">
        <v>167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 t="s">
        <v>158</v>
      </c>
      <c r="C35" s="1" t="s">
        <v>159</v>
      </c>
      <c r="D35" s="1" t="s">
        <v>160</v>
      </c>
      <c r="E35" s="1" t="s">
        <v>161</v>
      </c>
      <c r="F35" s="1" t="s">
        <v>162</v>
      </c>
      <c r="G35" s="1" t="s">
        <v>163</v>
      </c>
      <c r="H35" s="1" t="s">
        <v>164</v>
      </c>
      <c r="I35" s="1" t="s">
        <v>165</v>
      </c>
      <c r="J35" s="1" t="s">
        <v>166</v>
      </c>
      <c r="K35" s="1" t="s">
        <v>167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>
        <v>1.0</v>
      </c>
      <c r="C36" s="1">
        <v>1.0</v>
      </c>
      <c r="D36" s="1">
        <v>3.0</v>
      </c>
      <c r="E36" s="1">
        <v>17.0</v>
      </c>
      <c r="F36" s="1">
        <v>33.0</v>
      </c>
      <c r="G36" s="1">
        <v>40.0</v>
      </c>
      <c r="H36" s="1">
        <v>59.0</v>
      </c>
      <c r="I36" s="1">
        <v>134.0</v>
      </c>
      <c r="J36" s="1">
        <v>153.0</v>
      </c>
      <c r="K36" s="1">
        <v>165.0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 t="s">
        <v>174</v>
      </c>
      <c r="C37" s="1" t="s">
        <v>175</v>
      </c>
      <c r="D37" s="1" t="s">
        <v>176</v>
      </c>
      <c r="E37" s="1" t="s">
        <v>177</v>
      </c>
      <c r="F37" s="1" t="s">
        <v>178</v>
      </c>
      <c r="G37" s="1" t="s">
        <v>179</v>
      </c>
      <c r="H37" s="1" t="s">
        <v>180</v>
      </c>
      <c r="I37" s="1" t="s">
        <v>181</v>
      </c>
      <c r="J37" s="1" t="s">
        <v>182</v>
      </c>
      <c r="K37" s="1" t="s">
        <v>183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184</v>
      </c>
      <c r="B38" s="1" t="s">
        <v>174</v>
      </c>
      <c r="C38" s="1" t="s">
        <v>175</v>
      </c>
      <c r="D38" s="1" t="s">
        <v>176</v>
      </c>
      <c r="E38" s="1" t="s">
        <v>177</v>
      </c>
      <c r="F38" s="1" t="s">
        <v>178</v>
      </c>
      <c r="G38" s="1" t="s">
        <v>179</v>
      </c>
      <c r="H38" s="1" t="s">
        <v>180</v>
      </c>
      <c r="I38" s="1" t="s">
        <v>181</v>
      </c>
      <c r="J38" s="1" t="s">
        <v>182</v>
      </c>
      <c r="K38" s="1" t="s">
        <v>183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185</v>
      </c>
      <c r="B40" s="1">
        <v>-5.0</v>
      </c>
      <c r="C40" s="1">
        <v>-5.0</v>
      </c>
      <c r="D40" s="1">
        <v>-10.0</v>
      </c>
      <c r="E40" s="1">
        <v>-25.0</v>
      </c>
      <c r="F40" s="1">
        <v>-47.0</v>
      </c>
      <c r="G40" s="1">
        <v>-50.0</v>
      </c>
      <c r="H40" s="1">
        <v>-47.0</v>
      </c>
      <c r="I40" s="1">
        <v>-40.0</v>
      </c>
      <c r="J40" s="1">
        <v>-38.0</v>
      </c>
      <c r="K40" s="1">
        <v>-59.0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186</v>
      </c>
      <c r="B41" s="1">
        <v>-5.0</v>
      </c>
      <c r="C41" s="1">
        <v>-5.0</v>
      </c>
      <c r="D41" s="1">
        <v>-10.0</v>
      </c>
      <c r="E41" s="1">
        <v>-25.0</v>
      </c>
      <c r="F41" s="1">
        <v>-48.0</v>
      </c>
      <c r="G41" s="1">
        <v>-50.0</v>
      </c>
      <c r="H41" s="1">
        <v>-47.0</v>
      </c>
      <c r="I41" s="1">
        <v>-40.0</v>
      </c>
      <c r="J41" s="1">
        <v>-38.0</v>
      </c>
      <c r="K41" s="1">
        <v>-59.0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187</v>
      </c>
      <c r="B42" s="1">
        <v>-5.0</v>
      </c>
      <c r="C42" s="1">
        <v>-5.0</v>
      </c>
      <c r="D42" s="1">
        <v>-10.0</v>
      </c>
      <c r="E42" s="1">
        <v>-25.0</v>
      </c>
      <c r="F42" s="1">
        <v>-48.0</v>
      </c>
      <c r="G42" s="1">
        <v>-50.0</v>
      </c>
      <c r="H42" s="1">
        <v>-47.0</v>
      </c>
      <c r="I42" s="1">
        <v>-40.0</v>
      </c>
      <c r="J42" s="1">
        <v>-38.0</v>
      </c>
      <c r="K42" s="1">
        <v>-59.0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188</v>
      </c>
      <c r="B43" s="1">
        <v>-5.0</v>
      </c>
      <c r="C43" s="1">
        <v>-5.0</v>
      </c>
      <c r="D43" s="1">
        <v>-10.0</v>
      </c>
      <c r="E43" s="1">
        <v>-24.0</v>
      </c>
      <c r="F43" s="1">
        <v>-47.0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189</v>
      </c>
      <c r="B44" s="1">
        <v>0.0</v>
      </c>
      <c r="C44" s="1">
        <v>0.0</v>
      </c>
      <c r="D44" s="1" t="s">
        <v>190</v>
      </c>
      <c r="E44" s="1" t="s">
        <v>191</v>
      </c>
      <c r="F44" s="1" t="s">
        <v>192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193</v>
      </c>
      <c r="B45" s="1">
        <v>0.0</v>
      </c>
      <c r="C45" s="1">
        <v>0.0</v>
      </c>
      <c r="D45" s="1">
        <v>-35.0</v>
      </c>
      <c r="E45" s="1">
        <v>-81.0</v>
      </c>
      <c r="F45" s="1">
        <v>-1.0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194</v>
      </c>
      <c r="B46" s="1">
        <v>0.0</v>
      </c>
      <c r="C46" s="1">
        <v>0.0</v>
      </c>
      <c r="D46" s="1">
        <v>-35.0</v>
      </c>
      <c r="E46" s="1">
        <v>-81.0</v>
      </c>
      <c r="F46" s="1">
        <v>-1.0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195</v>
      </c>
      <c r="B47" s="1">
        <v>0.0</v>
      </c>
      <c r="C47" s="1">
        <v>0.0</v>
      </c>
      <c r="D47" s="1">
        <v>0.0</v>
      </c>
      <c r="E47" s="1">
        <v>-2.0</v>
      </c>
      <c r="F47" s="1">
        <v>-4.0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196</v>
      </c>
      <c r="B48" s="1">
        <v>0.0</v>
      </c>
      <c r="C48" s="1">
        <v>0.0</v>
      </c>
      <c r="D48" s="1">
        <v>0.0</v>
      </c>
      <c r="E48" s="1">
        <v>0.0</v>
      </c>
      <c r="F48" s="1">
        <v>-2.0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197</v>
      </c>
      <c r="B49" s="1">
        <v>0.0</v>
      </c>
      <c r="C49" s="1">
        <v>0.0</v>
      </c>
      <c r="D49" s="1">
        <v>0.0</v>
      </c>
      <c r="E49" s="1">
        <v>-2.0</v>
      </c>
      <c r="F49" s="1">
        <v>-7.0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198</v>
      </c>
      <c r="B50" s="1">
        <v>-3.0</v>
      </c>
      <c r="C50" s="1">
        <v>-5.0</v>
      </c>
      <c r="D50" s="1">
        <v>-7.0</v>
      </c>
      <c r="E50" s="1">
        <v>-16.0</v>
      </c>
      <c r="F50" s="1">
        <v>-30.0</v>
      </c>
      <c r="G50" s="1">
        <v>-31.0</v>
      </c>
      <c r="H50" s="1">
        <v>-30.0</v>
      </c>
      <c r="I50" s="1">
        <v>-26.0</v>
      </c>
      <c r="J50" s="1">
        <v>-23.0</v>
      </c>
      <c r="K50" s="1">
        <v>-34.0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199</v>
      </c>
      <c r="B51" s="1">
        <v>0.0</v>
      </c>
      <c r="C51" s="1">
        <v>0.0</v>
      </c>
      <c r="D51" s="1">
        <v>0.0</v>
      </c>
      <c r="E51" s="1">
        <v>1.0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201</v>
      </c>
      <c r="B53" s="1">
        <v>1.0</v>
      </c>
      <c r="C53" s="1">
        <v>1.0</v>
      </c>
      <c r="D53" s="1">
        <v>2.0</v>
      </c>
      <c r="E53" s="1">
        <v>6.0</v>
      </c>
      <c r="F53" s="1">
        <v>10.0</v>
      </c>
      <c r="G53" s="1">
        <v>12.0</v>
      </c>
      <c r="H53" s="1">
        <v>13.0</v>
      </c>
      <c r="I53" s="1">
        <v>12.0</v>
      </c>
      <c r="J53" s="1">
        <v>10.0</v>
      </c>
      <c r="K53" s="1">
        <v>15.0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202</v>
      </c>
      <c r="B54" s="1">
        <v>5.0</v>
      </c>
      <c r="C54" s="1">
        <v>4.0</v>
      </c>
      <c r="D54" s="1">
        <v>8.0</v>
      </c>
      <c r="E54" s="1">
        <v>18.0</v>
      </c>
      <c r="F54" s="1">
        <v>58.0</v>
      </c>
      <c r="G54" s="1">
        <v>38.0</v>
      </c>
      <c r="H54" s="1">
        <v>35.0</v>
      </c>
      <c r="I54" s="1">
        <v>28.0</v>
      </c>
      <c r="J54" s="1">
        <v>27.0</v>
      </c>
      <c r="K54" s="1">
        <v>44.0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203</v>
      </c>
      <c r="B55" s="1">
        <v>9.0</v>
      </c>
      <c r="C55" s="1">
        <v>10.0</v>
      </c>
      <c r="D55" s="1">
        <v>13.0</v>
      </c>
      <c r="E55" s="1">
        <v>30.0</v>
      </c>
      <c r="F55" s="1">
        <v>30.0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204</v>
      </c>
      <c r="B56" s="1">
        <v>0.0</v>
      </c>
      <c r="C56" s="1">
        <v>0.0</v>
      </c>
      <c r="D56" s="1">
        <v>17.0</v>
      </c>
      <c r="E56" s="1">
        <v>28.0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205</v>
      </c>
      <c r="B57" s="1">
        <v>0.0</v>
      </c>
      <c r="C57" s="1">
        <v>0.0</v>
      </c>
      <c r="D57" s="1">
        <v>-4.0</v>
      </c>
      <c r="E57" s="1">
        <v>1.0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206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1.0</v>
      </c>
      <c r="I58" s="1">
        <v>1.0</v>
      </c>
      <c r="J58" s="1">
        <v>44.0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207</v>
      </c>
      <c r="B59" s="1">
        <v>4.0</v>
      </c>
      <c r="C59" s="1">
        <v>6.0</v>
      </c>
      <c r="D59" s="1">
        <v>9.0</v>
      </c>
      <c r="E59" s="1">
        <v>20.0</v>
      </c>
      <c r="F59" s="1">
        <v>1.0</v>
      </c>
      <c r="G59" s="1">
        <v>2.0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208</v>
      </c>
      <c r="B60" s="1">
        <v>9.0</v>
      </c>
      <c r="C60" s="1">
        <v>8.0</v>
      </c>
      <c r="D60" s="1">
        <v>11.0</v>
      </c>
      <c r="E60" s="1">
        <v>34.0</v>
      </c>
      <c r="F60" s="1">
        <v>2.0</v>
      </c>
      <c r="G60" s="1">
        <v>2.0</v>
      </c>
      <c r="H60" s="1">
        <v>3.0</v>
      </c>
      <c r="I60" s="1">
        <v>1.0</v>
      </c>
      <c r="J60" s="1">
        <v>1.0</v>
      </c>
      <c r="K60" s="1">
        <v>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209</v>
      </c>
      <c r="B61" s="1">
        <v>14.0</v>
      </c>
      <c r="C61" s="1">
        <v>15.0</v>
      </c>
      <c r="D61" s="1">
        <v>20.0</v>
      </c>
      <c r="E61" s="1">
        <v>55.0</v>
      </c>
      <c r="F61" s="1">
        <v>3.0</v>
      </c>
      <c r="G61" s="1">
        <v>4.0</v>
      </c>
      <c r="H61" s="1">
        <v>5.0</v>
      </c>
      <c r="I61" s="1">
        <v>3.0</v>
      </c>
      <c r="J61" s="1">
        <v>2.0</v>
      </c>
      <c r="K61" s="1">
        <v>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21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>
        <v>0.0</v>
      </c>
      <c r="C3" s="1">
        <v>0.0</v>
      </c>
      <c r="D3" s="1" t="s">
        <v>212</v>
      </c>
      <c r="E3" s="1" t="s">
        <v>213</v>
      </c>
      <c r="F3" s="1" t="s">
        <v>214</v>
      </c>
      <c r="G3" s="1" t="s">
        <v>215</v>
      </c>
      <c r="H3" s="1" t="s">
        <v>216</v>
      </c>
      <c r="I3" s="1" t="s">
        <v>217</v>
      </c>
      <c r="J3" s="1" t="s">
        <v>218</v>
      </c>
      <c r="K3" s="1" t="s">
        <v>219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220</v>
      </c>
      <c r="B4" s="1">
        <v>0.0</v>
      </c>
      <c r="C4" s="1">
        <v>0.0</v>
      </c>
      <c r="D4" s="1" t="s">
        <v>221</v>
      </c>
      <c r="E4" s="1" t="s">
        <v>222</v>
      </c>
      <c r="F4" s="1" t="s">
        <v>223</v>
      </c>
      <c r="G4" s="1" t="s">
        <v>224</v>
      </c>
      <c r="H4" s="1" t="s">
        <v>225</v>
      </c>
      <c r="I4" s="1" t="s">
        <v>226</v>
      </c>
      <c r="J4" s="1" t="s">
        <v>227</v>
      </c>
      <c r="K4" s="1" t="s">
        <v>228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229</v>
      </c>
      <c r="B5" s="1">
        <v>0.0</v>
      </c>
      <c r="C5" s="1">
        <v>0.0</v>
      </c>
      <c r="D5" s="1" t="s">
        <v>230</v>
      </c>
      <c r="E5" s="1" t="s">
        <v>231</v>
      </c>
      <c r="F5" s="1" t="s">
        <v>232</v>
      </c>
      <c r="G5" s="1" t="s">
        <v>233</v>
      </c>
      <c r="H5" s="1" t="s">
        <v>234</v>
      </c>
      <c r="I5" s="1" t="s">
        <v>235</v>
      </c>
      <c r="J5" s="1" t="s">
        <v>236</v>
      </c>
      <c r="K5" s="1" t="s">
        <v>237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238</v>
      </c>
      <c r="B6" s="1">
        <v>0.0</v>
      </c>
      <c r="C6" s="1">
        <v>0.0</v>
      </c>
      <c r="D6" s="1" t="s">
        <v>239</v>
      </c>
      <c r="E6" s="1" t="s">
        <v>240</v>
      </c>
      <c r="F6" s="1" t="s">
        <v>232</v>
      </c>
      <c r="G6" s="1" t="s">
        <v>233</v>
      </c>
      <c r="H6" s="1" t="s">
        <v>234</v>
      </c>
      <c r="I6" s="1" t="s">
        <v>235</v>
      </c>
      <c r="J6" s="1" t="s">
        <v>236</v>
      </c>
      <c r="K6" s="1" t="s">
        <v>237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242</v>
      </c>
      <c r="B8" s="1">
        <v>100.0</v>
      </c>
      <c r="C8" s="1">
        <v>100.0</v>
      </c>
      <c r="D8" s="1">
        <v>100.0</v>
      </c>
      <c r="E8" s="1">
        <v>0.0</v>
      </c>
      <c r="F8" s="1">
        <v>0.0</v>
      </c>
      <c r="G8" s="1">
        <v>0.0</v>
      </c>
      <c r="H8" s="1">
        <v>-1.0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243</v>
      </c>
      <c r="B9" s="1" t="s">
        <v>244</v>
      </c>
      <c r="C9" s="1">
        <v>0.0</v>
      </c>
      <c r="D9" s="1">
        <v>705.0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245</v>
      </c>
      <c r="B10" s="1" t="s">
        <v>246</v>
      </c>
      <c r="C10" s="1">
        <v>-1.0</v>
      </c>
      <c r="D10" s="1">
        <v>0.0</v>
      </c>
      <c r="E10" s="1">
        <v>0.0</v>
      </c>
      <c r="F10" s="1">
        <v>0.0</v>
      </c>
      <c r="G10" s="1">
        <v>0.0</v>
      </c>
      <c r="H10" s="1">
        <v>-1.0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247</v>
      </c>
      <c r="B11" s="1">
        <v>-352.0</v>
      </c>
      <c r="C11" s="1">
        <v>-1.0</v>
      </c>
      <c r="D11" s="1">
        <v>0.0</v>
      </c>
      <c r="E11" s="1">
        <v>0.0</v>
      </c>
      <c r="F11" s="1">
        <v>0.0</v>
      </c>
      <c r="G11" s="1">
        <v>0.0</v>
      </c>
      <c r="H11" s="1">
        <v>-1.0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248</v>
      </c>
      <c r="B12" s="1">
        <v>-352.0</v>
      </c>
      <c r="C12" s="1">
        <v>-1.0</v>
      </c>
      <c r="D12" s="1">
        <v>0.0</v>
      </c>
      <c r="E12" s="1">
        <v>0.0</v>
      </c>
      <c r="F12" s="1">
        <v>0.0</v>
      </c>
      <c r="G12" s="1">
        <v>0.0</v>
      </c>
      <c r="H12" s="1">
        <v>-1.0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249</v>
      </c>
      <c r="B13" s="1" t="s">
        <v>250</v>
      </c>
      <c r="C13" s="1">
        <v>-1.0</v>
      </c>
      <c r="D13" s="1">
        <v>0.0</v>
      </c>
      <c r="E13" s="1">
        <v>0.0</v>
      </c>
      <c r="F13" s="1">
        <v>0.0</v>
      </c>
      <c r="G13" s="1">
        <v>0.0</v>
      </c>
      <c r="H13" s="1">
        <v>-1.0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251</v>
      </c>
      <c r="B14" s="1" t="s">
        <v>250</v>
      </c>
      <c r="C14" s="1">
        <v>-1.0</v>
      </c>
      <c r="D14" s="1">
        <v>0.0</v>
      </c>
      <c r="E14" s="1">
        <v>0.0</v>
      </c>
      <c r="F14" s="1">
        <v>0.0</v>
      </c>
      <c r="G14" s="1">
        <v>0.0</v>
      </c>
      <c r="H14" s="1">
        <v>-1.0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252</v>
      </c>
      <c r="B15" s="1" t="s">
        <v>253</v>
      </c>
      <c r="C15" s="1">
        <v>-1.0</v>
      </c>
      <c r="D15" s="1">
        <v>0.0</v>
      </c>
      <c r="E15" s="1">
        <v>0.0</v>
      </c>
      <c r="F15" s="1">
        <v>0.0</v>
      </c>
      <c r="G15" s="1">
        <v>0.0</v>
      </c>
      <c r="H15" s="1">
        <v>-1.0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254</v>
      </c>
      <c r="B16" s="1" t="s">
        <v>255</v>
      </c>
      <c r="C16" s="1">
        <v>-1.0</v>
      </c>
      <c r="D16" s="1">
        <v>0.0</v>
      </c>
      <c r="E16" s="1">
        <v>0.0</v>
      </c>
      <c r="F16" s="1">
        <v>0.0</v>
      </c>
      <c r="G16" s="1">
        <v>0.0</v>
      </c>
      <c r="H16" s="1">
        <v>-1.0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-1.0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258</v>
      </c>
      <c r="B20" s="1">
        <v>0.0</v>
      </c>
      <c r="C20" s="1">
        <v>0.0</v>
      </c>
      <c r="D20" s="1" t="s">
        <v>259</v>
      </c>
      <c r="E20" s="1">
        <v>0.0</v>
      </c>
      <c r="F20" s="1">
        <v>0.0</v>
      </c>
      <c r="G20" s="1">
        <v>0.0</v>
      </c>
      <c r="H20" s="1" t="s">
        <v>260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261</v>
      </c>
      <c r="B21" s="1">
        <v>0.0</v>
      </c>
      <c r="C21" s="1">
        <v>0.0</v>
      </c>
      <c r="D21" s="1" t="s">
        <v>262</v>
      </c>
      <c r="E21" s="1">
        <v>0.0</v>
      </c>
      <c r="F21" s="1">
        <v>0.0</v>
      </c>
      <c r="G21" s="1">
        <v>0.0</v>
      </c>
      <c r="H21" s="1" t="s">
        <v>109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264</v>
      </c>
      <c r="B23" s="1">
        <v>0.0</v>
      </c>
      <c r="C23" s="1" t="s">
        <v>265</v>
      </c>
      <c r="D23" s="1" t="s">
        <v>266</v>
      </c>
      <c r="E23" s="1" t="s">
        <v>267</v>
      </c>
      <c r="F23" s="1" t="s">
        <v>268</v>
      </c>
      <c r="G23" s="1" t="s">
        <v>269</v>
      </c>
      <c r="H23" s="1" t="s">
        <v>270</v>
      </c>
      <c r="I23" s="1" t="s">
        <v>271</v>
      </c>
      <c r="J23" s="1" t="s">
        <v>272</v>
      </c>
      <c r="K23" s="1" t="s">
        <v>273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274</v>
      </c>
      <c r="B24" s="1">
        <v>0.0</v>
      </c>
      <c r="C24" s="1" t="s">
        <v>275</v>
      </c>
      <c r="D24" s="1" t="s">
        <v>276</v>
      </c>
      <c r="E24" s="1" t="s">
        <v>277</v>
      </c>
      <c r="F24" s="1" t="s">
        <v>278</v>
      </c>
      <c r="G24" s="1" t="s">
        <v>279</v>
      </c>
      <c r="H24" s="1" t="s">
        <v>280</v>
      </c>
      <c r="I24" s="1" t="s">
        <v>281</v>
      </c>
      <c r="J24" s="1" t="s">
        <v>282</v>
      </c>
      <c r="K24" s="1" t="s">
        <v>283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284</v>
      </c>
      <c r="B25" s="1">
        <v>0.0</v>
      </c>
      <c r="C25" s="1" t="s">
        <v>285</v>
      </c>
      <c r="D25" s="1" t="s">
        <v>286</v>
      </c>
      <c r="E25" s="1" t="s">
        <v>287</v>
      </c>
      <c r="F25" s="1" t="s">
        <v>288</v>
      </c>
      <c r="G25" s="1" t="s">
        <v>289</v>
      </c>
      <c r="H25" s="1" t="s">
        <v>290</v>
      </c>
      <c r="I25" s="1" t="s">
        <v>291</v>
      </c>
      <c r="J25" s="1" t="s">
        <v>292</v>
      </c>
      <c r="K25" s="1" t="s">
        <v>293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294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 t="s">
        <v>295</v>
      </c>
      <c r="I26" s="1" t="s">
        <v>296</v>
      </c>
      <c r="J26" s="1" t="s">
        <v>297</v>
      </c>
      <c r="K26" s="1" t="s">
        <v>298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300</v>
      </c>
      <c r="B28" s="1">
        <v>0.0</v>
      </c>
      <c r="C28" s="1" t="s">
        <v>301</v>
      </c>
      <c r="D28" s="1" t="s">
        <v>302</v>
      </c>
      <c r="E28" s="1" t="s">
        <v>303</v>
      </c>
      <c r="F28" s="1" t="s">
        <v>304</v>
      </c>
      <c r="G28" s="1" t="s">
        <v>305</v>
      </c>
      <c r="H28" s="1" t="s">
        <v>306</v>
      </c>
      <c r="I28" s="1" t="s">
        <v>307</v>
      </c>
      <c r="J28" s="1" t="s">
        <v>308</v>
      </c>
      <c r="K28" s="1" t="s">
        <v>309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310</v>
      </c>
      <c r="B29" s="1">
        <v>0.0</v>
      </c>
      <c r="C29" s="1" t="s">
        <v>311</v>
      </c>
      <c r="D29" s="1" t="s">
        <v>312</v>
      </c>
      <c r="E29" s="1" t="s">
        <v>313</v>
      </c>
      <c r="F29" s="1" t="s">
        <v>314</v>
      </c>
      <c r="G29" s="1" t="s">
        <v>315</v>
      </c>
      <c r="H29" s="1" t="s">
        <v>316</v>
      </c>
      <c r="I29" s="1" t="s">
        <v>317</v>
      </c>
      <c r="J29" s="1" t="s">
        <v>318</v>
      </c>
      <c r="K29" s="1" t="s">
        <v>319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320</v>
      </c>
      <c r="B30" s="1">
        <v>0.0</v>
      </c>
      <c r="C30" s="1" t="s">
        <v>321</v>
      </c>
      <c r="D30" s="1" t="s">
        <v>322</v>
      </c>
      <c r="E30" s="1" t="s">
        <v>323</v>
      </c>
      <c r="F30" s="1" t="s">
        <v>324</v>
      </c>
      <c r="G30" s="1" t="s">
        <v>325</v>
      </c>
      <c r="H30" s="1" t="s">
        <v>326</v>
      </c>
      <c r="I30" s="1" t="s">
        <v>327</v>
      </c>
      <c r="J30" s="1" t="s">
        <v>328</v>
      </c>
      <c r="K30" s="1" t="s">
        <v>329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330</v>
      </c>
      <c r="B31" s="1">
        <v>0.0</v>
      </c>
      <c r="C31" s="1" t="s">
        <v>331</v>
      </c>
      <c r="D31" s="1" t="s">
        <v>332</v>
      </c>
      <c r="E31" s="1" t="s">
        <v>333</v>
      </c>
      <c r="F31" s="1" t="s">
        <v>334</v>
      </c>
      <c r="G31" s="1" t="s">
        <v>335</v>
      </c>
      <c r="H31" s="1" t="s">
        <v>336</v>
      </c>
      <c r="I31" s="1" t="s">
        <v>337</v>
      </c>
      <c r="J31" s="1" t="s">
        <v>338</v>
      </c>
      <c r="K31" s="1" t="s">
        <v>339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340</v>
      </c>
      <c r="B32" s="1">
        <v>0.0</v>
      </c>
      <c r="C32" s="1" t="s">
        <v>341</v>
      </c>
      <c r="D32" s="1" t="s">
        <v>342</v>
      </c>
      <c r="E32" s="1" t="s">
        <v>343</v>
      </c>
      <c r="F32" s="1" t="s">
        <v>344</v>
      </c>
      <c r="G32" s="1" t="s">
        <v>345</v>
      </c>
      <c r="H32" s="1" t="s">
        <v>346</v>
      </c>
      <c r="I32" s="1" t="s">
        <v>297</v>
      </c>
      <c r="J32" s="1" t="s">
        <v>347</v>
      </c>
      <c r="K32" s="1" t="s">
        <v>348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349</v>
      </c>
      <c r="B33" s="1" t="s">
        <v>350</v>
      </c>
      <c r="C33" s="1" t="s">
        <v>351</v>
      </c>
      <c r="D33" s="1" t="s">
        <v>352</v>
      </c>
      <c r="E33" s="1" t="s">
        <v>353</v>
      </c>
      <c r="F33" s="1">
        <v>0.0</v>
      </c>
      <c r="G33" s="1" t="s">
        <v>354</v>
      </c>
      <c r="H33" s="1" t="s">
        <v>355</v>
      </c>
      <c r="I33" s="1" t="s">
        <v>356</v>
      </c>
      <c r="J33" s="1" t="s">
        <v>357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358</v>
      </c>
      <c r="B34" s="1" t="s">
        <v>359</v>
      </c>
      <c r="C34" s="1" t="s">
        <v>360</v>
      </c>
      <c r="D34" s="1" t="s">
        <v>361</v>
      </c>
      <c r="E34" s="1" t="s">
        <v>362</v>
      </c>
      <c r="F34" s="1">
        <v>0.0</v>
      </c>
      <c r="G34" s="1" t="s">
        <v>363</v>
      </c>
      <c r="H34" s="1" t="s">
        <v>364</v>
      </c>
      <c r="I34" s="1" t="s">
        <v>365</v>
      </c>
      <c r="J34" s="1" t="s">
        <v>366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367</v>
      </c>
      <c r="B35" s="1" t="s">
        <v>359</v>
      </c>
      <c r="C35" s="1" t="s">
        <v>360</v>
      </c>
      <c r="D35" s="1" t="s">
        <v>368</v>
      </c>
      <c r="E35" s="1" t="s">
        <v>369</v>
      </c>
      <c r="F35" s="1">
        <v>0.0</v>
      </c>
      <c r="G35" s="1" t="s">
        <v>370</v>
      </c>
      <c r="H35" s="1" t="s">
        <v>371</v>
      </c>
      <c r="I35" s="1" t="s">
        <v>372</v>
      </c>
      <c r="J35" s="1" t="s">
        <v>373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374</v>
      </c>
      <c r="B36" s="1">
        <v>0.0</v>
      </c>
      <c r="C36" s="1" t="s">
        <v>375</v>
      </c>
      <c r="D36" s="1" t="s">
        <v>376</v>
      </c>
      <c r="E36" s="1" t="s">
        <v>377</v>
      </c>
      <c r="F36" s="1" t="s">
        <v>378</v>
      </c>
      <c r="G36" s="1" t="s">
        <v>378</v>
      </c>
      <c r="H36" s="1" t="s">
        <v>379</v>
      </c>
      <c r="I36" s="1" t="s">
        <v>380</v>
      </c>
      <c r="J36" s="1" t="s">
        <v>381</v>
      </c>
      <c r="K36" s="1" t="s">
        <v>382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383</v>
      </c>
      <c r="B37" s="1">
        <v>0.0</v>
      </c>
      <c r="C37" s="1" t="s">
        <v>384</v>
      </c>
      <c r="D37" s="1" t="s">
        <v>385</v>
      </c>
      <c r="E37" s="1" t="s">
        <v>386</v>
      </c>
      <c r="F37" s="1" t="s">
        <v>387</v>
      </c>
      <c r="G37" s="1" t="s">
        <v>388</v>
      </c>
      <c r="H37" s="1" t="s">
        <v>389</v>
      </c>
      <c r="I37" s="1" t="s">
        <v>390</v>
      </c>
      <c r="J37" s="1" t="s">
        <v>391</v>
      </c>
      <c r="K37" s="1" t="s">
        <v>392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393</v>
      </c>
      <c r="B38" s="1">
        <v>0.0</v>
      </c>
      <c r="C38" s="1" t="s">
        <v>375</v>
      </c>
      <c r="D38" s="1" t="s">
        <v>376</v>
      </c>
      <c r="E38" s="1" t="s">
        <v>394</v>
      </c>
      <c r="F38" s="1" t="s">
        <v>378</v>
      </c>
      <c r="G38" s="1" t="s">
        <v>378</v>
      </c>
      <c r="H38" s="1" t="s">
        <v>379</v>
      </c>
      <c r="I38" s="1" t="s">
        <v>380</v>
      </c>
      <c r="J38" s="1" t="s">
        <v>381</v>
      </c>
      <c r="K38" s="1" t="s">
        <v>382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395</v>
      </c>
      <c r="B39" s="1">
        <v>0.0</v>
      </c>
      <c r="C39" s="1" t="s">
        <v>384</v>
      </c>
      <c r="D39" s="1" t="s">
        <v>385</v>
      </c>
      <c r="E39" s="1" t="s">
        <v>396</v>
      </c>
      <c r="F39" s="1" t="s">
        <v>397</v>
      </c>
      <c r="G39" s="1" t="s">
        <v>388</v>
      </c>
      <c r="H39" s="1" t="s">
        <v>389</v>
      </c>
      <c r="I39" s="1" t="s">
        <v>398</v>
      </c>
      <c r="J39" s="1" t="s">
        <v>391</v>
      </c>
      <c r="K39" s="1" t="s">
        <v>399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401</v>
      </c>
      <c r="B41" s="1">
        <v>0.0</v>
      </c>
      <c r="C41" s="1" t="s">
        <v>402</v>
      </c>
      <c r="D41" s="1" t="s">
        <v>403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404</v>
      </c>
      <c r="B42" s="1">
        <v>0.0</v>
      </c>
      <c r="C42" s="1" t="s">
        <v>402</v>
      </c>
      <c r="D42" s="1" t="s">
        <v>403</v>
      </c>
      <c r="E42" s="1">
        <v>0.0</v>
      </c>
      <c r="F42" s="1">
        <v>0.0</v>
      </c>
      <c r="G42" s="1">
        <v>0.0</v>
      </c>
      <c r="H42" s="1" t="s">
        <v>405</v>
      </c>
      <c r="I42" s="1" t="s">
        <v>406</v>
      </c>
      <c r="J42" s="1" t="s">
        <v>407</v>
      </c>
      <c r="K42" s="1" t="s">
        <v>408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409</v>
      </c>
      <c r="B43" s="1">
        <v>0.0</v>
      </c>
      <c r="C43" s="1" t="s">
        <v>410</v>
      </c>
      <c r="D43" s="1" t="s">
        <v>411</v>
      </c>
      <c r="E43" s="1" t="s">
        <v>412</v>
      </c>
      <c r="F43" s="1" t="s">
        <v>413</v>
      </c>
      <c r="G43" s="1" t="s">
        <v>414</v>
      </c>
      <c r="H43" s="1" t="s">
        <v>415</v>
      </c>
      <c r="I43" s="1" t="s">
        <v>416</v>
      </c>
      <c r="J43" s="1" t="s">
        <v>417</v>
      </c>
      <c r="K43" s="1" t="s">
        <v>418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419</v>
      </c>
      <c r="B44" s="1">
        <v>0.0</v>
      </c>
      <c r="C44" s="1" t="s">
        <v>420</v>
      </c>
      <c r="D44" s="1" t="s">
        <v>421</v>
      </c>
      <c r="E44" s="1" t="s">
        <v>422</v>
      </c>
      <c r="F44" s="1" t="s">
        <v>423</v>
      </c>
      <c r="G44" s="1" t="s">
        <v>424</v>
      </c>
      <c r="H44" s="1" t="s">
        <v>425</v>
      </c>
      <c r="I44" s="1" t="s">
        <v>426</v>
      </c>
      <c r="J44" s="1" t="s">
        <v>427</v>
      </c>
      <c r="K44" s="1" t="s">
        <v>428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429</v>
      </c>
      <c r="B45" s="1">
        <v>0.0</v>
      </c>
      <c r="C45" s="1" t="s">
        <v>420</v>
      </c>
      <c r="D45" s="1" t="s">
        <v>421</v>
      </c>
      <c r="E45" s="1" t="s">
        <v>422</v>
      </c>
      <c r="F45" s="1" t="s">
        <v>423</v>
      </c>
      <c r="G45" s="1" t="s">
        <v>424</v>
      </c>
      <c r="H45" s="1" t="s">
        <v>425</v>
      </c>
      <c r="I45" s="1" t="s">
        <v>426</v>
      </c>
      <c r="J45" s="1" t="s">
        <v>427</v>
      </c>
      <c r="K45" s="1" t="s">
        <v>428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430</v>
      </c>
      <c r="B46" s="1">
        <v>0.0</v>
      </c>
      <c r="C46" s="1" t="s">
        <v>431</v>
      </c>
      <c r="D46" s="1" t="s">
        <v>432</v>
      </c>
      <c r="E46" s="1" t="s">
        <v>433</v>
      </c>
      <c r="F46" s="1" t="s">
        <v>434</v>
      </c>
      <c r="G46" s="1" t="s">
        <v>435</v>
      </c>
      <c r="H46" s="1" t="s">
        <v>436</v>
      </c>
      <c r="I46" s="1" t="s">
        <v>437</v>
      </c>
      <c r="J46" s="1" t="s">
        <v>438</v>
      </c>
      <c r="K46" s="1" t="s">
        <v>439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440</v>
      </c>
      <c r="B47" s="1">
        <v>0.0</v>
      </c>
      <c r="C47" s="1" t="s">
        <v>431</v>
      </c>
      <c r="D47" s="1" t="s">
        <v>432</v>
      </c>
      <c r="E47" s="1" t="s">
        <v>433</v>
      </c>
      <c r="F47" s="1" t="s">
        <v>434</v>
      </c>
      <c r="G47" s="1" t="s">
        <v>435</v>
      </c>
      <c r="H47" s="1" t="s">
        <v>436</v>
      </c>
      <c r="I47" s="1" t="s">
        <v>437</v>
      </c>
      <c r="J47" s="1" t="s">
        <v>438</v>
      </c>
      <c r="K47" s="1" t="s">
        <v>439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441</v>
      </c>
      <c r="B48" s="1">
        <v>0.0</v>
      </c>
      <c r="C48" s="1" t="s">
        <v>442</v>
      </c>
      <c r="D48" s="1" t="s">
        <v>443</v>
      </c>
      <c r="E48" s="1" t="s">
        <v>444</v>
      </c>
      <c r="F48" s="1" t="s">
        <v>445</v>
      </c>
      <c r="G48" s="1" t="s">
        <v>446</v>
      </c>
      <c r="H48" s="1" t="s">
        <v>447</v>
      </c>
      <c r="I48" s="1" t="s">
        <v>448</v>
      </c>
      <c r="J48" s="1" t="s">
        <v>438</v>
      </c>
      <c r="K48" s="1" t="s">
        <v>439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449</v>
      </c>
      <c r="B49" s="1">
        <v>0.0</v>
      </c>
      <c r="C49" s="1" t="s">
        <v>450</v>
      </c>
      <c r="D49" s="1" t="s">
        <v>451</v>
      </c>
      <c r="E49" s="1" t="s">
        <v>452</v>
      </c>
      <c r="F49" s="1" t="s">
        <v>453</v>
      </c>
      <c r="G49" s="1" t="s">
        <v>454</v>
      </c>
      <c r="H49" s="1" t="s">
        <v>455</v>
      </c>
      <c r="I49" s="1" t="s">
        <v>456</v>
      </c>
      <c r="J49" s="1" t="s">
        <v>457</v>
      </c>
      <c r="K49" s="1" t="s">
        <v>458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459</v>
      </c>
      <c r="B50" s="1">
        <v>0.0</v>
      </c>
      <c r="C50" s="1">
        <v>0.0</v>
      </c>
      <c r="D50" s="1" t="s">
        <v>460</v>
      </c>
      <c r="E50" s="1" t="s">
        <v>461</v>
      </c>
      <c r="F50" s="1" t="s">
        <v>462</v>
      </c>
      <c r="G50" s="1" t="s">
        <v>463</v>
      </c>
      <c r="H50" s="1" t="s">
        <v>464</v>
      </c>
      <c r="I50" s="1" t="s">
        <v>465</v>
      </c>
      <c r="J50" s="1" t="s">
        <v>466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467</v>
      </c>
      <c r="B51" s="1">
        <v>0.0</v>
      </c>
      <c r="C51" s="1">
        <v>0.0</v>
      </c>
      <c r="D51" s="1" t="s">
        <v>468</v>
      </c>
      <c r="E51" s="1" t="s">
        <v>469</v>
      </c>
      <c r="F51" s="1" t="s">
        <v>470</v>
      </c>
      <c r="G51" s="1" t="s">
        <v>471</v>
      </c>
      <c r="H51" s="1" t="s">
        <v>472</v>
      </c>
      <c r="I51" s="1" t="s">
        <v>473</v>
      </c>
      <c r="J51" s="1" t="s">
        <v>474</v>
      </c>
      <c r="K51" s="1" t="s">
        <v>475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476</v>
      </c>
      <c r="B52" s="1">
        <v>0.0</v>
      </c>
      <c r="C52" s="1">
        <v>0.0</v>
      </c>
      <c r="D52" s="1" t="s">
        <v>477</v>
      </c>
      <c r="E52" s="1" t="s">
        <v>478</v>
      </c>
      <c r="F52" s="1" t="s">
        <v>479</v>
      </c>
      <c r="G52" s="1" t="s">
        <v>480</v>
      </c>
      <c r="H52" s="1" t="s">
        <v>481</v>
      </c>
      <c r="I52" s="1" t="s">
        <v>482</v>
      </c>
      <c r="J52" s="1" t="s">
        <v>483</v>
      </c>
      <c r="K52" s="1" t="s">
        <v>484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485</v>
      </c>
      <c r="B53" s="1">
        <v>0.0</v>
      </c>
      <c r="C53" s="1">
        <v>0.0</v>
      </c>
      <c r="D53" s="1" t="s">
        <v>486</v>
      </c>
      <c r="E53" s="1" t="s">
        <v>487</v>
      </c>
      <c r="F53" s="1" t="s">
        <v>488</v>
      </c>
      <c r="G53" s="1" t="s">
        <v>489</v>
      </c>
      <c r="H53" s="1" t="s">
        <v>490</v>
      </c>
      <c r="I53" s="1" t="s">
        <v>491</v>
      </c>
      <c r="J53" s="1" t="s">
        <v>492</v>
      </c>
      <c r="K53" s="1" t="s">
        <v>493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494</v>
      </c>
      <c r="B54" s="1">
        <v>0.0</v>
      </c>
      <c r="C54" s="1" t="s">
        <v>495</v>
      </c>
      <c r="D54" s="1" t="s">
        <v>496</v>
      </c>
      <c r="E54" s="1" t="s">
        <v>497</v>
      </c>
      <c r="F54" s="1" t="s">
        <v>326</v>
      </c>
      <c r="G54" s="1" t="s">
        <v>498</v>
      </c>
      <c r="H54" s="1" t="s">
        <v>499</v>
      </c>
      <c r="I54" s="1" t="s">
        <v>500</v>
      </c>
      <c r="J54" s="1" t="s">
        <v>501</v>
      </c>
      <c r="K54" s="1" t="s">
        <v>502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503</v>
      </c>
      <c r="B55" s="1">
        <v>0.0</v>
      </c>
      <c r="C55" s="1">
        <v>0.0</v>
      </c>
      <c r="D55" s="1">
        <v>0.0</v>
      </c>
      <c r="E55" s="1">
        <v>0.0</v>
      </c>
      <c r="F55" s="1" t="s">
        <v>504</v>
      </c>
      <c r="G55" s="1" t="s">
        <v>505</v>
      </c>
      <c r="H55" s="1" t="s">
        <v>506</v>
      </c>
      <c r="I55" s="1" t="s">
        <v>507</v>
      </c>
      <c r="J55" s="1" t="s">
        <v>508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509</v>
      </c>
      <c r="B56" s="1">
        <v>0.0</v>
      </c>
      <c r="C56" s="1">
        <v>0.0</v>
      </c>
      <c r="D56" s="1">
        <v>0.0</v>
      </c>
      <c r="E56" s="1" t="s">
        <v>510</v>
      </c>
      <c r="F56" s="1" t="s">
        <v>511</v>
      </c>
      <c r="G56" s="1" t="s">
        <v>512</v>
      </c>
      <c r="H56" s="1" t="s">
        <v>513</v>
      </c>
      <c r="I56" s="1" t="s">
        <v>514</v>
      </c>
      <c r="J56" s="1" t="s">
        <v>515</v>
      </c>
      <c r="K56" s="1" t="s">
        <v>516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517</v>
      </c>
      <c r="B57" s="1">
        <v>0.0</v>
      </c>
      <c r="C57" s="1">
        <v>0.0</v>
      </c>
      <c r="D57" s="1">
        <v>0.0</v>
      </c>
      <c r="E57" s="1" t="s">
        <v>518</v>
      </c>
      <c r="F57" s="1" t="s">
        <v>519</v>
      </c>
      <c r="G57" s="1" t="s">
        <v>520</v>
      </c>
      <c r="H57" s="1" t="s">
        <v>521</v>
      </c>
      <c r="I57" s="1" t="s">
        <v>522</v>
      </c>
      <c r="J57" s="1" t="s">
        <v>523</v>
      </c>
      <c r="K57" s="1" t="s">
        <v>524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525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526</v>
      </c>
      <c r="B59" s="1">
        <v>0.0</v>
      </c>
      <c r="C59" s="1">
        <v>0.0</v>
      </c>
      <c r="D59" s="1" t="s">
        <v>527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528</v>
      </c>
      <c r="B60" s="1">
        <v>0.0</v>
      </c>
      <c r="C60" s="1">
        <v>0.0</v>
      </c>
      <c r="D60" s="1" t="s">
        <v>527</v>
      </c>
      <c r="E60" s="1">
        <v>0.0</v>
      </c>
      <c r="F60" s="1">
        <v>0.0</v>
      </c>
      <c r="G60" s="1">
        <v>0.0</v>
      </c>
      <c r="H60" s="1">
        <v>0.0</v>
      </c>
      <c r="I60" s="1" t="s">
        <v>529</v>
      </c>
      <c r="J60" s="1" t="s">
        <v>530</v>
      </c>
      <c r="K60" s="1" t="s">
        <v>531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532</v>
      </c>
      <c r="B61" s="1">
        <v>0.0</v>
      </c>
      <c r="C61" s="1">
        <v>0.0</v>
      </c>
      <c r="D61" s="1" t="s">
        <v>533</v>
      </c>
      <c r="E61" s="1" t="s">
        <v>534</v>
      </c>
      <c r="F61" s="1" t="s">
        <v>535</v>
      </c>
      <c r="G61" s="1" t="s">
        <v>536</v>
      </c>
      <c r="H61" s="1" t="s">
        <v>537</v>
      </c>
      <c r="I61" s="1" t="s">
        <v>538</v>
      </c>
      <c r="J61" s="1" t="s">
        <v>539</v>
      </c>
      <c r="K61" s="1" t="s">
        <v>540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541</v>
      </c>
      <c r="B62" s="1">
        <v>0.0</v>
      </c>
      <c r="C62" s="1">
        <v>0.0</v>
      </c>
      <c r="D62" s="1" t="s">
        <v>542</v>
      </c>
      <c r="E62" s="1" t="s">
        <v>543</v>
      </c>
      <c r="F62" s="1" t="s">
        <v>544</v>
      </c>
      <c r="G62" s="1" t="s">
        <v>545</v>
      </c>
      <c r="H62" s="1" t="s">
        <v>546</v>
      </c>
      <c r="I62" s="1" t="s">
        <v>547</v>
      </c>
      <c r="J62" s="1" t="s">
        <v>548</v>
      </c>
      <c r="K62" s="1" t="s">
        <v>549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550</v>
      </c>
      <c r="B63" s="1">
        <v>0.0</v>
      </c>
      <c r="C63" s="1">
        <v>0.0</v>
      </c>
      <c r="D63" s="1" t="s">
        <v>542</v>
      </c>
      <c r="E63" s="1" t="s">
        <v>543</v>
      </c>
      <c r="F63" s="1" t="s">
        <v>544</v>
      </c>
      <c r="G63" s="1" t="s">
        <v>545</v>
      </c>
      <c r="H63" s="1" t="s">
        <v>546</v>
      </c>
      <c r="I63" s="1" t="s">
        <v>547</v>
      </c>
      <c r="J63" s="1" t="s">
        <v>548</v>
      </c>
      <c r="K63" s="1" t="s">
        <v>549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551</v>
      </c>
      <c r="B64" s="1">
        <v>0.0</v>
      </c>
      <c r="C64" s="1">
        <v>0.0</v>
      </c>
      <c r="D64" s="1" t="s">
        <v>552</v>
      </c>
      <c r="E64" s="1" t="s">
        <v>553</v>
      </c>
      <c r="F64" s="1" t="s">
        <v>554</v>
      </c>
      <c r="G64" s="1" t="s">
        <v>555</v>
      </c>
      <c r="H64" s="1" t="s">
        <v>556</v>
      </c>
      <c r="I64" s="1" t="s">
        <v>557</v>
      </c>
      <c r="J64" s="1" t="s">
        <v>558</v>
      </c>
      <c r="K64" s="1" t="s">
        <v>559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560</v>
      </c>
      <c r="B65" s="1">
        <v>0.0</v>
      </c>
      <c r="C65" s="1">
        <v>0.0</v>
      </c>
      <c r="D65" s="1" t="s">
        <v>552</v>
      </c>
      <c r="E65" s="1" t="s">
        <v>553</v>
      </c>
      <c r="F65" s="1" t="s">
        <v>554</v>
      </c>
      <c r="G65" s="1" t="s">
        <v>555</v>
      </c>
      <c r="H65" s="1" t="s">
        <v>556</v>
      </c>
      <c r="I65" s="1" t="s">
        <v>557</v>
      </c>
      <c r="J65" s="1" t="s">
        <v>558</v>
      </c>
      <c r="K65" s="1" t="s">
        <v>559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561</v>
      </c>
      <c r="B66" s="1">
        <v>0.0</v>
      </c>
      <c r="C66" s="1">
        <v>0.0</v>
      </c>
      <c r="D66" s="1">
        <v>34.0</v>
      </c>
      <c r="E66" s="1">
        <v>76.0</v>
      </c>
      <c r="F66" s="1" t="s">
        <v>562</v>
      </c>
      <c r="G66" s="1" t="s">
        <v>563</v>
      </c>
      <c r="H66" s="1" t="s">
        <v>564</v>
      </c>
      <c r="I66" s="1" t="s">
        <v>565</v>
      </c>
      <c r="J66" s="1" t="s">
        <v>566</v>
      </c>
      <c r="K66" s="1" t="s">
        <v>559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567</v>
      </c>
      <c r="B67" s="1">
        <v>0.0</v>
      </c>
      <c r="C67" s="1">
        <v>0.0</v>
      </c>
      <c r="D67" s="1" t="s">
        <v>568</v>
      </c>
      <c r="E67" s="1" t="s">
        <v>569</v>
      </c>
      <c r="F67" s="1" t="s">
        <v>570</v>
      </c>
      <c r="G67" s="1" t="s">
        <v>571</v>
      </c>
      <c r="H67" s="1" t="s">
        <v>572</v>
      </c>
      <c r="I67" s="1" t="s">
        <v>573</v>
      </c>
      <c r="J67" s="1" t="s">
        <v>574</v>
      </c>
      <c r="K67" s="1" t="s">
        <v>575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576</v>
      </c>
      <c r="B68" s="1">
        <v>0.0</v>
      </c>
      <c r="C68" s="1">
        <v>0.0</v>
      </c>
      <c r="D68" s="1">
        <v>0.0</v>
      </c>
      <c r="E68" s="1" t="s">
        <v>577</v>
      </c>
      <c r="F68" s="1" t="s">
        <v>578</v>
      </c>
      <c r="G68" s="1" t="s">
        <v>579</v>
      </c>
      <c r="H68" s="1" t="s">
        <v>580</v>
      </c>
      <c r="I68" s="1" t="s">
        <v>581</v>
      </c>
      <c r="J68" s="1" t="s">
        <v>582</v>
      </c>
      <c r="K68" s="1" t="s">
        <v>583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584</v>
      </c>
      <c r="B69" s="1">
        <v>0.0</v>
      </c>
      <c r="C69" s="1">
        <v>0.0</v>
      </c>
      <c r="D69" s="1">
        <v>0.0</v>
      </c>
      <c r="E69" s="1" t="s">
        <v>585</v>
      </c>
      <c r="F69" s="1" t="s">
        <v>586</v>
      </c>
      <c r="G69" s="1" t="s">
        <v>587</v>
      </c>
      <c r="H69" s="1" t="s">
        <v>588</v>
      </c>
      <c r="I69" s="1" t="s">
        <v>589</v>
      </c>
      <c r="J69" s="1" t="s">
        <v>590</v>
      </c>
      <c r="K69" s="1" t="s">
        <v>591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592</v>
      </c>
      <c r="B70" s="1">
        <v>0.0</v>
      </c>
      <c r="C70" s="1">
        <v>0.0</v>
      </c>
      <c r="D70" s="1">
        <v>0.0</v>
      </c>
      <c r="E70" s="1" t="s">
        <v>593</v>
      </c>
      <c r="F70" s="1" t="s">
        <v>594</v>
      </c>
      <c r="G70" s="1" t="s">
        <v>595</v>
      </c>
      <c r="H70" s="1" t="s">
        <v>596</v>
      </c>
      <c r="I70" s="1" t="s">
        <v>597</v>
      </c>
      <c r="J70" s="1" t="s">
        <v>598</v>
      </c>
      <c r="K70" s="1" t="s">
        <v>599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600</v>
      </c>
      <c r="B71" s="1">
        <v>0.0</v>
      </c>
      <c r="C71" s="1">
        <v>0.0</v>
      </c>
      <c r="D71" s="1">
        <v>0.0</v>
      </c>
      <c r="E71" s="1" t="s">
        <v>601</v>
      </c>
      <c r="F71" s="1" t="s">
        <v>602</v>
      </c>
      <c r="G71" s="1" t="s">
        <v>603</v>
      </c>
      <c r="H71" s="1" t="s">
        <v>604</v>
      </c>
      <c r="I71" s="1" t="s">
        <v>605</v>
      </c>
      <c r="J71" s="1" t="s">
        <v>606</v>
      </c>
      <c r="K71" s="1" t="s">
        <v>599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607</v>
      </c>
      <c r="B72" s="1">
        <v>0.0</v>
      </c>
      <c r="C72" s="1">
        <v>0.0</v>
      </c>
      <c r="D72" s="1" t="s">
        <v>608</v>
      </c>
      <c r="E72" s="1" t="s">
        <v>609</v>
      </c>
      <c r="F72" s="1" t="s">
        <v>610</v>
      </c>
      <c r="G72" s="1" t="s">
        <v>611</v>
      </c>
      <c r="H72" s="1" t="s">
        <v>612</v>
      </c>
      <c r="I72" s="1" t="s">
        <v>613</v>
      </c>
      <c r="J72" s="1" t="s">
        <v>614</v>
      </c>
      <c r="K72" s="1" t="s">
        <v>615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616</v>
      </c>
      <c r="B73" s="1">
        <v>0.0</v>
      </c>
      <c r="C73" s="1">
        <v>0.0</v>
      </c>
      <c r="D73" s="1" t="s">
        <v>617</v>
      </c>
      <c r="E73" s="1">
        <v>0.0</v>
      </c>
      <c r="F73" s="1" t="s">
        <v>618</v>
      </c>
      <c r="G73" s="1" t="s">
        <v>619</v>
      </c>
      <c r="H73" s="1" t="s">
        <v>620</v>
      </c>
      <c r="I73" s="1" t="s">
        <v>621</v>
      </c>
      <c r="J73" s="1" t="s">
        <v>622</v>
      </c>
      <c r="K73" s="1" t="s">
        <v>623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624</v>
      </c>
      <c r="B74" s="1">
        <v>0.0</v>
      </c>
      <c r="C74" s="1">
        <v>0.0</v>
      </c>
      <c r="D74" s="1">
        <v>0.0</v>
      </c>
      <c r="E74" s="1">
        <v>0.0</v>
      </c>
      <c r="F74" s="1" t="s">
        <v>625</v>
      </c>
      <c r="G74" s="1" t="s">
        <v>626</v>
      </c>
      <c r="H74" s="1" t="s">
        <v>627</v>
      </c>
      <c r="I74" s="1" t="s">
        <v>628</v>
      </c>
      <c r="J74" s="1" t="s">
        <v>629</v>
      </c>
      <c r="K74" s="1" t="s">
        <v>630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631</v>
      </c>
      <c r="B75" s="1">
        <v>0.0</v>
      </c>
      <c r="C75" s="1">
        <v>0.0</v>
      </c>
      <c r="D75" s="1">
        <v>0.0</v>
      </c>
      <c r="E75" s="1">
        <v>0.0</v>
      </c>
      <c r="F75" s="1" t="s">
        <v>632</v>
      </c>
      <c r="G75" s="1" t="s">
        <v>633</v>
      </c>
      <c r="H75" s="1" t="s">
        <v>634</v>
      </c>
      <c r="I75" s="1" t="s">
        <v>635</v>
      </c>
      <c r="J75" s="1" t="s">
        <v>636</v>
      </c>
      <c r="K75" s="1" t="s">
        <v>637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638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639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>
        <v>0.0</v>
      </c>
      <c r="H77" s="1">
        <v>0.0</v>
      </c>
      <c r="I77" s="1">
        <v>0.0</v>
      </c>
      <c r="J77" s="1" t="s">
        <v>640</v>
      </c>
      <c r="K77" s="1" t="s">
        <v>641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642</v>
      </c>
      <c r="B78" s="1">
        <v>0.0</v>
      </c>
      <c r="C78" s="1">
        <v>0.0</v>
      </c>
      <c r="D78" s="1">
        <v>0.0</v>
      </c>
      <c r="E78" s="1" t="s">
        <v>643</v>
      </c>
      <c r="F78" s="1" t="s">
        <v>644</v>
      </c>
      <c r="G78" s="1" t="s">
        <v>645</v>
      </c>
      <c r="H78" s="1" t="s">
        <v>646</v>
      </c>
      <c r="I78" s="1" t="s">
        <v>647</v>
      </c>
      <c r="J78" s="1" t="s">
        <v>648</v>
      </c>
      <c r="K78" s="1" t="s">
        <v>649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650</v>
      </c>
      <c r="B79" s="1">
        <v>0.0</v>
      </c>
      <c r="C79" s="1">
        <v>0.0</v>
      </c>
      <c r="D79" s="1">
        <v>0.0</v>
      </c>
      <c r="E79" s="1" t="s">
        <v>651</v>
      </c>
      <c r="F79" s="1" t="s">
        <v>652</v>
      </c>
      <c r="G79" s="1" t="s">
        <v>653</v>
      </c>
      <c r="H79" s="1" t="s">
        <v>654</v>
      </c>
      <c r="I79" s="1" t="s">
        <v>655</v>
      </c>
      <c r="J79" s="1" t="s">
        <v>656</v>
      </c>
      <c r="K79" s="1" t="s">
        <v>657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658</v>
      </c>
      <c r="B80" s="1">
        <v>0.0</v>
      </c>
      <c r="C80" s="1">
        <v>0.0</v>
      </c>
      <c r="D80" s="1">
        <v>0.0</v>
      </c>
      <c r="E80" s="1" t="s">
        <v>651</v>
      </c>
      <c r="F80" s="1" t="s">
        <v>652</v>
      </c>
      <c r="G80" s="1" t="s">
        <v>653</v>
      </c>
      <c r="H80" s="1" t="s">
        <v>654</v>
      </c>
      <c r="I80" s="1" t="s">
        <v>655</v>
      </c>
      <c r="J80" s="1" t="s">
        <v>656</v>
      </c>
      <c r="K80" s="1" t="s">
        <v>657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659</v>
      </c>
      <c r="B81" s="1">
        <v>0.0</v>
      </c>
      <c r="C81" s="1">
        <v>0.0</v>
      </c>
      <c r="D81" s="1">
        <v>0.0</v>
      </c>
      <c r="E81" s="1" t="s">
        <v>660</v>
      </c>
      <c r="F81" s="1" t="s">
        <v>661</v>
      </c>
      <c r="G81" s="1" t="s">
        <v>662</v>
      </c>
      <c r="H81" s="1" t="s">
        <v>663</v>
      </c>
      <c r="I81" s="1" t="s">
        <v>664</v>
      </c>
      <c r="J81" s="1" t="s">
        <v>665</v>
      </c>
      <c r="K81" s="1" t="s">
        <v>666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667</v>
      </c>
      <c r="B82" s="1">
        <v>0.0</v>
      </c>
      <c r="C82" s="1">
        <v>0.0</v>
      </c>
      <c r="D82" s="1">
        <v>0.0</v>
      </c>
      <c r="E82" s="1" t="s">
        <v>660</v>
      </c>
      <c r="F82" s="1" t="s">
        <v>661</v>
      </c>
      <c r="G82" s="1" t="s">
        <v>662</v>
      </c>
      <c r="H82" s="1" t="s">
        <v>663</v>
      </c>
      <c r="I82" s="1" t="s">
        <v>664</v>
      </c>
      <c r="J82" s="1" t="s">
        <v>665</v>
      </c>
      <c r="K82" s="1" t="s">
        <v>666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668</v>
      </c>
      <c r="B83" s="1">
        <v>0.0</v>
      </c>
      <c r="C83" s="1">
        <v>0.0</v>
      </c>
      <c r="D83" s="1">
        <v>0.0</v>
      </c>
      <c r="E83" s="1" t="s">
        <v>669</v>
      </c>
      <c r="F83" s="1" t="s">
        <v>670</v>
      </c>
      <c r="G83" s="1" t="s">
        <v>671</v>
      </c>
      <c r="H83" s="1" t="s">
        <v>672</v>
      </c>
      <c r="I83" s="1" t="s">
        <v>673</v>
      </c>
      <c r="J83" s="1" t="s">
        <v>674</v>
      </c>
      <c r="K83" s="1" t="s">
        <v>675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676</v>
      </c>
      <c r="B84" s="1">
        <v>0.0</v>
      </c>
      <c r="C84" s="1">
        <v>0.0</v>
      </c>
      <c r="D84" s="1">
        <v>0.0</v>
      </c>
      <c r="E84" s="1" t="s">
        <v>677</v>
      </c>
      <c r="F84" s="1" t="s">
        <v>678</v>
      </c>
      <c r="G84" s="1" t="s">
        <v>679</v>
      </c>
      <c r="H84" s="1" t="s">
        <v>680</v>
      </c>
      <c r="I84" s="1" t="s">
        <v>681</v>
      </c>
      <c r="J84" s="1" t="s">
        <v>682</v>
      </c>
      <c r="K84" s="1" t="s">
        <v>683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684</v>
      </c>
      <c r="B85" s="1">
        <v>0.0</v>
      </c>
      <c r="C85" s="1">
        <v>0.0</v>
      </c>
      <c r="D85" s="1">
        <v>0.0</v>
      </c>
      <c r="E85" s="1">
        <v>0.0</v>
      </c>
      <c r="F85" s="1" t="s">
        <v>369</v>
      </c>
      <c r="G85" s="1" t="s">
        <v>685</v>
      </c>
      <c r="H85" s="1" t="s">
        <v>686</v>
      </c>
      <c r="I85" s="1" t="s">
        <v>687</v>
      </c>
      <c r="J85" s="1" t="s">
        <v>688</v>
      </c>
      <c r="K85" s="1" t="s">
        <v>689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690</v>
      </c>
      <c r="B86" s="1">
        <v>0.0</v>
      </c>
      <c r="C86" s="1">
        <v>0.0</v>
      </c>
      <c r="D86" s="1">
        <v>0.0</v>
      </c>
      <c r="E86" s="1">
        <v>0.0</v>
      </c>
      <c r="F86" s="1" t="s">
        <v>691</v>
      </c>
      <c r="G86" s="1" t="s">
        <v>692</v>
      </c>
      <c r="H86" s="1" t="s">
        <v>693</v>
      </c>
      <c r="I86" s="1" t="s">
        <v>694</v>
      </c>
      <c r="J86" s="1" t="s">
        <v>695</v>
      </c>
      <c r="K86" s="1" t="s">
        <v>696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697</v>
      </c>
      <c r="B87" s="1">
        <v>0.0</v>
      </c>
      <c r="C87" s="1">
        <v>0.0</v>
      </c>
      <c r="D87" s="1">
        <v>0.0</v>
      </c>
      <c r="E87" s="1">
        <v>0.0</v>
      </c>
      <c r="F87" s="1" t="s">
        <v>698</v>
      </c>
      <c r="G87" s="1" t="s">
        <v>699</v>
      </c>
      <c r="H87" s="1" t="s">
        <v>700</v>
      </c>
      <c r="I87" s="1" t="s">
        <v>701</v>
      </c>
      <c r="J87" s="1" t="s">
        <v>702</v>
      </c>
      <c r="K87" s="1" t="s">
        <v>703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704</v>
      </c>
      <c r="B88" s="1">
        <v>0.0</v>
      </c>
      <c r="C88" s="1">
        <v>0.0</v>
      </c>
      <c r="D88" s="1">
        <v>0.0</v>
      </c>
      <c r="E88" s="1">
        <v>0.0</v>
      </c>
      <c r="F88" s="1" t="s">
        <v>705</v>
      </c>
      <c r="G88" s="1" t="s">
        <v>706</v>
      </c>
      <c r="H88" s="1" t="s">
        <v>707</v>
      </c>
      <c r="I88" s="1" t="s">
        <v>708</v>
      </c>
      <c r="J88" s="1" t="s">
        <v>709</v>
      </c>
      <c r="K88" s="1" t="s">
        <v>710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711</v>
      </c>
      <c r="B89" s="1">
        <v>0.0</v>
      </c>
      <c r="C89" s="1">
        <v>0.0</v>
      </c>
      <c r="D89" s="1">
        <v>0.0</v>
      </c>
      <c r="E89" s="1" t="s">
        <v>712</v>
      </c>
      <c r="F89" s="1" t="s">
        <v>713</v>
      </c>
      <c r="G89" s="1" t="s">
        <v>714</v>
      </c>
      <c r="H89" s="1" t="s">
        <v>715</v>
      </c>
      <c r="I89" s="1" t="s">
        <v>716</v>
      </c>
      <c r="J89" s="1" t="s">
        <v>717</v>
      </c>
      <c r="K89" s="1" t="s">
        <v>718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719</v>
      </c>
      <c r="B90" s="1">
        <v>0.0</v>
      </c>
      <c r="C90" s="1">
        <v>0.0</v>
      </c>
      <c r="D90" s="1">
        <v>0.0</v>
      </c>
      <c r="E90" s="1" t="s">
        <v>720</v>
      </c>
      <c r="F90" s="1">
        <v>0.0</v>
      </c>
      <c r="G90" s="1" t="s">
        <v>721</v>
      </c>
      <c r="H90" s="1" t="s">
        <v>722</v>
      </c>
      <c r="I90" s="1" t="s">
        <v>723</v>
      </c>
      <c r="J90" s="1" t="s">
        <v>724</v>
      </c>
      <c r="K90" s="1" t="s">
        <v>725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726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727</v>
      </c>
      <c r="H91" s="1" t="s">
        <v>728</v>
      </c>
      <c r="I91" s="1" t="s">
        <v>729</v>
      </c>
      <c r="J91" s="1" t="s">
        <v>730</v>
      </c>
      <c r="K91" s="1" t="s">
        <v>731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732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733</v>
      </c>
      <c r="H92" s="1" t="s">
        <v>734</v>
      </c>
      <c r="I92" s="1" t="s">
        <v>735</v>
      </c>
      <c r="J92" s="1" t="s">
        <v>287</v>
      </c>
      <c r="K92" s="1" t="s">
        <v>736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737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738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 t="s">
        <v>739</v>
      </c>
      <c r="I94" s="1">
        <v>0.0</v>
      </c>
      <c r="J94" s="1">
        <v>0.0</v>
      </c>
      <c r="K94" s="1">
        <v>0.0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740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 t="s">
        <v>741</v>
      </c>
      <c r="I95" s="1" t="s">
        <v>742</v>
      </c>
      <c r="J95" s="1">
        <v>0.0</v>
      </c>
      <c r="K95" s="1">
        <v>0.0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743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744</v>
      </c>
      <c r="H96" s="1" t="s">
        <v>745</v>
      </c>
      <c r="I96" s="1" t="s">
        <v>746</v>
      </c>
      <c r="J96" s="1" t="s">
        <v>747</v>
      </c>
      <c r="K96" s="1" t="s">
        <v>748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749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750</v>
      </c>
      <c r="H97" s="1" t="s">
        <v>751</v>
      </c>
      <c r="I97" s="1" t="s">
        <v>752</v>
      </c>
      <c r="J97" s="1" t="s">
        <v>753</v>
      </c>
      <c r="K97" s="1" t="s">
        <v>754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755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750</v>
      </c>
      <c r="H98" s="1" t="s">
        <v>751</v>
      </c>
      <c r="I98" s="1" t="s">
        <v>752</v>
      </c>
      <c r="J98" s="1" t="s">
        <v>753</v>
      </c>
      <c r="K98" s="1" t="s">
        <v>754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756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757</v>
      </c>
      <c r="H99" s="1" t="s">
        <v>758</v>
      </c>
      <c r="I99" s="1" t="s">
        <v>759</v>
      </c>
      <c r="J99" s="1" t="s">
        <v>760</v>
      </c>
      <c r="K99" s="1" t="s">
        <v>761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762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757</v>
      </c>
      <c r="H100" s="1" t="s">
        <v>758</v>
      </c>
      <c r="I100" s="1" t="s">
        <v>759</v>
      </c>
      <c r="J100" s="1" t="s">
        <v>760</v>
      </c>
      <c r="K100" s="1" t="s">
        <v>761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763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764</v>
      </c>
      <c r="H101" s="1" t="s">
        <v>765</v>
      </c>
      <c r="I101" s="1" t="s">
        <v>766</v>
      </c>
      <c r="J101" s="1" t="s">
        <v>767</v>
      </c>
      <c r="K101" s="1" t="s">
        <v>768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769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770</v>
      </c>
      <c r="H102" s="1" t="s">
        <v>771</v>
      </c>
      <c r="I102" s="1" t="s">
        <v>772</v>
      </c>
      <c r="J102" s="1" t="s">
        <v>773</v>
      </c>
      <c r="K102" s="1" t="s">
        <v>774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775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0.0</v>
      </c>
      <c r="H103" s="1" t="s">
        <v>776</v>
      </c>
      <c r="I103" s="1" t="s">
        <v>777</v>
      </c>
      <c r="J103" s="1" t="s">
        <v>778</v>
      </c>
      <c r="K103" s="1" t="s">
        <v>779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780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 t="s">
        <v>781</v>
      </c>
      <c r="I104" s="1" t="s">
        <v>782</v>
      </c>
      <c r="J104" s="1" t="s">
        <v>783</v>
      </c>
      <c r="K104" s="1" t="s">
        <v>784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785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 t="s">
        <v>786</v>
      </c>
      <c r="I105" s="1" t="s">
        <v>787</v>
      </c>
      <c r="J105" s="1" t="s">
        <v>546</v>
      </c>
      <c r="K105" s="1" t="s">
        <v>788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789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 t="s">
        <v>790</v>
      </c>
      <c r="I106" s="1" t="s">
        <v>791</v>
      </c>
      <c r="J106" s="1" t="s">
        <v>792</v>
      </c>
      <c r="K106" s="1" t="s">
        <v>793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794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795</v>
      </c>
      <c r="H107" s="1" t="s">
        <v>796</v>
      </c>
      <c r="I107" s="1" t="s">
        <v>797</v>
      </c>
      <c r="J107" s="1" t="s">
        <v>798</v>
      </c>
      <c r="K107" s="1" t="s">
        <v>799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800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801</v>
      </c>
      <c r="H108" s="1">
        <v>0.0</v>
      </c>
      <c r="I108" s="1" t="s">
        <v>802</v>
      </c>
      <c r="J108" s="1" t="s">
        <v>803</v>
      </c>
      <c r="K108" s="1" t="s">
        <v>804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805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 t="s">
        <v>806</v>
      </c>
      <c r="J109" s="1" t="s">
        <v>807</v>
      </c>
      <c r="K109" s="1" t="s">
        <v>808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809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>
        <v>0.0</v>
      </c>
      <c r="I110" s="1" t="s">
        <v>810</v>
      </c>
      <c r="J110" s="1" t="s">
        <v>811</v>
      </c>
      <c r="K110" s="1" t="s">
        <v>812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21</v>
      </c>
      <c r="B1" s="1" t="s">
        <v>813</v>
      </c>
      <c r="C1" s="1" t="s">
        <v>814</v>
      </c>
      <c r="D1" s="1" t="s">
        <v>815</v>
      </c>
      <c r="E1" s="1" t="s">
        <v>816</v>
      </c>
      <c r="F1" s="1" t="s">
        <v>817</v>
      </c>
      <c r="G1" s="1" t="s">
        <v>818</v>
      </c>
      <c r="H1" s="1" t="s">
        <v>819</v>
      </c>
      <c r="I1" s="1" t="s">
        <v>820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821</v>
      </c>
      <c r="B2" s="1" t="s">
        <v>822</v>
      </c>
      <c r="C2" s="1" t="s">
        <v>823</v>
      </c>
      <c r="D2" s="1" t="s">
        <v>824</v>
      </c>
      <c r="E2" s="1" t="s">
        <v>825</v>
      </c>
      <c r="F2" s="1" t="s">
        <v>826</v>
      </c>
      <c r="G2" s="1" t="s">
        <v>827</v>
      </c>
      <c r="H2" s="1" t="s">
        <v>827</v>
      </c>
      <c r="I2" s="1" t="s">
        <v>828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829</v>
      </c>
      <c r="B3" s="1" t="s">
        <v>828</v>
      </c>
      <c r="C3" s="1" t="s">
        <v>830</v>
      </c>
      <c r="D3" s="1" t="s">
        <v>831</v>
      </c>
      <c r="E3" s="1" t="s">
        <v>832</v>
      </c>
      <c r="F3" s="1" t="s">
        <v>833</v>
      </c>
      <c r="G3" s="1" t="s">
        <v>834</v>
      </c>
      <c r="H3" s="1" t="s">
        <v>835</v>
      </c>
      <c r="I3" s="1" t="s">
        <v>828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836</v>
      </c>
      <c r="B4" s="1" t="s">
        <v>822</v>
      </c>
      <c r="C4" s="1" t="s">
        <v>823</v>
      </c>
      <c r="D4" s="1" t="s">
        <v>824</v>
      </c>
      <c r="E4" s="1" t="s">
        <v>825</v>
      </c>
      <c r="F4" s="1" t="s">
        <v>826</v>
      </c>
      <c r="G4" s="1" t="s">
        <v>827</v>
      </c>
      <c r="H4" s="1" t="s">
        <v>827</v>
      </c>
      <c r="I4" s="1" t="s">
        <v>827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829</v>
      </c>
      <c r="B5" s="1" t="s">
        <v>828</v>
      </c>
      <c r="C5" s="1" t="s">
        <v>830</v>
      </c>
      <c r="D5" s="1" t="s">
        <v>831</v>
      </c>
      <c r="E5" s="1" t="s">
        <v>832</v>
      </c>
      <c r="F5" s="1" t="s">
        <v>833</v>
      </c>
      <c r="G5" s="1" t="s">
        <v>834</v>
      </c>
      <c r="H5" s="1" t="s">
        <v>835</v>
      </c>
      <c r="I5" s="1" t="s">
        <v>835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837</v>
      </c>
      <c r="B6" s="1" t="s">
        <v>838</v>
      </c>
      <c r="C6" s="1" t="s">
        <v>839</v>
      </c>
      <c r="D6" s="1" t="s">
        <v>840</v>
      </c>
      <c r="E6" s="1" t="s">
        <v>841</v>
      </c>
      <c r="F6" s="1" t="s">
        <v>842</v>
      </c>
      <c r="G6" s="1" t="s">
        <v>843</v>
      </c>
      <c r="H6" s="1" t="s">
        <v>844</v>
      </c>
      <c r="I6" s="1" t="s">
        <v>845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846</v>
      </c>
      <c r="B7" s="1" t="s">
        <v>847</v>
      </c>
      <c r="C7" s="1" t="s">
        <v>828</v>
      </c>
      <c r="D7" s="1" t="s">
        <v>828</v>
      </c>
      <c r="E7" s="1" t="s">
        <v>828</v>
      </c>
      <c r="F7" s="1" t="s">
        <v>828</v>
      </c>
      <c r="G7" s="1" t="s">
        <v>828</v>
      </c>
      <c r="H7" s="1" t="s">
        <v>828</v>
      </c>
      <c r="I7" s="1" t="s">
        <v>828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848</v>
      </c>
      <c r="B8" s="1" t="s">
        <v>828</v>
      </c>
      <c r="C8" s="1" t="s">
        <v>849</v>
      </c>
      <c r="D8" s="1" t="s">
        <v>850</v>
      </c>
      <c r="E8" s="1" t="s">
        <v>851</v>
      </c>
      <c r="F8" s="1" t="s">
        <v>852</v>
      </c>
      <c r="G8" s="1" t="s">
        <v>853</v>
      </c>
      <c r="H8" s="1" t="s">
        <v>854</v>
      </c>
      <c r="I8" s="1" t="s">
        <v>855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856</v>
      </c>
      <c r="B9" s="1" t="s">
        <v>828</v>
      </c>
      <c r="C9" s="1" t="s">
        <v>857</v>
      </c>
      <c r="D9" s="1" t="s">
        <v>828</v>
      </c>
      <c r="E9" s="1" t="s">
        <v>828</v>
      </c>
      <c r="F9" s="1" t="s">
        <v>828</v>
      </c>
      <c r="G9" s="1" t="s">
        <v>828</v>
      </c>
      <c r="H9" s="1" t="s">
        <v>858</v>
      </c>
      <c r="I9" s="1" t="s">
        <v>859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860</v>
      </c>
      <c r="B10" s="1" t="s">
        <v>828</v>
      </c>
      <c r="C10" s="1" t="s">
        <v>849</v>
      </c>
      <c r="D10" s="1" t="s">
        <v>828</v>
      </c>
      <c r="E10" s="1" t="s">
        <v>828</v>
      </c>
      <c r="F10" s="1" t="s">
        <v>828</v>
      </c>
      <c r="G10" s="1" t="s">
        <v>828</v>
      </c>
      <c r="H10" s="1" t="s">
        <v>858</v>
      </c>
      <c r="I10" s="1" t="s">
        <v>859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861</v>
      </c>
      <c r="B11" s="1" t="s">
        <v>828</v>
      </c>
      <c r="C11" s="1" t="s">
        <v>828</v>
      </c>
      <c r="D11" s="1" t="s">
        <v>828</v>
      </c>
      <c r="E11" s="1" t="s">
        <v>828</v>
      </c>
      <c r="F11" s="1" t="s">
        <v>828</v>
      </c>
      <c r="G11" s="1" t="s">
        <v>828</v>
      </c>
      <c r="H11" s="1" t="s">
        <v>828</v>
      </c>
      <c r="I11" s="1" t="s">
        <v>828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862</v>
      </c>
      <c r="B12" s="1" t="s">
        <v>863</v>
      </c>
      <c r="C12" s="1" t="s">
        <v>863</v>
      </c>
      <c r="D12" s="1" t="s">
        <v>863</v>
      </c>
      <c r="E12" s="1" t="s">
        <v>863</v>
      </c>
      <c r="F12" s="1" t="s">
        <v>863</v>
      </c>
      <c r="G12" s="1" t="s">
        <v>864</v>
      </c>
      <c r="H12" s="1" t="s">
        <v>865</v>
      </c>
      <c r="I12" s="1" t="s">
        <v>866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867</v>
      </c>
      <c r="B13" s="1" t="s">
        <v>863</v>
      </c>
      <c r="C13" s="1" t="s">
        <v>863</v>
      </c>
      <c r="D13" s="1" t="s">
        <v>863</v>
      </c>
      <c r="E13" s="1" t="s">
        <v>863</v>
      </c>
      <c r="F13" s="1" t="s">
        <v>863</v>
      </c>
      <c r="G13" s="1" t="s">
        <v>868</v>
      </c>
      <c r="H13" s="1" t="s">
        <v>869</v>
      </c>
      <c r="I13" s="1" t="s">
        <v>870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871</v>
      </c>
      <c r="B14" s="1" t="s">
        <v>872</v>
      </c>
      <c r="C14" s="1" t="s">
        <v>873</v>
      </c>
      <c r="D14" s="1" t="s">
        <v>874</v>
      </c>
      <c r="E14" s="1" t="s">
        <v>875</v>
      </c>
      <c r="F14" s="1" t="s">
        <v>876</v>
      </c>
      <c r="G14" s="1" t="s">
        <v>877</v>
      </c>
      <c r="H14" s="1" t="s">
        <v>878</v>
      </c>
      <c r="I14" s="1" t="s">
        <v>879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880</v>
      </c>
      <c r="B15" s="1" t="s">
        <v>828</v>
      </c>
      <c r="C15" s="1" t="s">
        <v>828</v>
      </c>
      <c r="D15" s="1" t="s">
        <v>828</v>
      </c>
      <c r="E15" s="1" t="s">
        <v>828</v>
      </c>
      <c r="F15" s="1" t="s">
        <v>828</v>
      </c>
      <c r="G15" s="1" t="s">
        <v>828</v>
      </c>
      <c r="H15" s="1" t="s">
        <v>828</v>
      </c>
      <c r="I15" s="1" t="s">
        <v>828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881</v>
      </c>
      <c r="B16" s="1" t="s">
        <v>828</v>
      </c>
      <c r="C16" s="1" t="s">
        <v>828</v>
      </c>
      <c r="D16" s="1" t="s">
        <v>828</v>
      </c>
      <c r="E16" s="1" t="s">
        <v>828</v>
      </c>
      <c r="F16" s="1" t="s">
        <v>828</v>
      </c>
      <c r="G16" s="1" t="s">
        <v>828</v>
      </c>
      <c r="H16" s="1" t="s">
        <v>828</v>
      </c>
      <c r="I16" s="1" t="s">
        <v>828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882</v>
      </c>
      <c r="B17" s="1" t="s">
        <v>163</v>
      </c>
      <c r="C17" s="1" t="s">
        <v>164</v>
      </c>
      <c r="D17" s="1" t="s">
        <v>165</v>
      </c>
      <c r="E17" s="1" t="s">
        <v>166</v>
      </c>
      <c r="F17" s="1" t="s">
        <v>167</v>
      </c>
      <c r="G17" s="1" t="s">
        <v>883</v>
      </c>
      <c r="H17" s="1" t="s">
        <v>884</v>
      </c>
      <c r="I17" s="1" t="s">
        <v>166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885</v>
      </c>
      <c r="B18" s="1" t="s">
        <v>828</v>
      </c>
      <c r="C18" s="1" t="s">
        <v>828</v>
      </c>
      <c r="D18" s="1" t="s">
        <v>828</v>
      </c>
      <c r="E18" s="1" t="s">
        <v>828</v>
      </c>
      <c r="F18" s="1" t="s">
        <v>828</v>
      </c>
      <c r="G18" s="1" t="s">
        <v>828</v>
      </c>
      <c r="H18" s="1" t="s">
        <v>828</v>
      </c>
      <c r="I18" s="1" t="s">
        <v>828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886</v>
      </c>
      <c r="B19" s="1" t="s">
        <v>828</v>
      </c>
      <c r="C19" s="1" t="s">
        <v>887</v>
      </c>
      <c r="D19" s="1" t="s">
        <v>828</v>
      </c>
      <c r="E19" s="1" t="s">
        <v>828</v>
      </c>
      <c r="F19" s="1" t="s">
        <v>828</v>
      </c>
      <c r="G19" s="1" t="s">
        <v>828</v>
      </c>
      <c r="H19" s="1" t="s">
        <v>888</v>
      </c>
      <c r="I19" s="1" t="s">
        <v>889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185</v>
      </c>
      <c r="B20" s="1" t="s">
        <v>828</v>
      </c>
      <c r="C20" s="1" t="s">
        <v>828</v>
      </c>
      <c r="D20" s="1" t="s">
        <v>828</v>
      </c>
      <c r="E20" s="1" t="s">
        <v>828</v>
      </c>
      <c r="F20" s="1" t="s">
        <v>828</v>
      </c>
      <c r="G20" s="1" t="s">
        <v>828</v>
      </c>
      <c r="H20" s="1" t="s">
        <v>828</v>
      </c>
      <c r="I20" s="1" t="s">
        <v>828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890</v>
      </c>
      <c r="B21" s="1" t="s">
        <v>891</v>
      </c>
      <c r="C21" s="1" t="s">
        <v>892</v>
      </c>
      <c r="D21" s="1" t="s">
        <v>893</v>
      </c>
      <c r="E21" s="1" t="s">
        <v>894</v>
      </c>
      <c r="F21" s="1" t="s">
        <v>895</v>
      </c>
      <c r="G21" s="1" t="s">
        <v>896</v>
      </c>
      <c r="H21" s="1" t="s">
        <v>897</v>
      </c>
      <c r="I21" s="1" t="s">
        <v>898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899</v>
      </c>
      <c r="B22" s="1" t="s">
        <v>900</v>
      </c>
      <c r="C22" s="1" t="s">
        <v>682</v>
      </c>
      <c r="D22" s="1" t="s">
        <v>901</v>
      </c>
      <c r="E22" s="1" t="s">
        <v>902</v>
      </c>
      <c r="F22" s="1" t="s">
        <v>903</v>
      </c>
      <c r="G22" s="1" t="s">
        <v>904</v>
      </c>
      <c r="H22" s="1" t="s">
        <v>905</v>
      </c>
      <c r="I22" s="1" t="s">
        <v>906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1" t="s">
        <v>828</v>
      </c>
      <c r="C23" s="1" t="s">
        <v>828</v>
      </c>
      <c r="D23" s="1" t="s">
        <v>828</v>
      </c>
      <c r="E23" s="1" t="s">
        <v>828</v>
      </c>
      <c r="F23" s="1" t="s">
        <v>828</v>
      </c>
      <c r="G23" s="1" t="s">
        <v>828</v>
      </c>
      <c r="H23" s="1" t="s">
        <v>828</v>
      </c>
      <c r="I23" s="1" t="s">
        <v>828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907</v>
      </c>
      <c r="B24" s="1" t="s">
        <v>908</v>
      </c>
      <c r="C24" s="1" t="s">
        <v>909</v>
      </c>
      <c r="D24" s="1" t="s">
        <v>910</v>
      </c>
      <c r="E24" s="1" t="s">
        <v>911</v>
      </c>
      <c r="F24" s="1" t="s">
        <v>912</v>
      </c>
      <c r="G24" s="1" t="s">
        <v>913</v>
      </c>
      <c r="H24" s="1" t="s">
        <v>913</v>
      </c>
      <c r="I24" s="1" t="s">
        <v>913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914</v>
      </c>
      <c r="B25" s="1" t="s">
        <v>915</v>
      </c>
      <c r="C25" s="1" t="s">
        <v>916</v>
      </c>
      <c r="D25" s="1" t="s">
        <v>917</v>
      </c>
      <c r="E25" s="1" t="s">
        <v>918</v>
      </c>
      <c r="F25" s="1" t="s">
        <v>919</v>
      </c>
      <c r="G25" s="1" t="s">
        <v>920</v>
      </c>
      <c r="H25" s="1" t="s">
        <v>920</v>
      </c>
      <c r="I25" s="1" t="s">
        <v>828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921</v>
      </c>
      <c r="B26" s="1" t="s">
        <v>922</v>
      </c>
      <c r="C26" s="1" t="s">
        <v>923</v>
      </c>
      <c r="D26" s="1" t="s">
        <v>924</v>
      </c>
      <c r="E26" s="1" t="s">
        <v>925</v>
      </c>
      <c r="F26" s="1" t="s">
        <v>926</v>
      </c>
      <c r="G26" s="1" t="s">
        <v>828</v>
      </c>
      <c r="H26" s="1" t="s">
        <v>828</v>
      </c>
      <c r="I26" s="1" t="s">
        <v>828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927</v>
      </c>
      <c r="B2" s="1" t="s">
        <v>928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929</v>
      </c>
      <c r="B3" s="1" t="s">
        <v>930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931</v>
      </c>
      <c r="B4" s="1" t="s">
        <v>932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933</v>
      </c>
      <c r="B5" s="1" t="s">
        <v>934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935</v>
      </c>
      <c r="B6" s="1" t="s">
        <v>936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937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938</v>
      </c>
      <c r="B8" s="1" t="s">
        <v>939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940</v>
      </c>
      <c r="B9" s="4" t="s">
        <v>941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942</v>
      </c>
      <c r="B10" s="1" t="s">
        <v>943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944</v>
      </c>
      <c r="B11" s="1" t="s">
        <v>945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946</v>
      </c>
      <c r="B12" s="1" t="s">
        <v>943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947</v>
      </c>
      <c r="B13" s="1" t="s">
        <v>948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949</v>
      </c>
      <c r="B14" s="1" t="s">
        <v>950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951</v>
      </c>
      <c r="B15" s="1" t="s">
        <v>948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952</v>
      </c>
      <c r="B16" s="1" t="s">
        <v>953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954</v>
      </c>
      <c r="B17" s="1">
        <v>37.0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955</v>
      </c>
      <c r="B18" s="1" t="s">
        <v>956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957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958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959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960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961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962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963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964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965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966</v>
      </c>
      <c r="B28" s="1">
        <v>2.79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967</v>
      </c>
      <c r="B29" s="1">
        <v>2.81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968</v>
      </c>
      <c r="B30" s="1">
        <v>2.6792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969</v>
      </c>
      <c r="B31" s="1">
        <v>2.84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970</v>
      </c>
      <c r="B32" s="1">
        <v>2.79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971</v>
      </c>
      <c r="B33" s="1">
        <v>2.81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972</v>
      </c>
      <c r="B34" s="1">
        <v>2.6792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973</v>
      </c>
      <c r="B35" s="1">
        <v>2.84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974</v>
      </c>
      <c r="B36" s="1">
        <v>1.017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975</v>
      </c>
      <c r="B37" s="1">
        <v>-5.978059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976</v>
      </c>
      <c r="B38" s="1">
        <v>1450571.0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977</v>
      </c>
      <c r="B39" s="1">
        <v>1450571.0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978</v>
      </c>
      <c r="B40" s="1">
        <v>1426940.0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979</v>
      </c>
      <c r="B41" s="1">
        <v>738500.0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980</v>
      </c>
      <c r="B42" s="1">
        <v>738500.0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981</v>
      </c>
      <c r="B43" s="1">
        <v>2.7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982</v>
      </c>
      <c r="B44" s="1">
        <v>2.73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983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984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985</v>
      </c>
      <c r="B47" s="1">
        <v>4.68519904E8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986</v>
      </c>
      <c r="B48" s="1">
        <v>2.6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987</v>
      </c>
      <c r="B49" s="1">
        <v>5.7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988</v>
      </c>
      <c r="B50" s="1">
        <v>3.342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989</v>
      </c>
      <c r="B51" s="1">
        <v>4.08435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990</v>
      </c>
      <c r="B52" s="1" t="s">
        <v>991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992</v>
      </c>
      <c r="B53" s="1">
        <v>2.85752864E8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993</v>
      </c>
      <c r="B54" s="1">
        <v>1.09915069E8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994</v>
      </c>
      <c r="B55" s="1">
        <v>1.71619008E8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995</v>
      </c>
      <c r="B56" s="1">
        <v>1.3466389E7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996</v>
      </c>
      <c r="B57" s="1">
        <v>1.2063665E7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997</v>
      </c>
      <c r="B58" s="1">
        <v>1.7328384E9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998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999</v>
      </c>
      <c r="B60" s="1">
        <v>0.0785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1000</v>
      </c>
      <c r="B61" s="1">
        <v>0.049629997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1001</v>
      </c>
      <c r="B62" s="1">
        <v>0.97023004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1002</v>
      </c>
      <c r="B63" s="1">
        <v>9.63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1003</v>
      </c>
      <c r="B64" s="1">
        <v>0.0935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1004</v>
      </c>
      <c r="B65" s="1">
        <v>1.71619008E8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1005</v>
      </c>
      <c r="B66" s="1">
        <v>1.167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1006</v>
      </c>
      <c r="B67" s="1">
        <v>2.3393316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1007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1008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1009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1010</v>
      </c>
      <c r="B71" s="1">
        <v>-8.2936E7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1011</v>
      </c>
      <c r="B72" s="1">
        <v>-0.43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1012</v>
      </c>
      <c r="B73" s="1">
        <v>-0.43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1013</v>
      </c>
      <c r="B74" s="1">
        <v>-3.221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1014</v>
      </c>
      <c r="B75" s="1">
        <v>-0.34507042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1015</v>
      </c>
      <c r="B76" s="1">
        <v>0.22455823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1016</v>
      </c>
      <c r="B77" s="1" t="s">
        <v>1017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1018</v>
      </c>
      <c r="B78" s="1" t="s">
        <v>1019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1020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1021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1022</v>
      </c>
      <c r="B81" s="1" t="s">
        <v>1023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1024</v>
      </c>
      <c r="B82" s="1" t="s">
        <v>1025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1026</v>
      </c>
      <c r="B83" s="1">
        <v>1.4933862E9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1027</v>
      </c>
      <c r="B84" s="1" t="s">
        <v>1028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1029</v>
      </c>
      <c r="B85" s="1" t="s">
        <v>1030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1031</v>
      </c>
      <c r="B86" s="1" t="s">
        <v>1032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1033</v>
      </c>
      <c r="B87" s="1" t="s">
        <v>1034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1035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1036</v>
      </c>
      <c r="B89" s="1">
        <v>2.73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1037</v>
      </c>
      <c r="B90" s="1">
        <v>16.0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1038</v>
      </c>
      <c r="B91" s="1">
        <v>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1039</v>
      </c>
      <c r="B92" s="1">
        <v>9.5625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1040</v>
      </c>
      <c r="B93" s="1">
        <v>8.75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1041</v>
      </c>
      <c r="B94" s="1" t="s">
        <v>1042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1043</v>
      </c>
      <c r="B95" s="1">
        <v>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1044</v>
      </c>
      <c r="B96" s="1">
        <v>2.199E8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1045</v>
      </c>
      <c r="B97" s="1">
        <v>1.281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1046</v>
      </c>
      <c r="B98" s="1">
        <v>-8.8725E7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1047</v>
      </c>
      <c r="B99" s="1">
        <v>2.6836E7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1048</v>
      </c>
      <c r="B100" s="1">
        <v>17.286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1049</v>
      </c>
      <c r="B101" s="1">
        <v>17.704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1050</v>
      </c>
      <c r="B102" s="1">
        <v>13.462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1051</v>
      </c>
      <c r="B103" s="1">
        <v>-0.26389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1052</v>
      </c>
      <c r="B104" s="1">
        <v>-0.47955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1053</v>
      </c>
      <c r="B105" s="1">
        <v>-6.7481E7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1054</v>
      </c>
      <c r="B106" s="1">
        <v>-4.7869376E7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1055</v>
      </c>
      <c r="B107" s="1">
        <v>-8.141E7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1056</v>
      </c>
      <c r="B108" s="1" t="s">
        <v>991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1057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0.0</v>
      </c>
      <c r="C3" s="1">
        <v>0.0</v>
      </c>
      <c r="D3" s="1">
        <v>-5.0</v>
      </c>
      <c r="E3" s="1">
        <v>-15.0</v>
      </c>
      <c r="F3" s="1">
        <v>-23.0</v>
      </c>
      <c r="G3" s="1">
        <v>-24.0</v>
      </c>
      <c r="H3" s="1">
        <v>-28.0</v>
      </c>
      <c r="I3" s="1">
        <v>-24.0</v>
      </c>
      <c r="J3" s="1">
        <v>-21.0</v>
      </c>
      <c r="K3" s="1">
        <v>-28.0</v>
      </c>
      <c r="L3" s="1">
        <f>IF(K3*FORECAST(L2,B3:K3,B2:K2)&gt;0,FORECAST(L2,B3:K3,B2:K2),K3)*$X$1</f>
        <v>-34.6</v>
      </c>
      <c r="M3" s="1">
        <f>IF(L3*FORECAST(M2,B3:L3,B2:L2)&gt;0,FORECAST(M2,B3:L3,B2:L2),L3)*$X$1</f>
        <v>-37.83636364</v>
      </c>
      <c r="N3" s="1">
        <f>IF(M3*FORECAST(N2,B3:M3,B2:M2)&gt;0,FORECAST(N2,B3:M3,B2:M2),M3)*$X$1</f>
        <v>-41.07272727</v>
      </c>
      <c r="O3" s="1">
        <f>IF(N3*FORECAST(O2,B3:N3,B2:N2)&gt;0,FORECAST(O2,B3:N3,B2:N2),N3)*$X$1</f>
        <v>-44.30909091</v>
      </c>
      <c r="P3" s="1">
        <f>IF(O3*FORECAST(P2,B3:O3,B2:O2)&gt;0,FORECAST(P2,B3:O3,B2:O2),O3)*$X$1</f>
        <v>-47.54545455</v>
      </c>
      <c r="Q3" s="1">
        <f>IF(P3*FORECAST(Q2,B3:P3,B2:P2)&gt;0,FORECAST(Q2,B3:P3,B2:P2),P3)*$X$1</f>
        <v>-50.78181818</v>
      </c>
      <c r="R3" s="1">
        <f>IF(Q3*FORECAST(R2,B3:Q3,B2:Q2)&gt;0,FORECAST(R2,B3:Q3,B2:Q2),Q3)*$X$1</f>
        <v>-54.01818182</v>
      </c>
      <c r="S3" s="5">
        <f>IF(R3*FORECAST(S2,B3:R3,B2:R2)&gt;0,FORECAST(S2,B3:R3,B2:R2),R3)*$X$1</f>
        <v>-57.25454545</v>
      </c>
      <c r="T3" s="5">
        <f>IF(S3*FORECAST(T2,B3:S3,B2:S2)&gt;0,FORECAST(T2,B3:S3,B2:S2),S3)*$X$1</f>
        <v>-60.49090909</v>
      </c>
      <c r="U3" s="5">
        <f>IF(T3*FORECAST(U2,B3:T3,B2:T2)&gt;0,FORECAST(U2,B3:T3,B2:T2),T3)*$X$1</f>
        <v>-63.72727273</v>
      </c>
      <c r="V3" s="5">
        <f>IF(U3*FORECAST(V2,B3:U3,B2:U2)&gt;0,FORECAST(V2,B3:U3,B2:U2),U3)*$X$1</f>
        <v>-66.96363636</v>
      </c>
      <c r="W3" s="5">
        <f>IF(V3*FORECAST(W2,B3:V3,B2:V2)&gt;0,FORECAST(W2,B3:V3,B2:V2),V3)*$X$1</f>
        <v>-70.2</v>
      </c>
      <c r="X3" s="2"/>
      <c r="Y3" s="2"/>
      <c r="Z3" s="2"/>
    </row>
    <row r="4">
      <c r="A4" s="3" t="s">
        <v>119</v>
      </c>
      <c r="B4" s="1">
        <v>0.0</v>
      </c>
      <c r="C4" s="1">
        <v>-15.0</v>
      </c>
      <c r="D4" s="1">
        <v>-8.0</v>
      </c>
      <c r="E4" s="1">
        <v>-79.0</v>
      </c>
      <c r="F4" s="1">
        <v>-86.0</v>
      </c>
      <c r="G4" s="1">
        <v>-96.0</v>
      </c>
      <c r="H4" s="1">
        <v>-57.0</v>
      </c>
      <c r="I4" s="1">
        <v>-136.0</v>
      </c>
      <c r="J4" s="1">
        <v>-99.0</v>
      </c>
      <c r="K4" s="1">
        <v>-136.0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1058</v>
      </c>
      <c r="B5" s="1">
        <v>1.0</v>
      </c>
      <c r="C5" s="1">
        <v>1.0</v>
      </c>
      <c r="D5" s="1">
        <v>3.0</v>
      </c>
      <c r="E5" s="1">
        <v>17.0</v>
      </c>
      <c r="F5" s="1">
        <v>33.0</v>
      </c>
      <c r="G5" s="1">
        <v>40.0</v>
      </c>
      <c r="H5" s="1">
        <v>59.0</v>
      </c>
      <c r="I5" s="1">
        <v>134.0</v>
      </c>
      <c r="J5" s="1">
        <v>153.0</v>
      </c>
      <c r="K5" s="1">
        <v>165.0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1059</v>
      </c>
      <c r="L7" s="1">
        <f>IF(W3*FORECAST(W2,B3:W3,B2:W2)&gt;0,FORECAST(W2,B3:W3,B2:W2),V3)*$X$1 * (1+0.02)/(0.0874-0.02)</f>
        <v>-1062.373887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1060</v>
      </c>
      <c r="L8" s="6">
        <f t="array" ref="L8">NPV(0.0874,M3:W3)</f>
        <v>-353.7427792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1061</v>
      </c>
      <c r="L9" s="6">
        <f t="array" ref="L9">NPV(0.0874,M16:W16)</f>
        <v>-422.6635263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1062</v>
      </c>
      <c r="L10" s="6">
        <f>L8 + L9</f>
        <v>-776.4063054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-136.0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1063</v>
      </c>
      <c r="L12" s="6">
        <f>L10 - L11</f>
        <v>-640.4063054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1064</v>
      </c>
      <c r="L13" s="1">
        <v>165.0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-3.881250336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-1062.373887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22</v>
      </c>
      <c r="B3" s="1">
        <v>-6.0</v>
      </c>
      <c r="C3" s="1">
        <v>-9.0</v>
      </c>
      <c r="D3" s="1">
        <v>-10.0</v>
      </c>
      <c r="E3" s="1">
        <v>-29.0</v>
      </c>
      <c r="F3" s="1">
        <v>-61.0</v>
      </c>
      <c r="G3" s="1">
        <v>-78.0</v>
      </c>
      <c r="H3" s="1">
        <v>-49.0</v>
      </c>
      <c r="I3" s="1">
        <v>-43.0</v>
      </c>
      <c r="J3" s="1">
        <v>-38.0</v>
      </c>
      <c r="K3" s="1">
        <v>-54.0</v>
      </c>
      <c r="L3" s="1">
        <f>IF(K3*FORECAST(L2,B3:K3,B2:K2)&gt;0,FORECAST(L2,B3:K3,B2:K2),K3)*$X$1</f>
        <v>-66.93333333</v>
      </c>
      <c r="M3" s="1">
        <f>IF(L3*FORECAST(M2,B3:L3,B2:L2)&gt;0,FORECAST(M2,B3:L3,B2:L2),L3)*$X$1</f>
        <v>-72.24848485</v>
      </c>
      <c r="N3" s="1">
        <f>IF(M3*FORECAST(N2,B3:M3,B2:M2)&gt;0,FORECAST(N2,B3:M3,B2:M2),M3)*$X$1</f>
        <v>-77.56363636</v>
      </c>
      <c r="O3" s="1">
        <f>IF(N3*FORECAST(O2,B3:N3,B2:N2)&gt;0,FORECAST(O2,B3:N3,B2:N2),N3)*$X$1</f>
        <v>-82.87878788</v>
      </c>
      <c r="P3" s="1">
        <f>IF(O3*FORECAST(P2,B3:O3,B2:O2)&gt;0,FORECAST(P2,B3:O3,B2:O2),O3)*$X$1</f>
        <v>-88.19393939</v>
      </c>
      <c r="Q3" s="1">
        <f>IF(P3*FORECAST(Q2,B3:P3,B2:P2)&gt;0,FORECAST(Q2,B3:P3,B2:P2),P3)*$X$1</f>
        <v>-93.50909091</v>
      </c>
      <c r="R3" s="1">
        <f>IF(Q3*FORECAST(R2,B3:Q3,B2:Q2)&gt;0,FORECAST(R2,B3:Q3,B2:Q2),Q3)*$X$1</f>
        <v>-98.82424242</v>
      </c>
      <c r="S3" s="5">
        <f>IF(R3*FORECAST(S2,B3:R3,B2:R2)&gt;0,FORECAST(S2,B3:R3,B2:R2),R3)*$X$1</f>
        <v>-104.1393939</v>
      </c>
      <c r="T3" s="5">
        <f>IF(S3*FORECAST(T2,B3:S3,B2:S2)&gt;0,FORECAST(T2,B3:S3,B2:S2),S3)*$X$1</f>
        <v>-109.4545455</v>
      </c>
      <c r="U3" s="5">
        <f>IF(T3*FORECAST(U2,B3:T3,B2:T2)&gt;0,FORECAST(U2,B3:T3,B2:T2),T3)*$X$1</f>
        <v>-114.769697</v>
      </c>
      <c r="V3" s="5">
        <f>IF(U3*FORECAST(V2,B3:U3,B2:U2)&gt;0,FORECAST(V2,B3:U3,B2:U2),U3)*$X$1</f>
        <v>-120.0848485</v>
      </c>
      <c r="W3" s="5">
        <f>IF(V3*FORECAST(W2,B3:V3,B2:V2)&gt;0,FORECAST(W2,B3:V3,B2:V2),V3)*$X$1</f>
        <v>-125.4</v>
      </c>
      <c r="X3" s="2"/>
      <c r="Y3" s="2"/>
      <c r="Z3" s="2"/>
    </row>
    <row r="4">
      <c r="A4" s="3" t="s">
        <v>119</v>
      </c>
      <c r="B4" s="1">
        <v>0.0</v>
      </c>
      <c r="C4" s="1">
        <v>-15.0</v>
      </c>
      <c r="D4" s="1">
        <v>-8.0</v>
      </c>
      <c r="E4" s="1">
        <v>-79.0</v>
      </c>
      <c r="F4" s="1">
        <v>-86.0</v>
      </c>
      <c r="G4" s="1">
        <v>-96.0</v>
      </c>
      <c r="H4" s="1">
        <v>-57.0</v>
      </c>
      <c r="I4" s="1">
        <v>-136.0</v>
      </c>
      <c r="J4" s="1">
        <v>-99.0</v>
      </c>
      <c r="K4" s="1">
        <v>-136.0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1058</v>
      </c>
      <c r="B5" s="1">
        <v>1.0</v>
      </c>
      <c r="C5" s="1">
        <v>1.0</v>
      </c>
      <c r="D5" s="1">
        <v>3.0</v>
      </c>
      <c r="E5" s="1">
        <v>17.0</v>
      </c>
      <c r="F5" s="1">
        <v>33.0</v>
      </c>
      <c r="G5" s="1">
        <v>40.0</v>
      </c>
      <c r="H5" s="1">
        <v>59.0</v>
      </c>
      <c r="I5" s="1">
        <v>134.0</v>
      </c>
      <c r="J5" s="1">
        <v>153.0</v>
      </c>
      <c r="K5" s="1">
        <v>165.0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1059</v>
      </c>
      <c r="L7" s="1">
        <f>IF(W3*FORECAST(W2,B3:W3,B2:W2)&gt;0,FORECAST(W2,B3:W3,B2:W2),V3)*$X$1 * (1+0.02)/(0.0874-0.02)</f>
        <v>-1897.744807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1060</v>
      </c>
      <c r="L8" s="6">
        <f t="array" ref="L8">NPV(0.0874,M3:W3)</f>
        <v>-650.6065613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1061</v>
      </c>
      <c r="L9" s="6">
        <f t="array" ref="L9">NPV(0.0874,M16:W16)</f>
        <v>-755.0143333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1062</v>
      </c>
      <c r="L10" s="6">
        <f>L8 + L9</f>
        <v>-1405.620895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-136.0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1063</v>
      </c>
      <c r="L12" s="6">
        <f>L10 - L11</f>
        <v>-1269.620895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1064</v>
      </c>
      <c r="L13" s="1">
        <v>165.0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-7.694672088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-1897.744807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