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<sst xmlns="http://schemas.openxmlformats.org/spreadsheetml/2006/main" count="1352" uniqueCount="1167">
  <si>
    <t>ticker</t>
  </si>
  <si>
    <t>SURG</t>
  </si>
  <si>
    <t>nombre</t>
  </si>
  <si>
    <t>SURGEPAYS INC</t>
  </si>
  <si>
    <t>empresa</t>
  </si>
  <si>
    <t>Integrated Telecommunications Services</t>
  </si>
  <si>
    <t>Open</t>
  </si>
  <si>
    <t>Target Price</t>
  </si>
  <si>
    <t>Upside</t>
  </si>
  <si>
    <t>2103.06%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</si>
  <si>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</si>
  <si>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</si>
  <si>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</si>
  <si>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</si>
  <si>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</si>
  <si>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</si>
  <si>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</si>
  <si>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</si>
  <si>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-42.86%</t>
  </si>
  <si>
    <t>Total Assets Growth</t>
  </si>
  <si>
    <t>-33.33%</t>
  </si>
  <si>
    <t>Net Property, Plant and Equipment Growth</t>
  </si>
  <si>
    <t>50.00%</t>
  </si>
  <si>
    <t>EBITDA Growth</t>
  </si>
  <si>
    <t>-156.98%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</si>
  <si>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</si>
  <si>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</si>
  <si>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</si>
  <si>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</si>
  <si>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</si>
  <si>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</si>
  <si>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</si>
  <si>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</si>
  <si>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</si>
  <si>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</si>
  <si>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</si>
  <si>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</si>
  <si>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</si>
  <si>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</si>
  <si>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</si>
  <si>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</si>
  <si>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</si>
  <si>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</si>
  <si>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</si>
  <si>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</si>
  <si>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Cash Acquisitions</t>
  </si>
  <si>
    <t>Divestitures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</si>
  <si>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</si>
  <si>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</si>
  <si>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</si>
  <si>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</si>
  <si>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</si>
  <si>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</si>
  <si>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</si>
  <si>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</si>
  <si>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</si>
  <si>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</si>
  <si>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</si>
  <si>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</si>
  <si>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</si>
  <si>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</si>
  <si>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</si>
  <si>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</si>
  <si>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</si>
  <si>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</si>
  <si>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</si>
  <si>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</si>
  <si>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</si>
  <si>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</si>
  <si>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</si>
  <si>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</si>
  <si>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</si>
  <si>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</si>
  <si>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</si>
  <si>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</si>
  <si>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</si>
  <si>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</si>
  <si>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</si>
  <si>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</si>
  <si>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</si>
  <si>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</si>
  <si>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</si>
  <si>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</si>
  <si>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</si>
  <si>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Loans Receivable Long-Term</t>
  </si>
  <si>
    <t>Deferred Tax Assets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</si>
  <si>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</si>
  <si>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</si>
  <si>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</si>
  <si>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</si>
  <si>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</si>
  <si>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</si>
  <si>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</si>
  <si>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</si>
  <si>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</si>
  <si>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</si>
  <si>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</si>
  <si>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</si>
  <si>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</si>
  <si>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</si>
  <si>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</si>
  <si>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</si>
  <si>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</si>
  <si>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</si>
  <si>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</si>
  <si>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</si>
  <si>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</si>
  <si>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</si>
  <si>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</si>
  <si>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</si>
  <si>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</si>
  <si>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</si>
  <si>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</si>
  <si>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</si>
  <si>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-1.14</t>
  </si>
  <si>
    <t>-2.31</t>
  </si>
  <si>
    <t>-4.22</t>
  </si>
  <si>
    <t>0.29</t>
  </si>
  <si>
    <t>0.35</t>
  </si>
  <si>
    <t>1.96</t>
  </si>
  <si>
    <t>Tangible Book Value</t>
  </si>
  <si>
    <t>Tangible Book Value Per Share</t>
  </si>
  <si>
    <t>-1.67</t>
  </si>
  <si>
    <t>-5.06</t>
  </si>
  <si>
    <t>-6.19</t>
  </si>
  <si>
    <t>-0.06</t>
  </si>
  <si>
    <t>0.01</t>
  </si>
  <si>
    <t>1.66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</si>
  <si>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</si>
  <si>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</si>
  <si>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</si>
  <si>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</si>
  <si>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</si>
  <si>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Finished Goods, Total</t>
  </si>
  <si>
    <t>Inventories - Others</t>
  </si>
  <si>
    <t>Machinery, Total</t>
  </si>
  <si>
    <t>Full Time Employees</t>
  </si>
  <si>
    <t>Part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</si>
  <si>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</si>
  <si>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</si>
  <si>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</si>
  <si>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</si>
  <si>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</si>
  <si>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</si>
  <si>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</si>
  <si>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</si>
  <si>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</si>
  <si>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</si>
  <si>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</si>
  <si>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</si>
  <si>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</si>
  <si>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</si>
  <si>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Investments</t>
  </si>
  <si>
    <t>Gain (Loss) On Sale Of Assets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</si>
  <si>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</si>
  <si>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</si>
  <si>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</si>
  <si>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</si>
  <si>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</si>
  <si>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</si>
  <si>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</si>
  <si>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</si>
  <si>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</si>
  <si>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</si>
  <si>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</si>
  <si>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-0.94</t>
  </si>
  <si>
    <t>-4.39</t>
  </si>
  <si>
    <t>-5.02</t>
  </si>
  <si>
    <t>-3.09</t>
  </si>
  <si>
    <t>-0.05</t>
  </si>
  <si>
    <t>1.45</t>
  </si>
  <si>
    <t>Basic EPS - Continuing Operations</t>
  </si>
  <si>
    <t>Basic Weighted Average Shares Outstanding</t>
  </si>
  <si>
    <t>Net EPS - Diluted</t>
  </si>
  <si>
    <t>1.38</t>
  </si>
  <si>
    <t>Diluted EPS - Continuing Operations</t>
  </si>
  <si>
    <t>Diluted Weighted Average Shares Outstanding</t>
  </si>
  <si>
    <t>Normalized Basic EPS</t>
  </si>
  <si>
    <t>-0.64</t>
  </si>
  <si>
    <t>-2.42</t>
  </si>
  <si>
    <t>-3.96</t>
  </si>
  <si>
    <t>-1.87</t>
  </si>
  <si>
    <t>0.8</t>
  </si>
  <si>
    <t>Normalized Diluted EPS</t>
  </si>
  <si>
    <t>0.76</t>
  </si>
  <si>
    <t>EBITDA</t>
  </si>
  <si>
    <t>EBITA</t>
  </si>
  <si>
    <t>EBIT</t>
  </si>
  <si>
    <t>EBITDAR</t>
  </si>
  <si>
    <t>Total Revenues (As Reported)</t>
  </si>
  <si>
    <t>Effective Tax Rate - (Ratio)</t>
  </si>
  <si>
    <t>-5.64</t>
  </si>
  <si>
    <t>-12.32</t>
  </si>
  <si>
    <t>Normalized Net Income</t>
  </si>
  <si>
    <t>Interest on Long-Term Debt</t>
  </si>
  <si>
    <t>Supplemental Operating Expense Items</t>
  </si>
  <si>
    <t>Advertising Expense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</si>
  <si>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</si>
  <si>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</si>
  <si>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</si>
  <si>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</si>
  <si>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</si>
  <si>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</si>
  <si>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Other (Total)</t>
  </si>
  <si>
    <t>Total Stock-Based Compensation</t>
  </si>
  <si>
    <t>Profitability</t>
  </si>
  <si>
    <t>Return on Assets</t>
  </si>
  <si>
    <t>37.81</t>
  </si>
  <si>
    <t>-26.8</t>
  </si>
  <si>
    <t>-64.15</t>
  </si>
  <si>
    <t>-73.26</t>
  </si>
  <si>
    <t>-27.92</t>
  </si>
  <si>
    <t>1.48</t>
  </si>
  <si>
    <t>31.06</t>
  </si>
  <si>
    <t>Return on Total Capital</t>
  </si>
  <si>
    <t>-68.58</t>
  </si>
  <si>
    <t>340.47</t>
  </si>
  <si>
    <t>-260.41</t>
  </si>
  <si>
    <t>-91.64</t>
  </si>
  <si>
    <t>3.24</t>
  </si>
  <si>
    <t>50.09</t>
  </si>
  <si>
    <t>Return On Equity %</t>
  </si>
  <si>
    <t>-138.49</t>
  </si>
  <si>
    <t>118.3</t>
  </si>
  <si>
    <t>252.61</t>
  </si>
  <si>
    <t>139.01</t>
  </si>
  <si>
    <t>377.19</t>
  </si>
  <si>
    <t>-12.76</t>
  </si>
  <si>
    <t>123.17</t>
  </si>
  <si>
    <t>Return on Common Equity</t>
  </si>
  <si>
    <t>117.54</t>
  </si>
  <si>
    <t>251.58</t>
  </si>
  <si>
    <t>138.76</t>
  </si>
  <si>
    <t>377.13</t>
  </si>
  <si>
    <t>-15.94</t>
  </si>
  <si>
    <t>124.06</t>
  </si>
  <si>
    <t>Margin Analysis</t>
  </si>
  <si>
    <t>Gross Profit Margin %</t>
  </si>
  <si>
    <t>40.99</t>
  </si>
  <si>
    <t>39.85</t>
  </si>
  <si>
    <t>43.78</t>
  </si>
  <si>
    <t>21.12</t>
  </si>
  <si>
    <t>4.54</t>
  </si>
  <si>
    <t>12.08</t>
  </si>
  <si>
    <t>11.08</t>
  </si>
  <si>
    <t>25.99</t>
  </si>
  <si>
    <t>SG&amp;A Margin</t>
  </si>
  <si>
    <t>46.49</t>
  </si>
  <si>
    <t>27.35</t>
  </si>
  <si>
    <t>52.87</t>
  </si>
  <si>
    <t>48.29</t>
  </si>
  <si>
    <t>21.03</t>
  </si>
  <si>
    <t>23.82</t>
  </si>
  <si>
    <t>10.56</t>
  </si>
  <si>
    <t>12.23</t>
  </si>
  <si>
    <t>EBITDA Margin %</t>
  </si>
  <si>
    <t>-5.43</t>
  </si>
  <si>
    <t>12.56</t>
  </si>
  <si>
    <t>-9.09</t>
  </si>
  <si>
    <t>-27.17</t>
  </si>
  <si>
    <t>-16.49</t>
  </si>
  <si>
    <t>-10.25</t>
  </si>
  <si>
    <t>1.29</t>
  </si>
  <si>
    <t>14.44</t>
  </si>
  <si>
    <t>EBITA Margin %</t>
  </si>
  <si>
    <t>-5.51</t>
  </si>
  <si>
    <t>12.5</t>
  </si>
  <si>
    <t>-7.98</t>
  </si>
  <si>
    <t>-28.05</t>
  </si>
  <si>
    <t>-16.61</t>
  </si>
  <si>
    <t>-10.38</t>
  </si>
  <si>
    <t>1.06</t>
  </si>
  <si>
    <t>13.76</t>
  </si>
  <si>
    <t>EBIT Margin %</t>
  </si>
  <si>
    <t>-10.07</t>
  </si>
  <si>
    <t>-18.65</t>
  </si>
  <si>
    <t>-11.74</t>
  </si>
  <si>
    <t>0.52</t>
  </si>
  <si>
    <t>Income From Continuing Operations Margin %</t>
  </si>
  <si>
    <t>-18.23</t>
  </si>
  <si>
    <t>20.56</t>
  </si>
  <si>
    <t>-10.11</t>
  </si>
  <si>
    <t>-32.81</t>
  </si>
  <si>
    <t>-19.71</t>
  </si>
  <si>
    <t>-26.5</t>
  </si>
  <si>
    <t>-0.46</t>
  </si>
  <si>
    <t>15.05</t>
  </si>
  <si>
    <t>Net Income Margin %</t>
  </si>
  <si>
    <t>-0.56</t>
  </si>
  <si>
    <t>15.03</t>
  </si>
  <si>
    <t>Net Avail. For Common Margin %</t>
  </si>
  <si>
    <t>Normalized Net Income Margin</t>
  </si>
  <si>
    <t>-11.4</t>
  </si>
  <si>
    <t>0.84</t>
  </si>
  <si>
    <t>-6.89</t>
  </si>
  <si>
    <t>-18.07</t>
  </si>
  <si>
    <t>-15.52</t>
  </si>
  <si>
    <t>-16.04</t>
  </si>
  <si>
    <t>-0.61</t>
  </si>
  <si>
    <t>8.31</t>
  </si>
  <si>
    <t>Levered Free Cash Flow Margin</t>
  </si>
  <si>
    <t>-14.38</t>
  </si>
  <si>
    <t>1.36</t>
  </si>
  <si>
    <t>-12.9</t>
  </si>
  <si>
    <t>3.63</t>
  </si>
  <si>
    <t>-25.54</t>
  </si>
  <si>
    <t>-0.57</t>
  </si>
  <si>
    <t>2.74</t>
  </si>
  <si>
    <t>Unlevered Free Cash Flow Margin</t>
  </si>
  <si>
    <t>-14.26</t>
  </si>
  <si>
    <t>1.93</t>
  </si>
  <si>
    <t>-12.62</t>
  </si>
  <si>
    <t>3.81</t>
  </si>
  <si>
    <t>-23.54</t>
  </si>
  <si>
    <t>0.34</t>
  </si>
  <si>
    <t>3.02</t>
  </si>
  <si>
    <t>Asset Turnover</t>
  </si>
  <si>
    <t>4.84</t>
  </si>
  <si>
    <t>4.26</t>
  </si>
  <si>
    <t>3.66</t>
  </si>
  <si>
    <t>6.29</t>
  </si>
  <si>
    <t>3.61</t>
  </si>
  <si>
    <t>Fixed Assets Turnover</t>
  </si>
  <si>
    <t>442.05</t>
  </si>
  <si>
    <t>535.33</t>
  </si>
  <si>
    <t>95.98</t>
  </si>
  <si>
    <t>97.95</t>
  </si>
  <si>
    <t>79.01</t>
  </si>
  <si>
    <t>137.97</t>
  </si>
  <si>
    <t>150.34</t>
  </si>
  <si>
    <t>Receivables Turnover (Average Receivables)</t>
  </si>
  <si>
    <t>11.61</t>
  </si>
  <si>
    <t>13.65</t>
  </si>
  <si>
    <t>12.33</t>
  </si>
  <si>
    <t>28.03</t>
  </si>
  <si>
    <t>19.48</t>
  </si>
  <si>
    <t>14.62</t>
  </si>
  <si>
    <t>Inventory Turnover (Average Inventory)</t>
  </si>
  <si>
    <t>12.19</t>
  </si>
  <si>
    <t>9.13</t>
  </si>
  <si>
    <t>19.79</t>
  </si>
  <si>
    <t>13.9</t>
  </si>
  <si>
    <t>10.03</t>
  </si>
  <si>
    <t>Short Term Liquidity</t>
  </si>
  <si>
    <t>Current Ratio</t>
  </si>
  <si>
    <t>0.44</t>
  </si>
  <si>
    <t>0.64</t>
  </si>
  <si>
    <t>0.51</t>
  </si>
  <si>
    <t>0.08</t>
  </si>
  <si>
    <t>1.39</t>
  </si>
  <si>
    <t>1.17</t>
  </si>
  <si>
    <t>2.63</t>
  </si>
  <si>
    <t>Quick Ratio</t>
  </si>
  <si>
    <t>0.88</t>
  </si>
  <si>
    <t>0.31</t>
  </si>
  <si>
    <t>0.49</t>
  </si>
  <si>
    <t>0.07</t>
  </si>
  <si>
    <t>0.95</t>
  </si>
  <si>
    <t>0.69</t>
  </si>
  <si>
    <t>1.9</t>
  </si>
  <si>
    <t>Operating Cash Flow to Current Liabilities</t>
  </si>
  <si>
    <t>-0.17</t>
  </si>
  <si>
    <t>-0.21</t>
  </si>
  <si>
    <t>-0.93</t>
  </si>
  <si>
    <t>-0.28</t>
  </si>
  <si>
    <t>-1.53</t>
  </si>
  <si>
    <t>0.03</t>
  </si>
  <si>
    <t>0.81</t>
  </si>
  <si>
    <t>Days Sales Outstanding (Average Receivables)</t>
  </si>
  <si>
    <t>31.45</t>
  </si>
  <si>
    <t>26.74</t>
  </si>
  <si>
    <t>29.6</t>
  </si>
  <si>
    <t>11.81</t>
  </si>
  <si>
    <t>13.02</t>
  </si>
  <si>
    <t>18.74</t>
  </si>
  <si>
    <t>24.97</t>
  </si>
  <si>
    <t>Days Outstanding Inventory (Average Inventory)</t>
  </si>
  <si>
    <t>29.95</t>
  </si>
  <si>
    <t>39.97</t>
  </si>
  <si>
    <t>18.45</t>
  </si>
  <si>
    <t>26.25</t>
  </si>
  <si>
    <t>36.38</t>
  </si>
  <si>
    <t>Average Days Payable Outstanding</t>
  </si>
  <si>
    <t>71.62</t>
  </si>
  <si>
    <t>96.04</t>
  </si>
  <si>
    <t>22.2</t>
  </si>
  <si>
    <t>27.25</t>
  </si>
  <si>
    <t>Cash Conversion Cycle (Average Days)</t>
  </si>
  <si>
    <t>-10.22</t>
  </si>
  <si>
    <t>-29.33</t>
  </si>
  <si>
    <t>-20.53</t>
  </si>
  <si>
    <t>22.79</t>
  </si>
  <si>
    <t>34.11</t>
  </si>
  <si>
    <t>Long Term Solvency</t>
  </si>
  <si>
    <t>Total Debt/Equity</t>
  </si>
  <si>
    <t>-4.44</t>
  </si>
  <si>
    <t>-126.25</t>
  </si>
  <si>
    <t>-63.5</t>
  </si>
  <si>
    <t>-180.91</t>
  </si>
  <si>
    <t>-71.5</t>
  </si>
  <si>
    <t>216.26</t>
  </si>
  <si>
    <t>158.47</t>
  </si>
  <si>
    <t>19.17</t>
  </si>
  <si>
    <t>Total Debt / Total Capital</t>
  </si>
  <si>
    <t>-4.64</t>
  </si>
  <si>
    <t>481.01</t>
  </si>
  <si>
    <t>-173.96</t>
  </si>
  <si>
    <t>223.6</t>
  </si>
  <si>
    <t>-250.86</t>
  </si>
  <si>
    <t>68.38</t>
  </si>
  <si>
    <t>61.31</t>
  </si>
  <si>
    <t>16.09</t>
  </si>
  <si>
    <t>LT Debt/Equity</t>
  </si>
  <si>
    <t>-34.2</t>
  </si>
  <si>
    <t>-143.88</t>
  </si>
  <si>
    <t>-17.64</t>
  </si>
  <si>
    <t>167.56</t>
  </si>
  <si>
    <t>105.92</t>
  </si>
  <si>
    <t>2.88</t>
  </si>
  <si>
    <t>Long-Term Debt / Total Capital</t>
  </si>
  <si>
    <t>-93.7</t>
  </si>
  <si>
    <t>177.84</t>
  </si>
  <si>
    <t>-61.91</t>
  </si>
  <si>
    <t>52.98</t>
  </si>
  <si>
    <t>40.98</t>
  </si>
  <si>
    <t>2.41</t>
  </si>
  <si>
    <t>Total Liabilities / Total Assets</t>
  </si>
  <si>
    <t>235.87</t>
  </si>
  <si>
    <t>120.06</t>
  </si>
  <si>
    <t>148.68</t>
  </si>
  <si>
    <t>147.06</t>
  </si>
  <si>
    <t>246.43</t>
  </si>
  <si>
    <t>81.79</t>
  </si>
  <si>
    <t>84.95</t>
  </si>
  <si>
    <t>32.25</t>
  </si>
  <si>
    <t>EBIT / Interest Expense</t>
  </si>
  <si>
    <t>70.07</t>
  </si>
  <si>
    <t>-10.93</t>
  </si>
  <si>
    <t>-31.81</t>
  </si>
  <si>
    <t>-0.8</t>
  </si>
  <si>
    <t>0.32</t>
  </si>
  <si>
    <t>31.65</t>
  </si>
  <si>
    <t>EBITDA / Interest Expense</t>
  </si>
  <si>
    <t>70.36</t>
  </si>
  <si>
    <t>-9.87</t>
  </si>
  <si>
    <t>-30.45</t>
  </si>
  <si>
    <t>-2.56</t>
  </si>
  <si>
    <t>-0.67</t>
  </si>
  <si>
    <t>0.83</t>
  </si>
  <si>
    <t>33.3</t>
  </si>
  <si>
    <t>(EBITDA - Capex) / Interest Expense</t>
  </si>
  <si>
    <t>-12.23</t>
  </si>
  <si>
    <t>-31.45</t>
  </si>
  <si>
    <t>-0.68</t>
  </si>
  <si>
    <t>0.82</t>
  </si>
  <si>
    <t>Total Debt / EBITDA</t>
  </si>
  <si>
    <t>-0.22</t>
  </si>
  <si>
    <t>0.46</t>
  </si>
  <si>
    <t>-0.91</t>
  </si>
  <si>
    <t>-1.23</t>
  </si>
  <si>
    <t>-0.89</t>
  </si>
  <si>
    <t>-1.52</t>
  </si>
  <si>
    <t>0.27</t>
  </si>
  <si>
    <t>Net Debt / EBITDA</t>
  </si>
  <si>
    <t>0.43</t>
  </si>
  <si>
    <t>-0.29</t>
  </si>
  <si>
    <t>-0.59</t>
  </si>
  <si>
    <t>-1.18</t>
  </si>
  <si>
    <t>-0.81</t>
  </si>
  <si>
    <t>0.66</t>
  </si>
  <si>
    <t>Total Debt / (EBITDA - Capex)</t>
  </si>
  <si>
    <t>-0.74</t>
  </si>
  <si>
    <t>-1.19</t>
  </si>
  <si>
    <t>-1.5</t>
  </si>
  <si>
    <t>5.03</t>
  </si>
  <si>
    <t>Net Debt / (EBITDA - Capex)</t>
  </si>
  <si>
    <t>-0.48</t>
  </si>
  <si>
    <t>-0.27</t>
  </si>
  <si>
    <t>0.67</t>
  </si>
  <si>
    <t>Growth Over Prior Year</t>
  </si>
  <si>
    <t>Total Revenues, 1 Yr. Growth %</t>
  </si>
  <si>
    <t>7.96</t>
  </si>
  <si>
    <t>13.26</t>
  </si>
  <si>
    <t>68.87</t>
  </si>
  <si>
    <t>111.35</t>
  </si>
  <si>
    <t>-6.15</t>
  </si>
  <si>
    <t>138.04</t>
  </si>
  <si>
    <t>12.83</t>
  </si>
  <si>
    <t>Gross Profit, 1 Yr. Growth %</t>
  </si>
  <si>
    <t>4.96</t>
  </si>
  <si>
    <t>24.42</t>
  </si>
  <si>
    <t>-18.53</t>
  </si>
  <si>
    <t>-20.86</t>
  </si>
  <si>
    <t>149.93</t>
  </si>
  <si>
    <t>118.31</t>
  </si>
  <si>
    <t>164.62</t>
  </si>
  <si>
    <t>EBITDA, 1 Yr. Growth %</t>
  </si>
  <si>
    <t>-349.44</t>
  </si>
  <si>
    <t>-756.09</t>
  </si>
  <si>
    <t>404.66</t>
  </si>
  <si>
    <t>28.29</t>
  </si>
  <si>
    <t>-41.67</t>
  </si>
  <si>
    <t>-129.95</t>
  </si>
  <si>
    <t>EBITA, 1 Yr. Growth %</t>
  </si>
  <si>
    <t>-345.16</t>
  </si>
  <si>
    <t>-695.29</t>
  </si>
  <si>
    <t>493.79</t>
  </si>
  <si>
    <t>28.72</t>
  </si>
  <si>
    <t>-41.35</t>
  </si>
  <si>
    <t>-124.29</t>
  </si>
  <si>
    <t>EBIT, 1 Yr. Growth %</t>
  </si>
  <si>
    <t>-851.63</t>
  </si>
  <si>
    <t>370.28</t>
  </si>
  <si>
    <t>40.5</t>
  </si>
  <si>
    <t>-40.93</t>
  </si>
  <si>
    <t>-110.58</t>
  </si>
  <si>
    <t>Earnings From Cont. Operations, 1 Yr. Growth %</t>
  </si>
  <si>
    <t>-221.76</t>
  </si>
  <si>
    <t>-155.68</t>
  </si>
  <si>
    <t>448.12</t>
  </si>
  <si>
    <t>26.93</t>
  </si>
  <si>
    <t>26.2</t>
  </si>
  <si>
    <t>-95.91</t>
  </si>
  <si>
    <t>Net Income, 1 Yr. Growth %</t>
  </si>
  <si>
    <t>-94.97</t>
  </si>
  <si>
    <t>Normalized Net Income, 1 Yr. Growth %</t>
  </si>
  <si>
    <t>-107.93</t>
  </si>
  <si>
    <t>343.09</t>
  </si>
  <si>
    <t>81.47</t>
  </si>
  <si>
    <t>-3.02</t>
  </si>
  <si>
    <t>-90.9</t>
  </si>
  <si>
    <t>Diluted EPS Before Extra, 1 Yr. Growth %</t>
  </si>
  <si>
    <t>364.81</t>
  </si>
  <si>
    <t>14.4</t>
  </si>
  <si>
    <t>-38.52</t>
  </si>
  <si>
    <t>-98.22</t>
  </si>
  <si>
    <t>Accounts Receivable, 1 Yr. Growth %</t>
  </si>
  <si>
    <t>2.85</t>
  </si>
  <si>
    <t>194.71</t>
  </si>
  <si>
    <t>-87.39</t>
  </si>
  <si>
    <t>726.69</t>
  </si>
  <si>
    <t>184.02</t>
  </si>
  <si>
    <t>3.31</t>
  </si>
  <si>
    <t>Inventory, 1 Yr. Growth %</t>
  </si>
  <si>
    <t>-35.66</t>
  </si>
  <si>
    <t>160.82</t>
  </si>
  <si>
    <t>156.61</t>
  </si>
  <si>
    <t>-19.13</t>
  </si>
  <si>
    <t>Net Property, Plant and Equip., 1 Yr. Growth %</t>
  </si>
  <si>
    <t>-25.69</t>
  </si>
  <si>
    <t>19.37</t>
  </si>
  <si>
    <t>13.49</t>
  </si>
  <si>
    <t>56.41</t>
  </si>
  <si>
    <t>-30.24</t>
  </si>
  <si>
    <t>Total Assets, 1 Yr. Growth %</t>
  </si>
  <si>
    <t>23.69</t>
  </si>
  <si>
    <t>32.74</t>
  </si>
  <si>
    <t>144.51</t>
  </si>
  <si>
    <t>-26.65</t>
  </si>
  <si>
    <t>166.21</t>
  </si>
  <si>
    <t>74.38</t>
  </si>
  <si>
    <t>23.3</t>
  </si>
  <si>
    <t>Tangible Book Value, 1 Yr. Growth %</t>
  </si>
  <si>
    <t>-81.74</t>
  </si>
  <si>
    <t>373.03</t>
  </si>
  <si>
    <t>252.74</t>
  </si>
  <si>
    <t>52.01</t>
  </si>
  <si>
    <t>-95.23</t>
  </si>
  <si>
    <t>-120.93</t>
  </si>
  <si>
    <t>Common Equity, 1 Yr. Growth %</t>
  </si>
  <si>
    <t>222.76</t>
  </si>
  <si>
    <t>135.45</t>
  </si>
  <si>
    <t>127.86</t>
  </si>
  <si>
    <t>-133.1</t>
  </si>
  <si>
    <t>40.54</t>
  </si>
  <si>
    <t>466.04</t>
  </si>
  <si>
    <t>Cash From Operations, 1 Yr. Growth %</t>
  </si>
  <si>
    <t>-124.4</t>
  </si>
  <si>
    <t>-545.83</t>
  </si>
  <si>
    <t>543.27</t>
  </si>
  <si>
    <t>-33.78</t>
  </si>
  <si>
    <t>253.4</t>
  </si>
  <si>
    <t>-105.19</t>
  </si>
  <si>
    <t>Capital Expenditures, 1 Yr. Growth %</t>
  </si>
  <si>
    <t>-31.4</t>
  </si>
  <si>
    <t>-97.1</t>
  </si>
  <si>
    <t>678.32</t>
  </si>
  <si>
    <t>-77.82</t>
  </si>
  <si>
    <t>Levered Free Cash Flow, 1 Yr. Growth %</t>
  </si>
  <si>
    <t>-107.23</t>
  </si>
  <si>
    <t>-159.49</t>
  </si>
  <si>
    <t>-771.72</t>
  </si>
  <si>
    <t>-94.67</t>
  </si>
  <si>
    <t>-641.56</t>
  </si>
  <si>
    <t>Unlevered Free Cash Flow, 1 Yr. Growth %</t>
  </si>
  <si>
    <t>-110.35</t>
  </si>
  <si>
    <t>-163.85</t>
  </si>
  <si>
    <t>-510.86</t>
  </si>
  <si>
    <t>-103.44</t>
  </si>
  <si>
    <t>899.93</t>
  </si>
  <si>
    <t>Compound Annual Growth Rate Over Two Years</t>
  </si>
  <si>
    <t>Total Revenues, 2 Yr. CAGR %</t>
  </si>
  <si>
    <t>10.57</t>
  </si>
  <si>
    <t>38.3</t>
  </si>
  <si>
    <t>88.92</t>
  </si>
  <si>
    <t>40.84</t>
  </si>
  <si>
    <t>49.47</t>
  </si>
  <si>
    <t>63.89</t>
  </si>
  <si>
    <t>Gross Profit, 2 Yr. CAGR %</t>
  </si>
  <si>
    <t>14.28</t>
  </si>
  <si>
    <t>0.68</t>
  </si>
  <si>
    <t>-39.18</t>
  </si>
  <si>
    <t>40.64</t>
  </si>
  <si>
    <t>133.58</t>
  </si>
  <si>
    <t>140.35</t>
  </si>
  <si>
    <t>EBITDA, 2 Yr. CAGR %</t>
  </si>
  <si>
    <t>43.02</t>
  </si>
  <si>
    <t>475.42</t>
  </si>
  <si>
    <t>154.45</t>
  </si>
  <si>
    <t>-13.5</t>
  </si>
  <si>
    <t>-58.21</t>
  </si>
  <si>
    <t>94.52</t>
  </si>
  <si>
    <t>EBITA, 2 Yr. CAGR %</t>
  </si>
  <si>
    <t>33.09</t>
  </si>
  <si>
    <t>494.54</t>
  </si>
  <si>
    <t>172.61</t>
  </si>
  <si>
    <t>-13.11</t>
  </si>
  <si>
    <t>-62.26</t>
  </si>
  <si>
    <t>88.66</t>
  </si>
  <si>
    <t>EBIT, 2 Yr. CAGR %</t>
  </si>
  <si>
    <t>49.55</t>
  </si>
  <si>
    <t>157.05</t>
  </si>
  <si>
    <t>-8.9</t>
  </si>
  <si>
    <t>-75.01</t>
  </si>
  <si>
    <t>77.43</t>
  </si>
  <si>
    <t>Earnings From Cont. Operations, 2 Yr. CAGR %</t>
  </si>
  <si>
    <t>-17.66</t>
  </si>
  <si>
    <t>74.69</t>
  </si>
  <si>
    <t>163.77</t>
  </si>
  <si>
    <t>26.57</t>
  </si>
  <si>
    <t>-77.28</t>
  </si>
  <si>
    <t>23.52</t>
  </si>
  <si>
    <t>Net Income, 2 Yr. CAGR %</t>
  </si>
  <si>
    <t>-74.8</t>
  </si>
  <si>
    <t>23.44</t>
  </si>
  <si>
    <t>Normalized Net Income, 2 Yr. CAGR %</t>
  </si>
  <si>
    <t>-14.03</t>
  </si>
  <si>
    <t>542.61</t>
  </si>
  <si>
    <t>183.56</t>
  </si>
  <si>
    <t>32.66</t>
  </si>
  <si>
    <t>-70.29</t>
  </si>
  <si>
    <t>17.95</t>
  </si>
  <si>
    <t>Diluted EPS Before Extra, 2 Yr. CAGR %</t>
  </si>
  <si>
    <t>55.47</t>
  </si>
  <si>
    <t>130.6</t>
  </si>
  <si>
    <t>-16.14</t>
  </si>
  <si>
    <t>-89.54</t>
  </si>
  <si>
    <t>-33.15</t>
  </si>
  <si>
    <t>Accounts Receivable, 2 Yr. CAGR %</t>
  </si>
  <si>
    <t>-3.83</t>
  </si>
  <si>
    <t>62.8</t>
  </si>
  <si>
    <t>-39.03</t>
  </si>
  <si>
    <t>2.11</t>
  </si>
  <si>
    <t>384.56</t>
  </si>
  <si>
    <t>71.3</t>
  </si>
  <si>
    <t>Inventory, 2 Yr. CAGR %</t>
  </si>
  <si>
    <t>29.54</t>
  </si>
  <si>
    <t>-63.75</t>
  </si>
  <si>
    <t>692.06</t>
  </si>
  <si>
    <t>44.06</t>
  </si>
  <si>
    <t>Net Property, Plant and Equip., 2 Yr. CAGR %</t>
  </si>
  <si>
    <t>-5.82</t>
  </si>
  <si>
    <t>341.23</t>
  </si>
  <si>
    <t>342.01</t>
  </si>
  <si>
    <t>16.6</t>
  </si>
  <si>
    <t>33.23</t>
  </si>
  <si>
    <t>4.46</t>
  </si>
  <si>
    <t>Total Assets, 2 Yr. CAGR %</t>
  </si>
  <si>
    <t>28.13</t>
  </si>
  <si>
    <t>80.16</t>
  </si>
  <si>
    <t>33.92</t>
  </si>
  <si>
    <t>39.74</t>
  </si>
  <si>
    <t>115.45</t>
  </si>
  <si>
    <t>46.63</t>
  </si>
  <si>
    <t>Tangible Book Value, 2 Yr. CAGR %</t>
  </si>
  <si>
    <t>-6.83</t>
  </si>
  <si>
    <t>308.48</t>
  </si>
  <si>
    <t>131.56</t>
  </si>
  <si>
    <t>-73.09</t>
  </si>
  <si>
    <t>-90.01</t>
  </si>
  <si>
    <t>Common Equity, 2 Yr. CAGR %</t>
  </si>
  <si>
    <t>-23.04</t>
  </si>
  <si>
    <t>175.67</t>
  </si>
  <si>
    <t>131.62</t>
  </si>
  <si>
    <t>-13.2</t>
  </si>
  <si>
    <t>-31.79</t>
  </si>
  <si>
    <t>182.05</t>
  </si>
  <si>
    <t>Cash From Operations, 2 Yr. CAGR %</t>
  </si>
  <si>
    <t>3.84</t>
  </si>
  <si>
    <t>435.53</t>
  </si>
  <si>
    <t>106.39</t>
  </si>
  <si>
    <t>52.97</t>
  </si>
  <si>
    <t>-57.18</t>
  </si>
  <si>
    <t>-17.97</t>
  </si>
  <si>
    <t>Capital Expenditures, 2 Yr. CAGR %</t>
  </si>
  <si>
    <t>-85.89</t>
  </si>
  <si>
    <t>-52.48</t>
  </si>
  <si>
    <t>31.39</t>
  </si>
  <si>
    <t>Levered Free Cash Flow, 2 Yr. CAGR %</t>
  </si>
  <si>
    <t>7.77</t>
  </si>
  <si>
    <t>228.65</t>
  </si>
  <si>
    <t>98.18</t>
  </si>
  <si>
    <t>-40.17</t>
  </si>
  <si>
    <t>-46.28</t>
  </si>
  <si>
    <t>Unlevered Free Cash Flow, 2 Yr. CAGR %</t>
  </si>
  <si>
    <t>6.86</t>
  </si>
  <si>
    <t>366.92</t>
  </si>
  <si>
    <t>92.39</t>
  </si>
  <si>
    <t>-62.4</t>
  </si>
  <si>
    <t>-41.34</t>
  </si>
  <si>
    <t>Compound Annual Growth Rate Over Three Years</t>
  </si>
  <si>
    <t>Total Revenues, 3 Yr. CAGR %</t>
  </si>
  <si>
    <t>27.34</t>
  </si>
  <si>
    <t>59.3</t>
  </si>
  <si>
    <t>49.62</t>
  </si>
  <si>
    <t>67.76</t>
  </si>
  <si>
    <t>36.09</t>
  </si>
  <si>
    <t>Gross Profit, 3 Yr. CAGR %</t>
  </si>
  <si>
    <t>2.09</t>
  </si>
  <si>
    <t>-22.79</t>
  </si>
  <si>
    <t>-2.58</t>
  </si>
  <si>
    <t>62.84</t>
  </si>
  <si>
    <t>143.5</t>
  </si>
  <si>
    <t>EBITDA, 3 Yr. CAGR %</t>
  </si>
  <si>
    <t>117.73</t>
  </si>
  <si>
    <t>248.92</t>
  </si>
  <si>
    <t>55.72</t>
  </si>
  <si>
    <t>-39.26</t>
  </si>
  <si>
    <t>30.19</t>
  </si>
  <si>
    <t>EBITA, 3 Yr. CAGR %</t>
  </si>
  <si>
    <t>119.1</t>
  </si>
  <si>
    <t>253.67</t>
  </si>
  <si>
    <t>63.35</t>
  </si>
  <si>
    <t>-43.19</t>
  </si>
  <si>
    <t>27.8</t>
  </si>
  <si>
    <t>EBIT, 3 Yr. CAGR %</t>
  </si>
  <si>
    <t>267.58</t>
  </si>
  <si>
    <t>57.44</t>
  </si>
  <si>
    <t>-55.56</t>
  </si>
  <si>
    <t>22.97</t>
  </si>
  <si>
    <t>Earnings From Cont. Operations, 3 Yr. CAGR %</t>
  </si>
  <si>
    <t>54.89</t>
  </si>
  <si>
    <t>57.05</t>
  </si>
  <si>
    <t>106.3</t>
  </si>
  <si>
    <t>-59.69</t>
  </si>
  <si>
    <t>24.41</t>
  </si>
  <si>
    <t>Net Income, 3 Yr. CAGR %</t>
  </si>
  <si>
    <t>-56.81</t>
  </si>
  <si>
    <t>24.35</t>
  </si>
  <si>
    <t>Normalized Net Income, 3 Yr. CAGR %</t>
  </si>
  <si>
    <t>48.5</t>
  </si>
  <si>
    <t>321.6</t>
  </si>
  <si>
    <t>98.3</t>
  </si>
  <si>
    <t>-45.69</t>
  </si>
  <si>
    <t>10.5</t>
  </si>
  <si>
    <t>Diluted EPS Before Extra, 3 Yr. CAGR %</t>
  </si>
  <si>
    <t>40.36</t>
  </si>
  <si>
    <t>48.41</t>
  </si>
  <si>
    <t>-76.79</t>
  </si>
  <si>
    <t>-34.99</t>
  </si>
  <si>
    <t>Accounts Receivable, 3 Yr. CAGR %</t>
  </si>
  <si>
    <t>39.69</t>
  </si>
  <si>
    <t>-30.6</t>
  </si>
  <si>
    <t>45.38</t>
  </si>
  <si>
    <t>43.6</t>
  </si>
  <si>
    <t>189.48</t>
  </si>
  <si>
    <t>Inventory, 3 Yr. CAGR %</t>
  </si>
  <si>
    <t>-30.01</t>
  </si>
  <si>
    <t>47.56</t>
  </si>
  <si>
    <t>270.2</t>
  </si>
  <si>
    <t>Net Property, Plant and Equip., 3 Yr. CAGR %</t>
  </si>
  <si>
    <t>143.67</t>
  </si>
  <si>
    <t>185.7</t>
  </si>
  <si>
    <t>180.93</t>
  </si>
  <si>
    <t>28.59</t>
  </si>
  <si>
    <t>7.38</t>
  </si>
  <si>
    <t>Total Assets, 3 Yr. CAGR %</t>
  </si>
  <si>
    <t>58.93</t>
  </si>
  <si>
    <t>33.53</t>
  </si>
  <si>
    <t>68.39</t>
  </si>
  <si>
    <t>50.44</t>
  </si>
  <si>
    <t>78.88</t>
  </si>
  <si>
    <t>Tangible Book Value, 3 Yr. CAGR %</t>
  </si>
  <si>
    <t>45.21</t>
  </si>
  <si>
    <t>193.82</t>
  </si>
  <si>
    <t>-36.56</t>
  </si>
  <si>
    <t>-75.26</t>
  </si>
  <si>
    <t>15.01</t>
  </si>
  <si>
    <t>Common Equity, 3 Yr. CAGR %</t>
  </si>
  <si>
    <t>11.72</t>
  </si>
  <si>
    <t>158.71</t>
  </si>
  <si>
    <t>21.05</t>
  </si>
  <si>
    <t>1.92</t>
  </si>
  <si>
    <t>38.09</t>
  </si>
  <si>
    <t>Cash From Operations, 3 Yr. CAGR %</t>
  </si>
  <si>
    <t>90.72</t>
  </si>
  <si>
    <t>166.8</t>
  </si>
  <si>
    <t>146.91</t>
  </si>
  <si>
    <t>-50.48</t>
  </si>
  <si>
    <t>33.48</t>
  </si>
  <si>
    <t>Capital Expenditures, 3 Yr. CAGR %</t>
  </si>
  <si>
    <t>-46.29</t>
  </si>
  <si>
    <t>-63.14</t>
  </si>
  <si>
    <t>Levered Free Cash Flow, 3 Yr. CAGR %</t>
  </si>
  <si>
    <t>-11.59</t>
  </si>
  <si>
    <t>314.68</t>
  </si>
  <si>
    <t>-40.63</t>
  </si>
  <si>
    <t>24.69</t>
  </si>
  <si>
    <t>Unlevered Free Cash Flow, 3 Yr. CAGR %</t>
  </si>
  <si>
    <t>-9.99</t>
  </si>
  <si>
    <t>401.83</t>
  </si>
  <si>
    <t>-49.68</t>
  </si>
  <si>
    <t>12.24</t>
  </si>
  <si>
    <t>Compound Annual Growth Rate Over Five Years</t>
  </si>
  <si>
    <t>Total Revenues, 5 Yr. CAGR %</t>
  </si>
  <si>
    <t>32.57</t>
  </si>
  <si>
    <t>55.29</t>
  </si>
  <si>
    <t>55.17</t>
  </si>
  <si>
    <t>Gross Profit, 5 Yr. CAGR %</t>
  </si>
  <si>
    <t>20.22</t>
  </si>
  <si>
    <t>39.8</t>
  </si>
  <si>
    <t>EBITDA, 5 Yr. CAGR %</t>
  </si>
  <si>
    <t>50.51</t>
  </si>
  <si>
    <t>49.31</t>
  </si>
  <si>
    <t>70.21</t>
  </si>
  <si>
    <t>EBITA, 5 Yr. CAGR %</t>
  </si>
  <si>
    <t>50.5</t>
  </si>
  <si>
    <t>44.51</t>
  </si>
  <si>
    <t>73.04</t>
  </si>
  <si>
    <t>EBIT, 5 Yr. CAGR %</t>
  </si>
  <si>
    <t>54.24</t>
  </si>
  <si>
    <t>25.41</t>
  </si>
  <si>
    <t>65.15</t>
  </si>
  <si>
    <t>Earnings From Cont. Operations, 5 Yr. CAGR %</t>
  </si>
  <si>
    <t>42.87</t>
  </si>
  <si>
    <t>-27.53</t>
  </si>
  <si>
    <t>68.03</t>
  </si>
  <si>
    <t>Net Income, 5 Yr. CAGR %</t>
  </si>
  <si>
    <t>-24.46</t>
  </si>
  <si>
    <t>67.99</t>
  </si>
  <si>
    <t>Normalized Net Income, 5 Yr. CAGR %</t>
  </si>
  <si>
    <t>41.95</t>
  </si>
  <si>
    <t>45.91</t>
  </si>
  <si>
    <t>61.09</t>
  </si>
  <si>
    <t>Diluted EPS Before Extra, 5 Yr. CAGR %</t>
  </si>
  <si>
    <t>-50.33</t>
  </si>
  <si>
    <t>7.87</t>
  </si>
  <si>
    <t>Accounts Receivable, 5 Yr. CAGR %</t>
  </si>
  <si>
    <t>23.23</t>
  </si>
  <si>
    <t>50.99</t>
  </si>
  <si>
    <t>55.24</t>
  </si>
  <si>
    <t>Inventory, 5 Yr. CAGR %</t>
  </si>
  <si>
    <t>40.07</t>
  </si>
  <si>
    <t>84.72</t>
  </si>
  <si>
    <t>46.15</t>
  </si>
  <si>
    <t>Net Property, Plant and Equip., 5 Yr. CAGR %</t>
  </si>
  <si>
    <t>81.45</t>
  </si>
  <si>
    <t>110.57</t>
  </si>
  <si>
    <t>89.12</t>
  </si>
  <si>
    <t>Total Assets, 5 Yr. CAGR %</t>
  </si>
  <si>
    <t>50.96</t>
  </si>
  <si>
    <t>61.69</t>
  </si>
  <si>
    <t>59.32</t>
  </si>
  <si>
    <t>Tangible Book Value, 5 Yr. CAGR %</t>
  </si>
  <si>
    <t>-26.02</t>
  </si>
  <si>
    <t>-24.05</t>
  </si>
  <si>
    <t>52.14</t>
  </si>
  <si>
    <t>Common Equity, 5 Yr. CAGR %</t>
  </si>
  <si>
    <t>0.99</t>
  </si>
  <si>
    <t>51.75</t>
  </si>
  <si>
    <t>69.79</t>
  </si>
  <si>
    <t>Cash From Operations, 5 Yr. CAGR %</t>
  </si>
  <si>
    <t>74.61</t>
  </si>
  <si>
    <t>28.34</t>
  </si>
  <si>
    <t>58.9</t>
  </si>
  <si>
    <t>Levered Free Cash Flow, 5 Yr. CAGR %</t>
  </si>
  <si>
    <t>-24.64</t>
  </si>
  <si>
    <t>83.1</t>
  </si>
  <si>
    <t>Unlevered Free Cash Flow, 5 Yr. CAGR %</t>
  </si>
  <si>
    <t>-31.99</t>
  </si>
  <si>
    <t>112.66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</si>
  <si>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</si>
  <si>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</si>
  <si>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</si>
  <si>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</si>
  <si>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</si>
  <si>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</si>
  <si>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</si>
  <si>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</si>
  <si>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13.98</t>
  </si>
  <si>
    <t>24.33</t>
  </si>
  <si>
    <t>82.2</t>
  </si>
  <si>
    <t>92.51</t>
  </si>
  <si>
    <t>31.41</t>
  </si>
  <si>
    <t>-</t>
  </si>
  <si>
    <t>Change</t>
  </si>
  <si>
    <t>74.09%</t>
  </si>
  <si>
    <t>237.81%</t>
  </si>
  <si>
    <t>12.54%</t>
  </si>
  <si>
    <t>-66.05%</t>
  </si>
  <si>
    <t>0%</t>
  </si>
  <si>
    <t>Enterprise Value (EV)
                                    1</t>
  </si>
  <si>
    <t>23.65</t>
  </si>
  <si>
    <t>29.44</t>
  </si>
  <si>
    <t>19.89</t>
  </si>
  <si>
    <t>-74.44%</t>
  </si>
  <si>
    <t>24.52%</t>
  </si>
  <si>
    <t>-32.45%</t>
  </si>
  <si>
    <t>P/E ratio</t>
  </si>
  <si>
    <t>-58.8x</t>
  </si>
  <si>
    <t>-0.65x</t>
  </si>
  <si>
    <t>-131x</t>
  </si>
  <si>
    <t>4.67x</t>
  </si>
  <si>
    <t>-0.99x</t>
  </si>
  <si>
    <t>-9.72x</t>
  </si>
  <si>
    <t>3.1x</t>
  </si>
  <si>
    <t>PBR</t>
  </si>
  <si>
    <t>18.6x</t>
  </si>
  <si>
    <t>3.29x</t>
  </si>
  <si>
    <t>1.06x</t>
  </si>
  <si>
    <t>0.98x</t>
  </si>
  <si>
    <t>PEG</t>
  </si>
  <si>
    <t>-0x</t>
  </si>
  <si>
    <t>1.3x</t>
  </si>
  <si>
    <t>0x</t>
  </si>
  <si>
    <t>0.1x</t>
  </si>
  <si>
    <t>Capitalization / Revenue</t>
  </si>
  <si>
    <t>0.48x</t>
  </si>
  <si>
    <t>0.68x</t>
  </si>
  <si>
    <t>0.67x</t>
  </si>
  <si>
    <t>0.53x</t>
  </si>
  <si>
    <t>0.33x</t>
  </si>
  <si>
    <t>0.19x</t>
  </si>
  <si>
    <t>EV / Revenue</t>
  </si>
  <si>
    <t>0.4x</t>
  </si>
  <si>
    <t>0.31x</t>
  </si>
  <si>
    <t>0.12x</t>
  </si>
  <si>
    <t>EV / EBITDA</t>
  </si>
  <si>
    <t>-6.24x</t>
  </si>
  <si>
    <t>36.3x</t>
  </si>
  <si>
    <t>4.14x</t>
  </si>
  <si>
    <t>-0.97x</t>
  </si>
  <si>
    <t>13.3x</t>
  </si>
  <si>
    <t>EV / EBIT</t>
  </si>
  <si>
    <t>-4.06x</t>
  </si>
  <si>
    <t>130x</t>
  </si>
  <si>
    <t>4.9x</t>
  </si>
  <si>
    <t>-0.83x</t>
  </si>
  <si>
    <t>-8.74x</t>
  </si>
  <si>
    <t>2.12x</t>
  </si>
  <si>
    <t>EV / FCF</t>
  </si>
  <si>
    <t>-1.02x</t>
  </si>
  <si>
    <t>-52.6x</t>
  </si>
  <si>
    <t>1.6x</t>
  </si>
  <si>
    <t>FCF Yield</t>
  </si>
  <si>
    <t>-98.3%</t>
  </si>
  <si>
    <t>-1.9%</t>
  </si>
  <si>
    <t>62.6%</t>
  </si>
  <si>
    <t>Dividend per Share
                                    2</t>
  </si>
  <si>
    <t>Rate of return</t>
  </si>
  <si>
    <t>EPS
                                    2</t>
  </si>
  <si>
    <t>-0.1</t>
  </si>
  <si>
    <t>-1.6</t>
  </si>
  <si>
    <t>-0.1625</t>
  </si>
  <si>
    <t>Distribution rate</t>
  </si>
  <si>
    <t>Net sales
                                    1</t>
  </si>
  <si>
    <t>51.06</t>
  </si>
  <si>
    <t>121.5</t>
  </si>
  <si>
    <t>137.1</t>
  </si>
  <si>
    <t>59.51</t>
  </si>
  <si>
    <t>95.11</t>
  </si>
  <si>
    <t>167.1</t>
  </si>
  <si>
    <t>EBITDA
                                    1</t>
  </si>
  <si>
    <t>-3.898</t>
  </si>
  <si>
    <t>2.265</t>
  </si>
  <si>
    <t>22.32</t>
  </si>
  <si>
    <t>-24.45</t>
  </si>
  <si>
    <t>2.221</t>
  </si>
  <si>
    <t>EBIT
                                    1</t>
  </si>
  <si>
    <t>-5.993</t>
  </si>
  <si>
    <t>0.6338</t>
  </si>
  <si>
    <t>18.87</t>
  </si>
  <si>
    <t>-28.59</t>
  </si>
  <si>
    <t>-3.37</t>
  </si>
  <si>
    <t>9.397</t>
  </si>
  <si>
    <t>Net income
                                    1</t>
  </si>
  <si>
    <t>-10.72</t>
  </si>
  <si>
    <t>-13.53</t>
  </si>
  <si>
    <t>-0.6808</t>
  </si>
  <si>
    <t>20.62</t>
  </si>
  <si>
    <t>-30.85</t>
  </si>
  <si>
    <t>-3.274</t>
  </si>
  <si>
    <t>10.73</t>
  </si>
  <si>
    <t>Net Debt
                                    1</t>
  </si>
  <si>
    <t>-7.765</t>
  </si>
  <si>
    <t>-1.968</t>
  </si>
  <si>
    <t>-11.52</t>
  </si>
  <si>
    <t>Reference price
                                    2</t>
  </si>
  <si>
    <t>5.875</t>
  </si>
  <si>
    <t>2.020</t>
  </si>
  <si>
    <t>6.560</t>
  </si>
  <si>
    <t>6.450</t>
  </si>
  <si>
    <t>1.580</t>
  </si>
  <si>
    <t>Nbr of stocks (in thousands)</t>
  </si>
  <si>
    <t>2,379</t>
  </si>
  <si>
    <t>12,047</t>
  </si>
  <si>
    <t>12,531</t>
  </si>
  <si>
    <t>14,343</t>
  </si>
  <si>
    <t>19,881</t>
  </si>
  <si>
    <t>Announcement Date</t>
  </si>
  <si>
    <t>4/2/21</t>
  </si>
  <si>
    <t>3/24/22</t>
  </si>
  <si>
    <t>3/30/23</t>
  </si>
  <si>
    <t>3/12/24</t>
  </si>
  <si>
    <t>address1</t>
  </si>
  <si>
    <t>3124 Brother Boulevard</t>
  </si>
  <si>
    <t>address2</t>
  </si>
  <si>
    <t>Suite 104</t>
  </si>
  <si>
    <t>city</t>
  </si>
  <si>
    <t>Bartlett</t>
  </si>
  <si>
    <t>state</t>
  </si>
  <si>
    <t>TN</t>
  </si>
  <si>
    <t>zip</t>
  </si>
  <si>
    <t>38133</t>
  </si>
  <si>
    <t>country</t>
  </si>
  <si>
    <t>phone</t>
  </si>
  <si>
    <t>901 302 9587</t>
  </si>
  <si>
    <t>website</t>
  </si>
  <si>
    <t>https://surgepays.com</t>
  </si>
  <si>
    <t>industry</t>
  </si>
  <si>
    <t>Software - Application</t>
  </si>
  <si>
    <t>industryKey</t>
  </si>
  <si>
    <t>software-application</t>
  </si>
  <si>
    <t>industryDisp</t>
  </si>
  <si>
    <t>sector</t>
  </si>
  <si>
    <t>Technology</t>
  </si>
  <si>
    <t>sectorKey</t>
  </si>
  <si>
    <t>technology</t>
  </si>
  <si>
    <t>sectorDisp</t>
  </si>
  <si>
    <t>longBusinessSummary</t>
  </si>
  <si>
    <t>SurgePays, Inc., together with its subsidiaries, operates as a financial technology and telecom company in the United States. It operates through three segments: Mobile Virtual Network Operators, Comprehensive Platform Services, and Lead Generation. The company offers subsidized and non-subsidized mobile virtual network operators for internet connectivity through mobile broadband services to consumers; ACH banking relationships and fintech transactions platform to convenience stores; wireless top-up transactions and wireless product aggregation; and lead generation and case management solutions primarily to law firms in the mass tort industry, as well as call center activities. SurgePays, Inc. is headquartered in Bartlett, Tennessee.</t>
  </si>
  <si>
    <t>fullTimeEmployees</t>
  </si>
  <si>
    <t>companyOfficers</t>
  </si>
  <si>
    <t>[{'maxAge': 1, 'name': 'Mr. Kevin Brian Cox', 'age': 48, 'title': 'President, CEO &amp; Director', 'yearBorn': 1975, 'fiscalYear': 2023, 'totalPay': 1653624, 'exercisedValue': 0, 'unexercisedValue': 0}, {'maxAge': 1, 'name': 'Mr. Anthony George Evers CPA, CIA, CPA', 'age': 59, 'title': 'CFO &amp; Acting COO', 'yearBorn': 1964, 'fiscalYear': 2023, 'totalPay': 1032948, 'exercisedValue': 0, 'unexercisedValue': 0}, {'maxAge': 1, 'name': 'Mr. David C. Ansani J.D., M.B.A.', 'age': 58, 'title': 'Secretary &amp; Chief Administrative Officer', 'yearBorn': 1965, 'fiscalYear': 2023, 'totalPay': 423828, 'exercisedValue': 0, 'unexercisedValue': 0}, {'maxAge': 1, 'name': 'Mr. Brian M. Prenoveau C.F.A.', 'title': 'Managing Director of MZ',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</si>
  <si>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</si>
  <si>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</si>
  <si>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</si>
  <si>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</si>
  <si>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</si>
  <si>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</si>
  <si>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</si>
  <si>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</si>
  <si>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</si>
  <si>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</si>
  <si>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</si>
  <si>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</si>
  <si>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</si>
  <si>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</si>
  <si>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</si>
  <si>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</si>
  <si>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</si>
  <si>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</si>
  <si>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</si>
  <si>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</si>
  <si>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</si>
  <si>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</si>
  <si>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</si>
  <si>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</si>
  <si>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</si>
  <si>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</si>
  <si>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</si>
  <si>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</si>
  <si>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</si>
  <si>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</si>
  <si>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</si>
  <si>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</si>
  <si>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</si>
  <si>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</si>
  <si>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</si>
  <si>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</si>
  <si>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</si>
  <si>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</si>
  <si>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</si>
  <si>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</si>
  <si>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</si>
  <si>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</si>
  <si>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</si>
  <si>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</si>
  <si>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</si>
  <si>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</si>
  <si>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</si>
  <si>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</si>
  <si>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</si>
  <si>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</si>
  <si>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</si>
  <si>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</si>
  <si>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</si>
  <si>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1:50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</si>
  <si>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</si>
  <si>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</si>
  <si>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</si>
  <si>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</si>
  <si>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</si>
  <si>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</si>
  <si>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</si>
  <si>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</si>
  <si>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</si>
  <si>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</si>
  <si>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</si>
  <si>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</si>
  <si>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SurgePays,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</si>
  <si>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</si>
  <si>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</si>
  <si>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</si>
  <si>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</si>
  <si>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</si>
  <si>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</si>
  <si>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</si>
  <si>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72d2a860-9676-3d67-85f7-1e487d25d52b</t>
  </si>
  <si>
    <t>messageBoardId</t>
  </si>
  <si>
    <t>finmb_407279058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</si>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</sst>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urgepay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1.59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35.0287220781773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3.22584E7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1.961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-6.666667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-2.0</v>
      </c>
      <c r="C2" s="1">
        <v>2.0</v>
      </c>
      <c r="D2" s="1">
        <v>-1.0</v>
      </c>
      <c r="E2" s="1">
        <v>-8.0</v>
      </c>
      <c r="F2" s="1">
        <v>-10.0</v>
      </c>
      <c r="G2" s="1">
        <v>-13.0</v>
      </c>
      <c r="H2" s="1">
        <v>-68.0</v>
      </c>
      <c r="I2" s="1">
        <v>20.0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0.0</v>
      </c>
      <c r="C3" s="1">
        <v>0.0</v>
      </c>
      <c r="D3" s="1">
        <v>-17.0</v>
      </c>
      <c r="E3" s="1">
        <v>28.0</v>
      </c>
      <c r="F3" s="1">
        <v>26.0</v>
      </c>
      <c r="G3" s="1">
        <v>22.0</v>
      </c>
      <c r="H3" s="1">
        <v>33.0</v>
      </c>
      <c r="I3" s="1">
        <v>97.0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31.0</v>
      </c>
      <c r="E4" s="1">
        <v>0.0</v>
      </c>
      <c r="F4" s="1">
        <v>1.0</v>
      </c>
      <c r="G4" s="1">
        <v>69.0</v>
      </c>
      <c r="H4" s="1">
        <v>65.0</v>
      </c>
      <c r="I4" s="1">
        <v>0.0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0.0</v>
      </c>
      <c r="C5" s="1">
        <v>0.0</v>
      </c>
      <c r="D5" s="1">
        <v>15.0</v>
      </c>
      <c r="E5" s="1">
        <v>28.0</v>
      </c>
      <c r="F5" s="1">
        <v>1.0</v>
      </c>
      <c r="G5" s="1">
        <v>91.0</v>
      </c>
      <c r="H5" s="1">
        <v>98.0</v>
      </c>
      <c r="I5" s="1">
        <v>97.0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6.0</v>
      </c>
      <c r="F6" s="1">
        <v>2.0</v>
      </c>
      <c r="G6" s="1">
        <v>3.0</v>
      </c>
      <c r="H6" s="1">
        <v>11.0</v>
      </c>
      <c r="I6" s="1">
        <v>12.0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-1.0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-2.0</v>
      </c>
      <c r="F8" s="1">
        <v>-21.0</v>
      </c>
      <c r="G8" s="1">
        <v>-2.0</v>
      </c>
      <c r="H8" s="1">
        <v>8.0</v>
      </c>
      <c r="I8" s="1">
        <v>-11.0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15.0</v>
      </c>
      <c r="E9" s="1">
        <v>33.0</v>
      </c>
      <c r="F9" s="1">
        <v>18.0</v>
      </c>
      <c r="G9" s="1">
        <v>0.0</v>
      </c>
      <c r="H9" s="1">
        <v>14.0</v>
      </c>
      <c r="I9" s="1">
        <v>2.0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0.0</v>
      </c>
      <c r="C10" s="1">
        <v>0.0</v>
      </c>
      <c r="D10" s="1">
        <v>0.0</v>
      </c>
      <c r="E10" s="1">
        <v>97.0</v>
      </c>
      <c r="F10" s="1">
        <v>1.0</v>
      </c>
      <c r="G10" s="1">
        <v>2.0</v>
      </c>
      <c r="H10" s="1">
        <v>-5.0</v>
      </c>
      <c r="I10" s="1">
        <v>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2.0</v>
      </c>
      <c r="E11" s="1">
        <v>43.0</v>
      </c>
      <c r="F11" s="1">
        <v>-2.0</v>
      </c>
      <c r="G11" s="1">
        <v>-1.0</v>
      </c>
      <c r="H11" s="1">
        <v>2.0</v>
      </c>
      <c r="I11" s="1">
        <v>2.0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-19.0</v>
      </c>
      <c r="C12" s="1">
        <v>-3.0</v>
      </c>
      <c r="D12" s="1">
        <v>21.0</v>
      </c>
      <c r="E12" s="1">
        <v>-2.0</v>
      </c>
      <c r="F12" s="1">
        <v>99.0</v>
      </c>
      <c r="G12" s="1">
        <v>-2.0</v>
      </c>
      <c r="H12" s="1">
        <v>-5.0</v>
      </c>
      <c r="I12" s="1">
        <v>-39.0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0.0</v>
      </c>
      <c r="C13" s="1">
        <v>0.0</v>
      </c>
      <c r="D13" s="1">
        <v>0.0</v>
      </c>
      <c r="E13" s="1">
        <v>0.0</v>
      </c>
      <c r="F13" s="1">
        <v>-17.0</v>
      </c>
      <c r="G13" s="1">
        <v>-4.0</v>
      </c>
      <c r="H13" s="1">
        <v>-6.0</v>
      </c>
      <c r="I13" s="1">
        <v>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66.0</v>
      </c>
      <c r="C14" s="1">
        <v>25.0</v>
      </c>
      <c r="D14" s="1">
        <v>92.0</v>
      </c>
      <c r="E14" s="1">
        <v>1.0</v>
      </c>
      <c r="F14" s="1">
        <v>2.0</v>
      </c>
      <c r="G14" s="1">
        <v>4.0</v>
      </c>
      <c r="H14" s="1">
        <v>15.0</v>
      </c>
      <c r="I14" s="1">
        <v>-2.0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0.0</v>
      </c>
      <c r="C15" s="1">
        <v>0.0</v>
      </c>
      <c r="D15" s="1">
        <v>-17.0</v>
      </c>
      <c r="E15" s="1">
        <v>-5.0</v>
      </c>
      <c r="F15" s="1">
        <v>40.0</v>
      </c>
      <c r="G15" s="1">
        <v>-16.0</v>
      </c>
      <c r="H15" s="1">
        <v>-3.0</v>
      </c>
      <c r="I15" s="1">
        <v>-22.0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57.0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-2.0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85.0</v>
      </c>
      <c r="C18" s="1">
        <v>-2.0</v>
      </c>
      <c r="D18" s="1">
        <v>-77.0</v>
      </c>
      <c r="E18" s="1">
        <v>1.0</v>
      </c>
      <c r="F18" s="1">
        <v>-16.0</v>
      </c>
      <c r="G18" s="1">
        <v>-8.0</v>
      </c>
      <c r="H18" s="1">
        <v>12.0</v>
      </c>
      <c r="I18" s="1">
        <v>-13.0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-94.0</v>
      </c>
      <c r="C19" s="1">
        <v>23.0</v>
      </c>
      <c r="D19" s="1">
        <v>-1.0</v>
      </c>
      <c r="E19" s="1">
        <v>-6.0</v>
      </c>
      <c r="F19" s="1">
        <v>-4.0</v>
      </c>
      <c r="G19" s="1">
        <v>-15.0</v>
      </c>
      <c r="H19" s="1">
        <v>79.0</v>
      </c>
      <c r="I19" s="1">
        <v>10.0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-33.0</v>
      </c>
      <c r="E20" s="1">
        <v>-22.0</v>
      </c>
      <c r="F20" s="1">
        <v>0.0</v>
      </c>
      <c r="G20" s="1">
        <v>-5.0</v>
      </c>
      <c r="H20" s="1">
        <v>-1.0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24.0</v>
      </c>
      <c r="E21" s="1">
        <v>21.0</v>
      </c>
      <c r="F21" s="1">
        <v>0.0</v>
      </c>
      <c r="G21" s="1">
        <v>0.0</v>
      </c>
      <c r="H21" s="1">
        <v>-80.0</v>
      </c>
      <c r="I21" s="1">
        <v>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-32.0</v>
      </c>
      <c r="H22" s="1">
        <v>0.0</v>
      </c>
      <c r="I22" s="1">
        <v>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-68.0</v>
      </c>
      <c r="I23" s="1">
        <v>-28.0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-19.0</v>
      </c>
      <c r="E24" s="1">
        <v>-1.0</v>
      </c>
      <c r="F24" s="1">
        <v>1.0</v>
      </c>
      <c r="G24" s="1">
        <v>0.0</v>
      </c>
      <c r="H24" s="1">
        <v>0.0</v>
      </c>
      <c r="I24" s="1">
        <v>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0.0</v>
      </c>
      <c r="C25" s="1">
        <v>0.0</v>
      </c>
      <c r="D25" s="1">
        <v>-27.0</v>
      </c>
      <c r="E25" s="1">
        <v>-3.0</v>
      </c>
      <c r="F25" s="1">
        <v>0.0</v>
      </c>
      <c r="G25" s="1">
        <v>-37.0</v>
      </c>
      <c r="H25" s="1">
        <v>-1.0</v>
      </c>
      <c r="I25" s="1">
        <v>-28.0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1.0</v>
      </c>
      <c r="D26" s="1">
        <v>3.0</v>
      </c>
      <c r="E26" s="1">
        <v>3.0</v>
      </c>
      <c r="F26" s="1">
        <v>0.0</v>
      </c>
      <c r="G26" s="1">
        <v>3.0</v>
      </c>
      <c r="H26" s="1">
        <v>0.0</v>
      </c>
      <c r="I26" s="1">
        <v>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88.0</v>
      </c>
      <c r="F27" s="1">
        <v>5.0</v>
      </c>
      <c r="G27" s="1">
        <v>4.0</v>
      </c>
      <c r="H27" s="1">
        <v>6.0</v>
      </c>
      <c r="I27" s="1">
        <v>0.0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0.0</v>
      </c>
      <c r="C28" s="1">
        <v>1.0</v>
      </c>
      <c r="D28" s="1">
        <v>3.0</v>
      </c>
      <c r="E28" s="1">
        <v>4.0</v>
      </c>
      <c r="F28" s="1">
        <v>5.0</v>
      </c>
      <c r="G28" s="1">
        <v>8.0</v>
      </c>
      <c r="H28" s="1">
        <v>6.0</v>
      </c>
      <c r="I28" s="1">
        <v>0.0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-92.0</v>
      </c>
      <c r="D29" s="1">
        <v>-2.0</v>
      </c>
      <c r="E29" s="1">
        <v>-89.0</v>
      </c>
      <c r="F29" s="1">
        <v>0.0</v>
      </c>
      <c r="G29" s="1">
        <v>-3.0</v>
      </c>
      <c r="H29" s="1">
        <v>0.0</v>
      </c>
      <c r="I29" s="1">
        <v>-1.0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-7.0</v>
      </c>
      <c r="F30" s="1">
        <v>-82.0</v>
      </c>
      <c r="G30" s="1">
        <v>-2.0</v>
      </c>
      <c r="H30" s="1">
        <v>-5.0</v>
      </c>
      <c r="I30" s="1">
        <v>-1.0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-92.0</v>
      </c>
      <c r="D31" s="1">
        <v>-2.0</v>
      </c>
      <c r="E31" s="1">
        <v>-96.0</v>
      </c>
      <c r="F31" s="1">
        <v>-82.0</v>
      </c>
      <c r="G31" s="1">
        <v>-6.0</v>
      </c>
      <c r="H31" s="1">
        <v>-5.0</v>
      </c>
      <c r="I31" s="1">
        <v>-2.0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1.0</v>
      </c>
      <c r="C32" s="1">
        <v>12.0</v>
      </c>
      <c r="D32" s="1">
        <v>0.0</v>
      </c>
      <c r="E32" s="1">
        <v>3.0</v>
      </c>
      <c r="F32" s="1">
        <v>1.0</v>
      </c>
      <c r="G32" s="1">
        <v>21.0</v>
      </c>
      <c r="H32" s="1">
        <v>473.0</v>
      </c>
      <c r="I32" s="1">
        <v>20.0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-46.0</v>
      </c>
      <c r="C33" s="1">
        <v>-13.0</v>
      </c>
      <c r="D33" s="1">
        <v>0.0</v>
      </c>
      <c r="E33" s="1">
        <v>0.0</v>
      </c>
      <c r="F33" s="1">
        <v>-50.0</v>
      </c>
      <c r="G33" s="1">
        <v>0.0</v>
      </c>
      <c r="H33" s="1">
        <v>0.0</v>
      </c>
      <c r="I33" s="1">
        <v>0.0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-3.0</v>
      </c>
      <c r="C34" s="1">
        <v>-1.0</v>
      </c>
      <c r="D34" s="1">
        <v>1.0</v>
      </c>
      <c r="E34" s="1">
        <v>0.0</v>
      </c>
      <c r="F34" s="1">
        <v>-16.0</v>
      </c>
      <c r="G34" s="1">
        <v>-2.0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68.0</v>
      </c>
      <c r="C35" s="1">
        <v>60.0</v>
      </c>
      <c r="D35" s="1">
        <v>46.0</v>
      </c>
      <c r="E35" s="1">
        <v>6.0</v>
      </c>
      <c r="F35" s="1">
        <v>4.0</v>
      </c>
      <c r="G35" s="1">
        <v>21.0</v>
      </c>
      <c r="H35" s="1">
        <v>1.0</v>
      </c>
      <c r="I35" s="1">
        <v>-2.0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-25.0</v>
      </c>
      <c r="C36" s="1">
        <v>83.0</v>
      </c>
      <c r="D36" s="1">
        <v>-83.0</v>
      </c>
      <c r="E36" s="1">
        <v>-9.0</v>
      </c>
      <c r="F36" s="1">
        <v>32.0</v>
      </c>
      <c r="G36" s="1">
        <v>5.0</v>
      </c>
      <c r="H36" s="1">
        <v>75.0</v>
      </c>
      <c r="I36" s="1">
        <v>7.0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0.0</v>
      </c>
      <c r="D38" s="1">
        <v>1.0</v>
      </c>
      <c r="E38" s="1">
        <v>7.0</v>
      </c>
      <c r="F38" s="1">
        <v>9.0</v>
      </c>
      <c r="G38" s="1">
        <v>86.0</v>
      </c>
      <c r="H38" s="1">
        <v>52.0</v>
      </c>
      <c r="I38" s="1">
        <v>22.0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8.0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-1.0</v>
      </c>
      <c r="D40" s="1">
        <v>20.0</v>
      </c>
      <c r="E40" s="1">
        <v>-3.0</v>
      </c>
      <c r="F40" s="1">
        <v>1.0</v>
      </c>
      <c r="G40" s="1">
        <v>-13.0</v>
      </c>
      <c r="H40" s="1">
        <v>-69.0</v>
      </c>
      <c r="I40" s="1">
        <v>3.0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-1.0</v>
      </c>
      <c r="D41" s="1">
        <v>29.0</v>
      </c>
      <c r="E41" s="1">
        <v>-3.0</v>
      </c>
      <c r="F41" s="1">
        <v>2.0</v>
      </c>
      <c r="G41" s="1">
        <v>-12.0</v>
      </c>
      <c r="H41" s="1">
        <v>41.0</v>
      </c>
      <c r="I41" s="1">
        <v>4.0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2.0</v>
      </c>
      <c r="D42" s="1">
        <v>-1.0</v>
      </c>
      <c r="E42" s="1">
        <v>-88.0</v>
      </c>
      <c r="F42" s="1">
        <v>-6.0</v>
      </c>
      <c r="G42" s="1">
        <v>9.0</v>
      </c>
      <c r="H42" s="1">
        <v>41.0</v>
      </c>
      <c r="I42" s="1">
        <v>10.0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62.0</v>
      </c>
      <c r="D43" s="1">
        <v>44.0</v>
      </c>
      <c r="E43" s="1">
        <v>3.0</v>
      </c>
      <c r="F43" s="1">
        <v>4.0</v>
      </c>
      <c r="G43" s="1">
        <v>2.0</v>
      </c>
      <c r="H43" s="1">
        <v>1.0</v>
      </c>
      <c r="I43" s="1">
        <v>-2.0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43.0</v>
      </c>
      <c r="C3" s="1">
        <v>1.0</v>
      </c>
      <c r="D3" s="1">
        <v>44.0</v>
      </c>
      <c r="E3" s="1">
        <v>34.0</v>
      </c>
      <c r="F3" s="1">
        <v>67.0</v>
      </c>
      <c r="G3" s="1">
        <v>6.0</v>
      </c>
      <c r="H3" s="1">
        <v>7.0</v>
      </c>
      <c r="I3" s="1">
        <v>14.0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43.0</v>
      </c>
      <c r="C4" s="1">
        <v>1.0</v>
      </c>
      <c r="D4" s="1">
        <v>44.0</v>
      </c>
      <c r="E4" s="1">
        <v>34.0</v>
      </c>
      <c r="F4" s="1">
        <v>67.0</v>
      </c>
      <c r="G4" s="1">
        <v>6.0</v>
      </c>
      <c r="H4" s="1">
        <v>7.0</v>
      </c>
      <c r="I4" s="1">
        <v>14.0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1.0</v>
      </c>
      <c r="C5" s="1">
        <v>1.0</v>
      </c>
      <c r="D5" s="1">
        <v>1.0</v>
      </c>
      <c r="E5" s="1">
        <v>3.0</v>
      </c>
      <c r="F5" s="1">
        <v>39.0</v>
      </c>
      <c r="G5" s="1">
        <v>3.0</v>
      </c>
      <c r="H5" s="1">
        <v>9.0</v>
      </c>
      <c r="I5" s="1">
        <v>9.0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0.0</v>
      </c>
      <c r="C6" s="1">
        <v>1.0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0.0</v>
      </c>
      <c r="C7" s="1">
        <v>0.0</v>
      </c>
      <c r="D7" s="1">
        <v>19.0</v>
      </c>
      <c r="E7" s="1">
        <v>1.0</v>
      </c>
      <c r="F7" s="1">
        <v>0.0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1.0</v>
      </c>
      <c r="C8" s="1">
        <v>1.0</v>
      </c>
      <c r="D8" s="1">
        <v>1.0</v>
      </c>
      <c r="E8" s="1">
        <v>3.0</v>
      </c>
      <c r="F8" s="1">
        <v>39.0</v>
      </c>
      <c r="G8" s="1">
        <v>3.0</v>
      </c>
      <c r="H8" s="1">
        <v>9.0</v>
      </c>
      <c r="I8" s="1">
        <v>9.0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80.0</v>
      </c>
      <c r="C9" s="1">
        <v>52.0</v>
      </c>
      <c r="D9" s="1">
        <v>1.0</v>
      </c>
      <c r="E9" s="1">
        <v>0.0</v>
      </c>
      <c r="F9" s="1">
        <v>17.0</v>
      </c>
      <c r="G9" s="1">
        <v>4.0</v>
      </c>
      <c r="H9" s="1">
        <v>11.0</v>
      </c>
      <c r="I9" s="1">
        <v>9.0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0.0</v>
      </c>
      <c r="C10" s="1">
        <v>0.0</v>
      </c>
      <c r="D10" s="1">
        <v>1.0</v>
      </c>
      <c r="E10" s="1">
        <v>9.0</v>
      </c>
      <c r="F10" s="1">
        <v>0.0</v>
      </c>
      <c r="G10" s="1">
        <v>0.0</v>
      </c>
      <c r="H10" s="1">
        <v>11.0</v>
      </c>
      <c r="I10" s="1">
        <v>16.0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2.0</v>
      </c>
      <c r="C11" s="1">
        <v>2.0</v>
      </c>
      <c r="D11" s="1">
        <v>3.0</v>
      </c>
      <c r="E11" s="1">
        <v>3.0</v>
      </c>
      <c r="F11" s="1">
        <v>1.0</v>
      </c>
      <c r="G11" s="1">
        <v>13.0</v>
      </c>
      <c r="H11" s="1">
        <v>27.0</v>
      </c>
      <c r="I11" s="1">
        <v>33.0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17.0</v>
      </c>
      <c r="C12" s="1">
        <v>15.0</v>
      </c>
      <c r="D12" s="1">
        <v>4.0</v>
      </c>
      <c r="E12" s="1">
        <v>60.0</v>
      </c>
      <c r="F12" s="1">
        <v>71.0</v>
      </c>
      <c r="G12" s="1">
        <v>85.0</v>
      </c>
      <c r="H12" s="1">
        <v>1.0</v>
      </c>
      <c r="I12" s="1">
        <v>1.0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-13.0</v>
      </c>
      <c r="C13" s="1">
        <v>-12.0</v>
      </c>
      <c r="D13" s="1">
        <v>-1.0</v>
      </c>
      <c r="E13" s="1">
        <v>-9.0</v>
      </c>
      <c r="F13" s="1">
        <v>-10.0</v>
      </c>
      <c r="G13" s="1">
        <v>-16.0</v>
      </c>
      <c r="H13" s="1">
        <v>-44.0</v>
      </c>
      <c r="I13" s="1">
        <v>-72.0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3.0</v>
      </c>
      <c r="C14" s="1">
        <v>2.0</v>
      </c>
      <c r="D14" s="1">
        <v>3.0</v>
      </c>
      <c r="E14" s="1">
        <v>50.0</v>
      </c>
      <c r="F14" s="1">
        <v>60.0</v>
      </c>
      <c r="G14" s="1">
        <v>68.0</v>
      </c>
      <c r="H14" s="1">
        <v>1.0</v>
      </c>
      <c r="I14" s="1">
        <v>75.0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0.0</v>
      </c>
      <c r="C15" s="1">
        <v>0.0</v>
      </c>
      <c r="D15" s="1">
        <v>0.0</v>
      </c>
      <c r="E15" s="1">
        <v>20.0</v>
      </c>
      <c r="F15" s="1">
        <v>41.0</v>
      </c>
      <c r="G15" s="1">
        <v>44.0</v>
      </c>
      <c r="H15" s="1">
        <v>35.0</v>
      </c>
      <c r="I15" s="1">
        <v>46.0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0.0</v>
      </c>
      <c r="C16" s="1">
        <v>0.0</v>
      </c>
      <c r="D16" s="1">
        <v>86.0</v>
      </c>
      <c r="E16" s="1">
        <v>86.0</v>
      </c>
      <c r="F16" s="1">
        <v>86.0</v>
      </c>
      <c r="G16" s="1">
        <v>86.0</v>
      </c>
      <c r="H16" s="1">
        <v>1.0</v>
      </c>
      <c r="I16" s="1">
        <v>1.0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1">
        <v>0.0</v>
      </c>
      <c r="C17" s="1">
        <v>0.0</v>
      </c>
      <c r="D17" s="1">
        <v>6.0</v>
      </c>
      <c r="E17" s="1">
        <v>4.0</v>
      </c>
      <c r="F17" s="1">
        <v>4.0</v>
      </c>
      <c r="G17" s="1">
        <v>3.0</v>
      </c>
      <c r="H17" s="1">
        <v>3.0</v>
      </c>
      <c r="I17" s="1">
        <v>2.0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17.0</v>
      </c>
      <c r="H18" s="1">
        <v>17.0</v>
      </c>
      <c r="I18" s="1">
        <v>17.0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2.0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6.0</v>
      </c>
      <c r="C20" s="1">
        <v>6.0</v>
      </c>
      <c r="D20" s="1">
        <v>6.0</v>
      </c>
      <c r="E20" s="1">
        <v>6.0</v>
      </c>
      <c r="F20" s="1">
        <v>6.0</v>
      </c>
      <c r="G20" s="1">
        <v>0.0</v>
      </c>
      <c r="H20" s="1">
        <v>0.0</v>
      </c>
      <c r="I20" s="1">
        <v>0.0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2.0</v>
      </c>
      <c r="C21" s="1">
        <v>3.0</v>
      </c>
      <c r="D21" s="1">
        <v>4.0</v>
      </c>
      <c r="E21" s="1">
        <v>9.0</v>
      </c>
      <c r="F21" s="1">
        <v>7.0</v>
      </c>
      <c r="G21" s="1">
        <v>19.0</v>
      </c>
      <c r="H21" s="1">
        <v>34.0</v>
      </c>
      <c r="I21" s="1">
        <v>41.0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1.0</v>
      </c>
      <c r="C23" s="1">
        <v>1.0</v>
      </c>
      <c r="D23" s="1">
        <v>3.0</v>
      </c>
      <c r="E23" s="1">
        <v>4.0</v>
      </c>
      <c r="F23" s="1">
        <v>4.0</v>
      </c>
      <c r="G23" s="1">
        <v>7.0</v>
      </c>
      <c r="H23" s="1">
        <v>6.0</v>
      </c>
      <c r="I23" s="1">
        <v>7.0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3.0</v>
      </c>
      <c r="C24" s="1">
        <v>37.0</v>
      </c>
      <c r="D24" s="1">
        <v>0.0</v>
      </c>
      <c r="E24" s="1">
        <v>0.0</v>
      </c>
      <c r="F24" s="1">
        <v>1.0</v>
      </c>
      <c r="G24" s="1">
        <v>55.0</v>
      </c>
      <c r="H24" s="1">
        <v>97.0</v>
      </c>
      <c r="I24" s="1">
        <v>16.0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15.0</v>
      </c>
      <c r="C25" s="1">
        <v>77.0</v>
      </c>
      <c r="D25" s="1">
        <v>0.0</v>
      </c>
      <c r="E25" s="1">
        <v>91.0</v>
      </c>
      <c r="F25" s="1">
        <v>2.0</v>
      </c>
      <c r="G25" s="1">
        <v>0.0</v>
      </c>
      <c r="H25" s="1">
        <v>0.0</v>
      </c>
      <c r="I25" s="1">
        <v>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0.0</v>
      </c>
      <c r="C26" s="1">
        <v>0.0</v>
      </c>
      <c r="D26" s="1">
        <v>58.0</v>
      </c>
      <c r="E26" s="1">
        <v>73.0</v>
      </c>
      <c r="F26" s="1">
        <v>3.0</v>
      </c>
      <c r="G26" s="1">
        <v>1.0</v>
      </c>
      <c r="H26" s="1">
        <v>2.0</v>
      </c>
      <c r="I26" s="1">
        <v>4.0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0.0</v>
      </c>
      <c r="C27" s="1">
        <v>0.0</v>
      </c>
      <c r="D27" s="1">
        <v>0.0</v>
      </c>
      <c r="E27" s="1">
        <v>9.0</v>
      </c>
      <c r="F27" s="1">
        <v>21.0</v>
      </c>
      <c r="G27" s="1">
        <v>4.0</v>
      </c>
      <c r="H27" s="1">
        <v>3.0</v>
      </c>
      <c r="I27" s="1">
        <v>4.0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57.0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0.0</v>
      </c>
      <c r="C29" s="1">
        <v>0.0</v>
      </c>
      <c r="D29" s="1">
        <v>5.0</v>
      </c>
      <c r="E29" s="1">
        <v>0.0</v>
      </c>
      <c r="F29" s="1">
        <v>44.0</v>
      </c>
      <c r="G29" s="1">
        <v>27.0</v>
      </c>
      <c r="H29" s="1">
        <v>24.0</v>
      </c>
      <c r="I29" s="1">
        <v>2.0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0.0</v>
      </c>
      <c r="C30" s="1">
        <v>0.0</v>
      </c>
      <c r="D30" s="1">
        <v>90.0</v>
      </c>
      <c r="E30" s="1">
        <v>67.0</v>
      </c>
      <c r="F30" s="1">
        <v>2.0</v>
      </c>
      <c r="G30" s="1">
        <v>0.0</v>
      </c>
      <c r="H30" s="1">
        <v>13.0</v>
      </c>
      <c r="I30" s="1">
        <v>0.0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5.0</v>
      </c>
      <c r="C31" s="1">
        <v>2.0</v>
      </c>
      <c r="D31" s="1">
        <v>4.0</v>
      </c>
      <c r="E31" s="1">
        <v>7.0</v>
      </c>
      <c r="F31" s="1">
        <v>15.0</v>
      </c>
      <c r="G31" s="1">
        <v>10.0</v>
      </c>
      <c r="H31" s="1">
        <v>23.0</v>
      </c>
      <c r="I31" s="1">
        <v>12.0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0.0</v>
      </c>
      <c r="C32" s="1">
        <v>0.0</v>
      </c>
      <c r="D32" s="1">
        <v>68.0</v>
      </c>
      <c r="E32" s="1">
        <v>6.0</v>
      </c>
      <c r="F32" s="1">
        <v>1.0</v>
      </c>
      <c r="G32" s="1">
        <v>5.0</v>
      </c>
      <c r="H32" s="1">
        <v>5.0</v>
      </c>
      <c r="I32" s="1">
        <v>46.0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0.0</v>
      </c>
      <c r="C33" s="1">
        <v>0.0</v>
      </c>
      <c r="D33" s="1">
        <v>0.0</v>
      </c>
      <c r="E33" s="1">
        <v>12.0</v>
      </c>
      <c r="F33" s="1">
        <v>15.0</v>
      </c>
      <c r="G33" s="1">
        <v>43.0</v>
      </c>
      <c r="H33" s="1">
        <v>39.0</v>
      </c>
      <c r="I33" s="1">
        <v>35.0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47.0</v>
      </c>
      <c r="C34" s="1">
        <v>88.0</v>
      </c>
      <c r="D34" s="1">
        <v>60.0</v>
      </c>
      <c r="E34" s="1">
        <v>87.0</v>
      </c>
      <c r="F34" s="1">
        <v>85.0</v>
      </c>
      <c r="G34" s="1">
        <v>0.0</v>
      </c>
      <c r="H34" s="1">
        <v>0.0</v>
      </c>
      <c r="I34" s="1">
        <v>0.0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5.0</v>
      </c>
      <c r="C35" s="1">
        <v>3.0</v>
      </c>
      <c r="D35" s="1">
        <v>6.0</v>
      </c>
      <c r="E35" s="1">
        <v>14.0</v>
      </c>
      <c r="F35" s="1">
        <v>18.0</v>
      </c>
      <c r="G35" s="1">
        <v>15.0</v>
      </c>
      <c r="H35" s="1">
        <v>28.0</v>
      </c>
      <c r="I35" s="1">
        <v>13.0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0.0</v>
      </c>
      <c r="C36" s="1">
        <v>0.0</v>
      </c>
      <c r="D36" s="1">
        <v>1.0</v>
      </c>
      <c r="E36" s="1">
        <v>1.0</v>
      </c>
      <c r="F36" s="1">
        <v>1.0</v>
      </c>
      <c r="G36" s="1">
        <v>260.0</v>
      </c>
      <c r="H36" s="1">
        <v>0.0</v>
      </c>
      <c r="I36" s="1">
        <v>0.0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0.0</v>
      </c>
      <c r="C37" s="1">
        <v>0.0</v>
      </c>
      <c r="D37" s="1">
        <v>1.0</v>
      </c>
      <c r="E37" s="1">
        <v>1.0</v>
      </c>
      <c r="F37" s="1">
        <v>1.0</v>
      </c>
      <c r="G37" s="1">
        <v>260.0</v>
      </c>
      <c r="H37" s="1">
        <v>0.0</v>
      </c>
      <c r="I37" s="1">
        <v>0.0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-3.0</v>
      </c>
      <c r="C38" s="1">
        <v>-61.0</v>
      </c>
      <c r="D38" s="1">
        <v>8.0</v>
      </c>
      <c r="E38" s="1">
        <v>10.0</v>
      </c>
      <c r="F38" s="1">
        <v>12.0</v>
      </c>
      <c r="G38" s="1">
        <v>1.0</v>
      </c>
      <c r="H38" s="1">
        <v>1.0</v>
      </c>
      <c r="I38" s="1">
        <v>1.0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>
        <v>0.0</v>
      </c>
      <c r="C39" s="1">
        <v>0.0</v>
      </c>
      <c r="D39" s="1">
        <v>33.0</v>
      </c>
      <c r="E39" s="1">
        <v>6.0</v>
      </c>
      <c r="F39" s="1">
        <v>10.0</v>
      </c>
      <c r="G39" s="1">
        <v>38.0</v>
      </c>
      <c r="H39" s="1">
        <v>40.0</v>
      </c>
      <c r="I39" s="1">
        <v>43.0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0.0</v>
      </c>
      <c r="C40" s="1">
        <v>0.0</v>
      </c>
      <c r="D40" s="1">
        <v>-2.0</v>
      </c>
      <c r="E40" s="1">
        <v>-10.0</v>
      </c>
      <c r="F40" s="1">
        <v>-21.0</v>
      </c>
      <c r="G40" s="1">
        <v>-35.0</v>
      </c>
      <c r="H40" s="1">
        <v>-35.0</v>
      </c>
      <c r="I40" s="1">
        <v>-15.0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-3.0</v>
      </c>
      <c r="C41" s="1">
        <v>-61.0</v>
      </c>
      <c r="D41" s="1">
        <v>-2.0</v>
      </c>
      <c r="E41" s="1">
        <v>-4.0</v>
      </c>
      <c r="F41" s="1">
        <v>-10.0</v>
      </c>
      <c r="G41" s="1">
        <v>3.0</v>
      </c>
      <c r="H41" s="1">
        <v>4.0</v>
      </c>
      <c r="I41" s="1">
        <v>28.0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0.0</v>
      </c>
      <c r="C42" s="1">
        <v>0.0</v>
      </c>
      <c r="D42" s="1">
        <v>0.0</v>
      </c>
      <c r="E42" s="1">
        <v>0.0</v>
      </c>
      <c r="F42" s="1">
        <v>0.0</v>
      </c>
      <c r="G42" s="1">
        <v>0.0</v>
      </c>
      <c r="H42" s="1">
        <v>12.0</v>
      </c>
      <c r="I42" s="1">
        <v>15.0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>
        <v>-3.0</v>
      </c>
      <c r="C43" s="1">
        <v>-61.0</v>
      </c>
      <c r="D43" s="1">
        <v>-1.0</v>
      </c>
      <c r="E43" s="1">
        <v>-4.0</v>
      </c>
      <c r="F43" s="1">
        <v>-10.0</v>
      </c>
      <c r="G43" s="1">
        <v>3.0</v>
      </c>
      <c r="H43" s="1">
        <v>5.0</v>
      </c>
      <c r="I43" s="1">
        <v>28.0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110</v>
      </c>
      <c r="B44" s="1">
        <v>2.0</v>
      </c>
      <c r="C44" s="1">
        <v>3.0</v>
      </c>
      <c r="D44" s="1">
        <v>4.0</v>
      </c>
      <c r="E44" s="1">
        <v>9.0</v>
      </c>
      <c r="F44" s="1">
        <v>7.0</v>
      </c>
      <c r="G44" s="1">
        <v>19.0</v>
      </c>
      <c r="H44" s="1">
        <v>34.0</v>
      </c>
      <c r="I44" s="1">
        <v>41.0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111</v>
      </c>
      <c r="B46" s="1">
        <v>0.0</v>
      </c>
      <c r="C46" s="1">
        <v>0.0</v>
      </c>
      <c r="D46" s="1">
        <v>1.0</v>
      </c>
      <c r="E46" s="1">
        <v>2.0</v>
      </c>
      <c r="F46" s="1">
        <v>2.0</v>
      </c>
      <c r="G46" s="1">
        <v>12.0</v>
      </c>
      <c r="H46" s="1">
        <v>14.0</v>
      </c>
      <c r="I46" s="1">
        <v>19.0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112</v>
      </c>
      <c r="B47" s="1">
        <v>0.0</v>
      </c>
      <c r="C47" s="1">
        <v>0.0</v>
      </c>
      <c r="D47" s="1">
        <v>1.0</v>
      </c>
      <c r="E47" s="1">
        <v>2.0</v>
      </c>
      <c r="F47" s="1">
        <v>2.0</v>
      </c>
      <c r="G47" s="1">
        <v>12.0</v>
      </c>
      <c r="H47" s="1">
        <v>14.0</v>
      </c>
      <c r="I47" s="1">
        <v>14.0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113</v>
      </c>
      <c r="B48" s="1">
        <v>0.0</v>
      </c>
      <c r="C48" s="1">
        <v>0.0</v>
      </c>
      <c r="D48" s="1" t="s">
        <v>114</v>
      </c>
      <c r="E48" s="1" t="s">
        <v>115</v>
      </c>
      <c r="F48" s="1" t="s">
        <v>116</v>
      </c>
      <c r="G48" s="1" t="s">
        <v>117</v>
      </c>
      <c r="H48" s="1" t="s">
        <v>118</v>
      </c>
      <c r="I48" s="1" t="s">
        <v>119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-3.0</v>
      </c>
      <c r="C49" s="1">
        <v>-61.0</v>
      </c>
      <c r="D49" s="1">
        <v>-2.0</v>
      </c>
      <c r="E49" s="1">
        <v>-10.0</v>
      </c>
      <c r="F49" s="1">
        <v>-15.0</v>
      </c>
      <c r="G49" s="1">
        <v>-74.0</v>
      </c>
      <c r="H49" s="1">
        <v>15.0</v>
      </c>
      <c r="I49" s="1">
        <v>23.0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0.0</v>
      </c>
      <c r="C50" s="1">
        <v>0.0</v>
      </c>
      <c r="D50" s="1" t="s">
        <v>122</v>
      </c>
      <c r="E50" s="1" t="s">
        <v>123</v>
      </c>
      <c r="F50" s="1" t="s">
        <v>124</v>
      </c>
      <c r="G50" s="1" t="s">
        <v>125</v>
      </c>
      <c r="H50" s="1" t="s">
        <v>126</v>
      </c>
      <c r="I50" s="1" t="s">
        <v>127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128</v>
      </c>
      <c r="B51" s="1">
        <v>15.0</v>
      </c>
      <c r="C51" s="1">
        <v>77.0</v>
      </c>
      <c r="D51" s="1">
        <v>1.0</v>
      </c>
      <c r="E51" s="1">
        <v>8.0</v>
      </c>
      <c r="F51" s="1">
        <v>7.0</v>
      </c>
      <c r="G51" s="1">
        <v>7.0</v>
      </c>
      <c r="H51" s="1">
        <v>8.0</v>
      </c>
      <c r="I51" s="1">
        <v>5.0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129</v>
      </c>
      <c r="B52" s="1">
        <v>-28.0</v>
      </c>
      <c r="C52" s="1">
        <v>-49.0</v>
      </c>
      <c r="D52" s="1">
        <v>81.0</v>
      </c>
      <c r="E52" s="1">
        <v>8.0</v>
      </c>
      <c r="F52" s="1">
        <v>6.0</v>
      </c>
      <c r="G52" s="1">
        <v>1.0</v>
      </c>
      <c r="H52" s="1">
        <v>1.0</v>
      </c>
      <c r="I52" s="1">
        <v>-9.0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130</v>
      </c>
      <c r="B53" s="1">
        <v>90.0</v>
      </c>
      <c r="C53" s="1">
        <v>53.0</v>
      </c>
      <c r="D53" s="1">
        <v>0.0</v>
      </c>
      <c r="E53" s="1">
        <v>64.0</v>
      </c>
      <c r="F53" s="1">
        <v>2.0</v>
      </c>
      <c r="G53" s="1">
        <v>1.0</v>
      </c>
      <c r="H53" s="1">
        <v>44.0</v>
      </c>
      <c r="I53" s="1">
        <v>34.0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131</v>
      </c>
      <c r="B54" s="1">
        <v>0.0</v>
      </c>
      <c r="C54" s="1">
        <v>0.0</v>
      </c>
      <c r="D54" s="1">
        <v>0.0</v>
      </c>
      <c r="E54" s="1">
        <v>0.0</v>
      </c>
      <c r="F54" s="1">
        <v>0.0</v>
      </c>
      <c r="G54" s="1">
        <v>0.0</v>
      </c>
      <c r="H54" s="1">
        <v>12.0</v>
      </c>
      <c r="I54" s="1">
        <v>15.0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132</v>
      </c>
      <c r="B55" s="1">
        <v>0.0</v>
      </c>
      <c r="C55" s="1">
        <v>3.0</v>
      </c>
      <c r="D55" s="1">
        <v>3.0</v>
      </c>
      <c r="E55" s="1">
        <v>3.0</v>
      </c>
      <c r="F55" s="1">
        <v>5.0</v>
      </c>
      <c r="G55" s="1">
        <v>5.0</v>
      </c>
      <c r="H55" s="1">
        <v>6.0</v>
      </c>
      <c r="I55" s="1">
        <v>6.0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133</v>
      </c>
      <c r="B56" s="1">
        <v>80.0</v>
      </c>
      <c r="C56" s="1">
        <v>52.0</v>
      </c>
      <c r="D56" s="1">
        <v>1.0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134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11.0</v>
      </c>
      <c r="I57" s="1">
        <v>9.0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135</v>
      </c>
      <c r="B58" s="1">
        <v>0.0</v>
      </c>
      <c r="C58" s="1">
        <v>0.0</v>
      </c>
      <c r="D58" s="1">
        <v>0.0</v>
      </c>
      <c r="E58" s="1">
        <v>31.0</v>
      </c>
      <c r="F58" s="1">
        <v>32.0</v>
      </c>
      <c r="G58" s="1">
        <v>36.0</v>
      </c>
      <c r="H58" s="1">
        <v>1.0</v>
      </c>
      <c r="I58" s="1">
        <v>1.0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136</v>
      </c>
      <c r="B59" s="1">
        <v>0.0</v>
      </c>
      <c r="C59" s="1">
        <v>0.0</v>
      </c>
      <c r="D59" s="1">
        <v>15.0</v>
      </c>
      <c r="E59" s="1">
        <v>0.0</v>
      </c>
      <c r="F59" s="1">
        <v>30.0</v>
      </c>
      <c r="G59" s="1">
        <v>32.0</v>
      </c>
      <c r="H59" s="1">
        <v>20.0</v>
      </c>
      <c r="I59" s="1">
        <v>22.0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137</v>
      </c>
      <c r="B60" s="1">
        <v>0.0</v>
      </c>
      <c r="C60" s="1">
        <v>0.0</v>
      </c>
      <c r="D60" s="1">
        <v>0.0</v>
      </c>
      <c r="E60" s="1">
        <v>0.0</v>
      </c>
      <c r="F60" s="1">
        <v>1.0</v>
      </c>
      <c r="G60" s="1">
        <v>0.0</v>
      </c>
      <c r="H60" s="1">
        <v>0.0</v>
      </c>
      <c r="I60" s="1">
        <v>0.0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138</v>
      </c>
      <c r="B61" s="1">
        <v>0.0</v>
      </c>
      <c r="C61" s="1">
        <v>0.0</v>
      </c>
      <c r="D61" s="1">
        <v>1.0</v>
      </c>
      <c r="E61" s="1">
        <v>77.0</v>
      </c>
      <c r="F61" s="1">
        <v>11.0</v>
      </c>
      <c r="G61" s="1">
        <v>13.0</v>
      </c>
      <c r="H61" s="1">
        <v>1.0</v>
      </c>
      <c r="I61" s="1">
        <v>1.0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139</v>
      </c>
      <c r="B2" s="1">
        <v>12.0</v>
      </c>
      <c r="C2" s="1">
        <v>13.0</v>
      </c>
      <c r="D2" s="1">
        <v>15.0</v>
      </c>
      <c r="E2" s="1">
        <v>25.0</v>
      </c>
      <c r="F2" s="1">
        <v>54.0</v>
      </c>
      <c r="G2" s="1">
        <v>51.0</v>
      </c>
      <c r="H2" s="1">
        <v>122.0</v>
      </c>
      <c r="I2" s="1">
        <v>137.0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140</v>
      </c>
      <c r="B3" s="1">
        <v>12.0</v>
      </c>
      <c r="C3" s="1">
        <v>13.0</v>
      </c>
      <c r="D3" s="1">
        <v>15.0</v>
      </c>
      <c r="E3" s="1">
        <v>25.0</v>
      </c>
      <c r="F3" s="1">
        <v>54.0</v>
      </c>
      <c r="G3" s="1">
        <v>51.0</v>
      </c>
      <c r="H3" s="1">
        <v>122.0</v>
      </c>
      <c r="I3" s="1">
        <v>137.0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141</v>
      </c>
      <c r="B4" s="1">
        <v>7.0</v>
      </c>
      <c r="C4" s="1">
        <v>8.0</v>
      </c>
      <c r="D4" s="1">
        <v>8.0</v>
      </c>
      <c r="E4" s="1">
        <v>20.0</v>
      </c>
      <c r="F4" s="1">
        <v>51.0</v>
      </c>
      <c r="G4" s="1">
        <v>44.0</v>
      </c>
      <c r="H4" s="1">
        <v>108.0</v>
      </c>
      <c r="I4" s="1">
        <v>101.0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</v>
      </c>
      <c r="B5" s="1">
        <v>5.0</v>
      </c>
      <c r="C5" s="1">
        <v>5.0</v>
      </c>
      <c r="D5" s="1">
        <v>6.0</v>
      </c>
      <c r="E5" s="1">
        <v>5.0</v>
      </c>
      <c r="F5" s="1">
        <v>2.0</v>
      </c>
      <c r="G5" s="1">
        <v>6.0</v>
      </c>
      <c r="H5" s="1">
        <v>13.0</v>
      </c>
      <c r="I5" s="1">
        <v>35.0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143</v>
      </c>
      <c r="B6" s="1">
        <v>5.0</v>
      </c>
      <c r="C6" s="1">
        <v>3.0</v>
      </c>
      <c r="D6" s="1">
        <v>8.0</v>
      </c>
      <c r="E6" s="1">
        <v>12.0</v>
      </c>
      <c r="F6" s="1">
        <v>11.0</v>
      </c>
      <c r="G6" s="1">
        <v>12.0</v>
      </c>
      <c r="H6" s="1">
        <v>12.0</v>
      </c>
      <c r="I6" s="1">
        <v>16.0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144</v>
      </c>
      <c r="B7" s="1">
        <v>0.0</v>
      </c>
      <c r="C7" s="1">
        <v>0.0</v>
      </c>
      <c r="D7" s="1">
        <v>15.0</v>
      </c>
      <c r="E7" s="1">
        <v>22.0</v>
      </c>
      <c r="F7" s="1">
        <v>1.0</v>
      </c>
      <c r="G7" s="1">
        <v>0.0</v>
      </c>
      <c r="H7" s="1">
        <v>0.0</v>
      </c>
      <c r="I7" s="1">
        <v>0.0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145</v>
      </c>
      <c r="B8" s="1">
        <v>5.0</v>
      </c>
      <c r="C8" s="1">
        <v>3.0</v>
      </c>
      <c r="D8" s="1">
        <v>8.0</v>
      </c>
      <c r="E8" s="1">
        <v>12.0</v>
      </c>
      <c r="F8" s="1">
        <v>12.0</v>
      </c>
      <c r="G8" s="1">
        <v>12.0</v>
      </c>
      <c r="H8" s="1">
        <v>12.0</v>
      </c>
      <c r="I8" s="1">
        <v>16.0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146</v>
      </c>
      <c r="B9" s="1">
        <v>-68.0</v>
      </c>
      <c r="C9" s="1">
        <v>1.0</v>
      </c>
      <c r="D9" s="1">
        <v>-1.0</v>
      </c>
      <c r="E9" s="1">
        <v>-7.0</v>
      </c>
      <c r="F9" s="1">
        <v>-10.0</v>
      </c>
      <c r="G9" s="1">
        <v>-5.0</v>
      </c>
      <c r="H9" s="1">
        <v>63.0</v>
      </c>
      <c r="I9" s="1">
        <v>18.0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147</v>
      </c>
      <c r="B10" s="1">
        <v>0.0</v>
      </c>
      <c r="C10" s="1">
        <v>-2.0</v>
      </c>
      <c r="D10" s="1">
        <v>-14.0</v>
      </c>
      <c r="E10" s="1">
        <v>-22.0</v>
      </c>
      <c r="F10" s="1">
        <v>-3.0</v>
      </c>
      <c r="G10" s="1">
        <v>-7.0</v>
      </c>
      <c r="H10" s="1">
        <v>-1.0</v>
      </c>
      <c r="I10" s="1">
        <v>-59.0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</v>
      </c>
      <c r="B11" s="1">
        <v>601.0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</v>
      </c>
      <c r="B12" s="1">
        <v>601.0</v>
      </c>
      <c r="C12" s="1">
        <v>-2.0</v>
      </c>
      <c r="D12" s="1">
        <v>-14.0</v>
      </c>
      <c r="E12" s="1">
        <v>-22.0</v>
      </c>
      <c r="F12" s="1">
        <v>-3.0</v>
      </c>
      <c r="G12" s="1">
        <v>-7.0</v>
      </c>
      <c r="H12" s="1">
        <v>-1.0</v>
      </c>
      <c r="I12" s="1">
        <v>-59.0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</v>
      </c>
      <c r="B13" s="1">
        <v>-1.0</v>
      </c>
      <c r="C13" s="1">
        <v>-1.0</v>
      </c>
      <c r="D13" s="1">
        <v>0.0</v>
      </c>
      <c r="E13" s="1">
        <v>0.0</v>
      </c>
      <c r="F13" s="1">
        <v>2.0</v>
      </c>
      <c r="G13" s="1">
        <v>40.0</v>
      </c>
      <c r="H13" s="1">
        <v>33.0</v>
      </c>
      <c r="I13" s="1">
        <v>0.0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</v>
      </c>
      <c r="B14" s="1">
        <v>-2.0</v>
      </c>
      <c r="C14" s="1">
        <v>18.0</v>
      </c>
      <c r="D14" s="1">
        <v>-1.0</v>
      </c>
      <c r="E14" s="1">
        <v>-7.0</v>
      </c>
      <c r="F14" s="1">
        <v>-13.0</v>
      </c>
      <c r="G14" s="1">
        <v>-13.0</v>
      </c>
      <c r="H14" s="1">
        <v>-98.0</v>
      </c>
      <c r="I14" s="1">
        <v>18.0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</v>
      </c>
      <c r="B15" s="1">
        <v>0.0</v>
      </c>
      <c r="C15" s="1">
        <v>0.0</v>
      </c>
      <c r="D15" s="1">
        <v>0.0</v>
      </c>
      <c r="E15" s="1">
        <v>2.0</v>
      </c>
      <c r="F15" s="1">
        <v>21.0</v>
      </c>
      <c r="G15" s="1">
        <v>2.0</v>
      </c>
      <c r="H15" s="1">
        <v>-8.0</v>
      </c>
      <c r="I15" s="1">
        <v>11.0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153</v>
      </c>
      <c r="B16" s="1">
        <v>0.0</v>
      </c>
      <c r="C16" s="1">
        <v>0.0</v>
      </c>
      <c r="D16" s="1">
        <v>27.0</v>
      </c>
      <c r="E16" s="1">
        <v>0.0</v>
      </c>
      <c r="F16" s="1">
        <v>0.0</v>
      </c>
      <c r="G16" s="1">
        <v>1.0</v>
      </c>
      <c r="H16" s="1">
        <v>0.0</v>
      </c>
      <c r="I16" s="1">
        <v>0.0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-3.0</v>
      </c>
      <c r="H17" s="1">
        <v>0.0</v>
      </c>
      <c r="I17" s="1">
        <v>0.0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155</v>
      </c>
      <c r="B18" s="1">
        <v>0.0</v>
      </c>
      <c r="C18" s="1">
        <v>2.0</v>
      </c>
      <c r="D18" s="1">
        <v>-5.0</v>
      </c>
      <c r="E18" s="1">
        <v>-1.0</v>
      </c>
      <c r="F18" s="1">
        <v>2.0</v>
      </c>
      <c r="G18" s="1">
        <v>1.0</v>
      </c>
      <c r="H18" s="1">
        <v>52.0</v>
      </c>
      <c r="I18" s="1">
        <v>0.0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156</v>
      </c>
      <c r="B19" s="1">
        <v>-2.0</v>
      </c>
      <c r="C19" s="1">
        <v>2.0</v>
      </c>
      <c r="D19" s="1">
        <v>-1.0</v>
      </c>
      <c r="E19" s="1">
        <v>-8.0</v>
      </c>
      <c r="F19" s="1">
        <v>-10.0</v>
      </c>
      <c r="G19" s="1">
        <v>-13.0</v>
      </c>
      <c r="H19" s="1">
        <v>-55.0</v>
      </c>
      <c r="I19" s="1">
        <v>18.0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157</v>
      </c>
      <c r="B20" s="1">
        <v>0.0</v>
      </c>
      <c r="C20" s="1">
        <v>0.0</v>
      </c>
      <c r="D20" s="1">
        <v>8.0</v>
      </c>
      <c r="E20" s="1">
        <v>0.0</v>
      </c>
      <c r="F20" s="1">
        <v>0.0</v>
      </c>
      <c r="G20" s="1">
        <v>0.0</v>
      </c>
      <c r="H20" s="1">
        <v>0.0</v>
      </c>
      <c r="I20" s="1">
        <v>-2.0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158</v>
      </c>
      <c r="B21" s="1">
        <v>-2.0</v>
      </c>
      <c r="C21" s="1">
        <v>2.0</v>
      </c>
      <c r="D21" s="1">
        <v>-1.0</v>
      </c>
      <c r="E21" s="1">
        <v>-8.0</v>
      </c>
      <c r="F21" s="1">
        <v>-10.0</v>
      </c>
      <c r="G21" s="1">
        <v>-13.0</v>
      </c>
      <c r="H21" s="1">
        <v>-55.0</v>
      </c>
      <c r="I21" s="1">
        <v>20.0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159</v>
      </c>
      <c r="B22" s="1">
        <v>-2.0</v>
      </c>
      <c r="C22" s="1">
        <v>2.0</v>
      </c>
      <c r="D22" s="1">
        <v>-1.0</v>
      </c>
      <c r="E22" s="1">
        <v>-8.0</v>
      </c>
      <c r="F22" s="1">
        <v>-10.0</v>
      </c>
      <c r="G22" s="1">
        <v>-13.0</v>
      </c>
      <c r="H22" s="1">
        <v>-55.0</v>
      </c>
      <c r="I22" s="1">
        <v>20.0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108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-12.0</v>
      </c>
      <c r="I23" s="1">
        <v>-2.0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160</v>
      </c>
      <c r="B24" s="1">
        <v>-2.0</v>
      </c>
      <c r="C24" s="1">
        <v>2.0</v>
      </c>
      <c r="D24" s="1">
        <v>-1.0</v>
      </c>
      <c r="E24" s="1">
        <v>-8.0</v>
      </c>
      <c r="F24" s="1">
        <v>-10.0</v>
      </c>
      <c r="G24" s="1">
        <v>-13.0</v>
      </c>
      <c r="H24" s="1">
        <v>-68.0</v>
      </c>
      <c r="I24" s="1">
        <v>20.0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161</v>
      </c>
      <c r="B25" s="1">
        <v>-2.0</v>
      </c>
      <c r="C25" s="1">
        <v>2.0</v>
      </c>
      <c r="D25" s="1">
        <v>-1.0</v>
      </c>
      <c r="E25" s="1">
        <v>-8.0</v>
      </c>
      <c r="F25" s="1">
        <v>-10.0</v>
      </c>
      <c r="G25" s="1">
        <v>-13.0</v>
      </c>
      <c r="H25" s="1">
        <v>-68.0</v>
      </c>
      <c r="I25" s="1">
        <v>20.0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162</v>
      </c>
      <c r="B26" s="1">
        <v>-2.0</v>
      </c>
      <c r="C26" s="1">
        <v>2.0</v>
      </c>
      <c r="D26" s="1">
        <v>-1.0</v>
      </c>
      <c r="E26" s="1">
        <v>-8.0</v>
      </c>
      <c r="F26" s="1">
        <v>-10.0</v>
      </c>
      <c r="G26" s="1">
        <v>-13.0</v>
      </c>
      <c r="H26" s="1">
        <v>-68.0</v>
      </c>
      <c r="I26" s="1">
        <v>20.0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163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164</v>
      </c>
      <c r="B28" s="1">
        <v>0.0</v>
      </c>
      <c r="C28" s="1">
        <v>0.0</v>
      </c>
      <c r="D28" s="1" t="s">
        <v>165</v>
      </c>
      <c r="E28" s="1" t="s">
        <v>166</v>
      </c>
      <c r="F28" s="1" t="s">
        <v>167</v>
      </c>
      <c r="G28" s="1" t="s">
        <v>168</v>
      </c>
      <c r="H28" s="1" t="s">
        <v>169</v>
      </c>
      <c r="I28" s="1" t="s">
        <v>170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171</v>
      </c>
      <c r="B29" s="1">
        <v>0.0</v>
      </c>
      <c r="C29" s="1">
        <v>0.0</v>
      </c>
      <c r="D29" s="1" t="s">
        <v>165</v>
      </c>
      <c r="E29" s="1" t="s">
        <v>166</v>
      </c>
      <c r="F29" s="1" t="s">
        <v>167</v>
      </c>
      <c r="G29" s="1" t="s">
        <v>168</v>
      </c>
      <c r="H29" s="1" t="s">
        <v>169</v>
      </c>
      <c r="I29" s="1" t="s">
        <v>170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172</v>
      </c>
      <c r="B30" s="1">
        <v>0.0</v>
      </c>
      <c r="C30" s="1">
        <v>0.0</v>
      </c>
      <c r="D30" s="1">
        <v>1.0</v>
      </c>
      <c r="E30" s="1">
        <v>1.0</v>
      </c>
      <c r="F30" s="1">
        <v>2.0</v>
      </c>
      <c r="G30" s="1">
        <v>4.0</v>
      </c>
      <c r="H30" s="1">
        <v>12.0</v>
      </c>
      <c r="I30" s="1">
        <v>14.0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173</v>
      </c>
      <c r="B31" s="1">
        <v>0.0</v>
      </c>
      <c r="C31" s="1">
        <v>0.0</v>
      </c>
      <c r="D31" s="1" t="s">
        <v>165</v>
      </c>
      <c r="E31" s="1" t="s">
        <v>166</v>
      </c>
      <c r="F31" s="1" t="s">
        <v>167</v>
      </c>
      <c r="G31" s="1" t="s">
        <v>168</v>
      </c>
      <c r="H31" s="1" t="s">
        <v>169</v>
      </c>
      <c r="I31" s="1" t="s">
        <v>174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175</v>
      </c>
      <c r="B32" s="1">
        <v>0.0</v>
      </c>
      <c r="C32" s="1">
        <v>0.0</v>
      </c>
      <c r="D32" s="1" t="s">
        <v>165</v>
      </c>
      <c r="E32" s="1" t="s">
        <v>166</v>
      </c>
      <c r="F32" s="1" t="s">
        <v>167</v>
      </c>
      <c r="G32" s="1" t="s">
        <v>168</v>
      </c>
      <c r="H32" s="1" t="s">
        <v>169</v>
      </c>
      <c r="I32" s="1" t="s">
        <v>174</v>
      </c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176</v>
      </c>
      <c r="B33" s="1">
        <v>0.0</v>
      </c>
      <c r="C33" s="1">
        <v>0.0</v>
      </c>
      <c r="D33" s="1">
        <v>1.0</v>
      </c>
      <c r="E33" s="1">
        <v>1.0</v>
      </c>
      <c r="F33" s="1">
        <v>2.0</v>
      </c>
      <c r="G33" s="1">
        <v>4.0</v>
      </c>
      <c r="H33" s="1">
        <v>12.0</v>
      </c>
      <c r="I33" s="1">
        <v>14.0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177</v>
      </c>
      <c r="B34" s="1">
        <v>0.0</v>
      </c>
      <c r="C34" s="1">
        <v>0.0</v>
      </c>
      <c r="D34" s="1" t="s">
        <v>178</v>
      </c>
      <c r="E34" s="1" t="s">
        <v>179</v>
      </c>
      <c r="F34" s="1" t="s">
        <v>180</v>
      </c>
      <c r="G34" s="1" t="s">
        <v>181</v>
      </c>
      <c r="H34" s="1" t="s">
        <v>125</v>
      </c>
      <c r="I34" s="1" t="s">
        <v>182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183</v>
      </c>
      <c r="B35" s="1">
        <v>0.0</v>
      </c>
      <c r="C35" s="1">
        <v>0.0</v>
      </c>
      <c r="D35" s="1" t="s">
        <v>178</v>
      </c>
      <c r="E35" s="1" t="s">
        <v>179</v>
      </c>
      <c r="F35" s="1" t="s">
        <v>180</v>
      </c>
      <c r="G35" s="1" t="s">
        <v>181</v>
      </c>
      <c r="H35" s="1" t="s">
        <v>125</v>
      </c>
      <c r="I35" s="1" t="s">
        <v>184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185</v>
      </c>
      <c r="B37" s="1">
        <v>-67.0</v>
      </c>
      <c r="C37" s="1">
        <v>1.0</v>
      </c>
      <c r="D37" s="1">
        <v>-1.0</v>
      </c>
      <c r="E37" s="1">
        <v>-6.0</v>
      </c>
      <c r="F37" s="1">
        <v>-8.0</v>
      </c>
      <c r="G37" s="1">
        <v>-5.0</v>
      </c>
      <c r="H37" s="1">
        <v>1.0</v>
      </c>
      <c r="I37" s="1">
        <v>19.0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186</v>
      </c>
      <c r="B38" s="1">
        <v>-68.0</v>
      </c>
      <c r="C38" s="1">
        <v>1.0</v>
      </c>
      <c r="D38" s="1">
        <v>-1.0</v>
      </c>
      <c r="E38" s="1">
        <v>-7.0</v>
      </c>
      <c r="F38" s="1">
        <v>-9.0</v>
      </c>
      <c r="G38" s="1">
        <v>-5.0</v>
      </c>
      <c r="H38" s="1">
        <v>1.0</v>
      </c>
      <c r="I38" s="1">
        <v>18.0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187</v>
      </c>
      <c r="B39" s="1">
        <v>-68.0</v>
      </c>
      <c r="C39" s="1">
        <v>1.0</v>
      </c>
      <c r="D39" s="1">
        <v>-1.0</v>
      </c>
      <c r="E39" s="1">
        <v>-7.0</v>
      </c>
      <c r="F39" s="1">
        <v>-10.0</v>
      </c>
      <c r="G39" s="1">
        <v>-5.0</v>
      </c>
      <c r="H39" s="1">
        <v>63.0</v>
      </c>
      <c r="I39" s="1">
        <v>18.0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188</v>
      </c>
      <c r="B40" s="1">
        <v>-56.0</v>
      </c>
      <c r="C40" s="1">
        <v>1.0</v>
      </c>
      <c r="D40" s="1">
        <v>0.0</v>
      </c>
      <c r="E40" s="1">
        <v>-6.0</v>
      </c>
      <c r="F40" s="1">
        <v>-8.0</v>
      </c>
      <c r="G40" s="1">
        <v>-5.0</v>
      </c>
      <c r="H40" s="1">
        <v>1.0</v>
      </c>
      <c r="I40" s="1">
        <v>19.0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189</v>
      </c>
      <c r="B41" s="1">
        <v>12.0</v>
      </c>
      <c r="C41" s="1">
        <v>13.0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190</v>
      </c>
      <c r="B42" s="1">
        <v>0.0</v>
      </c>
      <c r="C42" s="1">
        <v>0.0</v>
      </c>
      <c r="D42" s="1" t="s">
        <v>191</v>
      </c>
      <c r="E42" s="1">
        <v>0.0</v>
      </c>
      <c r="F42" s="1">
        <v>0.0</v>
      </c>
      <c r="G42" s="1">
        <v>0.0</v>
      </c>
      <c r="H42" s="1">
        <v>0.0</v>
      </c>
      <c r="I42" s="1" t="s">
        <v>192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193</v>
      </c>
      <c r="B43" s="1">
        <v>-1.0</v>
      </c>
      <c r="C43" s="1">
        <v>11.0</v>
      </c>
      <c r="D43" s="1">
        <v>-1.0</v>
      </c>
      <c r="E43" s="1">
        <v>-4.0</v>
      </c>
      <c r="F43" s="1">
        <v>-8.0</v>
      </c>
      <c r="G43" s="1">
        <v>-8.0</v>
      </c>
      <c r="H43" s="1">
        <v>-74.0</v>
      </c>
      <c r="I43" s="1">
        <v>11.0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194</v>
      </c>
      <c r="B44" s="1">
        <v>0.0</v>
      </c>
      <c r="C44" s="1">
        <v>0.0</v>
      </c>
      <c r="D44" s="1">
        <v>0.0</v>
      </c>
      <c r="E44" s="1">
        <v>0.0</v>
      </c>
      <c r="F44" s="1">
        <v>5.0</v>
      </c>
      <c r="G44" s="1">
        <v>3.0</v>
      </c>
      <c r="H44" s="1">
        <v>2.0</v>
      </c>
      <c r="I44" s="1">
        <v>2.0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196</v>
      </c>
      <c r="B46" s="1">
        <v>18.0</v>
      </c>
      <c r="C46" s="1">
        <v>42.0</v>
      </c>
      <c r="D46" s="1">
        <v>0.0</v>
      </c>
      <c r="E46" s="1">
        <v>0.0</v>
      </c>
      <c r="F46" s="1">
        <v>0.0</v>
      </c>
      <c r="G46" s="1">
        <v>0.0</v>
      </c>
      <c r="H46" s="1">
        <v>0.0</v>
      </c>
      <c r="I46" s="1">
        <v>0.0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197</v>
      </c>
      <c r="B47" s="1">
        <v>0.0</v>
      </c>
      <c r="C47" s="1">
        <v>0.0</v>
      </c>
      <c r="D47" s="1">
        <v>55.0</v>
      </c>
      <c r="E47" s="1">
        <v>1.0</v>
      </c>
      <c r="F47" s="1">
        <v>27.0</v>
      </c>
      <c r="G47" s="1">
        <v>66.0</v>
      </c>
      <c r="H47" s="1">
        <v>25.0</v>
      </c>
      <c r="I47" s="1">
        <v>15.0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198</v>
      </c>
      <c r="B48" s="1">
        <v>18.0</v>
      </c>
      <c r="C48" s="1">
        <v>42.0</v>
      </c>
      <c r="D48" s="1">
        <v>55.0</v>
      </c>
      <c r="E48" s="1">
        <v>1.0</v>
      </c>
      <c r="F48" s="1">
        <v>27.0</v>
      </c>
      <c r="G48" s="1">
        <v>66.0</v>
      </c>
      <c r="H48" s="1">
        <v>25.0</v>
      </c>
      <c r="I48" s="1">
        <v>15.0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199</v>
      </c>
      <c r="B49" s="1">
        <v>2.0</v>
      </c>
      <c r="C49" s="1">
        <v>1.0</v>
      </c>
      <c r="D49" s="1">
        <v>0.0</v>
      </c>
      <c r="E49" s="1">
        <v>0.0</v>
      </c>
      <c r="F49" s="1">
        <v>0.0</v>
      </c>
      <c r="G49" s="1">
        <v>11.0</v>
      </c>
      <c r="H49" s="1">
        <v>12.0</v>
      </c>
      <c r="I49" s="1">
        <v>16.0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200</v>
      </c>
      <c r="B50" s="1">
        <v>11.0</v>
      </c>
      <c r="C50" s="1">
        <v>6.0</v>
      </c>
      <c r="D50" s="1">
        <v>0.0</v>
      </c>
      <c r="E50" s="1">
        <v>8.0</v>
      </c>
      <c r="F50" s="1">
        <v>32.0</v>
      </c>
      <c r="G50" s="1">
        <v>17.0</v>
      </c>
      <c r="H50" s="1">
        <v>5.0</v>
      </c>
      <c r="I50" s="1">
        <v>4.0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201</v>
      </c>
      <c r="B51" s="1">
        <v>0.0</v>
      </c>
      <c r="C51" s="1">
        <v>2.0</v>
      </c>
      <c r="D51" s="1">
        <v>0.0</v>
      </c>
      <c r="E51" s="1">
        <v>2.0</v>
      </c>
      <c r="F51" s="1">
        <v>1.0</v>
      </c>
      <c r="G51" s="1">
        <v>1.0</v>
      </c>
      <c r="H51" s="1">
        <v>11.0</v>
      </c>
      <c r="I51" s="1">
        <v>3.0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202</v>
      </c>
      <c r="B52" s="1">
        <v>0.0</v>
      </c>
      <c r="C52" s="1">
        <v>3.0</v>
      </c>
      <c r="D52" s="1">
        <v>0.0</v>
      </c>
      <c r="E52" s="1">
        <v>5.0</v>
      </c>
      <c r="F52" s="1">
        <v>-76.0</v>
      </c>
      <c r="G52" s="1">
        <v>-1.0</v>
      </c>
      <c r="H52" s="1">
        <v>-5.0</v>
      </c>
      <c r="I52" s="1">
        <v>1.0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203</v>
      </c>
      <c r="B53" s="1">
        <v>0.0</v>
      </c>
      <c r="C53" s="1">
        <v>0.0</v>
      </c>
      <c r="D53" s="1">
        <v>15.0</v>
      </c>
      <c r="E53" s="1">
        <v>33.0</v>
      </c>
      <c r="F53" s="1">
        <v>18.0</v>
      </c>
      <c r="G53" s="1">
        <v>0.0</v>
      </c>
      <c r="H53" s="1">
        <v>14.0</v>
      </c>
      <c r="I53" s="1">
        <v>2.0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204</v>
      </c>
      <c r="B54" s="1">
        <v>0.0</v>
      </c>
      <c r="C54" s="1">
        <v>0.0</v>
      </c>
      <c r="D54" s="1">
        <v>15.0</v>
      </c>
      <c r="E54" s="1">
        <v>33.0</v>
      </c>
      <c r="F54" s="1">
        <v>18.0</v>
      </c>
      <c r="G54" s="1">
        <v>0.0</v>
      </c>
      <c r="H54" s="1">
        <v>14.0</v>
      </c>
      <c r="I54" s="1">
        <v>2.0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>
        <v>2016.0</v>
      </c>
      <c r="C1" s="1">
        <v>2017.0</v>
      </c>
      <c r="D1" s="1">
        <v>2018.0</v>
      </c>
      <c r="E1" s="1">
        <v>2019.0</v>
      </c>
      <c r="F1" s="1">
        <v>2020.0</v>
      </c>
      <c r="G1" s="1">
        <v>2021.0</v>
      </c>
      <c r="H1" s="1">
        <v>2022.0</v>
      </c>
      <c r="I1" s="1">
        <v>2023.0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206</v>
      </c>
      <c r="B3" s="1">
        <v>0.0</v>
      </c>
      <c r="C3" s="1" t="s">
        <v>207</v>
      </c>
      <c r="D3" s="1" t="s">
        <v>208</v>
      </c>
      <c r="E3" s="1" t="s">
        <v>209</v>
      </c>
      <c r="F3" s="1" t="s">
        <v>210</v>
      </c>
      <c r="G3" s="1" t="s">
        <v>211</v>
      </c>
      <c r="H3" s="1" t="s">
        <v>212</v>
      </c>
      <c r="I3" s="1" t="s">
        <v>213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>
        <v>0.0</v>
      </c>
      <c r="C4" s="1" t="s">
        <v>215</v>
      </c>
      <c r="D4" s="1" t="s">
        <v>216</v>
      </c>
      <c r="E4" s="1" t="s">
        <v>217</v>
      </c>
      <c r="F4" s="1">
        <v>0.0</v>
      </c>
      <c r="G4" s="1" t="s">
        <v>218</v>
      </c>
      <c r="H4" s="1" t="s">
        <v>219</v>
      </c>
      <c r="I4" s="1" t="s">
        <v>220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221</v>
      </c>
      <c r="B5" s="1">
        <v>0.0</v>
      </c>
      <c r="C5" s="1" t="s">
        <v>222</v>
      </c>
      <c r="D5" s="1" t="s">
        <v>223</v>
      </c>
      <c r="E5" s="1" t="s">
        <v>224</v>
      </c>
      <c r="F5" s="1" t="s">
        <v>225</v>
      </c>
      <c r="G5" s="1" t="s">
        <v>226</v>
      </c>
      <c r="H5" s="1" t="s">
        <v>227</v>
      </c>
      <c r="I5" s="1" t="s">
        <v>228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229</v>
      </c>
      <c r="B6" s="1">
        <v>0.0</v>
      </c>
      <c r="C6" s="1" t="s">
        <v>222</v>
      </c>
      <c r="D6" s="1" t="s">
        <v>230</v>
      </c>
      <c r="E6" s="1" t="s">
        <v>231</v>
      </c>
      <c r="F6" s="1" t="s">
        <v>232</v>
      </c>
      <c r="G6" s="1" t="s">
        <v>233</v>
      </c>
      <c r="H6" s="1" t="s">
        <v>234</v>
      </c>
      <c r="I6" s="1" t="s">
        <v>235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237</v>
      </c>
      <c r="B8" s="1" t="s">
        <v>238</v>
      </c>
      <c r="C8" s="1" t="s">
        <v>239</v>
      </c>
      <c r="D8" s="1" t="s">
        <v>240</v>
      </c>
      <c r="E8" s="1" t="s">
        <v>241</v>
      </c>
      <c r="F8" s="1" t="s">
        <v>242</v>
      </c>
      <c r="G8" s="1" t="s">
        <v>243</v>
      </c>
      <c r="H8" s="1" t="s">
        <v>244</v>
      </c>
      <c r="I8" s="1" t="s">
        <v>245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246</v>
      </c>
      <c r="B9" s="1" t="s">
        <v>247</v>
      </c>
      <c r="C9" s="1" t="s">
        <v>248</v>
      </c>
      <c r="D9" s="1" t="s">
        <v>249</v>
      </c>
      <c r="E9" s="1" t="s">
        <v>250</v>
      </c>
      <c r="F9" s="1" t="s">
        <v>251</v>
      </c>
      <c r="G9" s="1" t="s">
        <v>252</v>
      </c>
      <c r="H9" s="1" t="s">
        <v>253</v>
      </c>
      <c r="I9" s="1" t="s">
        <v>254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255</v>
      </c>
      <c r="B10" s="1" t="s">
        <v>256</v>
      </c>
      <c r="C10" s="1" t="s">
        <v>257</v>
      </c>
      <c r="D10" s="1" t="s">
        <v>258</v>
      </c>
      <c r="E10" s="1" t="s">
        <v>259</v>
      </c>
      <c r="F10" s="1" t="s">
        <v>260</v>
      </c>
      <c r="G10" s="1" t="s">
        <v>261</v>
      </c>
      <c r="H10" s="1" t="s">
        <v>262</v>
      </c>
      <c r="I10" s="1" t="s">
        <v>263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264</v>
      </c>
      <c r="B11" s="1" t="s">
        <v>265</v>
      </c>
      <c r="C11" s="1" t="s">
        <v>266</v>
      </c>
      <c r="D11" s="1" t="s">
        <v>267</v>
      </c>
      <c r="E11" s="1" t="s">
        <v>268</v>
      </c>
      <c r="F11" s="1" t="s">
        <v>269</v>
      </c>
      <c r="G11" s="1" t="s">
        <v>270</v>
      </c>
      <c r="H11" s="1" t="s">
        <v>271</v>
      </c>
      <c r="I11" s="1" t="s">
        <v>272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273</v>
      </c>
      <c r="B12" s="1" t="s">
        <v>265</v>
      </c>
      <c r="C12" s="1" t="s">
        <v>266</v>
      </c>
      <c r="D12" s="1" t="s">
        <v>274</v>
      </c>
      <c r="E12" s="1" t="s">
        <v>268</v>
      </c>
      <c r="F12" s="1" t="s">
        <v>275</v>
      </c>
      <c r="G12" s="1" t="s">
        <v>276</v>
      </c>
      <c r="H12" s="1" t="s">
        <v>277</v>
      </c>
      <c r="I12" s="1" t="s">
        <v>272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278</v>
      </c>
      <c r="B13" s="1" t="s">
        <v>279</v>
      </c>
      <c r="C13" s="1" t="s">
        <v>280</v>
      </c>
      <c r="D13" s="1" t="s">
        <v>281</v>
      </c>
      <c r="E13" s="1" t="s">
        <v>282</v>
      </c>
      <c r="F13" s="1" t="s">
        <v>283</v>
      </c>
      <c r="G13" s="1" t="s">
        <v>284</v>
      </c>
      <c r="H13" s="1" t="s">
        <v>285</v>
      </c>
      <c r="I13" s="1" t="s">
        <v>286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287</v>
      </c>
      <c r="B14" s="1" t="s">
        <v>279</v>
      </c>
      <c r="C14" s="1" t="s">
        <v>280</v>
      </c>
      <c r="D14" s="1" t="s">
        <v>281</v>
      </c>
      <c r="E14" s="1" t="s">
        <v>282</v>
      </c>
      <c r="F14" s="1" t="s">
        <v>283</v>
      </c>
      <c r="G14" s="1" t="s">
        <v>284</v>
      </c>
      <c r="H14" s="1" t="s">
        <v>288</v>
      </c>
      <c r="I14" s="1" t="s">
        <v>289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290</v>
      </c>
      <c r="B15" s="1" t="s">
        <v>279</v>
      </c>
      <c r="C15" s="1" t="s">
        <v>280</v>
      </c>
      <c r="D15" s="1" t="s">
        <v>281</v>
      </c>
      <c r="E15" s="1" t="s">
        <v>282</v>
      </c>
      <c r="F15" s="1" t="s">
        <v>283</v>
      </c>
      <c r="G15" s="1" t="s">
        <v>284</v>
      </c>
      <c r="H15" s="1" t="s">
        <v>288</v>
      </c>
      <c r="I15" s="1" t="s">
        <v>289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291</v>
      </c>
      <c r="B16" s="1" t="s">
        <v>292</v>
      </c>
      <c r="C16" s="1" t="s">
        <v>293</v>
      </c>
      <c r="D16" s="1" t="s">
        <v>294</v>
      </c>
      <c r="E16" s="1" t="s">
        <v>295</v>
      </c>
      <c r="F16" s="1" t="s">
        <v>296</v>
      </c>
      <c r="G16" s="1" t="s">
        <v>297</v>
      </c>
      <c r="H16" s="1" t="s">
        <v>298</v>
      </c>
      <c r="I16" s="1" t="s">
        <v>299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300</v>
      </c>
      <c r="B17" s="1">
        <v>0.0</v>
      </c>
      <c r="C17" s="1" t="s">
        <v>301</v>
      </c>
      <c r="D17" s="1" t="s">
        <v>302</v>
      </c>
      <c r="E17" s="1" t="s">
        <v>303</v>
      </c>
      <c r="F17" s="1" t="s">
        <v>304</v>
      </c>
      <c r="G17" s="1" t="s">
        <v>305</v>
      </c>
      <c r="H17" s="1" t="s">
        <v>306</v>
      </c>
      <c r="I17" s="1" t="s">
        <v>307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308</v>
      </c>
      <c r="B18" s="1">
        <v>0.0</v>
      </c>
      <c r="C18" s="1" t="s">
        <v>309</v>
      </c>
      <c r="D18" s="1" t="s">
        <v>310</v>
      </c>
      <c r="E18" s="1" t="s">
        <v>311</v>
      </c>
      <c r="F18" s="1" t="s">
        <v>312</v>
      </c>
      <c r="G18" s="1" t="s">
        <v>313</v>
      </c>
      <c r="H18" s="1" t="s">
        <v>314</v>
      </c>
      <c r="I18" s="1" t="s">
        <v>315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316</v>
      </c>
      <c r="B20" s="1">
        <v>0.0</v>
      </c>
      <c r="C20" s="1" t="s">
        <v>317</v>
      </c>
      <c r="D20" s="1" t="s">
        <v>318</v>
      </c>
      <c r="E20" s="1" t="s">
        <v>319</v>
      </c>
      <c r="F20" s="1" t="s">
        <v>320</v>
      </c>
      <c r="G20" s="1" t="s">
        <v>312</v>
      </c>
      <c r="H20" s="1" t="s">
        <v>242</v>
      </c>
      <c r="I20" s="1" t="s">
        <v>321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322</v>
      </c>
      <c r="B21" s="1">
        <v>0.0</v>
      </c>
      <c r="C21" s="1" t="s">
        <v>323</v>
      </c>
      <c r="D21" s="1" t="s">
        <v>324</v>
      </c>
      <c r="E21" s="1" t="s">
        <v>325</v>
      </c>
      <c r="F21" s="1" t="s">
        <v>326</v>
      </c>
      <c r="G21" s="1" t="s">
        <v>327</v>
      </c>
      <c r="H21" s="1" t="s">
        <v>328</v>
      </c>
      <c r="I21" s="1" t="s">
        <v>329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330</v>
      </c>
      <c r="B22" s="1">
        <v>0.0</v>
      </c>
      <c r="C22" s="1" t="s">
        <v>331</v>
      </c>
      <c r="D22" s="1" t="s">
        <v>332</v>
      </c>
      <c r="E22" s="1" t="s">
        <v>333</v>
      </c>
      <c r="F22" s="1">
        <v>31.0</v>
      </c>
      <c r="G22" s="1" t="s">
        <v>334</v>
      </c>
      <c r="H22" s="1" t="s">
        <v>335</v>
      </c>
      <c r="I22" s="1" t="s">
        <v>336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337</v>
      </c>
      <c r="B23" s="1">
        <v>0.0</v>
      </c>
      <c r="C23" s="1" t="s">
        <v>338</v>
      </c>
      <c r="D23" s="1" t="s">
        <v>339</v>
      </c>
      <c r="E23" s="1">
        <v>0.0</v>
      </c>
      <c r="F23" s="1">
        <v>0.0</v>
      </c>
      <c r="G23" s="1" t="s">
        <v>340</v>
      </c>
      <c r="H23" s="1" t="s">
        <v>341</v>
      </c>
      <c r="I23" s="1" t="s">
        <v>342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343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344</v>
      </c>
      <c r="B25" s="1" t="s">
        <v>345</v>
      </c>
      <c r="C25" s="1" t="s">
        <v>271</v>
      </c>
      <c r="D25" s="1" t="s">
        <v>346</v>
      </c>
      <c r="E25" s="1" t="s">
        <v>347</v>
      </c>
      <c r="F25" s="1" t="s">
        <v>348</v>
      </c>
      <c r="G25" s="1" t="s">
        <v>349</v>
      </c>
      <c r="H25" s="1" t="s">
        <v>350</v>
      </c>
      <c r="I25" s="1" t="s">
        <v>351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352</v>
      </c>
      <c r="B26" s="1" t="s">
        <v>117</v>
      </c>
      <c r="C26" s="1" t="s">
        <v>353</v>
      </c>
      <c r="D26" s="1" t="s">
        <v>354</v>
      </c>
      <c r="E26" s="1" t="s">
        <v>355</v>
      </c>
      <c r="F26" s="1" t="s">
        <v>356</v>
      </c>
      <c r="G26" s="1" t="s">
        <v>357</v>
      </c>
      <c r="H26" s="1" t="s">
        <v>358</v>
      </c>
      <c r="I26" s="1" t="s">
        <v>359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360</v>
      </c>
      <c r="B27" s="1" t="s">
        <v>361</v>
      </c>
      <c r="C27" s="1" t="s">
        <v>348</v>
      </c>
      <c r="D27" s="1" t="s">
        <v>362</v>
      </c>
      <c r="E27" s="1" t="s">
        <v>363</v>
      </c>
      <c r="F27" s="1" t="s">
        <v>364</v>
      </c>
      <c r="G27" s="1" t="s">
        <v>365</v>
      </c>
      <c r="H27" s="1" t="s">
        <v>366</v>
      </c>
      <c r="I27" s="1" t="s">
        <v>367</v>
      </c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368</v>
      </c>
      <c r="B28" s="1">
        <v>0.0</v>
      </c>
      <c r="C28" s="1" t="s">
        <v>369</v>
      </c>
      <c r="D28" s="1" t="s">
        <v>370</v>
      </c>
      <c r="E28" s="1" t="s">
        <v>371</v>
      </c>
      <c r="F28" s="1" t="s">
        <v>372</v>
      </c>
      <c r="G28" s="1" t="s">
        <v>373</v>
      </c>
      <c r="H28" s="1" t="s">
        <v>374</v>
      </c>
      <c r="I28" s="1" t="s">
        <v>375</v>
      </c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376</v>
      </c>
      <c r="B29" s="1">
        <v>0.0</v>
      </c>
      <c r="C29" s="1" t="s">
        <v>377</v>
      </c>
      <c r="D29" s="1" t="s">
        <v>378</v>
      </c>
      <c r="E29" s="1">
        <v>0.0</v>
      </c>
      <c r="F29" s="1">
        <v>0.0</v>
      </c>
      <c r="G29" s="1" t="s">
        <v>379</v>
      </c>
      <c r="H29" s="1" t="s">
        <v>380</v>
      </c>
      <c r="I29" s="1" t="s">
        <v>381</v>
      </c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382</v>
      </c>
      <c r="B30" s="1">
        <v>0.0</v>
      </c>
      <c r="C30" s="1" t="s">
        <v>383</v>
      </c>
      <c r="D30" s="1" t="s">
        <v>384</v>
      </c>
      <c r="E30" s="1">
        <v>0.0</v>
      </c>
      <c r="F30" s="1">
        <v>0.0</v>
      </c>
      <c r="G30" s="1">
        <v>52.0</v>
      </c>
      <c r="H30" s="1" t="s">
        <v>385</v>
      </c>
      <c r="I30" s="1" t="s">
        <v>386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387</v>
      </c>
      <c r="B31" s="1">
        <v>0.0</v>
      </c>
      <c r="C31" s="1" t="s">
        <v>388</v>
      </c>
      <c r="D31" s="1" t="s">
        <v>389</v>
      </c>
      <c r="E31" s="1">
        <v>0.0</v>
      </c>
      <c r="F31" s="1">
        <v>0.0</v>
      </c>
      <c r="G31" s="1" t="s">
        <v>390</v>
      </c>
      <c r="H31" s="1" t="s">
        <v>391</v>
      </c>
      <c r="I31" s="1" t="s">
        <v>392</v>
      </c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393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394</v>
      </c>
      <c r="B33" s="1" t="s">
        <v>395</v>
      </c>
      <c r="C33" s="1" t="s">
        <v>396</v>
      </c>
      <c r="D33" s="1" t="s">
        <v>397</v>
      </c>
      <c r="E33" s="1" t="s">
        <v>398</v>
      </c>
      <c r="F33" s="1" t="s">
        <v>399</v>
      </c>
      <c r="G33" s="1" t="s">
        <v>400</v>
      </c>
      <c r="H33" s="1" t="s">
        <v>401</v>
      </c>
      <c r="I33" s="1" t="s">
        <v>402</v>
      </c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403</v>
      </c>
      <c r="B34" s="1" t="s">
        <v>404</v>
      </c>
      <c r="C34" s="1" t="s">
        <v>405</v>
      </c>
      <c r="D34" s="1" t="s">
        <v>406</v>
      </c>
      <c r="E34" s="1" t="s">
        <v>407</v>
      </c>
      <c r="F34" s="1" t="s">
        <v>408</v>
      </c>
      <c r="G34" s="1" t="s">
        <v>409</v>
      </c>
      <c r="H34" s="1" t="s">
        <v>410</v>
      </c>
      <c r="I34" s="1" t="s">
        <v>411</v>
      </c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412</v>
      </c>
      <c r="B35" s="1">
        <v>0.0</v>
      </c>
      <c r="C35" s="1">
        <v>0.0</v>
      </c>
      <c r="D35" s="1" t="s">
        <v>413</v>
      </c>
      <c r="E35" s="1" t="s">
        <v>414</v>
      </c>
      <c r="F35" s="1" t="s">
        <v>415</v>
      </c>
      <c r="G35" s="1" t="s">
        <v>416</v>
      </c>
      <c r="H35" s="1" t="s">
        <v>417</v>
      </c>
      <c r="I35" s="1" t="s">
        <v>418</v>
      </c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419</v>
      </c>
      <c r="B36" s="1">
        <v>0.0</v>
      </c>
      <c r="C36" s="1">
        <v>0.0</v>
      </c>
      <c r="D36" s="1" t="s">
        <v>420</v>
      </c>
      <c r="E36" s="1" t="s">
        <v>421</v>
      </c>
      <c r="F36" s="1" t="s">
        <v>422</v>
      </c>
      <c r="G36" s="1" t="s">
        <v>423</v>
      </c>
      <c r="H36" s="1" t="s">
        <v>424</v>
      </c>
      <c r="I36" s="1" t="s">
        <v>425</v>
      </c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426</v>
      </c>
      <c r="B37" s="1" t="s">
        <v>427</v>
      </c>
      <c r="C37" s="1" t="s">
        <v>428</v>
      </c>
      <c r="D37" s="1" t="s">
        <v>429</v>
      </c>
      <c r="E37" s="1" t="s">
        <v>430</v>
      </c>
      <c r="F37" s="1" t="s">
        <v>431</v>
      </c>
      <c r="G37" s="1" t="s">
        <v>432</v>
      </c>
      <c r="H37" s="1" t="s">
        <v>433</v>
      </c>
      <c r="I37" s="1" t="s">
        <v>434</v>
      </c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435</v>
      </c>
      <c r="B38" s="1">
        <v>0.0</v>
      </c>
      <c r="C38" s="1" t="s">
        <v>436</v>
      </c>
      <c r="D38" s="1" t="s">
        <v>437</v>
      </c>
      <c r="E38" s="1" t="s">
        <v>438</v>
      </c>
      <c r="F38" s="1">
        <v>-3.0</v>
      </c>
      <c r="G38" s="1" t="s">
        <v>439</v>
      </c>
      <c r="H38" s="1" t="s">
        <v>440</v>
      </c>
      <c r="I38" s="1" t="s">
        <v>441</v>
      </c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442</v>
      </c>
      <c r="B39" s="1">
        <v>0.0</v>
      </c>
      <c r="C39" s="1" t="s">
        <v>443</v>
      </c>
      <c r="D39" s="1" t="s">
        <v>444</v>
      </c>
      <c r="E39" s="1" t="s">
        <v>445</v>
      </c>
      <c r="F39" s="1" t="s">
        <v>446</v>
      </c>
      <c r="G39" s="1" t="s">
        <v>447</v>
      </c>
      <c r="H39" s="1" t="s">
        <v>448</v>
      </c>
      <c r="I39" s="1" t="s">
        <v>449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450</v>
      </c>
      <c r="B40" s="1">
        <v>0.0</v>
      </c>
      <c r="C40" s="1" t="s">
        <v>443</v>
      </c>
      <c r="D40" s="1" t="s">
        <v>451</v>
      </c>
      <c r="E40" s="1" t="s">
        <v>452</v>
      </c>
      <c r="F40" s="1" t="s">
        <v>446</v>
      </c>
      <c r="G40" s="1" t="s">
        <v>453</v>
      </c>
      <c r="H40" s="1" t="s">
        <v>454</v>
      </c>
      <c r="I40" s="1" t="s">
        <v>449</v>
      </c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455</v>
      </c>
      <c r="B41" s="1" t="s">
        <v>456</v>
      </c>
      <c r="C41" s="1" t="s">
        <v>457</v>
      </c>
      <c r="D41" s="1" t="s">
        <v>458</v>
      </c>
      <c r="E41" s="1" t="s">
        <v>459</v>
      </c>
      <c r="F41" s="1" t="s">
        <v>460</v>
      </c>
      <c r="G41" s="1" t="s">
        <v>461</v>
      </c>
      <c r="H41" s="1">
        <v>5.0</v>
      </c>
      <c r="I41" s="1" t="s">
        <v>462</v>
      </c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463</v>
      </c>
      <c r="B42" s="1" t="s">
        <v>464</v>
      </c>
      <c r="C42" s="1" t="s">
        <v>465</v>
      </c>
      <c r="D42" s="1" t="s">
        <v>466</v>
      </c>
      <c r="E42" s="1" t="s">
        <v>467</v>
      </c>
      <c r="F42" s="1" t="s">
        <v>468</v>
      </c>
      <c r="G42" s="1" t="s">
        <v>364</v>
      </c>
      <c r="H42" s="1" t="s">
        <v>469</v>
      </c>
      <c r="I42" s="1" t="s">
        <v>285</v>
      </c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470</v>
      </c>
      <c r="B43" s="1" t="s">
        <v>456</v>
      </c>
      <c r="C43" s="1" t="s">
        <v>457</v>
      </c>
      <c r="D43" s="1" t="s">
        <v>471</v>
      </c>
      <c r="E43" s="1" t="s">
        <v>472</v>
      </c>
      <c r="F43" s="1" t="s">
        <v>460</v>
      </c>
      <c r="G43" s="1" t="s">
        <v>473</v>
      </c>
      <c r="H43" s="1" t="s">
        <v>474</v>
      </c>
      <c r="I43" s="1" t="s">
        <v>462</v>
      </c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475</v>
      </c>
      <c r="B44" s="1" t="s">
        <v>464</v>
      </c>
      <c r="C44" s="1" t="s">
        <v>465</v>
      </c>
      <c r="D44" s="1" t="s">
        <v>476</v>
      </c>
      <c r="E44" s="1" t="s">
        <v>114</v>
      </c>
      <c r="F44" s="1" t="s">
        <v>468</v>
      </c>
      <c r="G44" s="1" t="s">
        <v>477</v>
      </c>
      <c r="H44" s="1" t="s">
        <v>478</v>
      </c>
      <c r="I44" s="1" t="s">
        <v>285</v>
      </c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479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480</v>
      </c>
      <c r="B46" s="1">
        <v>0.0</v>
      </c>
      <c r="C46" s="1" t="s">
        <v>481</v>
      </c>
      <c r="D46" s="1" t="s">
        <v>482</v>
      </c>
      <c r="E46" s="1" t="s">
        <v>483</v>
      </c>
      <c r="F46" s="1" t="s">
        <v>484</v>
      </c>
      <c r="G46" s="1" t="s">
        <v>485</v>
      </c>
      <c r="H46" s="1" t="s">
        <v>486</v>
      </c>
      <c r="I46" s="1" t="s">
        <v>487</v>
      </c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488</v>
      </c>
      <c r="B47" s="1">
        <v>0.0</v>
      </c>
      <c r="C47" s="1" t="s">
        <v>489</v>
      </c>
      <c r="D47" s="1" t="s">
        <v>490</v>
      </c>
      <c r="E47" s="1" t="s">
        <v>491</v>
      </c>
      <c r="F47" s="1" t="s">
        <v>492</v>
      </c>
      <c r="G47" s="1" t="s">
        <v>493</v>
      </c>
      <c r="H47" s="1" t="s">
        <v>494</v>
      </c>
      <c r="I47" s="1" t="s">
        <v>495</v>
      </c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496</v>
      </c>
      <c r="B48" s="1">
        <v>0.0</v>
      </c>
      <c r="C48" s="1" t="s">
        <v>497</v>
      </c>
      <c r="D48" s="1" t="s">
        <v>498</v>
      </c>
      <c r="E48" s="1" t="s">
        <v>499</v>
      </c>
      <c r="F48" s="1" t="s">
        <v>500</v>
      </c>
      <c r="G48" s="1" t="s">
        <v>501</v>
      </c>
      <c r="H48" s="1" t="s">
        <v>502</v>
      </c>
      <c r="I48" s="1">
        <v>0.0</v>
      </c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503</v>
      </c>
      <c r="B49" s="1">
        <v>0.0</v>
      </c>
      <c r="C49" s="1" t="s">
        <v>504</v>
      </c>
      <c r="D49" s="1" t="s">
        <v>505</v>
      </c>
      <c r="E49" s="1" t="s">
        <v>506</v>
      </c>
      <c r="F49" s="1" t="s">
        <v>507</v>
      </c>
      <c r="G49" s="1" t="s">
        <v>508</v>
      </c>
      <c r="H49" s="1" t="s">
        <v>509</v>
      </c>
      <c r="I49" s="1">
        <v>0.0</v>
      </c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510</v>
      </c>
      <c r="B50" s="1">
        <v>0.0</v>
      </c>
      <c r="C50" s="1" t="s">
        <v>504</v>
      </c>
      <c r="D50" s="1" t="s">
        <v>511</v>
      </c>
      <c r="E50" s="1" t="s">
        <v>512</v>
      </c>
      <c r="F50" s="1" t="s">
        <v>513</v>
      </c>
      <c r="G50" s="1" t="s">
        <v>514</v>
      </c>
      <c r="H50" s="1" t="s">
        <v>515</v>
      </c>
      <c r="I50" s="1">
        <v>0.0</v>
      </c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516</v>
      </c>
      <c r="B51" s="1">
        <v>0.0</v>
      </c>
      <c r="C51" s="1" t="s">
        <v>517</v>
      </c>
      <c r="D51" s="1" t="s">
        <v>518</v>
      </c>
      <c r="E51" s="1" t="s">
        <v>519</v>
      </c>
      <c r="F51" s="1" t="s">
        <v>520</v>
      </c>
      <c r="G51" s="1" t="s">
        <v>521</v>
      </c>
      <c r="H51" s="1" t="s">
        <v>522</v>
      </c>
      <c r="I51" s="1">
        <v>0.0</v>
      </c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523</v>
      </c>
      <c r="B52" s="1">
        <v>0.0</v>
      </c>
      <c r="C52" s="1" t="s">
        <v>517</v>
      </c>
      <c r="D52" s="1" t="s">
        <v>518</v>
      </c>
      <c r="E52" s="1" t="s">
        <v>519</v>
      </c>
      <c r="F52" s="1" t="s">
        <v>520</v>
      </c>
      <c r="G52" s="1" t="s">
        <v>521</v>
      </c>
      <c r="H52" s="1" t="s">
        <v>524</v>
      </c>
      <c r="I52" s="1">
        <v>0.0</v>
      </c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525</v>
      </c>
      <c r="B53" s="1">
        <v>0.0</v>
      </c>
      <c r="C53" s="1" t="s">
        <v>526</v>
      </c>
      <c r="D53" s="1">
        <v>0.0</v>
      </c>
      <c r="E53" s="1" t="s">
        <v>527</v>
      </c>
      <c r="F53" s="1" t="s">
        <v>528</v>
      </c>
      <c r="G53" s="1" t="s">
        <v>529</v>
      </c>
      <c r="H53" s="1" t="s">
        <v>530</v>
      </c>
      <c r="I53" s="1">
        <v>0.0</v>
      </c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531</v>
      </c>
      <c r="B54" s="1">
        <v>0.0</v>
      </c>
      <c r="C54" s="1">
        <v>0.0</v>
      </c>
      <c r="D54" s="1">
        <v>-152.0</v>
      </c>
      <c r="E54" s="1" t="s">
        <v>532</v>
      </c>
      <c r="F54" s="1" t="s">
        <v>533</v>
      </c>
      <c r="G54" s="1" t="s">
        <v>534</v>
      </c>
      <c r="H54" s="1" t="s">
        <v>535</v>
      </c>
      <c r="I54" s="1">
        <v>0.0</v>
      </c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536</v>
      </c>
      <c r="B55" s="1">
        <v>0.0</v>
      </c>
      <c r="C55" s="1" t="s">
        <v>537</v>
      </c>
      <c r="D55" s="1" t="s">
        <v>274</v>
      </c>
      <c r="E55" s="1" t="s">
        <v>538</v>
      </c>
      <c r="F55" s="1" t="s">
        <v>539</v>
      </c>
      <c r="G55" s="1" t="s">
        <v>540</v>
      </c>
      <c r="H55" s="1" t="s">
        <v>541</v>
      </c>
      <c r="I55" s="1" t="s">
        <v>542</v>
      </c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543</v>
      </c>
      <c r="B56" s="1">
        <v>0.0</v>
      </c>
      <c r="C56" s="1" t="s">
        <v>544</v>
      </c>
      <c r="D56" s="1" t="s">
        <v>545</v>
      </c>
      <c r="E56" s="1">
        <v>0.0</v>
      </c>
      <c r="F56" s="1">
        <v>0.0</v>
      </c>
      <c r="G56" s="1">
        <v>0.0</v>
      </c>
      <c r="H56" s="1" t="s">
        <v>546</v>
      </c>
      <c r="I56" s="1" t="s">
        <v>547</v>
      </c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548</v>
      </c>
      <c r="B57" s="1">
        <v>0.0</v>
      </c>
      <c r="C57" s="1" t="s">
        <v>549</v>
      </c>
      <c r="D57" s="1" t="s">
        <v>550</v>
      </c>
      <c r="E57" s="1">
        <v>0.0</v>
      </c>
      <c r="F57" s="1" t="s">
        <v>340</v>
      </c>
      <c r="G57" s="1" t="s">
        <v>551</v>
      </c>
      <c r="H57" s="1" t="s">
        <v>552</v>
      </c>
      <c r="I57" s="1" t="s">
        <v>553</v>
      </c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554</v>
      </c>
      <c r="B58" s="1">
        <v>0.0</v>
      </c>
      <c r="C58" s="1" t="s">
        <v>555</v>
      </c>
      <c r="D58" s="1" t="s">
        <v>556</v>
      </c>
      <c r="E58" s="1" t="s">
        <v>557</v>
      </c>
      <c r="F58" s="1" t="s">
        <v>558</v>
      </c>
      <c r="G58" s="1" t="s">
        <v>559</v>
      </c>
      <c r="H58" s="1" t="s">
        <v>560</v>
      </c>
      <c r="I58" s="1" t="s">
        <v>561</v>
      </c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562</v>
      </c>
      <c r="B59" s="1">
        <v>0.0</v>
      </c>
      <c r="C59" s="1" t="s">
        <v>563</v>
      </c>
      <c r="D59" s="1" t="s">
        <v>564</v>
      </c>
      <c r="E59" s="1" t="s">
        <v>565</v>
      </c>
      <c r="F59" s="1" t="s">
        <v>566</v>
      </c>
      <c r="G59" s="1" t="s">
        <v>567</v>
      </c>
      <c r="H59" s="1" t="s">
        <v>568</v>
      </c>
      <c r="I59" s="1">
        <v>1.0</v>
      </c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569</v>
      </c>
      <c r="B60" s="1">
        <v>0.0</v>
      </c>
      <c r="C60" s="1" t="s">
        <v>563</v>
      </c>
      <c r="D60" s="1" t="s">
        <v>570</v>
      </c>
      <c r="E60" s="1" t="s">
        <v>571</v>
      </c>
      <c r="F60" s="1" t="s">
        <v>572</v>
      </c>
      <c r="G60" s="1" t="s">
        <v>573</v>
      </c>
      <c r="H60" s="1" t="s">
        <v>574</v>
      </c>
      <c r="I60" s="1" t="s">
        <v>575</v>
      </c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576</v>
      </c>
      <c r="B61" s="1">
        <v>0.0</v>
      </c>
      <c r="C61" s="1" t="s">
        <v>577</v>
      </c>
      <c r="D61" s="1" t="s">
        <v>578</v>
      </c>
      <c r="E61" s="1" t="s">
        <v>579</v>
      </c>
      <c r="F61" s="1" t="s">
        <v>580</v>
      </c>
      <c r="G61" s="1" t="s">
        <v>581</v>
      </c>
      <c r="H61" s="1" t="s">
        <v>582</v>
      </c>
      <c r="I61" s="1">
        <v>0.0</v>
      </c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583</v>
      </c>
      <c r="B62" s="1">
        <v>0.0</v>
      </c>
      <c r="C62" s="1">
        <v>0.0</v>
      </c>
      <c r="D62" s="1">
        <v>0.0</v>
      </c>
      <c r="E62" s="1" t="s">
        <v>584</v>
      </c>
      <c r="F62" s="1" t="s">
        <v>585</v>
      </c>
      <c r="G62" s="1" t="s">
        <v>586</v>
      </c>
      <c r="H62" s="1" t="s">
        <v>587</v>
      </c>
      <c r="I62" s="1">
        <v>0.0</v>
      </c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588</v>
      </c>
      <c r="B63" s="1">
        <v>0.0</v>
      </c>
      <c r="C63" s="1">
        <v>0.0</v>
      </c>
      <c r="D63" s="1" t="s">
        <v>589</v>
      </c>
      <c r="E63" s="1">
        <v>0.0</v>
      </c>
      <c r="F63" s="1" t="s">
        <v>590</v>
      </c>
      <c r="G63" s="1" t="s">
        <v>591</v>
      </c>
      <c r="H63" s="1" t="s">
        <v>592</v>
      </c>
      <c r="I63" s="1" t="s">
        <v>593</v>
      </c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594</v>
      </c>
      <c r="B64" s="1">
        <v>0.0</v>
      </c>
      <c r="C64" s="1">
        <v>0.0</v>
      </c>
      <c r="D64" s="1" t="s">
        <v>595</v>
      </c>
      <c r="E64" s="1">
        <v>0.0</v>
      </c>
      <c r="F64" s="1" t="s">
        <v>596</v>
      </c>
      <c r="G64" s="1" t="s">
        <v>597</v>
      </c>
      <c r="H64" s="1" t="s">
        <v>598</v>
      </c>
      <c r="I64" s="1" t="s">
        <v>599</v>
      </c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600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601</v>
      </c>
      <c r="B66" s="1">
        <v>0.0</v>
      </c>
      <c r="C66" s="1">
        <v>0.0</v>
      </c>
      <c r="D66" s="1" t="s">
        <v>602</v>
      </c>
      <c r="E66" s="1" t="s">
        <v>603</v>
      </c>
      <c r="F66" s="1" t="s">
        <v>604</v>
      </c>
      <c r="G66" s="1" t="s">
        <v>605</v>
      </c>
      <c r="H66" s="1" t="s">
        <v>606</v>
      </c>
      <c r="I66" s="1" t="s">
        <v>607</v>
      </c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608</v>
      </c>
      <c r="B67" s="1">
        <v>0.0</v>
      </c>
      <c r="C67" s="1">
        <v>0.0</v>
      </c>
      <c r="D67" s="1" t="s">
        <v>609</v>
      </c>
      <c r="E67" s="1" t="s">
        <v>610</v>
      </c>
      <c r="F67" s="1" t="s">
        <v>611</v>
      </c>
      <c r="G67" s="1" t="s">
        <v>612</v>
      </c>
      <c r="H67" s="1" t="s">
        <v>613</v>
      </c>
      <c r="I67" s="1" t="s">
        <v>614</v>
      </c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615</v>
      </c>
      <c r="B68" s="1">
        <v>0.0</v>
      </c>
      <c r="C68" s="1">
        <v>0.0</v>
      </c>
      <c r="D68" s="1" t="s">
        <v>616</v>
      </c>
      <c r="E68" s="1" t="s">
        <v>617</v>
      </c>
      <c r="F68" s="1" t="s">
        <v>618</v>
      </c>
      <c r="G68" s="1" t="s">
        <v>619</v>
      </c>
      <c r="H68" s="1" t="s">
        <v>620</v>
      </c>
      <c r="I68" s="1" t="s">
        <v>621</v>
      </c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622</v>
      </c>
      <c r="B69" s="1">
        <v>0.0</v>
      </c>
      <c r="C69" s="1">
        <v>0.0</v>
      </c>
      <c r="D69" s="1" t="s">
        <v>623</v>
      </c>
      <c r="E69" s="1" t="s">
        <v>624</v>
      </c>
      <c r="F69" s="1" t="s">
        <v>625</v>
      </c>
      <c r="G69" s="1" t="s">
        <v>626</v>
      </c>
      <c r="H69" s="1" t="s">
        <v>627</v>
      </c>
      <c r="I69" s="1" t="s">
        <v>628</v>
      </c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629</v>
      </c>
      <c r="B70" s="1">
        <v>0.0</v>
      </c>
      <c r="C70" s="1">
        <v>0.0</v>
      </c>
      <c r="D70" s="1" t="s">
        <v>630</v>
      </c>
      <c r="E70" s="1" t="s">
        <v>624</v>
      </c>
      <c r="F70" s="1" t="s">
        <v>631</v>
      </c>
      <c r="G70" s="1" t="s">
        <v>632</v>
      </c>
      <c r="H70" s="1" t="s">
        <v>633</v>
      </c>
      <c r="I70" s="1" t="s">
        <v>634</v>
      </c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635</v>
      </c>
      <c r="B71" s="1">
        <v>0.0</v>
      </c>
      <c r="C71" s="1">
        <v>0.0</v>
      </c>
      <c r="D71" s="1" t="s">
        <v>636</v>
      </c>
      <c r="E71" s="1" t="s">
        <v>637</v>
      </c>
      <c r="F71" s="1" t="s">
        <v>638</v>
      </c>
      <c r="G71" s="1" t="s">
        <v>639</v>
      </c>
      <c r="H71" s="1" t="s">
        <v>640</v>
      </c>
      <c r="I71" s="1" t="s">
        <v>641</v>
      </c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642</v>
      </c>
      <c r="B72" s="1">
        <v>0.0</v>
      </c>
      <c r="C72" s="1">
        <v>0.0</v>
      </c>
      <c r="D72" s="1" t="s">
        <v>636</v>
      </c>
      <c r="E72" s="1" t="s">
        <v>637</v>
      </c>
      <c r="F72" s="1" t="s">
        <v>638</v>
      </c>
      <c r="G72" s="1" t="s">
        <v>639</v>
      </c>
      <c r="H72" s="1" t="s">
        <v>643</v>
      </c>
      <c r="I72" s="1" t="s">
        <v>644</v>
      </c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645</v>
      </c>
      <c r="B73" s="1">
        <v>0.0</v>
      </c>
      <c r="C73" s="1">
        <v>0.0</v>
      </c>
      <c r="D73" s="1" t="s">
        <v>646</v>
      </c>
      <c r="E73" s="1" t="s">
        <v>647</v>
      </c>
      <c r="F73" s="1" t="s">
        <v>648</v>
      </c>
      <c r="G73" s="1" t="s">
        <v>649</v>
      </c>
      <c r="H73" s="1" t="s">
        <v>650</v>
      </c>
      <c r="I73" s="1" t="s">
        <v>651</v>
      </c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652</v>
      </c>
      <c r="B74" s="1">
        <v>0.0</v>
      </c>
      <c r="C74" s="1">
        <v>0.0</v>
      </c>
      <c r="D74" s="1">
        <v>0.0</v>
      </c>
      <c r="E74" s="1" t="s">
        <v>653</v>
      </c>
      <c r="F74" s="1" t="s">
        <v>654</v>
      </c>
      <c r="G74" s="1" t="s">
        <v>655</v>
      </c>
      <c r="H74" s="1" t="s">
        <v>656</v>
      </c>
      <c r="I74" s="1" t="s">
        <v>657</v>
      </c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658</v>
      </c>
      <c r="B75" s="1">
        <v>0.0</v>
      </c>
      <c r="C75" s="1">
        <v>0.0</v>
      </c>
      <c r="D75" s="1" t="s">
        <v>659</v>
      </c>
      <c r="E75" s="1" t="s">
        <v>660</v>
      </c>
      <c r="F75" s="1" t="s">
        <v>661</v>
      </c>
      <c r="G75" s="1" t="s">
        <v>662</v>
      </c>
      <c r="H75" s="1" t="s">
        <v>663</v>
      </c>
      <c r="I75" s="1" t="s">
        <v>664</v>
      </c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665</v>
      </c>
      <c r="B76" s="1">
        <v>0.0</v>
      </c>
      <c r="C76" s="1">
        <v>0.0</v>
      </c>
      <c r="D76" s="1" t="s">
        <v>666</v>
      </c>
      <c r="E76" s="1">
        <v>0.0</v>
      </c>
      <c r="F76" s="1" t="s">
        <v>667</v>
      </c>
      <c r="G76" s="1">
        <v>0.0</v>
      </c>
      <c r="H76" s="1" t="s">
        <v>668</v>
      </c>
      <c r="I76" s="1" t="s">
        <v>669</v>
      </c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670</v>
      </c>
      <c r="B77" s="1">
        <v>0.0</v>
      </c>
      <c r="C77" s="1">
        <v>0.0</v>
      </c>
      <c r="D77" s="1" t="s">
        <v>671</v>
      </c>
      <c r="E77" s="1" t="s">
        <v>672</v>
      </c>
      <c r="F77" s="1" t="s">
        <v>673</v>
      </c>
      <c r="G77" s="1" t="s">
        <v>674</v>
      </c>
      <c r="H77" s="1" t="s">
        <v>675</v>
      </c>
      <c r="I77" s="1" t="s">
        <v>676</v>
      </c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677</v>
      </c>
      <c r="B78" s="1">
        <v>0.0</v>
      </c>
      <c r="C78" s="1">
        <v>0.0</v>
      </c>
      <c r="D78" s="1" t="s">
        <v>678</v>
      </c>
      <c r="E78" s="1" t="s">
        <v>679</v>
      </c>
      <c r="F78" s="1" t="s">
        <v>680</v>
      </c>
      <c r="G78" s="1" t="s">
        <v>681</v>
      </c>
      <c r="H78" s="1" t="s">
        <v>682</v>
      </c>
      <c r="I78" s="1" t="s">
        <v>683</v>
      </c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684</v>
      </c>
      <c r="B79" s="1">
        <v>0.0</v>
      </c>
      <c r="C79" s="1">
        <v>0.0</v>
      </c>
      <c r="D79" s="1" t="s">
        <v>685</v>
      </c>
      <c r="E79" s="1" t="s">
        <v>686</v>
      </c>
      <c r="F79" s="1" t="s">
        <v>687</v>
      </c>
      <c r="G79" s="1" t="s">
        <v>688</v>
      </c>
      <c r="H79" s="1" t="s">
        <v>689</v>
      </c>
      <c r="I79" s="1">
        <v>465.0</v>
      </c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690</v>
      </c>
      <c r="B80" s="1">
        <v>0.0</v>
      </c>
      <c r="C80" s="1">
        <v>0.0</v>
      </c>
      <c r="D80" s="1" t="s">
        <v>691</v>
      </c>
      <c r="E80" s="1" t="s">
        <v>692</v>
      </c>
      <c r="F80" s="1" t="s">
        <v>693</v>
      </c>
      <c r="G80" s="1" t="s">
        <v>694</v>
      </c>
      <c r="H80" s="1" t="s">
        <v>695</v>
      </c>
      <c r="I80" s="1" t="s">
        <v>696</v>
      </c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697</v>
      </c>
      <c r="B81" s="1">
        <v>0.0</v>
      </c>
      <c r="C81" s="1">
        <v>0.0</v>
      </c>
      <c r="D81" s="1" t="s">
        <v>698</v>
      </c>
      <c r="E81" s="1" t="s">
        <v>699</v>
      </c>
      <c r="F81" s="1" t="s">
        <v>700</v>
      </c>
      <c r="G81" s="1" t="s">
        <v>701</v>
      </c>
      <c r="H81" s="1" t="s">
        <v>702</v>
      </c>
      <c r="I81" s="1" t="s">
        <v>703</v>
      </c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704</v>
      </c>
      <c r="B82" s="1">
        <v>0.0</v>
      </c>
      <c r="C82" s="1">
        <v>0.0</v>
      </c>
      <c r="D82" s="1">
        <v>0.0</v>
      </c>
      <c r="E82" s="1">
        <v>0.0</v>
      </c>
      <c r="F82" s="1" t="s">
        <v>705</v>
      </c>
      <c r="G82" s="1" t="s">
        <v>706</v>
      </c>
      <c r="H82" s="1" t="s">
        <v>707</v>
      </c>
      <c r="I82" s="1">
        <v>0.0</v>
      </c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708</v>
      </c>
      <c r="B83" s="1">
        <v>0.0</v>
      </c>
      <c r="C83" s="1">
        <v>0.0</v>
      </c>
      <c r="D83" s="1">
        <v>0.0</v>
      </c>
      <c r="E83" s="1" t="s">
        <v>709</v>
      </c>
      <c r="F83" s="1" t="s">
        <v>710</v>
      </c>
      <c r="G83" s="1" t="s">
        <v>711</v>
      </c>
      <c r="H83" s="1" t="s">
        <v>712</v>
      </c>
      <c r="I83" s="1" t="s">
        <v>713</v>
      </c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714</v>
      </c>
      <c r="B84" s="1">
        <v>0.0</v>
      </c>
      <c r="C84" s="1">
        <v>0.0</v>
      </c>
      <c r="D84" s="1">
        <v>0.0</v>
      </c>
      <c r="E84" s="1" t="s">
        <v>715</v>
      </c>
      <c r="F84" s="1" t="s">
        <v>716</v>
      </c>
      <c r="G84" s="1" t="s">
        <v>717</v>
      </c>
      <c r="H84" s="1" t="s">
        <v>718</v>
      </c>
      <c r="I84" s="1" t="s">
        <v>719</v>
      </c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721</v>
      </c>
      <c r="B86" s="1">
        <v>0.0</v>
      </c>
      <c r="C86" s="1">
        <v>0.0</v>
      </c>
      <c r="D86" s="1">
        <v>0.0</v>
      </c>
      <c r="E86" s="1" t="s">
        <v>722</v>
      </c>
      <c r="F86" s="1" t="s">
        <v>723</v>
      </c>
      <c r="G86" s="1" t="s">
        <v>724</v>
      </c>
      <c r="H86" s="1" t="s">
        <v>725</v>
      </c>
      <c r="I86" s="1" t="s">
        <v>726</v>
      </c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727</v>
      </c>
      <c r="B87" s="1">
        <v>0.0</v>
      </c>
      <c r="C87" s="1">
        <v>0.0</v>
      </c>
      <c r="D87" s="1">
        <v>0.0</v>
      </c>
      <c r="E87" s="1" t="s">
        <v>728</v>
      </c>
      <c r="F87" s="1" t="s">
        <v>729</v>
      </c>
      <c r="G87" s="1" t="s">
        <v>730</v>
      </c>
      <c r="H87" s="1" t="s">
        <v>731</v>
      </c>
      <c r="I87" s="1" t="s">
        <v>732</v>
      </c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733</v>
      </c>
      <c r="B88" s="1">
        <v>0.0</v>
      </c>
      <c r="C88" s="1">
        <v>0.0</v>
      </c>
      <c r="D88" s="1">
        <v>0.0</v>
      </c>
      <c r="E88" s="1" t="s">
        <v>734</v>
      </c>
      <c r="F88" s="1" t="s">
        <v>735</v>
      </c>
      <c r="G88" s="1" t="s">
        <v>736</v>
      </c>
      <c r="H88" s="1" t="s">
        <v>737</v>
      </c>
      <c r="I88" s="1" t="s">
        <v>738</v>
      </c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739</v>
      </c>
      <c r="B89" s="1">
        <v>0.0</v>
      </c>
      <c r="C89" s="1">
        <v>0.0</v>
      </c>
      <c r="D89" s="1">
        <v>0.0</v>
      </c>
      <c r="E89" s="1" t="s">
        <v>740</v>
      </c>
      <c r="F89" s="1" t="s">
        <v>741</v>
      </c>
      <c r="G89" s="1" t="s">
        <v>742</v>
      </c>
      <c r="H89" s="1" t="s">
        <v>743</v>
      </c>
      <c r="I89" s="1" t="s">
        <v>744</v>
      </c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745</v>
      </c>
      <c r="B90" s="1">
        <v>0.0</v>
      </c>
      <c r="C90" s="1">
        <v>0.0</v>
      </c>
      <c r="D90" s="1">
        <v>0.0</v>
      </c>
      <c r="E90" s="1" t="s">
        <v>740</v>
      </c>
      <c r="F90" s="1" t="s">
        <v>746</v>
      </c>
      <c r="G90" s="1" t="s">
        <v>747</v>
      </c>
      <c r="H90" s="1" t="s">
        <v>748</v>
      </c>
      <c r="I90" s="1" t="s">
        <v>749</v>
      </c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750</v>
      </c>
      <c r="B91" s="1">
        <v>0.0</v>
      </c>
      <c r="C91" s="1">
        <v>0.0</v>
      </c>
      <c r="D91" s="1">
        <v>0.0</v>
      </c>
      <c r="E91" s="1" t="s">
        <v>751</v>
      </c>
      <c r="F91" s="1" t="s">
        <v>752</v>
      </c>
      <c r="G91" s="1" t="s">
        <v>753</v>
      </c>
      <c r="H91" s="1" t="s">
        <v>754</v>
      </c>
      <c r="I91" s="1" t="s">
        <v>755</v>
      </c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756</v>
      </c>
      <c r="B92" s="1">
        <v>0.0</v>
      </c>
      <c r="C92" s="1">
        <v>0.0</v>
      </c>
      <c r="D92" s="1">
        <v>0.0</v>
      </c>
      <c r="E92" s="1" t="s">
        <v>751</v>
      </c>
      <c r="F92" s="1" t="s">
        <v>752</v>
      </c>
      <c r="G92" s="1" t="s">
        <v>753</v>
      </c>
      <c r="H92" s="1" t="s">
        <v>757</v>
      </c>
      <c r="I92" s="1" t="s">
        <v>758</v>
      </c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759</v>
      </c>
      <c r="B93" s="1">
        <v>0.0</v>
      </c>
      <c r="C93" s="1">
        <v>0.0</v>
      </c>
      <c r="D93" s="1">
        <v>0.0</v>
      </c>
      <c r="E93" s="1" t="s">
        <v>760</v>
      </c>
      <c r="F93" s="1" t="s">
        <v>761</v>
      </c>
      <c r="G93" s="1" t="s">
        <v>762</v>
      </c>
      <c r="H93" s="1" t="s">
        <v>763</v>
      </c>
      <c r="I93" s="1" t="s">
        <v>764</v>
      </c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765</v>
      </c>
      <c r="B94" s="1">
        <v>0.0</v>
      </c>
      <c r="C94" s="1">
        <v>0.0</v>
      </c>
      <c r="D94" s="1">
        <v>0.0</v>
      </c>
      <c r="E94" s="1">
        <v>0.0</v>
      </c>
      <c r="F94" s="1" t="s">
        <v>766</v>
      </c>
      <c r="G94" s="1" t="s">
        <v>767</v>
      </c>
      <c r="H94" s="1" t="s">
        <v>768</v>
      </c>
      <c r="I94" s="1" t="s">
        <v>769</v>
      </c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770</v>
      </c>
      <c r="B95" s="1">
        <v>0.0</v>
      </c>
      <c r="C95" s="1">
        <v>0.0</v>
      </c>
      <c r="D95" s="1">
        <v>0.0</v>
      </c>
      <c r="E95" s="1" t="s">
        <v>771</v>
      </c>
      <c r="F95" s="1" t="s">
        <v>772</v>
      </c>
      <c r="G95" s="1" t="s">
        <v>773</v>
      </c>
      <c r="H95" s="1" t="s">
        <v>774</v>
      </c>
      <c r="I95" s="1" t="s">
        <v>775</v>
      </c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776</v>
      </c>
      <c r="B96" s="1">
        <v>0.0</v>
      </c>
      <c r="C96" s="1">
        <v>0.0</v>
      </c>
      <c r="D96" s="1">
        <v>0.0</v>
      </c>
      <c r="E96" s="1">
        <v>0.0</v>
      </c>
      <c r="F96" s="1" t="s">
        <v>777</v>
      </c>
      <c r="G96" s="1" t="s">
        <v>778</v>
      </c>
      <c r="H96" s="1">
        <v>0.0</v>
      </c>
      <c r="I96" s="1" t="s">
        <v>779</v>
      </c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780</v>
      </c>
      <c r="B97" s="1">
        <v>0.0</v>
      </c>
      <c r="C97" s="1">
        <v>0.0</v>
      </c>
      <c r="D97" s="1">
        <v>0.0</v>
      </c>
      <c r="E97" s="1" t="s">
        <v>781</v>
      </c>
      <c r="F97" s="1" t="s">
        <v>782</v>
      </c>
      <c r="G97" s="1" t="s">
        <v>783</v>
      </c>
      <c r="H97" s="1" t="s">
        <v>784</v>
      </c>
      <c r="I97" s="1" t="s">
        <v>785</v>
      </c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786</v>
      </c>
      <c r="B98" s="1">
        <v>0.0</v>
      </c>
      <c r="C98" s="1">
        <v>0.0</v>
      </c>
      <c r="D98" s="1">
        <v>0.0</v>
      </c>
      <c r="E98" s="1" t="s">
        <v>787</v>
      </c>
      <c r="F98" s="1" t="s">
        <v>788</v>
      </c>
      <c r="G98" s="1" t="s">
        <v>789</v>
      </c>
      <c r="H98" s="1" t="s">
        <v>790</v>
      </c>
      <c r="I98" s="1" t="s">
        <v>791</v>
      </c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792</v>
      </c>
      <c r="B99" s="1">
        <v>0.0</v>
      </c>
      <c r="C99" s="1">
        <v>0.0</v>
      </c>
      <c r="D99" s="1">
        <v>0.0</v>
      </c>
      <c r="E99" s="1" t="s">
        <v>793</v>
      </c>
      <c r="F99" s="1" t="s">
        <v>794</v>
      </c>
      <c r="G99" s="1" t="s">
        <v>795</v>
      </c>
      <c r="H99" s="1" t="s">
        <v>796</v>
      </c>
      <c r="I99" s="1" t="s">
        <v>797</v>
      </c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798</v>
      </c>
      <c r="B100" s="1">
        <v>0.0</v>
      </c>
      <c r="C100" s="1">
        <v>0.0</v>
      </c>
      <c r="D100" s="1">
        <v>0.0</v>
      </c>
      <c r="E100" s="1" t="s">
        <v>799</v>
      </c>
      <c r="F100" s="1" t="s">
        <v>800</v>
      </c>
      <c r="G100" s="1" t="s">
        <v>801</v>
      </c>
      <c r="H100" s="1" t="s">
        <v>802</v>
      </c>
      <c r="I100" s="1" t="s">
        <v>803</v>
      </c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804</v>
      </c>
      <c r="B101" s="1">
        <v>0.0</v>
      </c>
      <c r="C101" s="1">
        <v>0.0</v>
      </c>
      <c r="D101" s="1">
        <v>0.0</v>
      </c>
      <c r="E101" s="1" t="s">
        <v>805</v>
      </c>
      <c r="F101" s="1" t="s">
        <v>806</v>
      </c>
      <c r="G101" s="1" t="s">
        <v>807</v>
      </c>
      <c r="H101" s="1" t="s">
        <v>808</v>
      </c>
      <c r="I101" s="1" t="s">
        <v>809</v>
      </c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810</v>
      </c>
      <c r="B102" s="1">
        <v>0.0</v>
      </c>
      <c r="C102" s="1">
        <v>0.0</v>
      </c>
      <c r="D102" s="1">
        <v>0.0</v>
      </c>
      <c r="E102" s="1">
        <v>0.0</v>
      </c>
      <c r="F102" s="1">
        <v>0.0</v>
      </c>
      <c r="G102" s="1" t="s">
        <v>811</v>
      </c>
      <c r="H102" s="1" t="s">
        <v>812</v>
      </c>
      <c r="I102" s="1">
        <v>0.0</v>
      </c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813</v>
      </c>
      <c r="B103" s="1">
        <v>0.0</v>
      </c>
      <c r="C103" s="1">
        <v>0.0</v>
      </c>
      <c r="D103" s="1">
        <v>0.0</v>
      </c>
      <c r="E103" s="1">
        <v>0.0</v>
      </c>
      <c r="F103" s="1" t="s">
        <v>814</v>
      </c>
      <c r="G103" s="1" t="s">
        <v>815</v>
      </c>
      <c r="H103" s="1" t="s">
        <v>816</v>
      </c>
      <c r="I103" s="1" t="s">
        <v>817</v>
      </c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818</v>
      </c>
      <c r="B104" s="1">
        <v>0.0</v>
      </c>
      <c r="C104" s="1">
        <v>0.0</v>
      </c>
      <c r="D104" s="1">
        <v>0.0</v>
      </c>
      <c r="E104" s="1">
        <v>0.0</v>
      </c>
      <c r="F104" s="1" t="s">
        <v>819</v>
      </c>
      <c r="G104" s="1" t="s">
        <v>820</v>
      </c>
      <c r="H104" s="1" t="s">
        <v>821</v>
      </c>
      <c r="I104" s="1" t="s">
        <v>822</v>
      </c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823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824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825</v>
      </c>
      <c r="H106" s="1" t="s">
        <v>826</v>
      </c>
      <c r="I106" s="1" t="s">
        <v>827</v>
      </c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828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698</v>
      </c>
      <c r="H107" s="1" t="s">
        <v>829</v>
      </c>
      <c r="I107" s="1" t="s">
        <v>830</v>
      </c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831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832</v>
      </c>
      <c r="H108" s="1" t="s">
        <v>833</v>
      </c>
      <c r="I108" s="1" t="s">
        <v>834</v>
      </c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835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836</v>
      </c>
      <c r="H109" s="1" t="s">
        <v>837</v>
      </c>
      <c r="I109" s="1" t="s">
        <v>838</v>
      </c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839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840</v>
      </c>
      <c r="H110" s="1" t="s">
        <v>841</v>
      </c>
      <c r="I110" s="1" t="s">
        <v>842</v>
      </c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843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844</v>
      </c>
      <c r="H111" s="1" t="s">
        <v>845</v>
      </c>
      <c r="I111" s="1" t="s">
        <v>846</v>
      </c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847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844</v>
      </c>
      <c r="H112" s="1" t="s">
        <v>848</v>
      </c>
      <c r="I112" s="1" t="s">
        <v>849</v>
      </c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850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851</v>
      </c>
      <c r="H113" s="1" t="s">
        <v>852</v>
      </c>
      <c r="I113" s="1" t="s">
        <v>853</v>
      </c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854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 t="s">
        <v>855</v>
      </c>
      <c r="I114" s="1" t="s">
        <v>856</v>
      </c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857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858</v>
      </c>
      <c r="H115" s="1" t="s">
        <v>859</v>
      </c>
      <c r="I115" s="1" t="s">
        <v>860</v>
      </c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861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862</v>
      </c>
      <c r="H116" s="1" t="s">
        <v>863</v>
      </c>
      <c r="I116" s="1" t="s">
        <v>864</v>
      </c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865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866</v>
      </c>
      <c r="H117" s="1" t="s">
        <v>867</v>
      </c>
      <c r="I117" s="1" t="s">
        <v>868</v>
      </c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869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870</v>
      </c>
      <c r="H118" s="1" t="s">
        <v>871</v>
      </c>
      <c r="I118" s="1" t="s">
        <v>872</v>
      </c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873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874</v>
      </c>
      <c r="H119" s="1" t="s">
        <v>875</v>
      </c>
      <c r="I119" s="1" t="s">
        <v>876</v>
      </c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877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878</v>
      </c>
      <c r="H120" s="1" t="s">
        <v>879</v>
      </c>
      <c r="I120" s="1" t="s">
        <v>880</v>
      </c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881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882</v>
      </c>
      <c r="H121" s="1" t="s">
        <v>883</v>
      </c>
      <c r="I121" s="1" t="s">
        <v>884</v>
      </c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885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>
        <v>0.0</v>
      </c>
      <c r="H122" s="1" t="s">
        <v>886</v>
      </c>
      <c r="I122" s="1" t="s">
        <v>887</v>
      </c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888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889</v>
      </c>
      <c r="I123" s="1" t="s">
        <v>890</v>
      </c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25</v>
      </c>
      <c r="B1" s="1" t="s">
        <v>891</v>
      </c>
      <c r="C1" s="1" t="s">
        <v>892</v>
      </c>
      <c r="D1" s="1" t="s">
        <v>893</v>
      </c>
      <c r="E1" s="1" t="s">
        <v>894</v>
      </c>
      <c r="F1" s="1" t="s">
        <v>895</v>
      </c>
      <c r="G1" s="1" t="s">
        <v>896</v>
      </c>
      <c r="H1" s="1" t="s">
        <v>897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898</v>
      </c>
      <c r="B2" s="1" t="s">
        <v>899</v>
      </c>
      <c r="C2" s="1" t="s">
        <v>900</v>
      </c>
      <c r="D2" s="1" t="s">
        <v>901</v>
      </c>
      <c r="E2" s="1" t="s">
        <v>902</v>
      </c>
      <c r="F2" s="1" t="s">
        <v>903</v>
      </c>
      <c r="G2" s="1" t="s">
        <v>903</v>
      </c>
      <c r="H2" s="1" t="s">
        <v>904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905</v>
      </c>
      <c r="B3" s="1" t="s">
        <v>904</v>
      </c>
      <c r="C3" s="1" t="s">
        <v>906</v>
      </c>
      <c r="D3" s="1" t="s">
        <v>907</v>
      </c>
      <c r="E3" s="1" t="s">
        <v>908</v>
      </c>
      <c r="F3" s="1" t="s">
        <v>909</v>
      </c>
      <c r="G3" s="1" t="s">
        <v>910</v>
      </c>
      <c r="H3" s="1" t="s">
        <v>904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911</v>
      </c>
      <c r="B4" s="1" t="s">
        <v>899</v>
      </c>
      <c r="C4" s="1" t="s">
        <v>900</v>
      </c>
      <c r="D4" s="1" t="s">
        <v>901</v>
      </c>
      <c r="E4" s="1" t="s">
        <v>902</v>
      </c>
      <c r="F4" s="1" t="s">
        <v>912</v>
      </c>
      <c r="G4" s="1" t="s">
        <v>913</v>
      </c>
      <c r="H4" s="1" t="s">
        <v>914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905</v>
      </c>
      <c r="B5" s="1" t="s">
        <v>904</v>
      </c>
      <c r="C5" s="1" t="s">
        <v>906</v>
      </c>
      <c r="D5" s="1" t="s">
        <v>907</v>
      </c>
      <c r="E5" s="1" t="s">
        <v>908</v>
      </c>
      <c r="F5" s="1" t="s">
        <v>915</v>
      </c>
      <c r="G5" s="1" t="s">
        <v>916</v>
      </c>
      <c r="H5" s="1" t="s">
        <v>917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918</v>
      </c>
      <c r="B6" s="1" t="s">
        <v>919</v>
      </c>
      <c r="C6" s="1" t="s">
        <v>920</v>
      </c>
      <c r="D6" s="1" t="s">
        <v>921</v>
      </c>
      <c r="E6" s="1" t="s">
        <v>922</v>
      </c>
      <c r="F6" s="1" t="s">
        <v>923</v>
      </c>
      <c r="G6" s="1" t="s">
        <v>924</v>
      </c>
      <c r="H6" s="1" t="s">
        <v>925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926</v>
      </c>
      <c r="B7" s="1" t="s">
        <v>904</v>
      </c>
      <c r="C7" s="1" t="s">
        <v>904</v>
      </c>
      <c r="D7" s="1" t="s">
        <v>927</v>
      </c>
      <c r="E7" s="1" t="s">
        <v>928</v>
      </c>
      <c r="F7" s="1" t="s">
        <v>929</v>
      </c>
      <c r="G7" s="1" t="s">
        <v>930</v>
      </c>
      <c r="H7" s="1" t="s">
        <v>904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931</v>
      </c>
      <c r="B8" s="1" t="s">
        <v>904</v>
      </c>
      <c r="C8" s="1" t="s">
        <v>932</v>
      </c>
      <c r="D8" s="1" t="s">
        <v>933</v>
      </c>
      <c r="E8" s="1" t="s">
        <v>932</v>
      </c>
      <c r="F8" s="1" t="s">
        <v>934</v>
      </c>
      <c r="G8" s="1" t="s">
        <v>935</v>
      </c>
      <c r="H8" s="1" t="s">
        <v>932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936</v>
      </c>
      <c r="B9" s="1" t="s">
        <v>904</v>
      </c>
      <c r="C9" s="1" t="s">
        <v>937</v>
      </c>
      <c r="D9" s="1" t="s">
        <v>938</v>
      </c>
      <c r="E9" s="1" t="s">
        <v>939</v>
      </c>
      <c r="F9" s="1" t="s">
        <v>940</v>
      </c>
      <c r="G9" s="1" t="s">
        <v>941</v>
      </c>
      <c r="H9" s="1" t="s">
        <v>942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943</v>
      </c>
      <c r="B10" s="1" t="s">
        <v>904</v>
      </c>
      <c r="C10" s="1" t="s">
        <v>937</v>
      </c>
      <c r="D10" s="1" t="s">
        <v>938</v>
      </c>
      <c r="E10" s="1" t="s">
        <v>939</v>
      </c>
      <c r="F10" s="1" t="s">
        <v>944</v>
      </c>
      <c r="G10" s="1" t="s">
        <v>945</v>
      </c>
      <c r="H10" s="1" t="s">
        <v>946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947</v>
      </c>
      <c r="B11" s="1" t="s">
        <v>904</v>
      </c>
      <c r="C11" s="1" t="s">
        <v>948</v>
      </c>
      <c r="D11" s="1" t="s">
        <v>949</v>
      </c>
      <c r="E11" s="1" t="s">
        <v>950</v>
      </c>
      <c r="F11" s="1" t="s">
        <v>951</v>
      </c>
      <c r="G11" s="1" t="s">
        <v>952</v>
      </c>
      <c r="H11" s="1" t="s">
        <v>904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953</v>
      </c>
      <c r="B12" s="1" t="s">
        <v>904</v>
      </c>
      <c r="C12" s="1" t="s">
        <v>954</v>
      </c>
      <c r="D12" s="1" t="s">
        <v>955</v>
      </c>
      <c r="E12" s="1" t="s">
        <v>956</v>
      </c>
      <c r="F12" s="1" t="s">
        <v>957</v>
      </c>
      <c r="G12" s="1" t="s">
        <v>958</v>
      </c>
      <c r="H12" s="1" t="s">
        <v>959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960</v>
      </c>
      <c r="B13" s="1" t="s">
        <v>904</v>
      </c>
      <c r="C13" s="1" t="s">
        <v>904</v>
      </c>
      <c r="D13" s="1" t="s">
        <v>904</v>
      </c>
      <c r="E13" s="1" t="s">
        <v>904</v>
      </c>
      <c r="F13" s="1" t="s">
        <v>961</v>
      </c>
      <c r="G13" s="1" t="s">
        <v>962</v>
      </c>
      <c r="H13" s="1" t="s">
        <v>963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964</v>
      </c>
      <c r="B14" s="1" t="s">
        <v>904</v>
      </c>
      <c r="C14" s="1" t="s">
        <v>904</v>
      </c>
      <c r="D14" s="1" t="s">
        <v>904</v>
      </c>
      <c r="E14" s="1" t="s">
        <v>904</v>
      </c>
      <c r="F14" s="1" t="s">
        <v>965</v>
      </c>
      <c r="G14" s="1" t="s">
        <v>966</v>
      </c>
      <c r="H14" s="1" t="s">
        <v>967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968</v>
      </c>
      <c r="B15" s="1" t="s">
        <v>904</v>
      </c>
      <c r="C15" s="1" t="s">
        <v>904</v>
      </c>
      <c r="D15" s="1" t="s">
        <v>904</v>
      </c>
      <c r="E15" s="1" t="s">
        <v>904</v>
      </c>
      <c r="F15" s="1" t="s">
        <v>904</v>
      </c>
      <c r="G15" s="1" t="s">
        <v>904</v>
      </c>
      <c r="H15" s="1" t="s">
        <v>904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969</v>
      </c>
      <c r="B16" s="1" t="s">
        <v>904</v>
      </c>
      <c r="C16" s="1" t="s">
        <v>904</v>
      </c>
      <c r="D16" s="1" t="s">
        <v>904</v>
      </c>
      <c r="E16" s="1" t="s">
        <v>904</v>
      </c>
      <c r="F16" s="1" t="s">
        <v>904</v>
      </c>
      <c r="G16" s="1" t="s">
        <v>904</v>
      </c>
      <c r="H16" s="1" t="s">
        <v>904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970</v>
      </c>
      <c r="B17" s="1" t="s">
        <v>971</v>
      </c>
      <c r="C17" s="1" t="s">
        <v>168</v>
      </c>
      <c r="D17" s="1" t="s">
        <v>169</v>
      </c>
      <c r="E17" s="1" t="s">
        <v>174</v>
      </c>
      <c r="F17" s="1" t="s">
        <v>972</v>
      </c>
      <c r="G17" s="1" t="s">
        <v>973</v>
      </c>
      <c r="H17" s="1" t="s">
        <v>347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974</v>
      </c>
      <c r="B18" s="1" t="s">
        <v>904</v>
      </c>
      <c r="C18" s="1" t="s">
        <v>904</v>
      </c>
      <c r="D18" s="1" t="s">
        <v>904</v>
      </c>
      <c r="E18" s="1" t="s">
        <v>904</v>
      </c>
      <c r="F18" s="1" t="s">
        <v>904</v>
      </c>
      <c r="G18" s="1" t="s">
        <v>904</v>
      </c>
      <c r="H18" s="1" t="s">
        <v>904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975</v>
      </c>
      <c r="B19" s="1" t="s">
        <v>904</v>
      </c>
      <c r="C19" s="1" t="s">
        <v>976</v>
      </c>
      <c r="D19" s="1" t="s">
        <v>977</v>
      </c>
      <c r="E19" s="1" t="s">
        <v>978</v>
      </c>
      <c r="F19" s="1" t="s">
        <v>979</v>
      </c>
      <c r="G19" s="1" t="s">
        <v>980</v>
      </c>
      <c r="H19" s="1" t="s">
        <v>981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982</v>
      </c>
      <c r="B20" s="1" t="s">
        <v>904</v>
      </c>
      <c r="C20" s="1" t="s">
        <v>983</v>
      </c>
      <c r="D20" s="1" t="s">
        <v>984</v>
      </c>
      <c r="E20" s="1" t="s">
        <v>985</v>
      </c>
      <c r="F20" s="1" t="s">
        <v>986</v>
      </c>
      <c r="G20" s="1" t="s">
        <v>987</v>
      </c>
      <c r="H20" s="1" t="s">
        <v>904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988</v>
      </c>
      <c r="B21" s="1" t="s">
        <v>904</v>
      </c>
      <c r="C21" s="1" t="s">
        <v>989</v>
      </c>
      <c r="D21" s="1" t="s">
        <v>990</v>
      </c>
      <c r="E21" s="1" t="s">
        <v>991</v>
      </c>
      <c r="F21" s="1" t="s">
        <v>992</v>
      </c>
      <c r="G21" s="1" t="s">
        <v>993</v>
      </c>
      <c r="H21" s="1" t="s">
        <v>994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995</v>
      </c>
      <c r="B22" s="1" t="s">
        <v>996</v>
      </c>
      <c r="C22" s="1" t="s">
        <v>997</v>
      </c>
      <c r="D22" s="1" t="s">
        <v>998</v>
      </c>
      <c r="E22" s="1" t="s">
        <v>999</v>
      </c>
      <c r="F22" s="1" t="s">
        <v>1000</v>
      </c>
      <c r="G22" s="1" t="s">
        <v>1001</v>
      </c>
      <c r="H22" s="1" t="s">
        <v>1002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1003</v>
      </c>
      <c r="B23" s="1" t="s">
        <v>904</v>
      </c>
      <c r="C23" s="1" t="s">
        <v>904</v>
      </c>
      <c r="D23" s="1" t="s">
        <v>904</v>
      </c>
      <c r="E23" s="1" t="s">
        <v>904</v>
      </c>
      <c r="F23" s="1" t="s">
        <v>1004</v>
      </c>
      <c r="G23" s="1" t="s">
        <v>1005</v>
      </c>
      <c r="H23" s="1" t="s">
        <v>1006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1007</v>
      </c>
      <c r="B24" s="1" t="s">
        <v>1008</v>
      </c>
      <c r="C24" s="1" t="s">
        <v>1009</v>
      </c>
      <c r="D24" s="1" t="s">
        <v>1010</v>
      </c>
      <c r="E24" s="1" t="s">
        <v>1011</v>
      </c>
      <c r="F24" s="1" t="s">
        <v>1012</v>
      </c>
      <c r="G24" s="1" t="s">
        <v>1012</v>
      </c>
      <c r="H24" s="1" t="s">
        <v>1012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1013</v>
      </c>
      <c r="B25" s="1" t="s">
        <v>1014</v>
      </c>
      <c r="C25" s="1" t="s">
        <v>1015</v>
      </c>
      <c r="D25" s="1" t="s">
        <v>1016</v>
      </c>
      <c r="E25" s="1" t="s">
        <v>1017</v>
      </c>
      <c r="F25" s="1" t="s">
        <v>1018</v>
      </c>
      <c r="G25" s="1" t="s">
        <v>1018</v>
      </c>
      <c r="H25" s="1" t="s">
        <v>904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1019</v>
      </c>
      <c r="B26" s="1" t="s">
        <v>1020</v>
      </c>
      <c r="C26" s="1" t="s">
        <v>1021</v>
      </c>
      <c r="D26" s="1" t="s">
        <v>1022</v>
      </c>
      <c r="E26" s="1" t="s">
        <v>1023</v>
      </c>
      <c r="F26" s="1" t="s">
        <v>904</v>
      </c>
      <c r="G26" s="1" t="s">
        <v>904</v>
      </c>
      <c r="H26" s="1" t="s">
        <v>904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1024</v>
      </c>
      <c r="B2" s="1" t="s">
        <v>1025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1026</v>
      </c>
      <c r="B3" s="1" t="s">
        <v>1027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1028</v>
      </c>
      <c r="B4" s="1" t="s">
        <v>1029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1030</v>
      </c>
      <c r="B5" s="1" t="s">
        <v>1031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1032</v>
      </c>
      <c r="B6" s="1" t="s">
        <v>1033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1034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1035</v>
      </c>
      <c r="B8" s="1" t="s">
        <v>1036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1037</v>
      </c>
      <c r="B9" s="4" t="s">
        <v>1038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1039</v>
      </c>
      <c r="B10" s="1" t="s">
        <v>1040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1041</v>
      </c>
      <c r="B11" s="1" t="s">
        <v>1042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1043</v>
      </c>
      <c r="B12" s="1" t="s">
        <v>1040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1044</v>
      </c>
      <c r="B13" s="1" t="s">
        <v>1045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1046</v>
      </c>
      <c r="B14" s="1" t="s">
        <v>1047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1048</v>
      </c>
      <c r="B15" s="1" t="s">
        <v>1045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1049</v>
      </c>
      <c r="B16" s="1" t="s">
        <v>1050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1051</v>
      </c>
      <c r="B17" s="1">
        <v>22.0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1052</v>
      </c>
      <c r="B18" s="1" t="s">
        <v>1053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1054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1055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1056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1057</v>
      </c>
      <c r="B22" s="1">
        <v>1.58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1058</v>
      </c>
      <c r="B23" s="1">
        <v>1.59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1059</v>
      </c>
      <c r="B24" s="1">
        <v>1.58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1060</v>
      </c>
      <c r="B25" s="1">
        <v>1.65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1061</v>
      </c>
      <c r="B26" s="1">
        <v>1.58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1062</v>
      </c>
      <c r="B27" s="1">
        <v>1.59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1063</v>
      </c>
      <c r="B28" s="1">
        <v>1.58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1064</v>
      </c>
      <c r="B29" s="1">
        <v>1.65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1065</v>
      </c>
      <c r="B30" s="1">
        <v>1.392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1066</v>
      </c>
      <c r="B31" s="1">
        <v>-6.666667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1067</v>
      </c>
      <c r="B32" s="1">
        <v>38613.0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1068</v>
      </c>
      <c r="B33" s="1">
        <v>38613.0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1069</v>
      </c>
      <c r="B34" s="1">
        <v>552811.0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1070</v>
      </c>
      <c r="B35" s="1">
        <v>176960.0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1071</v>
      </c>
      <c r="B36" s="1">
        <v>176960.0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1072</v>
      </c>
      <c r="B37" s="1">
        <v>1.57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1073</v>
      </c>
      <c r="B38" s="1">
        <v>1.64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1074</v>
      </c>
      <c r="B39" s="1">
        <v>100.0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1075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1076</v>
      </c>
      <c r="B41" s="1">
        <v>3.22584E7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1077</v>
      </c>
      <c r="B42" s="1">
        <v>1.33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1078</v>
      </c>
      <c r="B43" s="1">
        <v>9.23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1079</v>
      </c>
      <c r="B44" s="1">
        <v>0.28548825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1080</v>
      </c>
      <c r="B45" s="1">
        <v>1.7447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1081</v>
      </c>
      <c r="B46" s="1">
        <v>2.5787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1082</v>
      </c>
      <c r="B47" s="1" t="s">
        <v>1083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1084</v>
      </c>
      <c r="B48" s="1">
        <v>677828.0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1085</v>
      </c>
      <c r="B49" s="1">
        <v>-0.01359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1086</v>
      </c>
      <c r="B50" s="1">
        <v>1.3387623E7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1087</v>
      </c>
      <c r="B51" s="1">
        <v>2.01615E7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1088</v>
      </c>
      <c r="B52" s="1">
        <v>392321.0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1089</v>
      </c>
      <c r="B53" s="1">
        <v>397705.0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1090</v>
      </c>
      <c r="B54" s="1">
        <v>1.7276544E9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1091</v>
      </c>
      <c r="B55" s="1">
        <v>1.7303328E9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1092</v>
      </c>
      <c r="B56" s="1">
        <v>0.0199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1093</v>
      </c>
      <c r="B57" s="1">
        <v>0.3194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1094</v>
      </c>
      <c r="B58" s="1">
        <v>0.08728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1095</v>
      </c>
      <c r="B59" s="1">
        <v>3.13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1096</v>
      </c>
      <c r="B60" s="1">
        <v>0.0278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1097</v>
      </c>
      <c r="B61" s="1">
        <v>2.14376E7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1098</v>
      </c>
      <c r="B62" s="1">
        <v>1.961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1099</v>
      </c>
      <c r="B63" s="1">
        <v>0.8159103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1100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1101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1102</v>
      </c>
      <c r="B66" s="1">
        <v>1.7197056E9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1103</v>
      </c>
      <c r="B67" s="1">
        <v>-1535600.0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1104</v>
      </c>
      <c r="B68" s="1">
        <v>-1.18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1105</v>
      </c>
      <c r="B69" s="1">
        <v>-0.09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1106</v>
      </c>
      <c r="B70" s="1" t="s">
        <v>1107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1108</v>
      </c>
      <c r="B71" s="1">
        <v>1.6358112E9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1109</v>
      </c>
      <c r="B72" s="1">
        <v>0.006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1110</v>
      </c>
      <c r="B73" s="1">
        <v>-2.93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1111</v>
      </c>
      <c r="B74" s="1">
        <v>-0.77315146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1112</v>
      </c>
      <c r="B75" s="1">
        <v>0.22455823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1113</v>
      </c>
      <c r="B76" s="1" t="s">
        <v>1114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1115</v>
      </c>
      <c r="B77" s="1" t="s">
        <v>1116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1117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1118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1119</v>
      </c>
      <c r="B80" s="1" t="s">
        <v>1120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1121</v>
      </c>
      <c r="B81" s="1" t="s">
        <v>1120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1122</v>
      </c>
      <c r="B82" s="1">
        <v>1.5161994E9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1123</v>
      </c>
      <c r="B83" s="1" t="s">
        <v>1124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1125</v>
      </c>
      <c r="B84" s="1" t="s">
        <v>1126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1127</v>
      </c>
      <c r="B85" s="1" t="s">
        <v>1128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1129</v>
      </c>
      <c r="B86" s="1" t="s">
        <v>1130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1131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1132</v>
      </c>
      <c r="B88" s="1">
        <v>1.6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1133</v>
      </c>
      <c r="B89" s="1">
        <v>8.5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1134</v>
      </c>
      <c r="B90" s="1">
        <v>3.0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1135</v>
      </c>
      <c r="B91" s="1">
        <v>5.75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1136</v>
      </c>
      <c r="B92" s="1">
        <v>5.75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1137</v>
      </c>
      <c r="B93" s="1" t="s">
        <v>1138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1139</v>
      </c>
      <c r="B94" s="1">
        <v>2.0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1140</v>
      </c>
      <c r="B95" s="1">
        <v>3.843458E7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1141</v>
      </c>
      <c r="B96" s="1">
        <v>1.947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1142</v>
      </c>
      <c r="B97" s="1">
        <v>-231331.0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1143</v>
      </c>
      <c r="B98" s="1">
        <v>5226010.0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1144</v>
      </c>
      <c r="B99" s="1">
        <v>6.037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1145</v>
      </c>
      <c r="B100" s="1">
        <v>7.381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1146</v>
      </c>
      <c r="B101" s="1">
        <v>1.12993792E8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1147</v>
      </c>
      <c r="B102" s="1">
        <v>11.292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1148</v>
      </c>
      <c r="B103" s="1">
        <v>6.864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1149</v>
      </c>
      <c r="B104" s="1">
        <v>-0.01513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1150</v>
      </c>
      <c r="B105" s="1">
        <v>-0.0519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1151</v>
      </c>
      <c r="B106" s="1">
        <v>2.2661872E7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1152</v>
      </c>
      <c r="B107" s="1">
        <v>1.2707584E7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1153</v>
      </c>
      <c r="B108" s="1">
        <v>9973173.0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1154</v>
      </c>
      <c r="B109" s="1">
        <v>-0.58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1155</v>
      </c>
      <c r="B110" s="1">
        <v>0.20056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1156</v>
      </c>
      <c r="B111" s="1">
        <v>-0.00205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1157</v>
      </c>
      <c r="B112" s="1">
        <v>-0.72095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1158</v>
      </c>
      <c r="B113" s="1" t="s">
        <v>1083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1159</v>
      </c>
      <c r="B114" s="1">
        <v>0.5333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65</v>
      </c>
      <c r="B3" s="1">
        <v>0.0</v>
      </c>
      <c r="C3" s="1">
        <v>-1.0</v>
      </c>
      <c r="D3" s="1">
        <v>29.0</v>
      </c>
      <c r="E3" s="1">
        <v>-3.0</v>
      </c>
      <c r="F3" s="1">
        <v>2.0</v>
      </c>
      <c r="G3" s="1">
        <v>-12.0</v>
      </c>
      <c r="H3" s="1">
        <v>41.0</v>
      </c>
      <c r="I3" s="1">
        <v>4.0</v>
      </c>
      <c r="J3" s="1">
        <f>IF(I3*FORECAST(J2,B3:I3,B2:I2)&gt;0,FORECAST(J2,B3:I3,B2:I2),I3)*$X$1</f>
        <v>13.92857143</v>
      </c>
      <c r="K3" s="1">
        <f>IF(J3*FORECAST(K2,B3:J3,B2:J2)&gt;0,FORECAST(K2,B3:J3,B2:J2),J3)*$X$1</f>
        <v>15.35714286</v>
      </c>
      <c r="L3" s="1">
        <f>IF(K3*FORECAST(L2,B3:K3,B2:K2)&gt;0,FORECAST(L2,B3:K3,B2:K2),K3)*$X$1</f>
        <v>16.78571429</v>
      </c>
      <c r="M3" s="1">
        <f>IF(L3*FORECAST(M2,B3:L3,B2:L2)&gt;0,FORECAST(M2,B3:L3,B2:L2),L3)*$X$1</f>
        <v>18.21428571</v>
      </c>
      <c r="N3" s="1">
        <f>IF(M3*FORECAST(N2,B3:M3,B2:M2)&gt;0,FORECAST(N2,B3:M3,B2:M2),M3)*$X$1</f>
        <v>19.64285714</v>
      </c>
      <c r="O3" s="1">
        <f>IF(N3*FORECAST(O2,B3:N3,B2:N2)&gt;0,FORECAST(O2,B3:N3,B2:N2),N3)*$X$1</f>
        <v>21.07142857</v>
      </c>
      <c r="P3" s="1">
        <f>IF(O3*FORECAST(P2,B3:O3,B2:O2)&gt;0,FORECAST(P2,B3:O3,B2:O2),O3)*$X$1</f>
        <v>22.5</v>
      </c>
      <c r="Q3" s="5">
        <f>IF(P3*FORECAST(Q2,B3:P3,B2:P2)&gt;0,FORECAST(Q2,B3:P3,B2:P2),P3)*$X$1</f>
        <v>23.92857143</v>
      </c>
      <c r="R3" s="5">
        <f>IF(Q3*FORECAST(R2,B3:Q3,B2:Q2)&gt;0,FORECAST(R2,B3:Q3,B2:Q2),Q3)*$X$1</f>
        <v>25.35714286</v>
      </c>
      <c r="S3" s="5">
        <f>IF(R3*FORECAST(S2,B3:R3,B2:R2)&gt;0,FORECAST(S2,B3:R3,B2:R2),R3)*$X$1</f>
        <v>26.78571429</v>
      </c>
      <c r="T3" s="5">
        <f>IF(S3*FORECAST(T2,B3:S3,B2:S2)&gt;0,FORECAST(T2,B3:S3,B2:S2),S3)*$X$1</f>
        <v>28.21428571</v>
      </c>
      <c r="U3" s="5">
        <f>IF(T3*FORECAST(U2,B3:T3,B2:T2)&gt;0,FORECAST(U2,B3:T3,B2:T2),T3)*$X$1</f>
        <v>29.64285714</v>
      </c>
      <c r="V3" s="2"/>
      <c r="W3" s="2"/>
      <c r="X3" s="2"/>
      <c r="Y3" s="2"/>
      <c r="Z3" s="2"/>
    </row>
    <row r="4">
      <c r="A4" s="3" t="s">
        <v>128</v>
      </c>
      <c r="B4" s="1">
        <v>-28.0</v>
      </c>
      <c r="C4" s="1">
        <v>-49.0</v>
      </c>
      <c r="D4" s="1">
        <v>81.0</v>
      </c>
      <c r="E4" s="1">
        <v>8.0</v>
      </c>
      <c r="F4" s="1">
        <v>6.0</v>
      </c>
      <c r="G4" s="1">
        <v>1.0</v>
      </c>
      <c r="H4" s="1">
        <v>1.0</v>
      </c>
      <c r="I4" s="1">
        <v>-9.0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1160</v>
      </c>
      <c r="B5" s="1">
        <v>0.0</v>
      </c>
      <c r="C5" s="1">
        <v>0.0</v>
      </c>
      <c r="D5" s="1">
        <v>1.0</v>
      </c>
      <c r="E5" s="1">
        <v>1.0</v>
      </c>
      <c r="F5" s="1">
        <v>2.0</v>
      </c>
      <c r="G5" s="1">
        <v>4.0</v>
      </c>
      <c r="H5" s="1">
        <v>12.0</v>
      </c>
      <c r="I5" s="1">
        <v>14.0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1161</v>
      </c>
      <c r="L7" s="1">
        <f>IF(U3*FORECAST(U2,B3:U3,B2:U2)&gt;0,FORECAST(U2,B3:U3,B2:U2),T3)*$X$1 * (1+0.02)/(0.0728-0.02)</f>
        <v>572.6461039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1162</v>
      </c>
      <c r="L8" s="6">
        <f t="array" ref="L8">NPV(0.0728,K3:U3)</f>
        <v>159.0415291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1163</v>
      </c>
      <c r="L9" s="6">
        <f t="array" ref="L9">NPV(0.0728,K16:U16)</f>
        <v>264.3503544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1164</v>
      </c>
      <c r="L10" s="6">
        <f>L8 + L9</f>
        <v>423.3918835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1165</v>
      </c>
      <c r="L12" s="6">
        <f>L10 - L11</f>
        <v>432.3918835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1166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30.88513454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(1+0.02)/(0.0728-0.02)</f>
        <v>572.6461039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2016.0</v>
      </c>
      <c r="C2" s="3">
        <v>2017.0</v>
      </c>
      <c r="D2" s="3">
        <v>2018.0</v>
      </c>
      <c r="E2" s="3">
        <v>2019.0</v>
      </c>
      <c r="F2" s="3">
        <v>2020.0</v>
      </c>
      <c r="G2" s="3">
        <v>2021.0</v>
      </c>
      <c r="H2" s="3">
        <v>2022.0</v>
      </c>
      <c r="I2" s="3">
        <v>2023.0</v>
      </c>
      <c r="J2" s="3">
        <v>2024.0</v>
      </c>
      <c r="K2" s="3">
        <v>2025.0</v>
      </c>
      <c r="L2" s="3">
        <v>2026.0</v>
      </c>
      <c r="M2" s="3">
        <v>2027.0</v>
      </c>
      <c r="N2" s="3">
        <v>2028.0</v>
      </c>
      <c r="O2" s="3">
        <v>2029.0</v>
      </c>
      <c r="P2" s="3">
        <v>2030.0</v>
      </c>
      <c r="Q2" s="5">
        <v>2031.0</v>
      </c>
      <c r="R2" s="5">
        <v>2032.0</v>
      </c>
      <c r="S2" s="5">
        <v>2033.0</v>
      </c>
      <c r="T2" s="5">
        <v>2034.0</v>
      </c>
      <c r="U2" s="5">
        <v>2035.0</v>
      </c>
      <c r="V2" s="2"/>
      <c r="W2" s="2"/>
      <c r="X2" s="1"/>
      <c r="Y2" s="2"/>
      <c r="Z2" s="2"/>
    </row>
    <row r="3">
      <c r="A3" s="3" t="s">
        <v>26</v>
      </c>
      <c r="B3" s="1">
        <v>-2.0</v>
      </c>
      <c r="C3" s="1">
        <v>2.0</v>
      </c>
      <c r="D3" s="1">
        <v>-1.0</v>
      </c>
      <c r="E3" s="1">
        <v>-8.0</v>
      </c>
      <c r="F3" s="1">
        <v>-10.0</v>
      </c>
      <c r="G3" s="1">
        <v>-13.0</v>
      </c>
      <c r="H3" s="1">
        <v>-55.0</v>
      </c>
      <c r="I3" s="1">
        <v>20.0</v>
      </c>
      <c r="J3" s="1">
        <f>IF(I3*FORECAST(J2,B3:I3,B2:I2)&gt;0,FORECAST(J2,B3:I3,B2:I2),I3)*$X$1</f>
        <v>20</v>
      </c>
      <c r="K3" s="1">
        <f>IF(J3*FORECAST(K2,B3:J3,B2:J2)&gt;0,FORECAST(K2,B3:J3,B2:J2),J3)*$X$1</f>
        <v>20</v>
      </c>
      <c r="L3" s="1">
        <f>IF(K3*FORECAST(L2,B3:K3,B2:K2)&gt;0,FORECAST(L2,B3:K3,B2:K2),K3)*$X$1</f>
        <v>6.8</v>
      </c>
      <c r="M3" s="1">
        <f>IF(L3*FORECAST(M2,B3:L3,B2:L2)&gt;0,FORECAST(M2,B3:L3,B2:L2),L3)*$X$1</f>
        <v>8.527272727</v>
      </c>
      <c r="N3" s="1">
        <f>IF(M3*FORECAST(N2,B3:M3,B2:M2)&gt;0,FORECAST(N2,B3:M3,B2:M2),M3)*$X$1</f>
        <v>10.25454545</v>
      </c>
      <c r="O3" s="1">
        <f>IF(N3*FORECAST(O2,B3:N3,B2:N2)&gt;0,FORECAST(O2,B3:N3,B2:N2),N3)*$X$1</f>
        <v>11.98181818</v>
      </c>
      <c r="P3" s="1">
        <f>IF(O3*FORECAST(P2,B3:O3,B2:O2)&gt;0,FORECAST(P2,B3:O3,B2:O2),O3)*$X$1</f>
        <v>13.70909091</v>
      </c>
      <c r="Q3" s="5">
        <f>IF(P3*FORECAST(Q2,B3:P3,B2:P2)&gt;0,FORECAST(Q2,B3:P3,B2:P2),P3)*$X$1</f>
        <v>15.43636364</v>
      </c>
      <c r="R3" s="5">
        <f>IF(Q3*FORECAST(R2,B3:Q3,B2:Q2)&gt;0,FORECAST(R2,B3:Q3,B2:Q2),Q3)*$X$1</f>
        <v>17.16363636</v>
      </c>
      <c r="S3" s="5">
        <f>IF(R3*FORECAST(S2,B3:R3,B2:R2)&gt;0,FORECAST(S2,B3:R3,B2:R2),R3)*$X$1</f>
        <v>18.89090909</v>
      </c>
      <c r="T3" s="5">
        <f>IF(S3*FORECAST(T2,B3:S3,B2:S2)&gt;0,FORECAST(T2,B3:S3,B2:S2),S3)*$X$1</f>
        <v>20.61818182</v>
      </c>
      <c r="U3" s="5">
        <f>IF(T3*FORECAST(U2,B3:T3,B2:T2)&gt;0,FORECAST(U2,B3:T3,B2:T2),T3)*$X$1</f>
        <v>22.34545455</v>
      </c>
      <c r="V3" s="2"/>
      <c r="W3" s="2"/>
      <c r="X3" s="2"/>
      <c r="Y3" s="2"/>
      <c r="Z3" s="2"/>
    </row>
    <row r="4">
      <c r="A4" s="3" t="s">
        <v>128</v>
      </c>
      <c r="B4" s="1">
        <v>-28.0</v>
      </c>
      <c r="C4" s="1">
        <v>-49.0</v>
      </c>
      <c r="D4" s="1">
        <v>81.0</v>
      </c>
      <c r="E4" s="1">
        <v>8.0</v>
      </c>
      <c r="F4" s="1">
        <v>6.0</v>
      </c>
      <c r="G4" s="1">
        <v>1.0</v>
      </c>
      <c r="H4" s="1">
        <v>1.0</v>
      </c>
      <c r="I4" s="1">
        <v>-9.0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1160</v>
      </c>
      <c r="B5" s="1">
        <v>0.0</v>
      </c>
      <c r="C5" s="1">
        <v>0.0</v>
      </c>
      <c r="D5" s="1">
        <v>1.0</v>
      </c>
      <c r="E5" s="1">
        <v>1.0</v>
      </c>
      <c r="F5" s="1">
        <v>2.0</v>
      </c>
      <c r="G5" s="1">
        <v>4.0</v>
      </c>
      <c r="H5" s="1">
        <v>12.0</v>
      </c>
      <c r="I5" s="1">
        <v>14.0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1161</v>
      </c>
      <c r="L7" s="1">
        <f>IF(U3*FORECAST(U2,B3:U3,B2:U2)&gt;0,FORECAST(U2,B3:U3,B2:U2),T3)*$X$1 * (1+0.02)/(0.0728-0.02)</f>
        <v>431.6735537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1162</v>
      </c>
      <c r="L8" s="6">
        <f t="array" ref="L8">NPV(0.0728,K3:U3)</f>
        <v>106.40841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1163</v>
      </c>
      <c r="L9" s="6">
        <f t="array" ref="L9">NPV(0.0728,K16:U16)</f>
        <v>199.2732617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1164</v>
      </c>
      <c r="L10" s="6">
        <f>L8 + L9</f>
        <v>305.6816717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129</v>
      </c>
      <c r="L11" s="1">
        <v>-9.0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1165</v>
      </c>
      <c r="L12" s="6">
        <f>L10 - L11</f>
        <v>314.6816717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1166</v>
      </c>
      <c r="L13" s="1">
        <v>14.0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22.47726226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1">
        <v>0.0</v>
      </c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5">
        <v>0.0</v>
      </c>
      <c r="S16" s="5">
        <v>0.0</v>
      </c>
      <c r="T16" s="5">
        <v>0.0</v>
      </c>
      <c r="U16" s="5">
        <f>IF(U3*FORECAST(U2,B3:U3,B2:U2)&gt;0,FORECAST(U2,B3:U3,B2:U2),T3)*$X$1 * (1+0.02)/(0.0728-0.02)</f>
        <v>431.6735537</v>
      </c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