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<sst xmlns="http://schemas.openxmlformats.org/spreadsheetml/2006/main" count="1398" uniqueCount="1258">
  <si>
    <t>ticker</t>
  </si>
  <si>
    <t>STNE</t>
  </si>
  <si>
    <t>nombre</t>
  </si>
  <si>
    <t>STONECO LTD</t>
  </si>
  <si>
    <t>empresa</t>
  </si>
  <si>
    <t>Financial Technology (Fintech)</t>
  </si>
  <si>
    <t>Open</t>
  </si>
  <si>
    <t>Target Price</t>
  </si>
  <si>
    <t>Upside</t>
  </si>
  <si>
    <t>983.49%</t>
  </si>
  <si>
    <t>Country</t>
  </si>
  <si>
    <t>Cayman Islands</t>
  </si>
  <si>
    <t>Market Cap</t>
  </si>
  <si>
    <t>Book Value</t>
  </si>
  <si>
    <t>Pe ratio</t>
  </si>
  <si>
    <t>Dividend Ratio</t>
  </si>
  <si>
    <t>No encontrado</t>
  </si>
  <si>
    <t>Net Debt Growth</t>
  </si>
  <si>
    <t>-115.81%</t>
  </si>
  <si>
    <t>Total Assets Growth</t>
  </si>
  <si>
    <t>-42.17%</t>
  </si>
  <si>
    <t>Net Property, Plant and Equipment Growth</t>
  </si>
  <si>
    <t>-51.05%</t>
  </si>
  <si>
    <t>EBITDA Growth</t>
  </si>
  <si>
    <t>477.91%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</si>
  <si>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</si>
  <si>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</si>
  <si>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</si>
  <si>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</si>
  <si>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</si>
  <si>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</si>
  <si>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</si>
  <si>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</si>
  <si>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</si>
  <si>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</si>
  <si>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</si>
  <si>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</si>
  <si>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</si>
  <si>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</si>
  <si>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</si>
  <si>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</si>
  <si>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</si>
  <si>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</si>
  <si>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</si>
  <si>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</si>
  <si>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</si>
  <si>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</si>
  <si>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</si>
  <si>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</si>
  <si>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</si>
  <si>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</si>
  <si>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</si>
  <si>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</si>
  <si>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</si>
  <si>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</si>
  <si>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</si>
  <si>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</si>
  <si>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</si>
  <si>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</si>
  <si>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</si>
  <si>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</si>
  <si>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</si>
  <si>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</si>
  <si>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</si>
  <si>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</si>
  <si>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</si>
  <si>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</si>
  <si>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</si>
  <si>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</si>
  <si>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</si>
  <si>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</si>
  <si>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</si>
  <si>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</si>
  <si>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</si>
  <si>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</si>
  <si>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</si>
  <si>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</si>
  <si>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</si>
  <si>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</si>
  <si>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Loans Held For Sale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</si>
  <si>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</si>
  <si>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</si>
  <si>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</si>
  <si>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</si>
  <si>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</si>
  <si>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</si>
  <si>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</si>
  <si>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</si>
  <si>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</si>
  <si>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</si>
  <si>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</si>
  <si>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</si>
  <si>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</si>
  <si>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</si>
  <si>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</si>
  <si>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</si>
  <si>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</si>
  <si>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</si>
  <si>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</si>
  <si>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</si>
  <si>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</si>
  <si>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</si>
  <si>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</si>
  <si>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</si>
  <si>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</si>
  <si>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</si>
  <si>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</si>
  <si>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</si>
  <si>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</si>
  <si>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</si>
  <si>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</si>
  <si>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</si>
  <si>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</si>
  <si>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</si>
  <si>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</si>
  <si>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</si>
  <si>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</si>
  <si>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</si>
  <si>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</si>
  <si>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2.58</t>
  </si>
  <si>
    <t>2.09</t>
  </si>
  <si>
    <t>18.38</t>
  </si>
  <si>
    <t>21.53</t>
  </si>
  <si>
    <t>48.11</t>
  </si>
  <si>
    <t>43.74</t>
  </si>
  <si>
    <t>41.24</t>
  </si>
  <si>
    <t>47.33</t>
  </si>
  <si>
    <t>Tangible Book Value</t>
  </si>
  <si>
    <t>Tangible Book Value Per Share</t>
  </si>
  <si>
    <t>1.41</t>
  </si>
  <si>
    <t>1.05</t>
  </si>
  <si>
    <t>17.27</t>
  </si>
  <si>
    <t>20.31</t>
  </si>
  <si>
    <t>44.91</t>
  </si>
  <si>
    <t>16.73</t>
  </si>
  <si>
    <t>13.7</t>
  </si>
  <si>
    <t>18.96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</si>
  <si>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</si>
  <si>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</si>
  <si>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</si>
  <si>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</si>
  <si>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</si>
  <si>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</si>
  <si>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</si>
  <si>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</si>
  <si>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</si>
  <si>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</si>
  <si>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Interest And Invest. Income (Rev)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</si>
  <si>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</si>
  <si>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</si>
  <si>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</si>
  <si>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</si>
  <si>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</si>
  <si>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</si>
  <si>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</si>
  <si>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</si>
  <si>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</si>
  <si>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</si>
  <si>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</si>
  <si>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</si>
  <si>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</si>
  <si>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</si>
  <si>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</si>
  <si>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</si>
  <si>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</si>
  <si>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</si>
  <si>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</si>
  <si>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</si>
  <si>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</si>
  <si>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</si>
  <si>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</si>
  <si>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</si>
  <si>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</si>
  <si>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</si>
  <si>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</si>
  <si>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</si>
  <si>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</si>
  <si>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-0.61</t>
  </si>
  <si>
    <t>-0.49</t>
  </si>
  <si>
    <t>1.3</t>
  </si>
  <si>
    <t>2.9</t>
  </si>
  <si>
    <t>2.95</t>
  </si>
  <si>
    <t>-4.4</t>
  </si>
  <si>
    <t>-1.67</t>
  </si>
  <si>
    <t>5.09</t>
  </si>
  <si>
    <t>Basic EPS - Continuing Operations</t>
  </si>
  <si>
    <t>Basic Weighted Average Shares Outstanding</t>
  </si>
  <si>
    <t>Net EPS - Diluted</t>
  </si>
  <si>
    <t>1.29</t>
  </si>
  <si>
    <t>2.85</t>
  </si>
  <si>
    <t>2.91</t>
  </si>
  <si>
    <t>4.74</t>
  </si>
  <si>
    <t>Diluted EPS - Continuing Operations</t>
  </si>
  <si>
    <t>Diluted Weighted Average Shares Outstanding</t>
  </si>
  <si>
    <t>Normalized Basic EPS</t>
  </si>
  <si>
    <t>-0.47</t>
  </si>
  <si>
    <t>-0.28</t>
  </si>
  <si>
    <t>1.11</t>
  </si>
  <si>
    <t>2.45</t>
  </si>
  <si>
    <t>-0.17</t>
  </si>
  <si>
    <t>0.89</t>
  </si>
  <si>
    <t>3.85</t>
  </si>
  <si>
    <t>Normalized Diluted EPS</t>
  </si>
  <si>
    <t>2.41</t>
  </si>
  <si>
    <t>2.54</t>
  </si>
  <si>
    <t>3.77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</si>
  <si>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</si>
  <si>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</si>
  <si>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</si>
  <si>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</si>
  <si>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</si>
  <si>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</si>
  <si>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</si>
  <si>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18.11</t>
  </si>
  <si>
    <t>-9.73</t>
  </si>
  <si>
    <t>26.26</t>
  </si>
  <si>
    <t>25.74</t>
  </si>
  <si>
    <t>4.72</t>
  </si>
  <si>
    <t>-35.92</t>
  </si>
  <si>
    <t>18.79</t>
  </si>
  <si>
    <t>Current Foreign Taxes</t>
  </si>
  <si>
    <t>Total Current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</si>
  <si>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</si>
  <si>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</si>
  <si>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</si>
  <si>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</si>
  <si>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</si>
  <si>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</si>
  <si>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</si>
  <si>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</si>
  <si>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</si>
  <si>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</si>
  <si>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</si>
  <si>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</si>
  <si>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</si>
  <si>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</si>
  <si>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</si>
  <si>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</si>
  <si>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1.45</t>
  </si>
  <si>
    <t>4.22</t>
  </si>
  <si>
    <t>4.78</t>
  </si>
  <si>
    <t>3.34</t>
  </si>
  <si>
    <t>1.89</t>
  </si>
  <si>
    <t>5.01</t>
  </si>
  <si>
    <t>7.22</t>
  </si>
  <si>
    <t>Return on Total Capital</t>
  </si>
  <si>
    <t>4.77</t>
  </si>
  <si>
    <t>8.01</t>
  </si>
  <si>
    <t>7.62</t>
  </si>
  <si>
    <t>5.08</t>
  </si>
  <si>
    <t>3.24</t>
  </si>
  <si>
    <t>10.43</t>
  </si>
  <si>
    <t>16.97</t>
  </si>
  <si>
    <t>Return On Equity %</t>
  </si>
  <si>
    <t>-19.62</t>
  </si>
  <si>
    <t>10.95</t>
  </si>
  <si>
    <t>14.53</t>
  </si>
  <si>
    <t>7.99</t>
  </si>
  <si>
    <t>-9.64</t>
  </si>
  <si>
    <t>-3.96</t>
  </si>
  <si>
    <t>11.59</t>
  </si>
  <si>
    <t>Return on Common Equity</t>
  </si>
  <si>
    <t>-21.41</t>
  </si>
  <si>
    <t>10.84</t>
  </si>
  <si>
    <t>14.52</t>
  </si>
  <si>
    <t>8.2</t>
  </si>
  <si>
    <t>-9.58</t>
  </si>
  <si>
    <t>-3.93</t>
  </si>
  <si>
    <t>11.57</t>
  </si>
  <si>
    <t>Margin Analysis</t>
  </si>
  <si>
    <t>Gross Profit Margin %</t>
  </si>
  <si>
    <t>68.53</t>
  </si>
  <si>
    <t>69.77</t>
  </si>
  <si>
    <t>78.88</t>
  </si>
  <si>
    <t>82.13</t>
  </si>
  <si>
    <t>76.22</t>
  </si>
  <si>
    <t>70.87</t>
  </si>
  <si>
    <t>71.42</t>
  </si>
  <si>
    <t>73.75</t>
  </si>
  <si>
    <t>SG&amp;A Margin</t>
  </si>
  <si>
    <t>36.77</t>
  </si>
  <si>
    <t>35.96</t>
  </si>
  <si>
    <t>28.96</t>
  </si>
  <si>
    <t>27.05</t>
  </si>
  <si>
    <t>27.34</t>
  </si>
  <si>
    <t>29.72</t>
  </si>
  <si>
    <t>28.18</t>
  </si>
  <si>
    <t>25.41</t>
  </si>
  <si>
    <t>EBITDA Margin %</t>
  </si>
  <si>
    <t>28.05</t>
  </si>
  <si>
    <t>22.82</t>
  </si>
  <si>
    <t>49.15</t>
  </si>
  <si>
    <t>57.53</t>
  </si>
  <si>
    <t>48.62</t>
  </si>
  <si>
    <t>24.4</t>
  </si>
  <si>
    <t>42.01</t>
  </si>
  <si>
    <t>51.66</t>
  </si>
  <si>
    <t>EBITA Margin %</t>
  </si>
  <si>
    <t>18.39</t>
  </si>
  <si>
    <t>44.81</t>
  </si>
  <si>
    <t>53.24</t>
  </si>
  <si>
    <t>43.81</t>
  </si>
  <si>
    <t>19.91</t>
  </si>
  <si>
    <t>37.09</t>
  </si>
  <si>
    <t>46.97</t>
  </si>
  <si>
    <t>EBIT Margin %</t>
  </si>
  <si>
    <t>19.12</t>
  </si>
  <si>
    <t>16.45</t>
  </si>
  <si>
    <t>43.99</t>
  </si>
  <si>
    <t>52.67</t>
  </si>
  <si>
    <t>43.22</t>
  </si>
  <si>
    <t>18.95</t>
  </si>
  <si>
    <t>36.15</t>
  </si>
  <si>
    <t>46.22</t>
  </si>
  <si>
    <t>Income From Continuing Operations Margin %</t>
  </si>
  <si>
    <t>-28.87</t>
  </si>
  <si>
    <t>-14.16</t>
  </si>
  <si>
    <t>19.95</t>
  </si>
  <si>
    <t>33.65</t>
  </si>
  <si>
    <t>26.34</t>
  </si>
  <si>
    <t>-23.41</t>
  </si>
  <si>
    <t>-5.63</t>
  </si>
  <si>
    <t>14.08</t>
  </si>
  <si>
    <t>Net Income Margin %</t>
  </si>
  <si>
    <t>-28.31</t>
  </si>
  <si>
    <t>-14.67</t>
  </si>
  <si>
    <t>19.69</t>
  </si>
  <si>
    <t>33.61</t>
  </si>
  <si>
    <t>26.86</t>
  </si>
  <si>
    <t>-23.1</t>
  </si>
  <si>
    <t>-5.56</t>
  </si>
  <si>
    <t>14.01</t>
  </si>
  <si>
    <t>Net Avail. For Common Margin %</t>
  </si>
  <si>
    <t>-27.62</t>
  </si>
  <si>
    <t>-14.39</t>
  </si>
  <si>
    <t>19.7</t>
  </si>
  <si>
    <t>Normalized Net Income Margin</t>
  </si>
  <si>
    <t>-21.15</t>
  </si>
  <si>
    <t>-8.11</t>
  </si>
  <si>
    <t>16.94</t>
  </si>
  <si>
    <t>28.49</t>
  </si>
  <si>
    <t>23.48</t>
  </si>
  <si>
    <t>-0.89</t>
  </si>
  <si>
    <t>2.96</t>
  </si>
  <si>
    <t>10.6</t>
  </si>
  <si>
    <t>Levered Free Cash Flow Margin</t>
  </si>
  <si>
    <t>-190.18</t>
  </si>
  <si>
    <t>-165.9</t>
  </si>
  <si>
    <t>-133.07</t>
  </si>
  <si>
    <t>-7.41</t>
  </si>
  <si>
    <t>53.53</t>
  </si>
  <si>
    <t>14.88</t>
  </si>
  <si>
    <t>16.52</t>
  </si>
  <si>
    <t>Unlevered Free Cash Flow Margin</t>
  </si>
  <si>
    <t>-170.2</t>
  </si>
  <si>
    <t>-153.6</t>
  </si>
  <si>
    <t>-123.83</t>
  </si>
  <si>
    <t>-0.56</t>
  </si>
  <si>
    <t>67.1</t>
  </si>
  <si>
    <t>38.52</t>
  </si>
  <si>
    <t>20.34</t>
  </si>
  <si>
    <t>Asset Turnover</t>
  </si>
  <si>
    <t>0.14</t>
  </si>
  <si>
    <t>0.15</t>
  </si>
  <si>
    <t>0.12</t>
  </si>
  <si>
    <t>0.16</t>
  </si>
  <si>
    <t>0.22</t>
  </si>
  <si>
    <t>0.25</t>
  </si>
  <si>
    <t>Fixed Assets Turnover</t>
  </si>
  <si>
    <t>5.24</t>
  </si>
  <si>
    <t>6.71</t>
  </si>
  <si>
    <t>5.63</t>
  </si>
  <si>
    <t>4.7</t>
  </si>
  <si>
    <t>4.97</t>
  </si>
  <si>
    <t>5.73</t>
  </si>
  <si>
    <t>6.78</t>
  </si>
  <si>
    <t>Receivables Turnover (Average Receivables)</t>
  </si>
  <si>
    <t>0.08</t>
  </si>
  <si>
    <t>0.1</t>
  </si>
  <si>
    <t>0.09</t>
  </si>
  <si>
    <t>0.21</t>
  </si>
  <si>
    <t>0.23</t>
  </si>
  <si>
    <t>Short Term Liquidity</t>
  </si>
  <si>
    <t>Current Ratio</t>
  </si>
  <si>
    <t>1.06</t>
  </si>
  <si>
    <t>1.57</t>
  </si>
  <si>
    <t>2.05</t>
  </si>
  <si>
    <t>1.55</t>
  </si>
  <si>
    <t>2.19</t>
  </si>
  <si>
    <t>1.31</t>
  </si>
  <si>
    <t>1.22</t>
  </si>
  <si>
    <t>1.27</t>
  </si>
  <si>
    <t>Quick Ratio</t>
  </si>
  <si>
    <t>1.56</t>
  </si>
  <si>
    <t>2.04</t>
  </si>
  <si>
    <t>1.53</t>
  </si>
  <si>
    <t>2.12</t>
  </si>
  <si>
    <t>1.17</t>
  </si>
  <si>
    <t>1.04</t>
  </si>
  <si>
    <t>1.03</t>
  </si>
  <si>
    <t>Operating Cash Flow to Current Liabilities</t>
  </si>
  <si>
    <t>-0.16</t>
  </si>
  <si>
    <t>-0.34</t>
  </si>
  <si>
    <t>-0.4</t>
  </si>
  <si>
    <t>-0.22</t>
  </si>
  <si>
    <t>0</t>
  </si>
  <si>
    <t>0.07</t>
  </si>
  <si>
    <t>0.06</t>
  </si>
  <si>
    <t>Days Sales Outstanding (Average Receivables)</t>
  </si>
  <si>
    <t>Average Days Payable Outstanding</t>
  </si>
  <si>
    <t>74.47</t>
  </si>
  <si>
    <t>96.65</t>
  </si>
  <si>
    <t>92.18</t>
  </si>
  <si>
    <t>67.37</t>
  </si>
  <si>
    <t>58.89</t>
  </si>
  <si>
    <t>66.21</t>
  </si>
  <si>
    <t>67.91</t>
  </si>
  <si>
    <t>Long Term Solvency</t>
  </si>
  <si>
    <t>Total Debt/Equity</t>
  </si>
  <si>
    <t>6.95</t>
  </si>
  <si>
    <t>431.41</t>
  </si>
  <si>
    <t>55.7</t>
  </si>
  <si>
    <t>112.94</t>
  </si>
  <si>
    <t>40.58</t>
  </si>
  <si>
    <t>61.51</t>
  </si>
  <si>
    <t>42.87</t>
  </si>
  <si>
    <t>37.61</t>
  </si>
  <si>
    <t>Total Debt / Total Capital</t>
  </si>
  <si>
    <t>6.5</t>
  </si>
  <si>
    <t>81.18</t>
  </si>
  <si>
    <t>35.78</t>
  </si>
  <si>
    <t>53.04</t>
  </si>
  <si>
    <t>28.87</t>
  </si>
  <si>
    <t>38.09</t>
  </si>
  <si>
    <t>27.33</t>
  </si>
  <si>
    <t>LT Debt/Equity</t>
  </si>
  <si>
    <t>3.07</t>
  </si>
  <si>
    <t>426.74</t>
  </si>
  <si>
    <t>40.43</t>
  </si>
  <si>
    <t>28.59</t>
  </si>
  <si>
    <t>19.6</t>
  </si>
  <si>
    <t>33.02</t>
  </si>
  <si>
    <t>21.07</t>
  </si>
  <si>
    <t>24.8</t>
  </si>
  <si>
    <t>Long-Term Debt / Total Capital</t>
  </si>
  <si>
    <t>2.87</t>
  </si>
  <si>
    <t>80.3</t>
  </si>
  <si>
    <t>25.97</t>
  </si>
  <si>
    <t>13.42</t>
  </si>
  <si>
    <t>13.94</t>
  </si>
  <si>
    <t>20.44</t>
  </si>
  <si>
    <t>14.75</t>
  </si>
  <si>
    <t>18.02</t>
  </si>
  <si>
    <t>Total Liabilities / Total Assets</t>
  </si>
  <si>
    <t>84.7</t>
  </si>
  <si>
    <t>92.73</t>
  </si>
  <si>
    <t>61.69</t>
  </si>
  <si>
    <t>69.53</t>
  </si>
  <si>
    <t>52.78</t>
  </si>
  <si>
    <t>67.68</t>
  </si>
  <si>
    <t>69.35</t>
  </si>
  <si>
    <t>69.86</t>
  </si>
  <si>
    <t>EBIT / Interest Expense</t>
  </si>
  <si>
    <t>0.33</t>
  </si>
  <si>
    <t>0.51</t>
  </si>
  <si>
    <t>2.23</t>
  </si>
  <si>
    <t>3.56</t>
  </si>
  <si>
    <t>3.95</t>
  </si>
  <si>
    <t>0.87</t>
  </si>
  <si>
    <t>0.96</t>
  </si>
  <si>
    <t>7.55</t>
  </si>
  <si>
    <t>EBITDA / Interest Expense</t>
  </si>
  <si>
    <t>0.49</t>
  </si>
  <si>
    <t>0.71</t>
  </si>
  <si>
    <t>2.5</t>
  </si>
  <si>
    <t>3.97</t>
  </si>
  <si>
    <t>4.58</t>
  </si>
  <si>
    <t>1.18</t>
  </si>
  <si>
    <t>1.13</t>
  </si>
  <si>
    <t>8.55</t>
  </si>
  <si>
    <t>(EBITDA - Capex) / Interest Expense</t>
  </si>
  <si>
    <t>0.36</t>
  </si>
  <si>
    <t>2.03</t>
  </si>
  <si>
    <t>3.02</t>
  </si>
  <si>
    <t>3.52</t>
  </si>
  <si>
    <t>0.34</t>
  </si>
  <si>
    <t>1.01</t>
  </si>
  <si>
    <t>7.49</t>
  </si>
  <si>
    <t>Total Debt / EBITDA</t>
  </si>
  <si>
    <t>12.31</t>
  </si>
  <si>
    <t>4.81</t>
  </si>
  <si>
    <t>3.81</t>
  </si>
  <si>
    <t>5.53</t>
  </si>
  <si>
    <t>1.39</t>
  </si>
  <si>
    <t>0.93</t>
  </si>
  <si>
    <t>Net Debt / EBITDA</t>
  </si>
  <si>
    <t>-1.65</t>
  </si>
  <si>
    <t>7.32</t>
  </si>
  <si>
    <t>-0.31</t>
  </si>
  <si>
    <t>-2.81</t>
  </si>
  <si>
    <t>1.24</t>
  </si>
  <si>
    <t>-0.02</t>
  </si>
  <si>
    <t>Total Debt / (EBITDA - Capex)</t>
  </si>
  <si>
    <t>0.47</t>
  </si>
  <si>
    <t>73.88</t>
  </si>
  <si>
    <t>4.64</t>
  </si>
  <si>
    <t>6.31</t>
  </si>
  <si>
    <t>19.49</t>
  </si>
  <si>
    <t>Net Debt / (EBITDA - Capex)</t>
  </si>
  <si>
    <t>-2.25</t>
  </si>
  <si>
    <t>43.94</t>
  </si>
  <si>
    <t>-0.38</t>
  </si>
  <si>
    <t>2.66</t>
  </si>
  <si>
    <t>-3.67</t>
  </si>
  <si>
    <t>4.37</t>
  </si>
  <si>
    <t>-0.03</t>
  </si>
  <si>
    <t>Growth Over Prior Year</t>
  </si>
  <si>
    <t>Total Revenues, 1 Yr. Growth %</t>
  </si>
  <si>
    <t>75.18</t>
  </si>
  <si>
    <t>106.33</t>
  </si>
  <si>
    <t>56.22</t>
  </si>
  <si>
    <t>33.04</t>
  </si>
  <si>
    <t>85.77</t>
  </si>
  <si>
    <t>58.82</t>
  </si>
  <si>
    <t>26.04</t>
  </si>
  <si>
    <t>Gross Profit, 1 Yr. Growth %</t>
  </si>
  <si>
    <t>78.35</t>
  </si>
  <si>
    <t>133.27</t>
  </si>
  <si>
    <t>62.66</t>
  </si>
  <si>
    <t>23.47</t>
  </si>
  <si>
    <t>73.94</t>
  </si>
  <si>
    <t>60.07</t>
  </si>
  <si>
    <t>32.06</t>
  </si>
  <si>
    <t>EBITDA, 1 Yr. Growth %</t>
  </si>
  <si>
    <t>42.5</t>
  </si>
  <si>
    <t>359.83</t>
  </si>
  <si>
    <t>82.84</t>
  </si>
  <si>
    <t>12.43</t>
  </si>
  <si>
    <t>-16.09</t>
  </si>
  <si>
    <t>243.72</t>
  </si>
  <si>
    <t>48.28</t>
  </si>
  <si>
    <t>EBITA, 1 Yr. Growth %</t>
  </si>
  <si>
    <t>40.03</t>
  </si>
  <si>
    <t>424.49</t>
  </si>
  <si>
    <t>85.62</t>
  </si>
  <si>
    <t>9.47</t>
  </si>
  <si>
    <t>-24.83</t>
  </si>
  <si>
    <t>295.01</t>
  </si>
  <si>
    <t>52.53</t>
  </si>
  <si>
    <t>EBIT, 1 Yr. Growth %</t>
  </si>
  <si>
    <t>50.71</t>
  </si>
  <si>
    <t>477.7</t>
  </si>
  <si>
    <t>87.05</t>
  </si>
  <si>
    <t>9.17</t>
  </si>
  <si>
    <t>-27.59</t>
  </si>
  <si>
    <t>311.43</t>
  </si>
  <si>
    <t>53.98</t>
  </si>
  <si>
    <t>Earnings From Cont. Operations, 1 Yr. Growth %</t>
  </si>
  <si>
    <t>-14.09</t>
  </si>
  <si>
    <t>-390.78</t>
  </si>
  <si>
    <t>163.47</t>
  </si>
  <si>
    <t>4.13</t>
  </si>
  <si>
    <t>-264.47</t>
  </si>
  <si>
    <t>-61.78</t>
  </si>
  <si>
    <t>-404.03</t>
  </si>
  <si>
    <t>Net Income, 1 Yr. Growth %</t>
  </si>
  <si>
    <t>-9.26</t>
  </si>
  <si>
    <t>-377.04</t>
  </si>
  <si>
    <t>166.65</t>
  </si>
  <si>
    <t>6.33</t>
  </si>
  <si>
    <t>-259.1</t>
  </si>
  <si>
    <t>-61.77</t>
  </si>
  <si>
    <t>-406.51</t>
  </si>
  <si>
    <t>Normalized Net Income, 1 Yr. Growth %</t>
  </si>
  <si>
    <t>-32.81</t>
  </si>
  <si>
    <t>-507.64</t>
  </si>
  <si>
    <t>162.75</t>
  </si>
  <si>
    <t>9.67</t>
  </si>
  <si>
    <t>-107.08</t>
  </si>
  <si>
    <t>304.01</t>
  </si>
  <si>
    <t>Diluted EPS Before Extra, 1 Yr. Growth %</t>
  </si>
  <si>
    <t>-19.04</t>
  </si>
  <si>
    <t>-360.66</t>
  </si>
  <si>
    <t>120.93</t>
  </si>
  <si>
    <t>2.11</t>
  </si>
  <si>
    <t>-251.2</t>
  </si>
  <si>
    <t>-62.05</t>
  </si>
  <si>
    <t>-383.77</t>
  </si>
  <si>
    <t>Accounts Receivable, 1 Yr. Growth %</t>
  </si>
  <si>
    <t>66.47</t>
  </si>
  <si>
    <t>82.09</t>
  </si>
  <si>
    <t>52.77</t>
  </si>
  <si>
    <t>23.8</t>
  </si>
  <si>
    <t>13.82</t>
  </si>
  <si>
    <t>4.99</t>
  </si>
  <si>
    <t>Net Property, Plant and Equip., 1 Yr. Growth %</t>
  </si>
  <si>
    <t>102.98</t>
  </si>
  <si>
    <t>40.42</t>
  </si>
  <si>
    <t>118.55</t>
  </si>
  <si>
    <t>32.32</t>
  </si>
  <si>
    <t>107.45</t>
  </si>
  <si>
    <t>1.9</t>
  </si>
  <si>
    <t>Total Assets, 1 Yr. Growth %</t>
  </si>
  <si>
    <t>72.84</t>
  </si>
  <si>
    <t>100.33</t>
  </si>
  <si>
    <t>47.49</t>
  </si>
  <si>
    <t>61.94</t>
  </si>
  <si>
    <t>32.47</t>
  </si>
  <si>
    <t>0.35</t>
  </si>
  <si>
    <t>15.26</t>
  </si>
  <si>
    <t>Tangible Book Value, 1 Yr. Growth %</t>
  </si>
  <si>
    <t>-19.39</t>
  </si>
  <si>
    <t>17.69</t>
  </si>
  <si>
    <t>146.21</t>
  </si>
  <si>
    <t>-62.72</t>
  </si>
  <si>
    <t>-19.01</t>
  </si>
  <si>
    <t>36.82</t>
  </si>
  <si>
    <t>Common Equity, 1 Yr. Growth %</t>
  </si>
  <si>
    <t>-11.67</t>
  </si>
  <si>
    <t>989.78</t>
  </si>
  <si>
    <t>17.26</t>
  </si>
  <si>
    <t>148.7</t>
  </si>
  <si>
    <t>-9.03</t>
  </si>
  <si>
    <t>-4.75</t>
  </si>
  <si>
    <t>13.4</t>
  </si>
  <si>
    <t>Cash From Operations, 1 Yr. Growth %</t>
  </si>
  <si>
    <t>160.22</t>
  </si>
  <si>
    <t>88.14</t>
  </si>
  <si>
    <t>9.78</t>
  </si>
  <si>
    <t>-102.13</t>
  </si>
  <si>
    <t>-53.32</t>
  </si>
  <si>
    <t>-2.14</t>
  </si>
  <si>
    <t>Capital Expenditures, 1 Yr. Growth %</t>
  </si>
  <si>
    <t>345.85</t>
  </si>
  <si>
    <t>-0.07</t>
  </si>
  <si>
    <t>136.76</t>
  </si>
  <si>
    <t>11.56</t>
  </si>
  <si>
    <t>191.02</t>
  </si>
  <si>
    <t>-61.43</t>
  </si>
  <si>
    <t>76.25</t>
  </si>
  <si>
    <t>Levered Free Cash Flow, 1 Yr. Growth %</t>
  </si>
  <si>
    <t>79.55</t>
  </si>
  <si>
    <t>25.31</t>
  </si>
  <si>
    <t>-92.61</t>
  </si>
  <si>
    <t>-53.44</t>
  </si>
  <si>
    <t>-38.2</t>
  </si>
  <si>
    <t>Unlevered Free Cash Flow, 1 Yr. Growth %</t>
  </si>
  <si>
    <t>85.7</t>
  </si>
  <si>
    <t>25.94</t>
  </si>
  <si>
    <t>-99.4</t>
  </si>
  <si>
    <t>-4.78</t>
  </si>
  <si>
    <t>-36.15</t>
  </si>
  <si>
    <t>Compound Annual Growth Rate Over Two Years</t>
  </si>
  <si>
    <t>Total Revenues, 2 Yr. CAGR %</t>
  </si>
  <si>
    <t>90.11</t>
  </si>
  <si>
    <t>79.54</t>
  </si>
  <si>
    <t>44.17</t>
  </si>
  <si>
    <t>56.9</t>
  </si>
  <si>
    <t>71.77</t>
  </si>
  <si>
    <t>57.58</t>
  </si>
  <si>
    <t>Gross Profit, 2 Yr. CAGR %</t>
  </si>
  <si>
    <t>103.97</t>
  </si>
  <si>
    <t>94.79</t>
  </si>
  <si>
    <t>41.72</t>
  </si>
  <si>
    <t>45.74</t>
  </si>
  <si>
    <t>66.86</t>
  </si>
  <si>
    <t>71.11</t>
  </si>
  <si>
    <t>EBITDA, 2 Yr. CAGR %</t>
  </si>
  <si>
    <t>146.77</t>
  </si>
  <si>
    <t>181.34</t>
  </si>
  <si>
    <t>42.12</t>
  </si>
  <si>
    <t>-1.5</t>
  </si>
  <si>
    <t>57.11</t>
  </si>
  <si>
    <t>107.9</t>
  </si>
  <si>
    <t>EBITA, 2 Yr. CAGR %</t>
  </si>
  <si>
    <t>159.07</t>
  </si>
  <si>
    <t>200.55</t>
  </si>
  <si>
    <t>41.18</t>
  </si>
  <si>
    <t>57.07</t>
  </si>
  <si>
    <t>125.73</t>
  </si>
  <si>
    <t>EBIT, 2 Yr. CAGR %</t>
  </si>
  <si>
    <t>189.1</t>
  </si>
  <si>
    <t>228.73</t>
  </si>
  <si>
    <t>42.9</t>
  </si>
  <si>
    <t>-7.98</t>
  </si>
  <si>
    <t>59.13</t>
  </si>
  <si>
    <t>148.47</t>
  </si>
  <si>
    <t>Earnings From Cont. Operations, 2 Yr. CAGR %</t>
  </si>
  <si>
    <t>58.05</t>
  </si>
  <si>
    <t>176.79</t>
  </si>
  <si>
    <t>65.64</t>
  </si>
  <si>
    <t>30.87</t>
  </si>
  <si>
    <t>-20.72</t>
  </si>
  <si>
    <t>7.79</t>
  </si>
  <si>
    <t>Net Income, 2 Yr. CAGR %</t>
  </si>
  <si>
    <t>58.55</t>
  </si>
  <si>
    <t>171.8</t>
  </si>
  <si>
    <t>68.38</t>
  </si>
  <si>
    <t>30.06</t>
  </si>
  <si>
    <t>-22.02</t>
  </si>
  <si>
    <t>8.24</t>
  </si>
  <si>
    <t>Normalized Net Income, 2 Yr. CAGR %</t>
  </si>
  <si>
    <t>69.89</t>
  </si>
  <si>
    <t>227.27</t>
  </si>
  <si>
    <t>69.75</t>
  </si>
  <si>
    <t>-72.27</t>
  </si>
  <si>
    <t>-38.07</t>
  </si>
  <si>
    <t>256.41</t>
  </si>
  <si>
    <t>Diluted EPS Before Extra, 2 Yr. CAGR %</t>
  </si>
  <si>
    <t>45.27</t>
  </si>
  <si>
    <t>139.97</t>
  </si>
  <si>
    <t>50.19</t>
  </si>
  <si>
    <t>24.25</t>
  </si>
  <si>
    <t>-24.24</t>
  </si>
  <si>
    <t>3.78</t>
  </si>
  <si>
    <t>Accounts Receivable, 2 Yr. CAGR %</t>
  </si>
  <si>
    <t>74.1</t>
  </si>
  <si>
    <t>66.79</t>
  </si>
  <si>
    <t>38.13</t>
  </si>
  <si>
    <t>18.7</t>
  </si>
  <si>
    <t>9.32</t>
  </si>
  <si>
    <t>9.88</t>
  </si>
  <si>
    <t>Net Property, Plant and Equip., 2 Yr. CAGR %</t>
  </si>
  <si>
    <t>68.83</t>
  </si>
  <si>
    <t>70.06</t>
  </si>
  <si>
    <t>65.68</t>
  </si>
  <si>
    <t>46.89</t>
  </si>
  <si>
    <t>Total Assets, 2 Yr. CAGR %</t>
  </si>
  <si>
    <t>86.08</t>
  </si>
  <si>
    <t>71.89</t>
  </si>
  <si>
    <t>54.54</t>
  </si>
  <si>
    <t>46.46</t>
  </si>
  <si>
    <t>15.35</t>
  </si>
  <si>
    <t>Tangible Book Value, 2 Yr. CAGR %</t>
  </si>
  <si>
    <t>306.65</t>
  </si>
  <si>
    <t>391.35</t>
  </si>
  <si>
    <t>70.22</t>
  </si>
  <si>
    <t>-4.19</t>
  </si>
  <si>
    <t>-44.43</t>
  </si>
  <si>
    <t>5.27</t>
  </si>
  <si>
    <t>Common Equity, 2 Yr. CAGR %</t>
  </si>
  <si>
    <t>210.26</t>
  </si>
  <si>
    <t>257.47</t>
  </si>
  <si>
    <t>70.77</t>
  </si>
  <si>
    <t>50.41</t>
  </si>
  <si>
    <t>-6.83</t>
  </si>
  <si>
    <t>3.93</t>
  </si>
  <si>
    <t>Cash From Operations, 2 Yr. CAGR %</t>
  </si>
  <si>
    <t>121.26</t>
  </si>
  <si>
    <t>43.71</t>
  </si>
  <si>
    <t>-84.71</t>
  </si>
  <si>
    <t>16.63</t>
  </si>
  <si>
    <t>445.97</t>
  </si>
  <si>
    <t>-32.41</t>
  </si>
  <si>
    <t>Capital Expenditures, 2 Yr. CAGR %</t>
  </si>
  <si>
    <t>111.08</t>
  </si>
  <si>
    <t>53.82</t>
  </si>
  <si>
    <t>62.52</t>
  </si>
  <si>
    <t>80.19</t>
  </si>
  <si>
    <t>5.95</t>
  </si>
  <si>
    <t>-17.55</t>
  </si>
  <si>
    <t>Levered Free Cash Flow, 2 Yr. CAGR %</t>
  </si>
  <si>
    <t>-69.52</t>
  </si>
  <si>
    <t>133.34</t>
  </si>
  <si>
    <t>-26.41</t>
  </si>
  <si>
    <t>Unlevered Free Cash Flow, 2 Yr. CAGR %</t>
  </si>
  <si>
    <t>52.93</t>
  </si>
  <si>
    <t>-91.28</t>
  </si>
  <si>
    <t>16.21</t>
  </si>
  <si>
    <t>815.06</t>
  </si>
  <si>
    <t>-21.78</t>
  </si>
  <si>
    <t>Compound Annual Growth Rate Over Three Years</t>
  </si>
  <si>
    <t>Total Revenues, 3 Yr. CAGR %</t>
  </si>
  <si>
    <t>78.07</t>
  </si>
  <si>
    <t>62.47</t>
  </si>
  <si>
    <t>56.67</t>
  </si>
  <si>
    <t>57.54</t>
  </si>
  <si>
    <t>53.1</t>
  </si>
  <si>
    <t>Gross Profit, 3 Yr. CAGR %</t>
  </si>
  <si>
    <t>89.15</t>
  </si>
  <si>
    <t>67.33</t>
  </si>
  <si>
    <t>51.18</t>
  </si>
  <si>
    <t>50.37</t>
  </si>
  <si>
    <t>51.79</t>
  </si>
  <si>
    <t>EBITDA, 3 Yr. CAGR %</t>
  </si>
  <si>
    <t>123.3</t>
  </si>
  <si>
    <t>107.23</t>
  </si>
  <si>
    <t>23.34</t>
  </si>
  <si>
    <t>38.43</t>
  </si>
  <si>
    <t>54.56</t>
  </si>
  <si>
    <t>EBITA, 3 Yr. CAGR %</t>
  </si>
  <si>
    <t>131.82</t>
  </si>
  <si>
    <t>114.64</t>
  </si>
  <si>
    <t>36.79</t>
  </si>
  <si>
    <t>56.05</t>
  </si>
  <si>
    <t>EBIT, 3 Yr. CAGR %</t>
  </si>
  <si>
    <t>150.04</t>
  </si>
  <si>
    <t>127.64</t>
  </si>
  <si>
    <t>18.32</t>
  </si>
  <si>
    <t>36.9</t>
  </si>
  <si>
    <t>57.92</t>
  </si>
  <si>
    <t>Earnings From Cont. Operations, 3 Yr. CAGR %</t>
  </si>
  <si>
    <t>87.4</t>
  </si>
  <si>
    <t>99.82</t>
  </si>
  <si>
    <t>65.25</t>
  </si>
  <si>
    <t>-13.17</t>
  </si>
  <si>
    <t>24.1</t>
  </si>
  <si>
    <t>Net Income, 3 Yr. CAGR %</t>
  </si>
  <si>
    <t>88.55</t>
  </si>
  <si>
    <t>98.78</t>
  </si>
  <si>
    <t>65.23</t>
  </si>
  <si>
    <t>-13.52</t>
  </si>
  <si>
    <t>23.07</t>
  </si>
  <si>
    <t>Normalized Net Income, 3 Yr. CAGR %</t>
  </si>
  <si>
    <t>96.47</t>
  </si>
  <si>
    <t>127.32</t>
  </si>
  <si>
    <t>-41.31</t>
  </si>
  <si>
    <t>-25.92</t>
  </si>
  <si>
    <t>18.63</t>
  </si>
  <si>
    <t>Diluted EPS Before Extra, 3 Yr. CAGR %</t>
  </si>
  <si>
    <t>67.06</t>
  </si>
  <si>
    <t>80.49</t>
  </si>
  <si>
    <t>50.53</t>
  </si>
  <si>
    <t>-16.32</t>
  </si>
  <si>
    <t>17.65</t>
  </si>
  <si>
    <t>Accounts Receivable, 3 Yr. CAGR %</t>
  </si>
  <si>
    <t>66.68</t>
  </si>
  <si>
    <t>51.45</t>
  </si>
  <si>
    <t>29.5</t>
  </si>
  <si>
    <t>11.18</t>
  </si>
  <si>
    <t>Net Property, Plant and Equip., 3 Yr. CAGR %</t>
  </si>
  <si>
    <t>59.54</t>
  </si>
  <si>
    <t>81.71</t>
  </si>
  <si>
    <t>41.86</t>
  </si>
  <si>
    <t>30.03</t>
  </si>
  <si>
    <t>Total Assets, 3 Yr. CAGR %</t>
  </si>
  <si>
    <t>72.21</t>
  </si>
  <si>
    <t>68.5</t>
  </si>
  <si>
    <t>46.8</t>
  </si>
  <si>
    <t>29.16</t>
  </si>
  <si>
    <t>15.32</t>
  </si>
  <si>
    <t>Tangible Book Value, 3 Yr. CAGR %</t>
  </si>
  <si>
    <t>168.98</t>
  </si>
  <si>
    <t>290.26</t>
  </si>
  <si>
    <t>2.61</t>
  </si>
  <si>
    <t>-8.73</t>
  </si>
  <si>
    <t>-24.96</t>
  </si>
  <si>
    <t>Common Equity, 3 Yr. CAGR %</t>
  </si>
  <si>
    <t>124.32</t>
  </si>
  <si>
    <t>216.75</t>
  </si>
  <si>
    <t>29.24</t>
  </si>
  <si>
    <t>-0.52</t>
  </si>
  <si>
    <t>Cash From Operations, 3 Yr. CAGR %</t>
  </si>
  <si>
    <t>75.16</t>
  </si>
  <si>
    <t>-64.7</t>
  </si>
  <si>
    <t>14.3</t>
  </si>
  <si>
    <t>-14.05</t>
  </si>
  <si>
    <t>207.84</t>
  </si>
  <si>
    <t>Capital Expenditures, 3 Yr. CAGR %</t>
  </si>
  <si>
    <t>119.32</t>
  </si>
  <si>
    <t>38.2</t>
  </si>
  <si>
    <t>97.36</t>
  </si>
  <si>
    <t>25.54</t>
  </si>
  <si>
    <t>Levered Free Cash Flow, 3 Yr. CAGR %</t>
  </si>
  <si>
    <t>-44.98</t>
  </si>
  <si>
    <t>7.51</t>
  </si>
  <si>
    <t>-23.81</t>
  </si>
  <si>
    <t>94.42</t>
  </si>
  <si>
    <t>Unlevered Free Cash Flow, 3 Yr. CAGR %</t>
  </si>
  <si>
    <t>-75.83</t>
  </si>
  <si>
    <t>18.88</t>
  </si>
  <si>
    <t>7.18</t>
  </si>
  <si>
    <t>277.46</t>
  </si>
  <si>
    <t>Compound Annual Growth Rate Over Five Years</t>
  </si>
  <si>
    <t>Total Revenues, 5 Yr. CAGR %</t>
  </si>
  <si>
    <t>69.28</t>
  </si>
  <si>
    <t>65.99</t>
  </si>
  <si>
    <t>49.34</t>
  </si>
  <si>
    <t>Gross Profit, 5 Yr. CAGR %</t>
  </si>
  <si>
    <t>70.42</t>
  </si>
  <si>
    <t>66.77</t>
  </si>
  <si>
    <t>47.35</t>
  </si>
  <si>
    <t>EBITDA, 5 Yr. CAGR %</t>
  </si>
  <si>
    <t>63.34</t>
  </si>
  <si>
    <t>86.56</t>
  </si>
  <si>
    <t>50.31</t>
  </si>
  <si>
    <t>EBITA, 5 Yr. CAGR %</t>
  </si>
  <si>
    <t>62.89</t>
  </si>
  <si>
    <t>89.76</t>
  </si>
  <si>
    <t>50.18</t>
  </si>
  <si>
    <t>EBIT, 5 Yr. CAGR %</t>
  </si>
  <si>
    <t>69.14</t>
  </si>
  <si>
    <t>96.1</t>
  </si>
  <si>
    <t>50.83</t>
  </si>
  <si>
    <t>Earnings From Cont. Operations, 5 Yr. CAGR %</t>
  </si>
  <si>
    <t>62.33</t>
  </si>
  <si>
    <t>38.05</t>
  </si>
  <si>
    <t>39.29</t>
  </si>
  <si>
    <t>Net Income, 5 Yr. CAGR %</t>
  </si>
  <si>
    <t>62.53</t>
  </si>
  <si>
    <t>36.72</t>
  </si>
  <si>
    <t>39.51</t>
  </si>
  <si>
    <t>Normalized Net Income, 5 Yr. CAGR %</t>
  </si>
  <si>
    <t>-10.22</t>
  </si>
  <si>
    <t>34.2</t>
  </si>
  <si>
    <t>35.98</t>
  </si>
  <si>
    <t>Diluted EPS Before Extra, 5 Yr. CAGR %</t>
  </si>
  <si>
    <t>48.4</t>
  </si>
  <si>
    <t>27.54</t>
  </si>
  <si>
    <t>Accounts Receivable, 5 Yr. CAGR %</t>
  </si>
  <si>
    <t>45.77</t>
  </si>
  <si>
    <t>32.94</t>
  </si>
  <si>
    <t>21.26</t>
  </si>
  <si>
    <t>Net Property, Plant and Equip., 5 Yr. CAGR %</t>
  </si>
  <si>
    <t>76.44</t>
  </si>
  <si>
    <t>54.35</t>
  </si>
  <si>
    <t>44.77</t>
  </si>
  <si>
    <t>Total Assets, 5 Yr. CAGR %</t>
  </si>
  <si>
    <t>61.41</t>
  </si>
  <si>
    <t>44.8</t>
  </si>
  <si>
    <t>29.65</t>
  </si>
  <si>
    <t>Tangible Book Value, 5 Yr. CAGR %</t>
  </si>
  <si>
    <t>77.99</t>
  </si>
  <si>
    <t>78.96</t>
  </si>
  <si>
    <t>Common Equity, 5 Yr. CAGR %</t>
  </si>
  <si>
    <t>91.18</t>
  </si>
  <si>
    <t>94.15</t>
  </si>
  <si>
    <t>Cash From Operations, 5 Yr. CAGR %</t>
  </si>
  <si>
    <t>48.86</t>
  </si>
  <si>
    <t>5.57</t>
  </si>
  <si>
    <t>-7.37</t>
  </si>
  <si>
    <t>Capital Expenditures, 5 Yr. CAGR %</t>
  </si>
  <si>
    <t>102.74</t>
  </si>
  <si>
    <t>24.26</t>
  </si>
  <si>
    <t>39.2</t>
  </si>
  <si>
    <t>Levered Free Cash Flow, 5 Yr. CAGR %</t>
  </si>
  <si>
    <t>-0.32</t>
  </si>
  <si>
    <t>-5.83</t>
  </si>
  <si>
    <t>Unlevered Free Cash Flow, 5 Yr. CAGR %</t>
  </si>
  <si>
    <t>23.26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</si>
  <si>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</si>
  <si>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</si>
  <si>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</si>
  <si>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</si>
  <si>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</si>
  <si>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</si>
  <si>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</si>
  <si>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</si>
  <si>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</si>
  <si>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44,474</t>
  </si>
  <si>
    <t>134,546</t>
  </si>
  <si>
    <t>29,021</t>
  </si>
  <si>
    <t>15,601</t>
  </si>
  <si>
    <t>26,986</t>
  </si>
  <si>
    <t>14,725</t>
  </si>
  <si>
    <t>-</t>
  </si>
  <si>
    <t>Change</t>
  </si>
  <si>
    <t>202.53%</t>
  </si>
  <si>
    <t>-78.43%</t>
  </si>
  <si>
    <t>-46.24%</t>
  </si>
  <si>
    <t>72.98%</t>
  </si>
  <si>
    <t>-45.44%</t>
  </si>
  <si>
    <t>0%</t>
  </si>
  <si>
    <t>Enterprise Value (EV)
                                    1</t>
  </si>
  <si>
    <t>47,314</t>
  </si>
  <si>
    <t>130,055</t>
  </si>
  <si>
    <t>30,894</t>
  </si>
  <si>
    <t>16,186</t>
  </si>
  <si>
    <t>30,329</t>
  </si>
  <si>
    <t>16,767</t>
  </si>
  <si>
    <t>16,473</t>
  </si>
  <si>
    <t>16,620</t>
  </si>
  <si>
    <t>174.87%</t>
  </si>
  <si>
    <t>-76.25%</t>
  </si>
  <si>
    <t>-47.61%</t>
  </si>
  <si>
    <t>87.38%</t>
  </si>
  <si>
    <t>-44.72%</t>
  </si>
  <si>
    <t>-1.75%</t>
  </si>
  <si>
    <t>0.89%</t>
  </si>
  <si>
    <t>P/E ratio</t>
  </si>
  <si>
    <t>56.3x</t>
  </si>
  <si>
    <t>150x</t>
  </si>
  <si>
    <t>-21.3x</t>
  </si>
  <si>
    <t>-29.9x</t>
  </si>
  <si>
    <t>17.2x</t>
  </si>
  <si>
    <t>7.48x</t>
  </si>
  <si>
    <t>6.48x</t>
  </si>
  <si>
    <t>5.7x</t>
  </si>
  <si>
    <t>PBR</t>
  </si>
  <si>
    <t>7.45x</t>
  </si>
  <si>
    <t>8.49x</t>
  </si>
  <si>
    <t>2.15x</t>
  </si>
  <si>
    <t>1.21x</t>
  </si>
  <si>
    <t>1.91x</t>
  </si>
  <si>
    <t>0.92x</t>
  </si>
  <si>
    <t>0.8x</t>
  </si>
  <si>
    <t>0.73x</t>
  </si>
  <si>
    <t>PEG</t>
  </si>
  <si>
    <t>71.25x</t>
  </si>
  <si>
    <t>0x</t>
  </si>
  <si>
    <t>0.5x</t>
  </si>
  <si>
    <t>-0x</t>
  </si>
  <si>
    <t>0.2x</t>
  </si>
  <si>
    <t>0.4x</t>
  </si>
  <si>
    <t>Capitalization / Revenue</t>
  </si>
  <si>
    <t>17.3x</t>
  </si>
  <si>
    <t>40.5x</t>
  </si>
  <si>
    <t>6.02x</t>
  </si>
  <si>
    <t>1.63x</t>
  </si>
  <si>
    <t>2.24x</t>
  </si>
  <si>
    <t>1.1x</t>
  </si>
  <si>
    <t>0.98x</t>
  </si>
  <si>
    <t>0.9x</t>
  </si>
  <si>
    <t>EV / Revenue</t>
  </si>
  <si>
    <t>18.4x</t>
  </si>
  <si>
    <t>39.2x</t>
  </si>
  <si>
    <t>6.4x</t>
  </si>
  <si>
    <t>1.69x</t>
  </si>
  <si>
    <t>2.52x</t>
  </si>
  <si>
    <t>1.26x</t>
  </si>
  <si>
    <t>1.02x</t>
  </si>
  <si>
    <t>EV / EBITDA</t>
  </si>
  <si>
    <t>32x</t>
  </si>
  <si>
    <t>81.8x</t>
  </si>
  <si>
    <t>20.4x</t>
  </si>
  <si>
    <t>3.76x</t>
  </si>
  <si>
    <t>5.09x</t>
  </si>
  <si>
    <t>2.35x</t>
  </si>
  <si>
    <t>2.01x</t>
  </si>
  <si>
    <t>1.94x</t>
  </si>
  <si>
    <t>EV / EBIT</t>
  </si>
  <si>
    <t>35.9x</t>
  </si>
  <si>
    <t>97.5x</t>
  </si>
  <si>
    <t>30.6x</t>
  </si>
  <si>
    <t>4.62x</t>
  </si>
  <si>
    <t>5.97x</t>
  </si>
  <si>
    <t>2.71x</t>
  </si>
  <si>
    <t>2.29x</t>
  </si>
  <si>
    <t>2.22x</t>
  </si>
  <si>
    <t>EV / FCF</t>
  </si>
  <si>
    <t>-15,848,843x</t>
  </si>
  <si>
    <t>-326,278,364x</t>
  </si>
  <si>
    <t>13,384,616x</t>
  </si>
  <si>
    <t>16,852,532x</t>
  </si>
  <si>
    <t>69,339,852x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</si>
  <si>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</si>
  <si>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</si>
  <si>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</si>
  <si>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</si>
  <si>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</si>
  <si>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6.637</t>
  </si>
  <si>
    <t>7.662</t>
  </si>
  <si>
    <t>8.704</t>
  </si>
  <si>
    <t>Distribution rate</t>
  </si>
  <si>
    <t>Net sales
                                    1</t>
  </si>
  <si>
    <t>2,576</t>
  </si>
  <si>
    <t>3,320</t>
  </si>
  <si>
    <t>4,824</t>
  </si>
  <si>
    <t>9,589</t>
  </si>
  <si>
    <t>12,055</t>
  </si>
  <si>
    <t>13,349</t>
  </si>
  <si>
    <t>15,003</t>
  </si>
  <si>
    <t>16,329</t>
  </si>
  <si>
    <t>EBITDA
                                    1</t>
  </si>
  <si>
    <t>1,480</t>
  </si>
  <si>
    <t>1,590</t>
  </si>
  <si>
    <t>1,517</t>
  </si>
  <si>
    <t>4,300</t>
  </si>
  <si>
    <t>5,959</t>
  </si>
  <si>
    <t>7,132</t>
  </si>
  <si>
    <t>8,203</t>
  </si>
  <si>
    <t>8,553</t>
  </si>
  <si>
    <t>EBIT
                                    1</t>
  </si>
  <si>
    <t>1,316</t>
  </si>
  <si>
    <t>1,334</t>
  </si>
  <si>
    <t>1,010</t>
  </si>
  <si>
    <t>3,500</t>
  </si>
  <si>
    <t>5,081</t>
  </si>
  <si>
    <t>6,177</t>
  </si>
  <si>
    <t>7,183</t>
  </si>
  <si>
    <t>7,481</t>
  </si>
  <si>
    <t>Net income
                                    1</t>
  </si>
  <si>
    <t>804.2</t>
  </si>
  <si>
    <t>837.4</t>
  </si>
  <si>
    <t>-1,377</t>
  </si>
  <si>
    <t>-526.4</t>
  </si>
  <si>
    <t>1,600</t>
  </si>
  <si>
    <t>2,000</t>
  </si>
  <si>
    <t>2,274</t>
  </si>
  <si>
    <t>2,626</t>
  </si>
  <si>
    <t>Net Debt
                                    1</t>
  </si>
  <si>
    <t>2,841</t>
  </si>
  <si>
    <t>-4,492</t>
  </si>
  <si>
    <t>1,874</t>
  </si>
  <si>
    <t>584.7</t>
  </si>
  <si>
    <t>3,343</t>
  </si>
  <si>
    <t>2,042</t>
  </si>
  <si>
    <t>1,749</t>
  </si>
  <si>
    <t>1,896</t>
  </si>
  <si>
    <t>Reference price
                                    2</t>
  </si>
  <si>
    <t>160.34</t>
  </si>
  <si>
    <t>435.81</t>
  </si>
  <si>
    <t>93.94</t>
  </si>
  <si>
    <t>49.91</t>
  </si>
  <si>
    <t>87.49</t>
  </si>
  <si>
    <t>49.62</t>
  </si>
  <si>
    <t>Nbr of stocks (in thousands)</t>
  </si>
  <si>
    <t>277,367</t>
  </si>
  <si>
    <t>308,724</t>
  </si>
  <si>
    <t>308,931</t>
  </si>
  <si>
    <t>312,613</t>
  </si>
  <si>
    <t>308,463</t>
  </si>
  <si>
    <t>296,775</t>
  </si>
  <si>
    <t>Announcement Date</t>
  </si>
  <si>
    <t>3/2/20</t>
  </si>
  <si>
    <t>3/11/21</t>
  </si>
  <si>
    <t>3/17/22</t>
  </si>
  <si>
    <t>3/14/23</t>
  </si>
  <si>
    <t>3/18/24</t>
  </si>
  <si>
    <t>address1</t>
  </si>
  <si>
    <t>Harbour Place</t>
  </si>
  <si>
    <t>address2</t>
  </si>
  <si>
    <t>4th Floor 103 South Church Street PO Box 10240</t>
  </si>
  <si>
    <t>city</t>
  </si>
  <si>
    <t>George Town</t>
  </si>
  <si>
    <t>zip</t>
  </si>
  <si>
    <t>KY1-1002</t>
  </si>
  <si>
    <t>country</t>
  </si>
  <si>
    <t>website</t>
  </si>
  <si>
    <t>https://www.stone.co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</si>
  <si>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</si>
  <si>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</si>
  <si>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</si>
  <si>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</si>
  <si>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</si>
  <si>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</si>
  <si>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</si>
  <si>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</si>
  <si>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</si>
  <si>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</si>
  <si>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</si>
  <si>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StoneCo Ltd. provides financial technology and software solutions to merchants and integrated partners to conduct electronic commerce across in-store, online, and mobile channels in Brazil. It distributes its solutions, principally through proprietary Stone Hubs, which offer hyper-local sales and services; and sells solutions to brick-and-mortar and digital merchants through sales team. The company served small-and-medium-sized businesses; and marketplaces, e-commerce platforms, and integrated software vendors. StoneCo Ltd. was founded in 2000 and is headquartered in George Town, the Cayman Islands.</t>
  </si>
  <si>
    <t>companyOfficers</t>
  </si>
  <si>
    <t>[{'maxAge': 1, 'name': 'Mr. Pedro  Zinner', 'age': 49, 'title': 'Chief Executive Officer', 'yearBorn': 1975, 'exercisedValue': 0, 'unexercisedValue': 0}, {'maxAge': 1, 'name': 'Mr. Mateus Scherer Schwening', 'age': 28, 'title': 'CFO &amp; Investor Relations Officer', 'yearBorn': 1996, 'exercisedValue': 0, 'unexercisedValue': 0}, {'maxAge': 1, 'name': 'Mr. Fabio Vieira Kapitanovas', 'age': 46, 'title': 'Chief People &amp; Operating Officer', 'yearBorn': 1978, 'exercisedValue': 0, 'unexercisedValue': 0}, {'maxAge': 1, 'name': 'Mr. Marcus Felipe Montenegro Carvalho da Fontoura', 'age': 50, 'title': 'Chief Technology Officer', 'yearBorn': 1974, 'exercisedValue': 0, 'unexercisedValue': 0}, {'maxAge': 1, 'name': 'Ms. Roberta  Noronha', 'age': 51, 'title': 'Head of Investor Relations', 'yearBorn': 1973, 'exercisedValue': 0, 'unexercisedValue': 0}, {'maxAge': 1, 'name': 'Ms. Tatiana  Malamud', 'age': 53, 'title': 'Chief Legal &amp; Compliance Officer', 'yearBorn': 1971, 'exercisedValue': 0, 'unexercisedValue': 0}, {'maxAge': 1, 'name': 'Ms. Lia Machado de Matos', 'age': 47, 'title': 'Chief Strategy &amp; Marketing Officer', 'yearBorn': 1977, 'exercisedValue': 0, 'unexercisedValue': 0}, {'maxAge': 1, 'name': 'Mr. Vinicius  Do Nascimento Carrasco Ph.D.', 'age': 47, 'title': 'Chief Economist &amp; Regulatory Affairs Officer', 'yearBorn': 1977, 'exercisedValue': 0, 'unexercisedValue': 0}, {'maxAge': 1, 'name': 'Mr. Sandro  de Oliveira Bassili', 'age': 54, 'title': 'Chief Operating Officer of Software', 'yearBorn': 1970, 'exercisedValue': 0, 'unexercisedValue': 0}, {'maxAge': 1, 'name': "Mr. Andre Monteiro D'Almeida Monteiro", 'age': 52, 'title': 'Chief Risk Officer', 'yearBorn': 1972,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</si>
  <si>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</si>
  <si>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</si>
  <si>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</si>
  <si>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</si>
  <si>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</si>
  <si>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</si>
  <si>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</si>
  <si>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</si>
  <si>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</si>
  <si>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</si>
  <si>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</si>
  <si>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</si>
  <si>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</si>
  <si>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</si>
  <si>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</si>
  <si>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</si>
  <si>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</si>
  <si>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</si>
  <si>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</si>
  <si>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</si>
  <si>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</si>
  <si>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</si>
  <si>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</si>
  <si>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</si>
  <si>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</si>
  <si>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</si>
  <si>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</si>
  <si>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</si>
  <si>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</si>
  <si>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</si>
  <si>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</si>
  <si>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</si>
  <si>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</si>
  <si>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</si>
  <si>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</si>
  <si>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</si>
  <si>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</si>
  <si>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</si>
  <si>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</si>
  <si>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</si>
  <si>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</si>
  <si>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</si>
  <si>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</si>
  <si>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</si>
  <si>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</si>
  <si>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</si>
  <si>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</si>
  <si>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</si>
  <si>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</si>
  <si>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</si>
  <si>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</si>
  <si>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</si>
  <si>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</si>
  <si>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</si>
  <si>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</si>
  <si>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</si>
  <si>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</si>
  <si>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</si>
  <si>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</si>
  <si>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</si>
  <si>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</si>
  <si>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</si>
  <si>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</si>
  <si>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</si>
  <si>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StoneCo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</si>
  <si>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</si>
  <si>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</si>
  <si>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</si>
  <si>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</si>
  <si>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</si>
  <si>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</si>
  <si>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</si>
  <si>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23d5d059-c53a-3c62-adbe-bbc62b8b72c5</t>
  </si>
  <si>
    <t>messageBoardId</t>
  </si>
  <si>
    <t>finmb_584499446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</si>
  <si>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</si>
  <si>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</si>
  <si>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</si>
  <si>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</si>
  <si>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</si>
  <si>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</si>
  <si>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</si>
  <si>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</si>
  <si>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</si>
  <si>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</si>
  <si>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</si>
  <si>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</si>
  <si>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</si>
  <si>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</si>
  <si>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</si>
  <si>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</si>
  <si>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</si>
  <si>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</si>
  <si>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</si>
  <si>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</si>
  <si>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</si>
  <si>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</si>
  <si>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</si>
  <si>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</si>
  <si>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</si>
  <si>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</si>
  <si>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</si>
  <si>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</si>
  <si>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</si>
  <si>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</si>
  <si>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BRL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</si>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</sst>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tone.c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88.19634979454166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2.426135808E9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51.47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1.0098802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-19.68</v>
      </c>
      <c r="C2" s="1">
        <v>-17.876</v>
      </c>
      <c r="D2" s="1">
        <v>49.364</v>
      </c>
      <c r="E2" s="1">
        <v>131.692</v>
      </c>
      <c r="F2" s="1">
        <v>140.056</v>
      </c>
      <c r="G2" s="1">
        <v>-223.04</v>
      </c>
      <c r="H2" s="1">
        <v>-85.116</v>
      </c>
      <c r="I2" s="1">
        <v>260.76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3.444</v>
      </c>
      <c r="C3" s="1">
        <v>5.248</v>
      </c>
      <c r="D3" s="1">
        <v>10.824</v>
      </c>
      <c r="E3" s="1">
        <v>21.32</v>
      </c>
      <c r="F3" s="1">
        <v>33.456</v>
      </c>
      <c r="G3" s="1">
        <v>55.924</v>
      </c>
      <c r="H3" s="1">
        <v>88.232</v>
      </c>
      <c r="I3" s="1">
        <v>99.876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2.624</v>
      </c>
      <c r="C4" s="1">
        <v>2.296</v>
      </c>
      <c r="D4" s="1">
        <v>1.968</v>
      </c>
      <c r="E4" s="1">
        <v>2.132</v>
      </c>
      <c r="F4" s="1">
        <v>2.952</v>
      </c>
      <c r="G4" s="1">
        <v>9.184000000000001</v>
      </c>
      <c r="H4" s="1">
        <v>14.432</v>
      </c>
      <c r="I4" s="1">
        <v>13.94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6.068000000000001</v>
      </c>
      <c r="C5" s="1">
        <v>7.708</v>
      </c>
      <c r="D5" s="1">
        <v>12.956</v>
      </c>
      <c r="E5" s="1">
        <v>23.616</v>
      </c>
      <c r="F5" s="1">
        <v>36.408</v>
      </c>
      <c r="G5" s="1">
        <v>65.272</v>
      </c>
      <c r="H5" s="1">
        <v>102.664</v>
      </c>
      <c r="I5" s="1">
        <v>113.816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0.8200000000000001</v>
      </c>
      <c r="C6" s="1">
        <v>1.476</v>
      </c>
      <c r="D6" s="1">
        <v>2.132</v>
      </c>
      <c r="E6" s="1">
        <v>3.116</v>
      </c>
      <c r="F6" s="1">
        <v>5.576000000000001</v>
      </c>
      <c r="G6" s="1">
        <v>18.04</v>
      </c>
      <c r="H6" s="1">
        <v>28.536</v>
      </c>
      <c r="I6" s="1">
        <v>30.176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0.164</v>
      </c>
      <c r="C7" s="1">
        <v>0.8200000000000001</v>
      </c>
      <c r="D7" s="1">
        <v>1.64</v>
      </c>
      <c r="E7" s="1">
        <v>2.296</v>
      </c>
      <c r="F7" s="1">
        <v>8.528</v>
      </c>
      <c r="G7" s="1">
        <v>24.436</v>
      </c>
      <c r="H7" s="1">
        <v>7.38</v>
      </c>
      <c r="I7" s="1">
        <v>12.628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-3.444</v>
      </c>
      <c r="E8" s="1">
        <v>0.0</v>
      </c>
      <c r="F8" s="1">
        <v>-2.46</v>
      </c>
      <c r="G8" s="1">
        <v>418.2</v>
      </c>
      <c r="H8" s="1">
        <v>193.52</v>
      </c>
      <c r="I8" s="1">
        <v>-4.92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0.656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20.828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0.8200000000000001</v>
      </c>
      <c r="C11" s="1">
        <v>5.084000000000001</v>
      </c>
      <c r="D11" s="1">
        <v>7.216</v>
      </c>
      <c r="E11" s="1">
        <v>13.284</v>
      </c>
      <c r="F11" s="1">
        <v>0.984</v>
      </c>
      <c r="G11" s="1">
        <v>1.64</v>
      </c>
      <c r="H11" s="1">
        <v>0.492</v>
      </c>
      <c r="I11" s="1">
        <v>0.656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8.692</v>
      </c>
      <c r="C12" s="1">
        <v>22.796</v>
      </c>
      <c r="D12" s="1">
        <v>7.544</v>
      </c>
      <c r="E12" s="1">
        <v>4.92</v>
      </c>
      <c r="F12" s="1">
        <v>5.084000000000001</v>
      </c>
      <c r="G12" s="1">
        <v>21.812</v>
      </c>
      <c r="H12" s="1">
        <v>30.996</v>
      </c>
      <c r="I12" s="1">
        <v>41.164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0.164</v>
      </c>
      <c r="C13" s="1">
        <v>0.328</v>
      </c>
      <c r="D13" s="1">
        <v>2.296</v>
      </c>
      <c r="E13" s="1">
        <v>5.412</v>
      </c>
      <c r="F13" s="1">
        <v>5.74</v>
      </c>
      <c r="G13" s="1">
        <v>11.644</v>
      </c>
      <c r="H13" s="1">
        <v>14.432</v>
      </c>
      <c r="I13" s="1">
        <v>26.24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-0.492</v>
      </c>
      <c r="C14" s="1">
        <v>28.372</v>
      </c>
      <c r="D14" s="1">
        <v>65.436</v>
      </c>
      <c r="E14" s="1">
        <v>149.568</v>
      </c>
      <c r="F14" s="1">
        <v>99.548</v>
      </c>
      <c r="G14" s="1">
        <v>44.116</v>
      </c>
      <c r="H14" s="1">
        <v>165.64</v>
      </c>
      <c r="I14" s="1">
        <v>290.28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-239.44</v>
      </c>
      <c r="C15" s="1">
        <v>-291.92</v>
      </c>
      <c r="D15" s="1">
        <v>-660.9200000000001</v>
      </c>
      <c r="E15" s="1">
        <v>-829.84</v>
      </c>
      <c r="F15" s="1">
        <v>-564.16</v>
      </c>
      <c r="G15" s="1">
        <v>-451.0</v>
      </c>
      <c r="H15" s="1">
        <v>237.8</v>
      </c>
      <c r="I15" s="1">
        <v>38.868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161.048</v>
      </c>
      <c r="C16" s="1">
        <v>34.44</v>
      </c>
      <c r="D16" s="1">
        <v>8.200000000000001</v>
      </c>
      <c r="E16" s="1">
        <v>0.0</v>
      </c>
      <c r="F16" s="1">
        <v>0.0</v>
      </c>
      <c r="G16" s="1">
        <v>6.56</v>
      </c>
      <c r="H16" s="1">
        <v>53.136</v>
      </c>
      <c r="I16" s="1">
        <v>-13.12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0.492</v>
      </c>
      <c r="C17" s="1">
        <v>5.412</v>
      </c>
      <c r="D17" s="1">
        <v>13.94</v>
      </c>
      <c r="E17" s="1">
        <v>28.044</v>
      </c>
      <c r="F17" s="1">
        <v>41.164</v>
      </c>
      <c r="G17" s="1">
        <v>1.476</v>
      </c>
      <c r="H17" s="1">
        <v>65.60000000000001</v>
      </c>
      <c r="I17" s="1">
        <v>50.676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0.492</v>
      </c>
      <c r="C18" s="1">
        <v>-5.412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0.656</v>
      </c>
      <c r="C19" s="1">
        <v>2.952</v>
      </c>
      <c r="D19" s="1">
        <v>102.992</v>
      </c>
      <c r="E19" s="1">
        <v>46.412</v>
      </c>
      <c r="F19" s="1">
        <v>232.88</v>
      </c>
      <c r="G19" s="1">
        <v>651.08</v>
      </c>
      <c r="H19" s="1">
        <v>-537.9200000000001</v>
      </c>
      <c r="I19" s="1">
        <v>-598.6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-80.852</v>
      </c>
      <c r="C20" s="1">
        <v>-209.92</v>
      </c>
      <c r="D20" s="1">
        <v>-396.88</v>
      </c>
      <c r="E20" s="1">
        <v>-434.6</v>
      </c>
      <c r="F20" s="1">
        <v>9.184000000000001</v>
      </c>
      <c r="G20" s="1">
        <v>592.0400000000001</v>
      </c>
      <c r="H20" s="1">
        <v>275.52</v>
      </c>
      <c r="I20" s="1">
        <v>270.6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-5.084000000000001</v>
      </c>
      <c r="C21" s="1">
        <v>-23.124</v>
      </c>
      <c r="D21" s="1">
        <v>-23.124</v>
      </c>
      <c r="E21" s="1">
        <v>-54.776</v>
      </c>
      <c r="F21" s="1">
        <v>-61.008</v>
      </c>
      <c r="G21" s="1">
        <v>-177.12</v>
      </c>
      <c r="H21" s="1">
        <v>-68.552</v>
      </c>
      <c r="I21" s="1">
        <v>-120.704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1.476</v>
      </c>
      <c r="C22" s="1">
        <v>1.476</v>
      </c>
      <c r="D22" s="1">
        <v>2.132</v>
      </c>
      <c r="E22" s="1">
        <v>0.164</v>
      </c>
      <c r="F22" s="1">
        <v>1.148</v>
      </c>
      <c r="G22" s="1">
        <v>1.64</v>
      </c>
      <c r="H22" s="1">
        <v>4.428</v>
      </c>
      <c r="I22" s="1">
        <v>8.692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1.148</v>
      </c>
      <c r="C23" s="1">
        <v>0.0</v>
      </c>
      <c r="D23" s="1">
        <v>-0.328</v>
      </c>
      <c r="E23" s="1">
        <v>0.0</v>
      </c>
      <c r="F23" s="1">
        <v>-40.508</v>
      </c>
      <c r="G23" s="1">
        <v>-777.36</v>
      </c>
      <c r="H23" s="1">
        <v>-11.316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-0.492</v>
      </c>
      <c r="H24" s="1">
        <v>-0.656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-1.804</v>
      </c>
      <c r="C25" s="1">
        <v>-3.444</v>
      </c>
      <c r="D25" s="1">
        <v>-7.216</v>
      </c>
      <c r="E25" s="1">
        <v>-10.824</v>
      </c>
      <c r="F25" s="1">
        <v>-13.448</v>
      </c>
      <c r="G25" s="1">
        <v>-35.424</v>
      </c>
      <c r="H25" s="1">
        <v>-50.184</v>
      </c>
      <c r="I25" s="1">
        <v>-77.736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35.424</v>
      </c>
      <c r="C26" s="1">
        <v>-23.944</v>
      </c>
      <c r="D26" s="1">
        <v>-419.84</v>
      </c>
      <c r="E26" s="1">
        <v>-6.232</v>
      </c>
      <c r="F26" s="1">
        <v>-838.0400000000001</v>
      </c>
      <c r="G26" s="1">
        <v>501.84</v>
      </c>
      <c r="H26" s="1">
        <v>-180.4</v>
      </c>
      <c r="I26" s="1">
        <v>59.69600000000001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31.16</v>
      </c>
      <c r="C27" s="1">
        <v>-49.2</v>
      </c>
      <c r="D27" s="1">
        <v>-449.36</v>
      </c>
      <c r="E27" s="1">
        <v>-71.83200000000001</v>
      </c>
      <c r="F27" s="1">
        <v>-952.84</v>
      </c>
      <c r="G27" s="1">
        <v>-488.72</v>
      </c>
      <c r="H27" s="1">
        <v>-306.68</v>
      </c>
      <c r="I27" s="1">
        <v>-138.58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15.58</v>
      </c>
      <c r="C28" s="1">
        <v>336.2</v>
      </c>
      <c r="D28" s="1">
        <v>124.148</v>
      </c>
      <c r="E28" s="1">
        <v>754.4</v>
      </c>
      <c r="F28" s="1">
        <v>1100.44</v>
      </c>
      <c r="G28" s="1">
        <v>2013.92</v>
      </c>
      <c r="H28" s="1">
        <v>574.0</v>
      </c>
      <c r="I28" s="1">
        <v>943.0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15.58</v>
      </c>
      <c r="C29" s="1">
        <v>336.2</v>
      </c>
      <c r="D29" s="1">
        <v>124.148</v>
      </c>
      <c r="E29" s="1">
        <v>754.4</v>
      </c>
      <c r="F29" s="1">
        <v>1100.44</v>
      </c>
      <c r="G29" s="1">
        <v>2013.92</v>
      </c>
      <c r="H29" s="1">
        <v>574.0</v>
      </c>
      <c r="I29" s="1">
        <v>943.0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-17.384</v>
      </c>
      <c r="C30" s="1">
        <v>-3.936</v>
      </c>
      <c r="D30" s="1">
        <v>-2.788</v>
      </c>
      <c r="E30" s="1">
        <v>-137.76</v>
      </c>
      <c r="F30" s="1">
        <v>-1226.72</v>
      </c>
      <c r="G30" s="1">
        <v>-1656.4</v>
      </c>
      <c r="H30" s="1">
        <v>-1043.04</v>
      </c>
      <c r="I30" s="1">
        <v>-916.76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-17.384</v>
      </c>
      <c r="C31" s="1">
        <v>-3.936</v>
      </c>
      <c r="D31" s="1">
        <v>-2.788</v>
      </c>
      <c r="E31" s="1">
        <v>-137.76</v>
      </c>
      <c r="F31" s="1">
        <v>-1226.72</v>
      </c>
      <c r="G31" s="1">
        <v>-1656.4</v>
      </c>
      <c r="H31" s="1">
        <v>-1043.04</v>
      </c>
      <c r="I31" s="1">
        <v>-916.76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77.408</v>
      </c>
      <c r="C32" s="1">
        <v>86.592</v>
      </c>
      <c r="D32" s="1">
        <v>705.2</v>
      </c>
      <c r="E32" s="1">
        <v>0.0</v>
      </c>
      <c r="F32" s="1">
        <v>1290.68</v>
      </c>
      <c r="G32" s="1">
        <v>0.0</v>
      </c>
      <c r="H32" s="1">
        <v>8.692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-46.084</v>
      </c>
      <c r="D33" s="1">
        <v>-23.288</v>
      </c>
      <c r="E33" s="1">
        <v>-1.476</v>
      </c>
      <c r="F33" s="1">
        <v>-12.464</v>
      </c>
      <c r="G33" s="1">
        <v>-162.196</v>
      </c>
      <c r="H33" s="1">
        <v>0.0</v>
      </c>
      <c r="I33" s="1">
        <v>-48.052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1.64</v>
      </c>
      <c r="C34" s="1">
        <v>-36.408</v>
      </c>
      <c r="D34" s="1">
        <v>-17.22</v>
      </c>
      <c r="E34" s="1">
        <v>-15.088</v>
      </c>
      <c r="F34" s="1">
        <v>30.996</v>
      </c>
      <c r="G34" s="1">
        <v>37.228</v>
      </c>
      <c r="H34" s="1">
        <v>-0.492</v>
      </c>
      <c r="I34" s="1">
        <v>-1.148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61.992</v>
      </c>
      <c r="C35" s="1">
        <v>336.2</v>
      </c>
      <c r="D35" s="1">
        <v>785.5600000000001</v>
      </c>
      <c r="E35" s="1">
        <v>616.64</v>
      </c>
      <c r="F35" s="1">
        <v>1184.08</v>
      </c>
      <c r="G35" s="1">
        <v>232.88</v>
      </c>
      <c r="H35" s="1">
        <v>-460.84</v>
      </c>
      <c r="I35" s="1">
        <v>-24.436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1.968</v>
      </c>
      <c r="C36" s="1">
        <v>0.164</v>
      </c>
      <c r="D36" s="1">
        <v>2.132</v>
      </c>
      <c r="E36" s="1">
        <v>0.164</v>
      </c>
      <c r="F36" s="1">
        <v>2.296</v>
      </c>
      <c r="G36" s="1">
        <v>-7.872</v>
      </c>
      <c r="H36" s="1">
        <v>2.296</v>
      </c>
      <c r="I36" s="1">
        <v>1.64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14.268</v>
      </c>
      <c r="C37" s="1">
        <v>77.244</v>
      </c>
      <c r="D37" s="1">
        <v>-56.416</v>
      </c>
      <c r="E37" s="1">
        <v>109.88</v>
      </c>
      <c r="F37" s="1">
        <v>242.72</v>
      </c>
      <c r="G37" s="1">
        <v>336.2</v>
      </c>
      <c r="H37" s="1">
        <v>-488.72</v>
      </c>
      <c r="I37" s="1">
        <v>108.896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1.148</v>
      </c>
      <c r="C39" s="1">
        <v>7.708</v>
      </c>
      <c r="D39" s="1">
        <v>23.124</v>
      </c>
      <c r="E39" s="1">
        <v>43.95200000000001</v>
      </c>
      <c r="F39" s="1">
        <v>29.192</v>
      </c>
      <c r="G39" s="1">
        <v>49.2</v>
      </c>
      <c r="H39" s="1">
        <v>70.52</v>
      </c>
      <c r="I39" s="1">
        <v>122.836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1.804</v>
      </c>
      <c r="C40" s="1">
        <v>0.492</v>
      </c>
      <c r="D40" s="1">
        <v>14.268</v>
      </c>
      <c r="E40" s="1">
        <v>28.044</v>
      </c>
      <c r="F40" s="1">
        <v>25.912</v>
      </c>
      <c r="G40" s="1">
        <v>20.992</v>
      </c>
      <c r="H40" s="1">
        <v>31.324</v>
      </c>
      <c r="I40" s="1">
        <v>19.024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-231.24</v>
      </c>
      <c r="D41" s="1">
        <v>-416.56</v>
      </c>
      <c r="E41" s="1">
        <v>-521.52</v>
      </c>
      <c r="F41" s="1">
        <v>-38.54</v>
      </c>
      <c r="G41" s="1">
        <v>516.6</v>
      </c>
      <c r="H41" s="1">
        <v>227.96</v>
      </c>
      <c r="I41" s="1">
        <v>308.32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-206.64</v>
      </c>
      <c r="D42" s="1">
        <v>-385.4</v>
      </c>
      <c r="E42" s="1">
        <v>-485.44</v>
      </c>
      <c r="F42" s="1">
        <v>-2.788</v>
      </c>
      <c r="G42" s="1">
        <v>647.8000000000001</v>
      </c>
      <c r="H42" s="1">
        <v>590.4</v>
      </c>
      <c r="I42" s="1">
        <v>378.84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224.68</v>
      </c>
      <c r="D43" s="1">
        <v>449.36</v>
      </c>
      <c r="E43" s="1">
        <v>585.48</v>
      </c>
      <c r="F43" s="1">
        <v>131.036</v>
      </c>
      <c r="G43" s="1">
        <v>-641.24</v>
      </c>
      <c r="H43" s="1">
        <v>-196.8</v>
      </c>
      <c r="I43" s="1">
        <v>146.124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-17.22</v>
      </c>
      <c r="C44" s="1">
        <v>332.756</v>
      </c>
      <c r="D44" s="1">
        <v>121.196</v>
      </c>
      <c r="E44" s="1">
        <v>616.64</v>
      </c>
      <c r="F44" s="1">
        <v>-126.116</v>
      </c>
      <c r="G44" s="1">
        <v>357.52</v>
      </c>
      <c r="H44" s="1">
        <v>-469.04</v>
      </c>
      <c r="I44" s="1">
        <v>24.764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28.044</v>
      </c>
      <c r="C3" s="1">
        <v>105.288</v>
      </c>
      <c r="D3" s="1">
        <v>48.872</v>
      </c>
      <c r="E3" s="1">
        <v>158.752</v>
      </c>
      <c r="F3" s="1">
        <v>401.8</v>
      </c>
      <c r="G3" s="1">
        <v>738.0</v>
      </c>
      <c r="H3" s="1">
        <v>247.64</v>
      </c>
      <c r="I3" s="1">
        <v>357.52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10.824</v>
      </c>
      <c r="C4" s="1">
        <v>33.128</v>
      </c>
      <c r="D4" s="1">
        <v>0.0</v>
      </c>
      <c r="E4" s="1">
        <v>482.16</v>
      </c>
      <c r="F4" s="1">
        <v>1333.32</v>
      </c>
      <c r="G4" s="1">
        <v>326.36</v>
      </c>
      <c r="H4" s="1">
        <v>565.8000000000001</v>
      </c>
      <c r="I4" s="1">
        <v>570.72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0.0</v>
      </c>
      <c r="C5" s="1">
        <v>0.0</v>
      </c>
      <c r="D5" s="1">
        <v>454.28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38.868</v>
      </c>
      <c r="C6" s="1">
        <v>138.416</v>
      </c>
      <c r="D6" s="1">
        <v>503.48</v>
      </c>
      <c r="E6" s="1">
        <v>641.24</v>
      </c>
      <c r="F6" s="1">
        <v>1735.12</v>
      </c>
      <c r="G6" s="1">
        <v>1064.36</v>
      </c>
      <c r="H6" s="1">
        <v>815.08</v>
      </c>
      <c r="I6" s="1">
        <v>928.24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501.84</v>
      </c>
      <c r="C7" s="1">
        <v>836.4000000000001</v>
      </c>
      <c r="D7" s="1">
        <v>1523.56</v>
      </c>
      <c r="E7" s="1">
        <v>2327.16</v>
      </c>
      <c r="F7" s="1">
        <v>2906.08</v>
      </c>
      <c r="G7" s="1">
        <v>3307.88</v>
      </c>
      <c r="H7" s="1">
        <v>3473.52</v>
      </c>
      <c r="I7" s="1">
        <v>3995.04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1.476</v>
      </c>
      <c r="C8" s="1">
        <v>0.984</v>
      </c>
      <c r="D8" s="1">
        <v>1.64</v>
      </c>
      <c r="E8" s="1">
        <v>2.788</v>
      </c>
      <c r="F8" s="1">
        <v>2.624</v>
      </c>
      <c r="G8" s="1">
        <v>18.696</v>
      </c>
      <c r="H8" s="1">
        <v>4.428</v>
      </c>
      <c r="I8" s="1">
        <v>4.100000000000001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34.44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503.48</v>
      </c>
      <c r="C10" s="1">
        <v>838.0400000000001</v>
      </c>
      <c r="D10" s="1">
        <v>1525.2</v>
      </c>
      <c r="E10" s="1">
        <v>2330.44</v>
      </c>
      <c r="F10" s="1">
        <v>2909.36</v>
      </c>
      <c r="G10" s="1">
        <v>3327.56</v>
      </c>
      <c r="H10" s="1">
        <v>3478.44</v>
      </c>
      <c r="I10" s="1">
        <v>4032.76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0.492</v>
      </c>
      <c r="C11" s="1">
        <v>1.64</v>
      </c>
      <c r="D11" s="1">
        <v>2.46</v>
      </c>
      <c r="E11" s="1">
        <v>1.968</v>
      </c>
      <c r="F11" s="1">
        <v>10.988</v>
      </c>
      <c r="G11" s="1">
        <v>27.88</v>
      </c>
      <c r="H11" s="1">
        <v>21.156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0.0</v>
      </c>
      <c r="C12" s="1">
        <v>0.0</v>
      </c>
      <c r="D12" s="1">
        <v>0.0</v>
      </c>
      <c r="E12" s="1">
        <v>20.5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0.656</v>
      </c>
      <c r="C13" s="1">
        <v>6.068000000000001</v>
      </c>
      <c r="D13" s="1">
        <v>8.856</v>
      </c>
      <c r="E13" s="1">
        <v>25.256</v>
      </c>
      <c r="F13" s="1">
        <v>146.288</v>
      </c>
      <c r="G13" s="1">
        <v>495.28</v>
      </c>
      <c r="H13" s="1">
        <v>715.0400000000001</v>
      </c>
      <c r="I13" s="1">
        <v>1131.6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544.48</v>
      </c>
      <c r="C14" s="1">
        <v>984.0</v>
      </c>
      <c r="D14" s="1">
        <v>2040.16</v>
      </c>
      <c r="E14" s="1">
        <v>3017.6</v>
      </c>
      <c r="F14" s="1">
        <v>4800.280000000001</v>
      </c>
      <c r="G14" s="1">
        <v>4913.440000000001</v>
      </c>
      <c r="H14" s="1">
        <v>5028.24</v>
      </c>
      <c r="I14" s="1">
        <v>6092.6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19.68</v>
      </c>
      <c r="C15" s="1">
        <v>39.852</v>
      </c>
      <c r="D15" s="1">
        <v>61.172</v>
      </c>
      <c r="E15" s="1">
        <v>132.512</v>
      </c>
      <c r="F15" s="1">
        <v>191.88</v>
      </c>
      <c r="G15" s="1">
        <v>375.56</v>
      </c>
      <c r="H15" s="1">
        <v>454.28</v>
      </c>
      <c r="I15" s="1">
        <v>508.4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-4.264</v>
      </c>
      <c r="C16" s="1">
        <v>-8.692</v>
      </c>
      <c r="D16" s="1">
        <v>-17.384</v>
      </c>
      <c r="E16" s="1">
        <v>-37.064</v>
      </c>
      <c r="F16" s="1">
        <v>-65.272</v>
      </c>
      <c r="G16" s="1">
        <v>-113.652</v>
      </c>
      <c r="H16" s="1">
        <v>-182.04</v>
      </c>
      <c r="I16" s="1">
        <v>-231.24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15.252</v>
      </c>
      <c r="C17" s="1">
        <v>31.16</v>
      </c>
      <c r="D17" s="1">
        <v>43.624</v>
      </c>
      <c r="E17" s="1">
        <v>95.44800000000001</v>
      </c>
      <c r="F17" s="1">
        <v>126.28</v>
      </c>
      <c r="G17" s="1">
        <v>262.4</v>
      </c>
      <c r="H17" s="1">
        <v>272.24</v>
      </c>
      <c r="I17" s="1">
        <v>277.16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0.164</v>
      </c>
      <c r="C18" s="1">
        <v>0.164</v>
      </c>
      <c r="D18" s="1">
        <v>0.328</v>
      </c>
      <c r="E18" s="1">
        <v>4.592000000000001</v>
      </c>
      <c r="F18" s="1">
        <v>8.364</v>
      </c>
      <c r="G18" s="1">
        <v>213.2</v>
      </c>
      <c r="H18" s="1">
        <v>53.3</v>
      </c>
      <c r="I18" s="1">
        <v>21.156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19.516</v>
      </c>
      <c r="C19" s="1">
        <v>19.516</v>
      </c>
      <c r="D19" s="1">
        <v>23.452</v>
      </c>
      <c r="E19" s="1">
        <v>23.452</v>
      </c>
      <c r="F19" s="1">
        <v>107.256</v>
      </c>
      <c r="G19" s="1">
        <v>938.08</v>
      </c>
      <c r="H19" s="1">
        <v>926.6</v>
      </c>
      <c r="I19" s="1">
        <v>923.32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19.844</v>
      </c>
      <c r="C20" s="1">
        <v>18.86</v>
      </c>
      <c r="D20" s="1">
        <v>26.896</v>
      </c>
      <c r="E20" s="1">
        <v>32.308</v>
      </c>
      <c r="F20" s="1">
        <v>54.612</v>
      </c>
      <c r="G20" s="1">
        <v>431.32</v>
      </c>
      <c r="H20" s="1">
        <v>485.44</v>
      </c>
      <c r="I20" s="1">
        <v>513.32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2.296</v>
      </c>
      <c r="C21" s="1">
        <v>6.232</v>
      </c>
      <c r="D21" s="1">
        <v>0.164</v>
      </c>
      <c r="E21" s="1">
        <v>0.0</v>
      </c>
      <c r="F21" s="1">
        <v>62.648</v>
      </c>
      <c r="G21" s="1">
        <v>9.676</v>
      </c>
      <c r="H21" s="1">
        <v>14.924</v>
      </c>
      <c r="I21" s="1">
        <v>18.04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0.328</v>
      </c>
      <c r="C22" s="1">
        <v>1.312</v>
      </c>
      <c r="D22" s="1">
        <v>1.312</v>
      </c>
      <c r="E22" s="1">
        <v>1.968</v>
      </c>
      <c r="F22" s="1">
        <v>1.148</v>
      </c>
      <c r="G22" s="1">
        <v>0.656</v>
      </c>
      <c r="H22" s="1">
        <v>1.64</v>
      </c>
      <c r="I22" s="1">
        <v>7.052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30.012</v>
      </c>
      <c r="C23" s="1">
        <v>32.472</v>
      </c>
      <c r="D23" s="1">
        <v>43.13200000000001</v>
      </c>
      <c r="E23" s="1">
        <v>31.652</v>
      </c>
      <c r="F23" s="1">
        <v>22.796</v>
      </c>
      <c r="G23" s="1">
        <v>70.848</v>
      </c>
      <c r="H23" s="1">
        <v>111.52</v>
      </c>
      <c r="I23" s="1">
        <v>108.896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1.968</v>
      </c>
      <c r="C24" s="1">
        <v>0.492</v>
      </c>
      <c r="D24" s="1">
        <v>1.312</v>
      </c>
      <c r="E24" s="1">
        <v>7.216</v>
      </c>
      <c r="F24" s="1">
        <v>22.468</v>
      </c>
      <c r="G24" s="1">
        <v>58.384</v>
      </c>
      <c r="H24" s="1">
        <v>33.948</v>
      </c>
      <c r="I24" s="1">
        <v>22.632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629.76</v>
      </c>
      <c r="C25" s="1">
        <v>1088.96</v>
      </c>
      <c r="D25" s="1">
        <v>2179.56</v>
      </c>
      <c r="E25" s="1">
        <v>3216.04</v>
      </c>
      <c r="F25" s="1">
        <v>5207.0</v>
      </c>
      <c r="G25" s="1">
        <v>6897.84</v>
      </c>
      <c r="H25" s="1">
        <v>6929.0</v>
      </c>
      <c r="I25" s="1">
        <v>7985.160000000001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6.232</v>
      </c>
      <c r="C27" s="1">
        <v>8.692</v>
      </c>
      <c r="D27" s="1">
        <v>19.352</v>
      </c>
      <c r="E27" s="1">
        <v>15.908</v>
      </c>
      <c r="F27" s="1">
        <v>29.52</v>
      </c>
      <c r="G27" s="1">
        <v>61.172</v>
      </c>
      <c r="H27" s="1">
        <v>97.744</v>
      </c>
      <c r="I27" s="1">
        <v>84.296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3.28</v>
      </c>
      <c r="C28" s="1">
        <v>8.364</v>
      </c>
      <c r="D28" s="1">
        <v>21.156</v>
      </c>
      <c r="E28" s="1">
        <v>22.304</v>
      </c>
      <c r="F28" s="1">
        <v>32.472</v>
      </c>
      <c r="G28" s="1">
        <v>50.02</v>
      </c>
      <c r="H28" s="1">
        <v>86.592</v>
      </c>
      <c r="I28" s="1">
        <v>98.72800000000001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0.0</v>
      </c>
      <c r="C29" s="1">
        <v>0.0</v>
      </c>
      <c r="D29" s="1">
        <v>125.952</v>
      </c>
      <c r="E29" s="1">
        <v>124.476</v>
      </c>
      <c r="F29" s="1">
        <v>125.624</v>
      </c>
      <c r="G29" s="1">
        <v>3.444</v>
      </c>
      <c r="H29" s="1">
        <v>3.608</v>
      </c>
      <c r="I29" s="1">
        <v>82.82000000000001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1.804</v>
      </c>
      <c r="C30" s="1">
        <v>1.968</v>
      </c>
      <c r="D30" s="1">
        <v>1.148</v>
      </c>
      <c r="E30" s="1">
        <v>695.36</v>
      </c>
      <c r="F30" s="1">
        <v>382.12</v>
      </c>
      <c r="G30" s="1">
        <v>621.5600000000001</v>
      </c>
      <c r="H30" s="1">
        <v>449.36</v>
      </c>
      <c r="I30" s="1">
        <v>219.76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1.804</v>
      </c>
      <c r="C31" s="1">
        <v>1.64</v>
      </c>
      <c r="D31" s="1">
        <v>0.328</v>
      </c>
      <c r="E31" s="1">
        <v>6.068000000000001</v>
      </c>
      <c r="F31" s="1">
        <v>7.872</v>
      </c>
      <c r="G31" s="1">
        <v>10.824</v>
      </c>
      <c r="H31" s="1">
        <v>9.02</v>
      </c>
      <c r="I31" s="1">
        <v>4.92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3.936</v>
      </c>
      <c r="C32" s="1">
        <v>0.656</v>
      </c>
      <c r="D32" s="1">
        <v>0.8200000000000001</v>
      </c>
      <c r="E32" s="1">
        <v>0.328</v>
      </c>
      <c r="F32" s="1">
        <v>9.02</v>
      </c>
      <c r="G32" s="1">
        <v>17.548</v>
      </c>
      <c r="H32" s="1">
        <v>36.736</v>
      </c>
      <c r="I32" s="1">
        <v>60.024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498.56</v>
      </c>
      <c r="C33" s="1">
        <v>605.1600000000001</v>
      </c>
      <c r="D33" s="1">
        <v>823.2800000000001</v>
      </c>
      <c r="E33" s="1">
        <v>1082.4</v>
      </c>
      <c r="F33" s="1">
        <v>1607.2</v>
      </c>
      <c r="G33" s="1">
        <v>2973.32</v>
      </c>
      <c r="H33" s="1">
        <v>3444.0</v>
      </c>
      <c r="I33" s="1">
        <v>4227.92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511.68</v>
      </c>
      <c r="C34" s="1">
        <v>626.48</v>
      </c>
      <c r="D34" s="1">
        <v>992.2</v>
      </c>
      <c r="E34" s="1">
        <v>1946.68</v>
      </c>
      <c r="F34" s="1">
        <v>2194.32</v>
      </c>
      <c r="G34" s="1">
        <v>3737.56</v>
      </c>
      <c r="H34" s="1">
        <v>4127.88</v>
      </c>
      <c r="I34" s="1">
        <v>4778.96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0.984</v>
      </c>
      <c r="C35" s="1">
        <v>337.84</v>
      </c>
      <c r="D35" s="1">
        <v>337.84</v>
      </c>
      <c r="E35" s="1">
        <v>265.68</v>
      </c>
      <c r="F35" s="1">
        <v>460.84</v>
      </c>
      <c r="G35" s="1">
        <v>701.9200000000001</v>
      </c>
      <c r="H35" s="1">
        <v>423.12</v>
      </c>
      <c r="I35" s="1">
        <v>574.0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1.804</v>
      </c>
      <c r="C36" s="1">
        <v>0.328</v>
      </c>
      <c r="D36" s="1">
        <v>0.164</v>
      </c>
      <c r="E36" s="1">
        <v>14.268</v>
      </c>
      <c r="F36" s="1">
        <v>20.664</v>
      </c>
      <c r="G36" s="1">
        <v>33.948</v>
      </c>
      <c r="H36" s="1">
        <v>23.78</v>
      </c>
      <c r="I36" s="1">
        <v>23.452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5.412</v>
      </c>
      <c r="C37" s="1">
        <v>8.528</v>
      </c>
      <c r="D37" s="1">
        <v>13.12</v>
      </c>
      <c r="E37" s="1">
        <v>1.64</v>
      </c>
      <c r="F37" s="1">
        <v>10.004</v>
      </c>
      <c r="G37" s="1">
        <v>101.188</v>
      </c>
      <c r="H37" s="1">
        <v>82.0</v>
      </c>
      <c r="I37" s="1">
        <v>89.708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12.792</v>
      </c>
      <c r="C38" s="1">
        <v>35.752</v>
      </c>
      <c r="D38" s="1">
        <v>0.8200000000000001</v>
      </c>
      <c r="E38" s="1">
        <v>6.888</v>
      </c>
      <c r="F38" s="1">
        <v>61.664</v>
      </c>
      <c r="G38" s="1">
        <v>92.824</v>
      </c>
      <c r="H38" s="1">
        <v>146.452</v>
      </c>
      <c r="I38" s="1">
        <v>112.996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533.0</v>
      </c>
      <c r="C39" s="1">
        <v>1008.6</v>
      </c>
      <c r="D39" s="1">
        <v>1344.8</v>
      </c>
      <c r="E39" s="1">
        <v>2235.32</v>
      </c>
      <c r="F39" s="1">
        <v>2748.64</v>
      </c>
      <c r="G39" s="1">
        <v>4667.440000000001</v>
      </c>
      <c r="H39" s="1">
        <v>4805.2</v>
      </c>
      <c r="I39" s="1">
        <v>5579.280000000001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0.656</v>
      </c>
      <c r="C40" s="1">
        <v>0.656</v>
      </c>
      <c r="D40" s="1">
        <v>0.984</v>
      </c>
      <c r="E40" s="1">
        <v>0.984</v>
      </c>
      <c r="F40" s="1">
        <v>1.148</v>
      </c>
      <c r="G40" s="1">
        <v>1.148</v>
      </c>
      <c r="H40" s="1">
        <v>1.148</v>
      </c>
      <c r="I40" s="1">
        <v>1.148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154.816</v>
      </c>
      <c r="C41" s="1">
        <v>195.16</v>
      </c>
      <c r="D41" s="1">
        <v>892.1600000000001</v>
      </c>
      <c r="E41" s="1">
        <v>892.1600000000001</v>
      </c>
      <c r="F41" s="1">
        <v>2182.84</v>
      </c>
      <c r="G41" s="1">
        <v>2268.12</v>
      </c>
      <c r="H41" s="1">
        <v>2268.12</v>
      </c>
      <c r="I41" s="1">
        <v>2268.12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-64.616</v>
      </c>
      <c r="C42" s="1">
        <v>-82.492</v>
      </c>
      <c r="D42" s="1">
        <v>-33.128</v>
      </c>
      <c r="E42" s="1">
        <v>98.56400000000001</v>
      </c>
      <c r="F42" s="1">
        <v>239.44</v>
      </c>
      <c r="G42" s="1">
        <v>15.744</v>
      </c>
      <c r="H42" s="1">
        <v>-69.372</v>
      </c>
      <c r="I42" s="1">
        <v>191.88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0.0</v>
      </c>
      <c r="C43" s="1">
        <v>0.0</v>
      </c>
      <c r="D43" s="1">
        <v>0.0</v>
      </c>
      <c r="E43" s="1">
        <v>-1.476</v>
      </c>
      <c r="F43" s="1">
        <v>-12.464</v>
      </c>
      <c r="G43" s="1">
        <v>-175.48</v>
      </c>
      <c r="H43" s="1">
        <v>-11.316</v>
      </c>
      <c r="I43" s="1">
        <v>-46.412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-3.28</v>
      </c>
      <c r="C44" s="1">
        <v>-36.244</v>
      </c>
      <c r="D44" s="1">
        <v>-23.78</v>
      </c>
      <c r="E44" s="1">
        <v>-11.152</v>
      </c>
      <c r="F44" s="1">
        <v>27.388</v>
      </c>
      <c r="G44" s="1">
        <v>107.584</v>
      </c>
      <c r="H44" s="1">
        <v>-71.99600000000001</v>
      </c>
      <c r="I44" s="1">
        <v>-14.596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86.756</v>
      </c>
      <c r="C45" s="1">
        <v>76.58800000000001</v>
      </c>
      <c r="D45" s="1">
        <v>834.76</v>
      </c>
      <c r="E45" s="1">
        <v>979.08</v>
      </c>
      <c r="F45" s="1">
        <v>2435.4</v>
      </c>
      <c r="G45" s="1">
        <v>2215.64</v>
      </c>
      <c r="H45" s="1">
        <v>2113.96</v>
      </c>
      <c r="I45" s="1">
        <v>2397.68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9.512</v>
      </c>
      <c r="C46" s="1">
        <v>2.46</v>
      </c>
      <c r="D46" s="1">
        <v>-5.412</v>
      </c>
      <c r="E46" s="1">
        <v>10.168</v>
      </c>
      <c r="F46" s="1">
        <v>22.796</v>
      </c>
      <c r="G46" s="1">
        <v>13.448</v>
      </c>
      <c r="H46" s="1">
        <v>9.184000000000001</v>
      </c>
      <c r="I46" s="1">
        <v>8.692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96.268</v>
      </c>
      <c r="C47" s="1">
        <v>79.212</v>
      </c>
      <c r="D47" s="1">
        <v>834.76</v>
      </c>
      <c r="E47" s="1">
        <v>979.08</v>
      </c>
      <c r="F47" s="1">
        <v>2458.36</v>
      </c>
      <c r="G47" s="1">
        <v>2228.76</v>
      </c>
      <c r="H47" s="1">
        <v>2123.8</v>
      </c>
      <c r="I47" s="1">
        <v>2407.52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629.76</v>
      </c>
      <c r="C48" s="1">
        <v>1088.96</v>
      </c>
      <c r="D48" s="1">
        <v>2179.56</v>
      </c>
      <c r="E48" s="1">
        <v>3216.04</v>
      </c>
      <c r="F48" s="1">
        <v>5207.0</v>
      </c>
      <c r="G48" s="1">
        <v>6897.84</v>
      </c>
      <c r="H48" s="1">
        <v>6929.0</v>
      </c>
      <c r="I48" s="1">
        <v>7985.160000000001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33.62</v>
      </c>
      <c r="C50" s="1">
        <v>36.572</v>
      </c>
      <c r="D50" s="1">
        <v>45.428</v>
      </c>
      <c r="E50" s="1">
        <v>45.428</v>
      </c>
      <c r="F50" s="1">
        <v>50.676</v>
      </c>
      <c r="G50" s="1">
        <v>50.676</v>
      </c>
      <c r="H50" s="1">
        <v>51.332</v>
      </c>
      <c r="I50" s="1">
        <v>50.676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33.62</v>
      </c>
      <c r="C51" s="1">
        <v>36.572</v>
      </c>
      <c r="D51" s="1">
        <v>45.428</v>
      </c>
      <c r="E51" s="1">
        <v>45.428</v>
      </c>
      <c r="F51" s="1">
        <v>50.676</v>
      </c>
      <c r="G51" s="1">
        <v>50.676</v>
      </c>
      <c r="H51" s="1">
        <v>51.332</v>
      </c>
      <c r="I51" s="1">
        <v>50.676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 t="s">
        <v>119</v>
      </c>
      <c r="C52" s="1" t="s">
        <v>120</v>
      </c>
      <c r="D52" s="1" t="s">
        <v>121</v>
      </c>
      <c r="E52" s="1" t="s">
        <v>122</v>
      </c>
      <c r="F52" s="1" t="s">
        <v>123</v>
      </c>
      <c r="G52" s="1" t="s">
        <v>124</v>
      </c>
      <c r="H52" s="1" t="s">
        <v>125</v>
      </c>
      <c r="I52" s="1" t="s">
        <v>126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47.396</v>
      </c>
      <c r="C53" s="1">
        <v>38.212</v>
      </c>
      <c r="D53" s="1">
        <v>785.5600000000001</v>
      </c>
      <c r="E53" s="1">
        <v>923.32</v>
      </c>
      <c r="F53" s="1">
        <v>2274.68</v>
      </c>
      <c r="G53" s="1">
        <v>847.88</v>
      </c>
      <c r="H53" s="1">
        <v>701.9200000000001</v>
      </c>
      <c r="I53" s="1">
        <v>961.0400000000001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 t="s">
        <v>129</v>
      </c>
      <c r="C54" s="1" t="s">
        <v>130</v>
      </c>
      <c r="D54" s="1" t="s">
        <v>131</v>
      </c>
      <c r="E54" s="1" t="s">
        <v>132</v>
      </c>
      <c r="F54" s="1" t="s">
        <v>133</v>
      </c>
      <c r="G54" s="1" t="s">
        <v>134</v>
      </c>
      <c r="H54" s="1" t="s">
        <v>135</v>
      </c>
      <c r="I54" s="1" t="s">
        <v>136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6.56</v>
      </c>
      <c r="C55" s="1">
        <v>341.12</v>
      </c>
      <c r="D55" s="1">
        <v>465.76</v>
      </c>
      <c r="E55" s="1">
        <v>1107.0</v>
      </c>
      <c r="F55" s="1">
        <v>997.12</v>
      </c>
      <c r="G55" s="1">
        <v>1371.04</v>
      </c>
      <c r="H55" s="1">
        <v>910.2</v>
      </c>
      <c r="I55" s="1">
        <v>905.2800000000001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-32.144</v>
      </c>
      <c r="C56" s="1">
        <v>203.36</v>
      </c>
      <c r="D56" s="1">
        <v>-37.884</v>
      </c>
      <c r="E56" s="1">
        <v>465.76</v>
      </c>
      <c r="F56" s="1">
        <v>-736.36</v>
      </c>
      <c r="G56" s="1">
        <v>306.68</v>
      </c>
      <c r="H56" s="1">
        <v>95.94</v>
      </c>
      <c r="I56" s="1">
        <v>-22.796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44.772</v>
      </c>
      <c r="E57" s="1">
        <v>40.016</v>
      </c>
      <c r="F57" s="1">
        <v>42.968</v>
      </c>
      <c r="G57" s="1">
        <v>0.0</v>
      </c>
      <c r="H57" s="1">
        <v>0.0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9.512</v>
      </c>
      <c r="C58" s="1">
        <v>2.46</v>
      </c>
      <c r="D58" s="1">
        <v>-5.412</v>
      </c>
      <c r="E58" s="1">
        <v>10.168</v>
      </c>
      <c r="F58" s="1">
        <v>22.796</v>
      </c>
      <c r="G58" s="1">
        <v>13.448</v>
      </c>
      <c r="H58" s="1">
        <v>9.184000000000001</v>
      </c>
      <c r="I58" s="1">
        <v>8.692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0.164</v>
      </c>
      <c r="C59" s="1">
        <v>0.164</v>
      </c>
      <c r="D59" s="1">
        <v>0.328</v>
      </c>
      <c r="E59" s="1">
        <v>4.592000000000001</v>
      </c>
      <c r="F59" s="1">
        <v>8.364</v>
      </c>
      <c r="G59" s="1">
        <v>10.824</v>
      </c>
      <c r="H59" s="1">
        <v>18.04</v>
      </c>
      <c r="I59" s="1">
        <v>13.612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0.0</v>
      </c>
      <c r="C60" s="1">
        <v>0.492</v>
      </c>
      <c r="D60" s="1">
        <v>0.492</v>
      </c>
      <c r="E60" s="1">
        <v>0.492</v>
      </c>
      <c r="F60" s="1">
        <v>0.492</v>
      </c>
      <c r="G60" s="1">
        <v>0.492</v>
      </c>
      <c r="H60" s="1">
        <v>0.492</v>
      </c>
      <c r="I60" s="1">
        <v>0.492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18.04</v>
      </c>
      <c r="C61" s="1">
        <v>35.752</v>
      </c>
      <c r="D61" s="1">
        <v>57.564</v>
      </c>
      <c r="E61" s="1">
        <v>103.648</v>
      </c>
      <c r="F61" s="1">
        <v>149.896</v>
      </c>
      <c r="G61" s="1">
        <v>301.76</v>
      </c>
      <c r="H61" s="1">
        <v>375.56</v>
      </c>
      <c r="I61" s="1">
        <v>447.72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0.492</v>
      </c>
      <c r="C63" s="1">
        <v>0.8200000000000001</v>
      </c>
      <c r="D63" s="1">
        <v>2.132</v>
      </c>
      <c r="E63" s="1">
        <v>4.92</v>
      </c>
      <c r="F63" s="1">
        <v>1.968</v>
      </c>
      <c r="G63" s="1">
        <v>2.46</v>
      </c>
      <c r="H63" s="1">
        <v>0.0</v>
      </c>
      <c r="I63" s="1">
        <v>0.0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28.864</v>
      </c>
      <c r="C2" s="1">
        <v>53.956</v>
      </c>
      <c r="D2" s="1">
        <v>119.392</v>
      </c>
      <c r="E2" s="1">
        <v>180.4</v>
      </c>
      <c r="F2" s="1">
        <v>250.92</v>
      </c>
      <c r="G2" s="1">
        <v>442.8</v>
      </c>
      <c r="H2" s="1">
        <v>718.32</v>
      </c>
      <c r="I2" s="1">
        <v>841.32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40.508</v>
      </c>
      <c r="C3" s="1">
        <v>67.568</v>
      </c>
      <c r="D3" s="1">
        <v>131.364</v>
      </c>
      <c r="E3" s="1">
        <v>211.56</v>
      </c>
      <c r="F3" s="1">
        <v>270.6</v>
      </c>
      <c r="G3" s="1">
        <v>521.52</v>
      </c>
      <c r="H3" s="1">
        <v>813.44</v>
      </c>
      <c r="I3" s="1">
        <v>1021.72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69.372</v>
      </c>
      <c r="C4" s="1">
        <v>121.524</v>
      </c>
      <c r="D4" s="1">
        <v>250.92</v>
      </c>
      <c r="E4" s="1">
        <v>391.96</v>
      </c>
      <c r="F4" s="1">
        <v>521.52</v>
      </c>
      <c r="G4" s="1">
        <v>964.32</v>
      </c>
      <c r="H4" s="1">
        <v>1531.76</v>
      </c>
      <c r="I4" s="1">
        <v>1863.04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21.812</v>
      </c>
      <c r="C5" s="1">
        <v>36.736</v>
      </c>
      <c r="D5" s="1">
        <v>52.972</v>
      </c>
      <c r="E5" s="1">
        <v>70.028</v>
      </c>
      <c r="F5" s="1">
        <v>123.984</v>
      </c>
      <c r="G5" s="1">
        <v>280.44</v>
      </c>
      <c r="H5" s="1">
        <v>437.88</v>
      </c>
      <c r="I5" s="1">
        <v>488.72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47.56</v>
      </c>
      <c r="C6" s="1">
        <v>84.788</v>
      </c>
      <c r="D6" s="1">
        <v>198.44</v>
      </c>
      <c r="E6" s="1">
        <v>321.44</v>
      </c>
      <c r="F6" s="1">
        <v>396.88</v>
      </c>
      <c r="G6" s="1">
        <v>683.88</v>
      </c>
      <c r="H6" s="1">
        <v>1093.88</v>
      </c>
      <c r="I6" s="1">
        <v>1374.32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25.584</v>
      </c>
      <c r="C7" s="1">
        <v>43.788</v>
      </c>
      <c r="D7" s="1">
        <v>72.652</v>
      </c>
      <c r="E7" s="1">
        <v>105.944</v>
      </c>
      <c r="F7" s="1">
        <v>142.516</v>
      </c>
      <c r="G7" s="1">
        <v>287.0</v>
      </c>
      <c r="H7" s="1">
        <v>431.32</v>
      </c>
      <c r="I7" s="1">
        <v>473.96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8.692</v>
      </c>
      <c r="C8" s="1">
        <v>22.796</v>
      </c>
      <c r="D8" s="1">
        <v>0.0</v>
      </c>
      <c r="E8" s="1">
        <v>0.0</v>
      </c>
      <c r="F8" s="1">
        <v>19.844</v>
      </c>
      <c r="G8" s="1">
        <v>0.0</v>
      </c>
      <c r="H8" s="1">
        <v>34.932</v>
      </c>
      <c r="I8" s="1">
        <v>41.164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6.888</v>
      </c>
      <c r="C9" s="1">
        <v>-1.64</v>
      </c>
      <c r="D9" s="1">
        <v>14.76</v>
      </c>
      <c r="E9" s="1">
        <v>9.348</v>
      </c>
      <c r="F9" s="1">
        <v>9.676</v>
      </c>
      <c r="G9" s="1">
        <v>214.84</v>
      </c>
      <c r="H9" s="1">
        <v>73.8</v>
      </c>
      <c r="I9" s="1">
        <v>-1.64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34.276</v>
      </c>
      <c r="C10" s="1">
        <v>64.78</v>
      </c>
      <c r="D10" s="1">
        <v>87.57600000000001</v>
      </c>
      <c r="E10" s="1">
        <v>115.456</v>
      </c>
      <c r="F10" s="1">
        <v>172.2</v>
      </c>
      <c r="G10" s="1">
        <v>500.2</v>
      </c>
      <c r="H10" s="1">
        <v>541.2</v>
      </c>
      <c r="I10" s="1">
        <v>513.32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13.12</v>
      </c>
      <c r="C11" s="1">
        <v>20.008</v>
      </c>
      <c r="D11" s="1">
        <v>110.372</v>
      </c>
      <c r="E11" s="1">
        <v>206.64</v>
      </c>
      <c r="F11" s="1">
        <v>224.68</v>
      </c>
      <c r="G11" s="1">
        <v>182.04</v>
      </c>
      <c r="H11" s="1">
        <v>554.32</v>
      </c>
      <c r="I11" s="1">
        <v>861.0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-40.18</v>
      </c>
      <c r="C12" s="1">
        <v>-38.868</v>
      </c>
      <c r="D12" s="1">
        <v>-49.364</v>
      </c>
      <c r="E12" s="1">
        <v>-57.892</v>
      </c>
      <c r="F12" s="1">
        <v>-57.072</v>
      </c>
      <c r="G12" s="1">
        <v>-209.92</v>
      </c>
      <c r="H12" s="1">
        <v>-578.9200000000001</v>
      </c>
      <c r="I12" s="1">
        <v>-113.98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3.28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-40.18</v>
      </c>
      <c r="C14" s="1">
        <v>-38.868</v>
      </c>
      <c r="D14" s="1">
        <v>-49.364</v>
      </c>
      <c r="E14" s="1">
        <v>-57.892</v>
      </c>
      <c r="F14" s="1">
        <v>-57.072</v>
      </c>
      <c r="G14" s="1">
        <v>-206.64</v>
      </c>
      <c r="H14" s="1">
        <v>-578.9200000000001</v>
      </c>
      <c r="I14" s="1">
        <v>-113.98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0.8200000000000001</v>
      </c>
      <c r="C15" s="1">
        <v>-5.084000000000001</v>
      </c>
      <c r="D15" s="1">
        <v>-7.216</v>
      </c>
      <c r="E15" s="1">
        <v>-13.284</v>
      </c>
      <c r="F15" s="1">
        <v>-0.984</v>
      </c>
      <c r="G15" s="1">
        <v>-1.64</v>
      </c>
      <c r="H15" s="1">
        <v>-0.492</v>
      </c>
      <c r="I15" s="1">
        <v>-0.656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0.0</v>
      </c>
      <c r="C16" s="1">
        <v>0.0</v>
      </c>
      <c r="D16" s="1">
        <v>0.0</v>
      </c>
      <c r="E16" s="1">
        <v>0.0</v>
      </c>
      <c r="F16" s="1">
        <v>1.312</v>
      </c>
      <c r="G16" s="1">
        <v>1.312</v>
      </c>
      <c r="H16" s="1">
        <v>2.952</v>
      </c>
      <c r="I16" s="1">
        <v>2.132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2.624</v>
      </c>
      <c r="C17" s="1">
        <v>4.100000000000001</v>
      </c>
      <c r="D17" s="1">
        <v>8.036</v>
      </c>
      <c r="E17" s="1">
        <v>30.504</v>
      </c>
      <c r="F17" s="1">
        <v>23.124</v>
      </c>
      <c r="G17" s="1">
        <v>5.084000000000001</v>
      </c>
      <c r="H17" s="1">
        <v>93.97200000000001</v>
      </c>
      <c r="I17" s="1">
        <v>-431.32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-24.108</v>
      </c>
      <c r="C18" s="1">
        <v>-14.76</v>
      </c>
      <c r="D18" s="1">
        <v>69.044</v>
      </c>
      <c r="E18" s="1">
        <v>178.76</v>
      </c>
      <c r="F18" s="1">
        <v>191.88</v>
      </c>
      <c r="G18" s="1">
        <v>-18.532</v>
      </c>
      <c r="H18" s="1">
        <v>70.848</v>
      </c>
      <c r="I18" s="1">
        <v>318.16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0.0</v>
      </c>
      <c r="E19" s="1">
        <v>0.0</v>
      </c>
      <c r="F19" s="1">
        <v>-4.756</v>
      </c>
      <c r="G19" s="1">
        <v>-12.628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-0.164</v>
      </c>
      <c r="C20" s="1">
        <v>0.0</v>
      </c>
      <c r="D20" s="1">
        <v>3.444</v>
      </c>
      <c r="E20" s="1">
        <v>0.0</v>
      </c>
      <c r="F20" s="1">
        <v>0.328</v>
      </c>
      <c r="G20" s="1">
        <v>-206.64</v>
      </c>
      <c r="H20" s="1">
        <v>-141.368</v>
      </c>
      <c r="I20" s="1">
        <v>4.92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-0.164</v>
      </c>
      <c r="C21" s="1">
        <v>-0.8200000000000001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0.0</v>
      </c>
      <c r="D22" s="1">
        <v>0.0</v>
      </c>
      <c r="E22" s="1">
        <v>0.0</v>
      </c>
      <c r="F22" s="1">
        <v>-2.296</v>
      </c>
      <c r="G22" s="1">
        <v>1.476</v>
      </c>
      <c r="H22" s="1">
        <v>6.888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-24.436</v>
      </c>
      <c r="C23" s="1">
        <v>-15.58</v>
      </c>
      <c r="D23" s="1">
        <v>72.488</v>
      </c>
      <c r="E23" s="1">
        <v>178.76</v>
      </c>
      <c r="F23" s="1">
        <v>185.32</v>
      </c>
      <c r="G23" s="1">
        <v>-237.8</v>
      </c>
      <c r="H23" s="1">
        <v>-63.468</v>
      </c>
      <c r="I23" s="1">
        <v>323.08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-4.428</v>
      </c>
      <c r="C24" s="1">
        <v>1.476</v>
      </c>
      <c r="D24" s="1">
        <v>22.468</v>
      </c>
      <c r="E24" s="1">
        <v>46.904</v>
      </c>
      <c r="F24" s="1">
        <v>47.56</v>
      </c>
      <c r="G24" s="1">
        <v>-11.152</v>
      </c>
      <c r="H24" s="1">
        <v>22.796</v>
      </c>
      <c r="I24" s="1">
        <v>60.68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-20.008</v>
      </c>
      <c r="C25" s="1">
        <v>-17.22</v>
      </c>
      <c r="D25" s="1">
        <v>50.02</v>
      </c>
      <c r="E25" s="1">
        <v>131.856</v>
      </c>
      <c r="F25" s="1">
        <v>137.268</v>
      </c>
      <c r="G25" s="1">
        <v>-226.32</v>
      </c>
      <c r="H25" s="1">
        <v>-86.26400000000001</v>
      </c>
      <c r="I25" s="1">
        <v>262.4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-20.008</v>
      </c>
      <c r="C26" s="1">
        <v>-17.22</v>
      </c>
      <c r="D26" s="1">
        <v>50.02</v>
      </c>
      <c r="E26" s="1">
        <v>131.856</v>
      </c>
      <c r="F26" s="1">
        <v>137.268</v>
      </c>
      <c r="G26" s="1">
        <v>-226.32</v>
      </c>
      <c r="H26" s="1">
        <v>-86.26400000000001</v>
      </c>
      <c r="I26" s="1">
        <v>262.4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113</v>
      </c>
      <c r="B27" s="1">
        <v>0.328</v>
      </c>
      <c r="C27" s="1">
        <v>-0.492</v>
      </c>
      <c r="D27" s="1">
        <v>-0.656</v>
      </c>
      <c r="E27" s="1">
        <v>-15.744</v>
      </c>
      <c r="F27" s="1">
        <v>2.624</v>
      </c>
      <c r="G27" s="1">
        <v>2.952</v>
      </c>
      <c r="H27" s="1">
        <v>0.984</v>
      </c>
      <c r="I27" s="1">
        <v>-1.312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-19.68</v>
      </c>
      <c r="C28" s="1">
        <v>-17.876</v>
      </c>
      <c r="D28" s="1">
        <v>49.364</v>
      </c>
      <c r="E28" s="1">
        <v>131.692</v>
      </c>
      <c r="F28" s="1">
        <v>140.056</v>
      </c>
      <c r="G28" s="1">
        <v>-223.04</v>
      </c>
      <c r="H28" s="1">
        <v>-85.116</v>
      </c>
      <c r="I28" s="1">
        <v>260.76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-0.328</v>
      </c>
      <c r="C29" s="1">
        <v>-0.328</v>
      </c>
      <c r="D29" s="1">
        <v>-1.968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-19.188</v>
      </c>
      <c r="C30" s="1">
        <v>-17.548</v>
      </c>
      <c r="D30" s="1">
        <v>49.364</v>
      </c>
      <c r="E30" s="1">
        <v>131.692</v>
      </c>
      <c r="F30" s="1">
        <v>140.056</v>
      </c>
      <c r="G30" s="1">
        <v>-223.04</v>
      </c>
      <c r="H30" s="1">
        <v>-85.116</v>
      </c>
      <c r="I30" s="1">
        <v>260.76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-19.188</v>
      </c>
      <c r="C31" s="1">
        <v>-17.548</v>
      </c>
      <c r="D31" s="1">
        <v>49.364</v>
      </c>
      <c r="E31" s="1">
        <v>131.692</v>
      </c>
      <c r="F31" s="1">
        <v>140.056</v>
      </c>
      <c r="G31" s="1">
        <v>-223.04</v>
      </c>
      <c r="H31" s="1">
        <v>-85.116</v>
      </c>
      <c r="I31" s="1">
        <v>260.76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177</v>
      </c>
      <c r="C33" s="1" t="s">
        <v>178</v>
      </c>
      <c r="D33" s="1" t="s">
        <v>179</v>
      </c>
      <c r="E33" s="1" t="s">
        <v>180</v>
      </c>
      <c r="F33" s="1" t="s">
        <v>181</v>
      </c>
      <c r="G33" s="1" t="s">
        <v>182</v>
      </c>
      <c r="H33" s="1" t="s">
        <v>183</v>
      </c>
      <c r="I33" s="1" t="s">
        <v>184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185</v>
      </c>
      <c r="B34" s="1" t="s">
        <v>177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1" t="s">
        <v>183</v>
      </c>
      <c r="I34" s="1" t="s">
        <v>184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186</v>
      </c>
      <c r="B35" s="1">
        <v>191.0</v>
      </c>
      <c r="C35" s="1">
        <v>216.0</v>
      </c>
      <c r="D35" s="1">
        <v>233.0</v>
      </c>
      <c r="E35" s="1">
        <v>277.0</v>
      </c>
      <c r="F35" s="1">
        <v>289.0</v>
      </c>
      <c r="G35" s="1">
        <v>309.0</v>
      </c>
      <c r="H35" s="1">
        <v>312.0</v>
      </c>
      <c r="I35" s="1">
        <v>313.0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 t="s">
        <v>177</v>
      </c>
      <c r="C36" s="1" t="s">
        <v>178</v>
      </c>
      <c r="D36" s="1" t="s">
        <v>188</v>
      </c>
      <c r="E36" s="1" t="s">
        <v>189</v>
      </c>
      <c r="F36" s="1" t="s">
        <v>190</v>
      </c>
      <c r="G36" s="1" t="s">
        <v>182</v>
      </c>
      <c r="H36" s="1" t="s">
        <v>183</v>
      </c>
      <c r="I36" s="1" t="s">
        <v>191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177</v>
      </c>
      <c r="C37" s="1" t="s">
        <v>178</v>
      </c>
      <c r="D37" s="1" t="s">
        <v>188</v>
      </c>
      <c r="E37" s="1" t="s">
        <v>189</v>
      </c>
      <c r="F37" s="1" t="s">
        <v>190</v>
      </c>
      <c r="G37" s="1" t="s">
        <v>182</v>
      </c>
      <c r="H37" s="1" t="s">
        <v>183</v>
      </c>
      <c r="I37" s="1" t="s">
        <v>191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191.0</v>
      </c>
      <c r="C38" s="1">
        <v>216.0</v>
      </c>
      <c r="D38" s="1">
        <v>234.0</v>
      </c>
      <c r="E38" s="1">
        <v>282.0</v>
      </c>
      <c r="F38" s="1">
        <v>294.0</v>
      </c>
      <c r="G38" s="1">
        <v>309.0</v>
      </c>
      <c r="H38" s="1">
        <v>312.0</v>
      </c>
      <c r="I38" s="1">
        <v>319.0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195</v>
      </c>
      <c r="C39" s="1" t="s">
        <v>196</v>
      </c>
      <c r="D39" s="1" t="s">
        <v>197</v>
      </c>
      <c r="E39" s="1" t="s">
        <v>198</v>
      </c>
      <c r="F39" s="1" t="s">
        <v>119</v>
      </c>
      <c r="G39" s="1" t="s">
        <v>199</v>
      </c>
      <c r="H39" s="1" t="s">
        <v>200</v>
      </c>
      <c r="I39" s="1" t="s">
        <v>201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 t="s">
        <v>195</v>
      </c>
      <c r="C40" s="1" t="s">
        <v>196</v>
      </c>
      <c r="D40" s="1" t="s">
        <v>197</v>
      </c>
      <c r="E40" s="1" t="s">
        <v>203</v>
      </c>
      <c r="F40" s="1" t="s">
        <v>204</v>
      </c>
      <c r="G40" s="1" t="s">
        <v>199</v>
      </c>
      <c r="H40" s="1" t="s">
        <v>200</v>
      </c>
      <c r="I40" s="1" t="s">
        <v>205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19.516</v>
      </c>
      <c r="C43" s="1">
        <v>27.716</v>
      </c>
      <c r="D43" s="1">
        <v>123.328</v>
      </c>
      <c r="E43" s="1">
        <v>224.68</v>
      </c>
      <c r="F43" s="1">
        <v>254.2</v>
      </c>
      <c r="G43" s="1">
        <v>236.16</v>
      </c>
      <c r="H43" s="1">
        <v>642.88</v>
      </c>
      <c r="I43" s="1">
        <v>962.6800000000001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15.908</v>
      </c>
      <c r="C44" s="1">
        <v>22.304</v>
      </c>
      <c r="D44" s="1">
        <v>112.34</v>
      </c>
      <c r="E44" s="1">
        <v>208.28</v>
      </c>
      <c r="F44" s="1">
        <v>227.96</v>
      </c>
      <c r="G44" s="1">
        <v>191.88</v>
      </c>
      <c r="H44" s="1">
        <v>569.08</v>
      </c>
      <c r="I44" s="1">
        <v>875.76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13.12</v>
      </c>
      <c r="C45" s="1">
        <v>20.008</v>
      </c>
      <c r="D45" s="1">
        <v>110.372</v>
      </c>
      <c r="E45" s="1">
        <v>206.64</v>
      </c>
      <c r="F45" s="1">
        <v>224.68</v>
      </c>
      <c r="G45" s="1">
        <v>182.04</v>
      </c>
      <c r="H45" s="1">
        <v>554.32</v>
      </c>
      <c r="I45" s="1">
        <v>861.0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0.0</v>
      </c>
      <c r="C46" s="1">
        <v>0.0</v>
      </c>
      <c r="D46" s="1">
        <v>128.904</v>
      </c>
      <c r="E46" s="1">
        <v>231.24</v>
      </c>
      <c r="F46" s="1">
        <v>259.12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72.16</v>
      </c>
      <c r="C47" s="1">
        <v>125.788</v>
      </c>
      <c r="D47" s="1">
        <v>259.12</v>
      </c>
      <c r="E47" s="1">
        <v>423.12</v>
      </c>
      <c r="F47" s="1">
        <v>544.48</v>
      </c>
      <c r="G47" s="1">
        <v>790.48</v>
      </c>
      <c r="H47" s="1">
        <v>1572.76</v>
      </c>
      <c r="I47" s="1">
        <v>1977.84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 t="s">
        <v>213</v>
      </c>
      <c r="C48" s="1" t="s">
        <v>214</v>
      </c>
      <c r="D48" s="1">
        <v>31.0</v>
      </c>
      <c r="E48" s="1" t="s">
        <v>215</v>
      </c>
      <c r="F48" s="1" t="s">
        <v>216</v>
      </c>
      <c r="G48" s="1" t="s">
        <v>217</v>
      </c>
      <c r="H48" s="1" t="s">
        <v>218</v>
      </c>
      <c r="I48" s="1" t="s">
        <v>219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47.88800000000001</v>
      </c>
      <c r="I49" s="1">
        <v>56.744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4.264</v>
      </c>
      <c r="C50" s="1">
        <v>0.8200000000000001</v>
      </c>
      <c r="D50" s="1">
        <v>25.42</v>
      </c>
      <c r="E50" s="1">
        <v>35.588</v>
      </c>
      <c r="F50" s="1">
        <v>35.588</v>
      </c>
      <c r="G50" s="1">
        <v>28.208</v>
      </c>
      <c r="H50" s="1">
        <v>47.88800000000001</v>
      </c>
      <c r="I50" s="1">
        <v>56.744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-25.092</v>
      </c>
      <c r="I51" s="1">
        <v>3.936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-4.428</v>
      </c>
      <c r="C52" s="1">
        <v>0.492</v>
      </c>
      <c r="D52" s="1">
        <v>-2.788</v>
      </c>
      <c r="E52" s="1">
        <v>11.316</v>
      </c>
      <c r="F52" s="1">
        <v>11.972</v>
      </c>
      <c r="G52" s="1">
        <v>-39.36</v>
      </c>
      <c r="H52" s="1">
        <v>-25.092</v>
      </c>
      <c r="I52" s="1">
        <v>3.936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-14.596</v>
      </c>
      <c r="C53" s="1">
        <v>-9.84</v>
      </c>
      <c r="D53" s="1">
        <v>42.476</v>
      </c>
      <c r="E53" s="1">
        <v>111.684</v>
      </c>
      <c r="F53" s="1">
        <v>122.508</v>
      </c>
      <c r="G53" s="1">
        <v>-8.528</v>
      </c>
      <c r="H53" s="1">
        <v>45.428</v>
      </c>
      <c r="I53" s="1">
        <v>196.8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0.0</v>
      </c>
      <c r="C54" s="1">
        <v>0.0</v>
      </c>
      <c r="D54" s="1">
        <v>0.0</v>
      </c>
      <c r="E54" s="1">
        <v>12.956</v>
      </c>
      <c r="F54" s="1">
        <v>8.200000000000001</v>
      </c>
      <c r="G54" s="1">
        <v>9.676</v>
      </c>
      <c r="H54" s="1">
        <v>0.164</v>
      </c>
      <c r="I54" s="1">
        <v>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0.0</v>
      </c>
      <c r="C55" s="1">
        <v>0.0</v>
      </c>
      <c r="D55" s="1">
        <v>0.0</v>
      </c>
      <c r="E55" s="1">
        <v>43.296</v>
      </c>
      <c r="F55" s="1">
        <v>26.404</v>
      </c>
      <c r="G55" s="1">
        <v>47.88800000000001</v>
      </c>
      <c r="H55" s="1">
        <v>58.712</v>
      </c>
      <c r="I55" s="1">
        <v>82.98400000000001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8.036</v>
      </c>
      <c r="C57" s="1">
        <v>15.088</v>
      </c>
      <c r="D57" s="1">
        <v>31.16</v>
      </c>
      <c r="E57" s="1">
        <v>59.204</v>
      </c>
      <c r="F57" s="1">
        <v>82.98400000000001</v>
      </c>
      <c r="G57" s="1">
        <v>165.64</v>
      </c>
      <c r="H57" s="1">
        <v>247.64</v>
      </c>
      <c r="I57" s="1">
        <v>278.8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17.384</v>
      </c>
      <c r="C58" s="1">
        <v>28.7</v>
      </c>
      <c r="D58" s="1">
        <v>41.492</v>
      </c>
      <c r="E58" s="1">
        <v>46.904</v>
      </c>
      <c r="F58" s="1">
        <v>59.532</v>
      </c>
      <c r="G58" s="1">
        <v>120.704</v>
      </c>
      <c r="H58" s="1">
        <v>183.68</v>
      </c>
      <c r="I58" s="1">
        <v>195.16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0.164</v>
      </c>
      <c r="C59" s="1">
        <v>0.656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0.0</v>
      </c>
      <c r="C60" s="1">
        <v>0.0</v>
      </c>
      <c r="D60" s="1">
        <v>5.576000000000001</v>
      </c>
      <c r="E60" s="1">
        <v>4.92</v>
      </c>
      <c r="F60" s="1">
        <v>5.248</v>
      </c>
      <c r="G60" s="1">
        <v>0.0</v>
      </c>
      <c r="H60" s="1">
        <v>0.0</v>
      </c>
      <c r="I60" s="1">
        <v>0.0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232</v>
      </c>
      <c r="B61" s="1">
        <v>0.0</v>
      </c>
      <c r="C61" s="1">
        <v>0.0</v>
      </c>
      <c r="D61" s="1">
        <v>5.412</v>
      </c>
      <c r="E61" s="1">
        <v>2.952</v>
      </c>
      <c r="F61" s="1">
        <v>2.296</v>
      </c>
      <c r="G61" s="1">
        <v>0.0</v>
      </c>
      <c r="H61" s="1">
        <v>0.0</v>
      </c>
      <c r="I61" s="1">
        <v>0.0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233</v>
      </c>
      <c r="B62" s="1">
        <v>0.0</v>
      </c>
      <c r="C62" s="1">
        <v>0.0</v>
      </c>
      <c r="D62" s="1">
        <v>11.48</v>
      </c>
      <c r="E62" s="1">
        <v>1.968</v>
      </c>
      <c r="F62" s="1">
        <v>2.952</v>
      </c>
      <c r="G62" s="1">
        <v>0.0</v>
      </c>
      <c r="H62" s="1">
        <v>0.0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234</v>
      </c>
      <c r="B63" s="1">
        <v>8.692</v>
      </c>
      <c r="C63" s="1">
        <v>22.796</v>
      </c>
      <c r="D63" s="1">
        <v>9.84</v>
      </c>
      <c r="E63" s="1">
        <v>10.496</v>
      </c>
      <c r="F63" s="1">
        <v>19.844</v>
      </c>
      <c r="G63" s="1">
        <v>21.812</v>
      </c>
      <c r="H63" s="1">
        <v>34.932</v>
      </c>
      <c r="I63" s="1">
        <v>41.164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235</v>
      </c>
      <c r="B64" s="1">
        <v>8.692</v>
      </c>
      <c r="C64" s="1">
        <v>22.796</v>
      </c>
      <c r="D64" s="1">
        <v>9.84</v>
      </c>
      <c r="E64" s="1">
        <v>10.496</v>
      </c>
      <c r="F64" s="1">
        <v>19.844</v>
      </c>
      <c r="G64" s="1">
        <v>21.812</v>
      </c>
      <c r="H64" s="1">
        <v>34.932</v>
      </c>
      <c r="I64" s="1">
        <v>41.164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>
        <v>0.0</v>
      </c>
      <c r="C3" s="1" t="s">
        <v>238</v>
      </c>
      <c r="D3" s="1" t="s">
        <v>239</v>
      </c>
      <c r="E3" s="1" t="s">
        <v>240</v>
      </c>
      <c r="F3" s="1" t="s">
        <v>241</v>
      </c>
      <c r="G3" s="1" t="s">
        <v>242</v>
      </c>
      <c r="H3" s="1" t="s">
        <v>243</v>
      </c>
      <c r="I3" s="1" t="s">
        <v>244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245</v>
      </c>
      <c r="B4" s="1">
        <v>0.0</v>
      </c>
      <c r="C4" s="1" t="s">
        <v>246</v>
      </c>
      <c r="D4" s="1" t="s">
        <v>247</v>
      </c>
      <c r="E4" s="1" t="s">
        <v>248</v>
      </c>
      <c r="F4" s="1" t="s">
        <v>249</v>
      </c>
      <c r="G4" s="1" t="s">
        <v>250</v>
      </c>
      <c r="H4" s="1" t="s">
        <v>251</v>
      </c>
      <c r="I4" s="1" t="s">
        <v>252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>
        <v>0.0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261</v>
      </c>
      <c r="B6" s="1">
        <v>0.0</v>
      </c>
      <c r="C6" s="1" t="s">
        <v>262</v>
      </c>
      <c r="D6" s="1" t="s">
        <v>263</v>
      </c>
      <c r="E6" s="1" t="s">
        <v>264</v>
      </c>
      <c r="F6" s="1" t="s">
        <v>265</v>
      </c>
      <c r="G6" s="1" t="s">
        <v>266</v>
      </c>
      <c r="H6" s="1" t="s">
        <v>267</v>
      </c>
      <c r="I6" s="1" t="s">
        <v>268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280</v>
      </c>
      <c r="C9" s="1" t="s">
        <v>281</v>
      </c>
      <c r="D9" s="1" t="s">
        <v>282</v>
      </c>
      <c r="E9" s="1" t="s">
        <v>283</v>
      </c>
      <c r="F9" s="1" t="s">
        <v>284</v>
      </c>
      <c r="G9" s="1" t="s">
        <v>285</v>
      </c>
      <c r="H9" s="1" t="s">
        <v>286</v>
      </c>
      <c r="I9" s="1" t="s">
        <v>287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>
        <v>3.772</v>
      </c>
      <c r="C11" s="1" t="s">
        <v>298</v>
      </c>
      <c r="D11" s="1" t="s">
        <v>299</v>
      </c>
      <c r="E11" s="1" t="s">
        <v>300</v>
      </c>
      <c r="F11" s="1" t="s">
        <v>301</v>
      </c>
      <c r="G11" s="1" t="s">
        <v>302</v>
      </c>
      <c r="H11" s="1" t="s">
        <v>303</v>
      </c>
      <c r="I11" s="1" t="s">
        <v>304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305</v>
      </c>
      <c r="B12" s="1" t="s">
        <v>306</v>
      </c>
      <c r="C12" s="1" t="s">
        <v>307</v>
      </c>
      <c r="D12" s="1" t="s">
        <v>308</v>
      </c>
      <c r="E12" s="1" t="s">
        <v>309</v>
      </c>
      <c r="F12" s="1" t="s">
        <v>310</v>
      </c>
      <c r="G12" s="1" t="s">
        <v>311</v>
      </c>
      <c r="H12" s="1" t="s">
        <v>312</v>
      </c>
      <c r="I12" s="1" t="s">
        <v>313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319</v>
      </c>
      <c r="G13" s="1" t="s">
        <v>320</v>
      </c>
      <c r="H13" s="1" t="s">
        <v>321</v>
      </c>
      <c r="I13" s="1" t="s">
        <v>322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324</v>
      </c>
      <c r="C14" s="1" t="s">
        <v>325</v>
      </c>
      <c r="D14" s="1" t="s">
        <v>326</v>
      </c>
      <c r="E14" s="1" t="s">
        <v>327</v>
      </c>
      <c r="F14" s="1" t="s">
        <v>328</v>
      </c>
      <c r="G14" s="1" t="s">
        <v>329</v>
      </c>
      <c r="H14" s="1" t="s">
        <v>330</v>
      </c>
      <c r="I14" s="1" t="s">
        <v>331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332</v>
      </c>
      <c r="B15" s="1" t="s">
        <v>333</v>
      </c>
      <c r="C15" s="1" t="s">
        <v>334</v>
      </c>
      <c r="D15" s="1" t="s">
        <v>335</v>
      </c>
      <c r="E15" s="1" t="s">
        <v>327</v>
      </c>
      <c r="F15" s="1" t="s">
        <v>328</v>
      </c>
      <c r="G15" s="1" t="s">
        <v>329</v>
      </c>
      <c r="H15" s="1" t="s">
        <v>330</v>
      </c>
      <c r="I15" s="1" t="s">
        <v>331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 t="s">
        <v>341</v>
      </c>
      <c r="G16" s="1" t="s">
        <v>342</v>
      </c>
      <c r="H16" s="1" t="s">
        <v>343</v>
      </c>
      <c r="I16" s="1" t="s">
        <v>344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345</v>
      </c>
      <c r="B17" s="1">
        <v>0.0</v>
      </c>
      <c r="C17" s="1" t="s">
        <v>346</v>
      </c>
      <c r="D17" s="1" t="s">
        <v>347</v>
      </c>
      <c r="E17" s="1" t="s">
        <v>348</v>
      </c>
      <c r="F17" s="1" t="s">
        <v>349</v>
      </c>
      <c r="G17" s="1" t="s">
        <v>350</v>
      </c>
      <c r="H17" s="1" t="s">
        <v>351</v>
      </c>
      <c r="I17" s="1" t="s">
        <v>352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353</v>
      </c>
      <c r="B18" s="1">
        <v>0.0</v>
      </c>
      <c r="C18" s="1" t="s">
        <v>354</v>
      </c>
      <c r="D18" s="1" t="s">
        <v>355</v>
      </c>
      <c r="E18" s="1" t="s">
        <v>356</v>
      </c>
      <c r="F18" s="1" t="s">
        <v>357</v>
      </c>
      <c r="G18" s="1" t="s">
        <v>358</v>
      </c>
      <c r="H18" s="1" t="s">
        <v>359</v>
      </c>
      <c r="I18" s="1" t="s">
        <v>360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361</v>
      </c>
      <c r="B20" s="1">
        <v>0.0</v>
      </c>
      <c r="C20" s="1" t="s">
        <v>362</v>
      </c>
      <c r="D20" s="1" t="s">
        <v>363</v>
      </c>
      <c r="E20" s="1" t="s">
        <v>363</v>
      </c>
      <c r="F20" s="1" t="s">
        <v>364</v>
      </c>
      <c r="G20" s="1" t="s">
        <v>365</v>
      </c>
      <c r="H20" s="1" t="s">
        <v>366</v>
      </c>
      <c r="I20" s="1" t="s">
        <v>367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>
        <v>0.0</v>
      </c>
      <c r="C21" s="1" t="s">
        <v>369</v>
      </c>
      <c r="D21" s="1" t="s">
        <v>370</v>
      </c>
      <c r="E21" s="1" t="s">
        <v>371</v>
      </c>
      <c r="F21" s="1" t="s">
        <v>372</v>
      </c>
      <c r="G21" s="1" t="s">
        <v>373</v>
      </c>
      <c r="H21" s="1" t="s">
        <v>374</v>
      </c>
      <c r="I21" s="1" t="s">
        <v>375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376</v>
      </c>
      <c r="B22" s="1">
        <v>0.0</v>
      </c>
      <c r="C22" s="1" t="s">
        <v>377</v>
      </c>
      <c r="D22" s="1" t="s">
        <v>378</v>
      </c>
      <c r="E22" s="1" t="s">
        <v>379</v>
      </c>
      <c r="F22" s="1" t="s">
        <v>378</v>
      </c>
      <c r="G22" s="1" t="s">
        <v>362</v>
      </c>
      <c r="H22" s="1" t="s">
        <v>380</v>
      </c>
      <c r="I22" s="1" t="s">
        <v>381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383</v>
      </c>
      <c r="B24" s="1" t="s">
        <v>384</v>
      </c>
      <c r="C24" s="1" t="s">
        <v>385</v>
      </c>
      <c r="D24" s="1" t="s">
        <v>386</v>
      </c>
      <c r="E24" s="1" t="s">
        <v>387</v>
      </c>
      <c r="F24" s="1" t="s">
        <v>388</v>
      </c>
      <c r="G24" s="1" t="s">
        <v>389</v>
      </c>
      <c r="H24" s="1" t="s">
        <v>390</v>
      </c>
      <c r="I24" s="1" t="s">
        <v>391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392</v>
      </c>
      <c r="B25" s="1" t="s">
        <v>384</v>
      </c>
      <c r="C25" s="1" t="s">
        <v>393</v>
      </c>
      <c r="D25" s="1" t="s">
        <v>394</v>
      </c>
      <c r="E25" s="1" t="s">
        <v>395</v>
      </c>
      <c r="F25" s="1" t="s">
        <v>396</v>
      </c>
      <c r="G25" s="1" t="s">
        <v>397</v>
      </c>
      <c r="H25" s="1" t="s">
        <v>398</v>
      </c>
      <c r="I25" s="1" t="s">
        <v>399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400</v>
      </c>
      <c r="B26" s="1" t="s">
        <v>401</v>
      </c>
      <c r="C26" s="1" t="s">
        <v>402</v>
      </c>
      <c r="D26" s="1" t="s">
        <v>403</v>
      </c>
      <c r="E26" s="1" t="s">
        <v>404</v>
      </c>
      <c r="F26" s="1" t="s">
        <v>405</v>
      </c>
      <c r="G26" s="1" t="s">
        <v>365</v>
      </c>
      <c r="H26" s="1" t="s">
        <v>406</v>
      </c>
      <c r="I26" s="1" t="s">
        <v>407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409</v>
      </c>
      <c r="B28" s="1">
        <v>0.0</v>
      </c>
      <c r="C28" s="1" t="s">
        <v>410</v>
      </c>
      <c r="D28" s="1" t="s">
        <v>411</v>
      </c>
      <c r="E28" s="1" t="s">
        <v>412</v>
      </c>
      <c r="F28" s="1" t="s">
        <v>413</v>
      </c>
      <c r="G28" s="1" t="s">
        <v>414</v>
      </c>
      <c r="H28" s="1" t="s">
        <v>415</v>
      </c>
      <c r="I28" s="1" t="s">
        <v>416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418</v>
      </c>
      <c r="B30" s="1" t="s">
        <v>419</v>
      </c>
      <c r="C30" s="1" t="s">
        <v>420</v>
      </c>
      <c r="D30" s="1" t="s">
        <v>421</v>
      </c>
      <c r="E30" s="1" t="s">
        <v>422</v>
      </c>
      <c r="F30" s="1" t="s">
        <v>423</v>
      </c>
      <c r="G30" s="1" t="s">
        <v>424</v>
      </c>
      <c r="H30" s="1" t="s">
        <v>425</v>
      </c>
      <c r="I30" s="1" t="s">
        <v>426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 t="s">
        <v>428</v>
      </c>
      <c r="C31" s="1" t="s">
        <v>429</v>
      </c>
      <c r="D31" s="1" t="s">
        <v>430</v>
      </c>
      <c r="E31" s="1" t="s">
        <v>431</v>
      </c>
      <c r="F31" s="1" t="s">
        <v>432</v>
      </c>
      <c r="G31" s="1" t="s">
        <v>433</v>
      </c>
      <c r="H31" s="1">
        <v>4.92</v>
      </c>
      <c r="I31" s="1" t="s">
        <v>434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1" t="s">
        <v>436</v>
      </c>
      <c r="C32" s="1" t="s">
        <v>437</v>
      </c>
      <c r="D32" s="1" t="s">
        <v>438</v>
      </c>
      <c r="E32" s="1" t="s">
        <v>439</v>
      </c>
      <c r="F32" s="1" t="s">
        <v>440</v>
      </c>
      <c r="G32" s="1" t="s">
        <v>441</v>
      </c>
      <c r="H32" s="1" t="s">
        <v>442</v>
      </c>
      <c r="I32" s="1" t="s">
        <v>443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444</v>
      </c>
      <c r="B33" s="1" t="s">
        <v>445</v>
      </c>
      <c r="C33" s="1" t="s">
        <v>446</v>
      </c>
      <c r="D33" s="1" t="s">
        <v>447</v>
      </c>
      <c r="E33" s="1" t="s">
        <v>448</v>
      </c>
      <c r="F33" s="1" t="s">
        <v>449</v>
      </c>
      <c r="G33" s="1" t="s">
        <v>450</v>
      </c>
      <c r="H33" s="1" t="s">
        <v>451</v>
      </c>
      <c r="I33" s="1" t="s">
        <v>452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453</v>
      </c>
      <c r="B34" s="1" t="s">
        <v>454</v>
      </c>
      <c r="C34" s="1" t="s">
        <v>455</v>
      </c>
      <c r="D34" s="1" t="s">
        <v>456</v>
      </c>
      <c r="E34" s="1" t="s">
        <v>457</v>
      </c>
      <c r="F34" s="1" t="s">
        <v>458</v>
      </c>
      <c r="G34" s="1" t="s">
        <v>459</v>
      </c>
      <c r="H34" s="1" t="s">
        <v>460</v>
      </c>
      <c r="I34" s="1" t="s">
        <v>461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462</v>
      </c>
      <c r="B35" s="1" t="s">
        <v>463</v>
      </c>
      <c r="C35" s="1" t="s">
        <v>464</v>
      </c>
      <c r="D35" s="1" t="s">
        <v>465</v>
      </c>
      <c r="E35" s="1" t="s">
        <v>466</v>
      </c>
      <c r="F35" s="1" t="s">
        <v>467</v>
      </c>
      <c r="G35" s="1" t="s">
        <v>468</v>
      </c>
      <c r="H35" s="1" t="s">
        <v>469</v>
      </c>
      <c r="I35" s="1" t="s">
        <v>470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471</v>
      </c>
      <c r="B36" s="1" t="s">
        <v>472</v>
      </c>
      <c r="C36" s="1" t="s">
        <v>473</v>
      </c>
      <c r="D36" s="1" t="s">
        <v>474</v>
      </c>
      <c r="E36" s="1" t="s">
        <v>475</v>
      </c>
      <c r="F36" s="1" t="s">
        <v>476</v>
      </c>
      <c r="G36" s="1" t="s">
        <v>477</v>
      </c>
      <c r="H36" s="1" t="s">
        <v>478</v>
      </c>
      <c r="I36" s="1" t="s">
        <v>479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480</v>
      </c>
      <c r="B37" s="1" t="s">
        <v>481</v>
      </c>
      <c r="C37" s="1" t="s">
        <v>364</v>
      </c>
      <c r="D37" s="1" t="s">
        <v>482</v>
      </c>
      <c r="E37" s="1" t="s">
        <v>483</v>
      </c>
      <c r="F37" s="1" t="s">
        <v>484</v>
      </c>
      <c r="G37" s="1" t="s">
        <v>485</v>
      </c>
      <c r="H37" s="1" t="s">
        <v>486</v>
      </c>
      <c r="I37" s="1" t="s">
        <v>487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488</v>
      </c>
      <c r="B38" s="1" t="s">
        <v>485</v>
      </c>
      <c r="C38" s="1" t="s">
        <v>489</v>
      </c>
      <c r="D38" s="1" t="s">
        <v>205</v>
      </c>
      <c r="E38" s="1" t="s">
        <v>490</v>
      </c>
      <c r="F38" s="1" t="s">
        <v>491</v>
      </c>
      <c r="G38" s="1" t="s">
        <v>492</v>
      </c>
      <c r="H38" s="1" t="s">
        <v>493</v>
      </c>
      <c r="I38" s="1" t="s">
        <v>494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495</v>
      </c>
      <c r="B39" s="1" t="s">
        <v>496</v>
      </c>
      <c r="C39" s="1" t="s">
        <v>497</v>
      </c>
      <c r="D39" s="1" t="s">
        <v>498</v>
      </c>
      <c r="E39" s="1" t="s">
        <v>482</v>
      </c>
      <c r="F39" s="1" t="s">
        <v>499</v>
      </c>
      <c r="G39" s="1" t="s">
        <v>500</v>
      </c>
      <c r="H39" s="1" t="s">
        <v>363</v>
      </c>
      <c r="I39" s="1" t="s">
        <v>501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502</v>
      </c>
      <c r="B40" s="1" t="s">
        <v>503</v>
      </c>
      <c r="C40" s="1" t="s">
        <v>504</v>
      </c>
      <c r="D40" s="1" t="s">
        <v>505</v>
      </c>
      <c r="E40" s="1" t="s">
        <v>506</v>
      </c>
      <c r="F40" s="1" t="s">
        <v>373</v>
      </c>
      <c r="G40" s="1" t="s">
        <v>507</v>
      </c>
      <c r="H40" s="1" t="s">
        <v>387</v>
      </c>
      <c r="I40" s="1" t="s">
        <v>384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508</v>
      </c>
      <c r="B41" s="1" t="s">
        <v>509</v>
      </c>
      <c r="C41" s="1" t="s">
        <v>510</v>
      </c>
      <c r="D41" s="1" t="s">
        <v>511</v>
      </c>
      <c r="E41" s="1" t="s">
        <v>512</v>
      </c>
      <c r="F41" s="1" t="s">
        <v>513</v>
      </c>
      <c r="G41" s="1" t="s">
        <v>514</v>
      </c>
      <c r="H41" s="1" t="s">
        <v>365</v>
      </c>
      <c r="I41" s="1" t="s">
        <v>515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517</v>
      </c>
      <c r="B43" s="1">
        <v>0.0</v>
      </c>
      <c r="C43" s="1" t="s">
        <v>518</v>
      </c>
      <c r="D43" s="1" t="s">
        <v>519</v>
      </c>
      <c r="E43" s="1" t="s">
        <v>520</v>
      </c>
      <c r="F43" s="1" t="s">
        <v>521</v>
      </c>
      <c r="G43" s="1" t="s">
        <v>522</v>
      </c>
      <c r="H43" s="1" t="s">
        <v>523</v>
      </c>
      <c r="I43" s="1" t="s">
        <v>524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525</v>
      </c>
      <c r="B44" s="1">
        <v>0.0</v>
      </c>
      <c r="C44" s="1" t="s">
        <v>526</v>
      </c>
      <c r="D44" s="1" t="s">
        <v>527</v>
      </c>
      <c r="E44" s="1" t="s">
        <v>528</v>
      </c>
      <c r="F44" s="1" t="s">
        <v>529</v>
      </c>
      <c r="G44" s="1" t="s">
        <v>530</v>
      </c>
      <c r="H44" s="1" t="s">
        <v>531</v>
      </c>
      <c r="I44" s="1" t="s">
        <v>532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533</v>
      </c>
      <c r="B45" s="1">
        <v>0.0</v>
      </c>
      <c r="C45" s="1" t="s">
        <v>534</v>
      </c>
      <c r="D45" s="1" t="s">
        <v>535</v>
      </c>
      <c r="E45" s="1" t="s">
        <v>536</v>
      </c>
      <c r="F45" s="1" t="s">
        <v>537</v>
      </c>
      <c r="G45" s="1" t="s">
        <v>538</v>
      </c>
      <c r="H45" s="1" t="s">
        <v>539</v>
      </c>
      <c r="I45" s="1" t="s">
        <v>540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541</v>
      </c>
      <c r="B46" s="1">
        <v>0.0</v>
      </c>
      <c r="C46" s="1" t="s">
        <v>542</v>
      </c>
      <c r="D46" s="1" t="s">
        <v>543</v>
      </c>
      <c r="E46" s="1" t="s">
        <v>544</v>
      </c>
      <c r="F46" s="1" t="s">
        <v>545</v>
      </c>
      <c r="G46" s="1" t="s">
        <v>546</v>
      </c>
      <c r="H46" s="1" t="s">
        <v>547</v>
      </c>
      <c r="I46" s="1" t="s">
        <v>548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549</v>
      </c>
      <c r="B47" s="1">
        <v>0.0</v>
      </c>
      <c r="C47" s="1" t="s">
        <v>550</v>
      </c>
      <c r="D47" s="1" t="s">
        <v>551</v>
      </c>
      <c r="E47" s="1" t="s">
        <v>552</v>
      </c>
      <c r="F47" s="1" t="s">
        <v>553</v>
      </c>
      <c r="G47" s="1" t="s">
        <v>554</v>
      </c>
      <c r="H47" s="1" t="s">
        <v>555</v>
      </c>
      <c r="I47" s="1" t="s">
        <v>556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557</v>
      </c>
      <c r="B48" s="1">
        <v>0.0</v>
      </c>
      <c r="C48" s="1" t="s">
        <v>558</v>
      </c>
      <c r="D48" s="1" t="s">
        <v>559</v>
      </c>
      <c r="E48" s="1" t="s">
        <v>560</v>
      </c>
      <c r="F48" s="1" t="s">
        <v>561</v>
      </c>
      <c r="G48" s="1" t="s">
        <v>562</v>
      </c>
      <c r="H48" s="1" t="s">
        <v>563</v>
      </c>
      <c r="I48" s="1" t="s">
        <v>564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565</v>
      </c>
      <c r="B49" s="1">
        <v>0.0</v>
      </c>
      <c r="C49" s="1" t="s">
        <v>566</v>
      </c>
      <c r="D49" s="1" t="s">
        <v>567</v>
      </c>
      <c r="E49" s="1" t="s">
        <v>568</v>
      </c>
      <c r="F49" s="1" t="s">
        <v>569</v>
      </c>
      <c r="G49" s="1" t="s">
        <v>570</v>
      </c>
      <c r="H49" s="1" t="s">
        <v>571</v>
      </c>
      <c r="I49" s="1" t="s">
        <v>572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573</v>
      </c>
      <c r="B50" s="1">
        <v>0.0</v>
      </c>
      <c r="C50" s="1" t="s">
        <v>574</v>
      </c>
      <c r="D50" s="1" t="s">
        <v>575</v>
      </c>
      <c r="E50" s="1" t="s">
        <v>576</v>
      </c>
      <c r="F50" s="1" t="s">
        <v>577</v>
      </c>
      <c r="G50" s="1" t="s">
        <v>578</v>
      </c>
      <c r="H50" s="1">
        <v>-61.33600000000001</v>
      </c>
      <c r="I50" s="1" t="s">
        <v>579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580</v>
      </c>
      <c r="B51" s="1">
        <v>0.0</v>
      </c>
      <c r="C51" s="1" t="s">
        <v>581</v>
      </c>
      <c r="D51" s="1" t="s">
        <v>582</v>
      </c>
      <c r="E51" s="1" t="s">
        <v>583</v>
      </c>
      <c r="F51" s="1" t="s">
        <v>584</v>
      </c>
      <c r="G51" s="1" t="s">
        <v>585</v>
      </c>
      <c r="H51" s="1" t="s">
        <v>586</v>
      </c>
      <c r="I51" s="1" t="s">
        <v>587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588</v>
      </c>
      <c r="B52" s="1">
        <v>0.0</v>
      </c>
      <c r="C52" s="1" t="s">
        <v>589</v>
      </c>
      <c r="D52" s="1" t="s">
        <v>590</v>
      </c>
      <c r="E52" s="1" t="s">
        <v>591</v>
      </c>
      <c r="F52" s="1" t="s">
        <v>592</v>
      </c>
      <c r="G52" s="1" t="s">
        <v>593</v>
      </c>
      <c r="H52" s="1" t="s">
        <v>594</v>
      </c>
      <c r="I52" s="1">
        <v>2.46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595</v>
      </c>
      <c r="B53" s="1">
        <v>0.0</v>
      </c>
      <c r="C53" s="1" t="s">
        <v>596</v>
      </c>
      <c r="D53" s="1" t="s">
        <v>597</v>
      </c>
      <c r="E53" s="1" t="s">
        <v>598</v>
      </c>
      <c r="F53" s="1" t="s">
        <v>599</v>
      </c>
      <c r="G53" s="1" t="s">
        <v>600</v>
      </c>
      <c r="H53" s="1">
        <v>0.656</v>
      </c>
      <c r="I53" s="1" t="s">
        <v>601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602</v>
      </c>
      <c r="B54" s="1">
        <v>0.0</v>
      </c>
      <c r="C54" s="1" t="s">
        <v>603</v>
      </c>
      <c r="D54" s="1" t="s">
        <v>604</v>
      </c>
      <c r="E54" s="1" t="s">
        <v>605</v>
      </c>
      <c r="F54" s="1" t="s">
        <v>606</v>
      </c>
      <c r="G54" s="1" t="s">
        <v>607</v>
      </c>
      <c r="H54" s="1" t="s">
        <v>608</v>
      </c>
      <c r="I54" s="1" t="s">
        <v>609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610</v>
      </c>
      <c r="B55" s="1">
        <v>0.0</v>
      </c>
      <c r="C55" s="1" t="s">
        <v>611</v>
      </c>
      <c r="D55" s="1">
        <v>0.0</v>
      </c>
      <c r="E55" s="1" t="s">
        <v>612</v>
      </c>
      <c r="F55" s="1" t="s">
        <v>613</v>
      </c>
      <c r="G55" s="1" t="s">
        <v>614</v>
      </c>
      <c r="H55" s="1" t="s">
        <v>615</v>
      </c>
      <c r="I55" s="1" t="s">
        <v>616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617</v>
      </c>
      <c r="B56" s="1">
        <v>0.0</v>
      </c>
      <c r="C56" s="1" t="s">
        <v>618</v>
      </c>
      <c r="D56" s="1" t="s">
        <v>619</v>
      </c>
      <c r="E56" s="1" t="s">
        <v>620</v>
      </c>
      <c r="F56" s="1" t="s">
        <v>621</v>
      </c>
      <c r="G56" s="1" t="s">
        <v>622</v>
      </c>
      <c r="H56" s="1" t="s">
        <v>623</v>
      </c>
      <c r="I56" s="1" t="s">
        <v>624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625</v>
      </c>
      <c r="B57" s="1">
        <v>0.0</v>
      </c>
      <c r="C57" s="1" t="s">
        <v>626</v>
      </c>
      <c r="D57" s="1" t="s">
        <v>627</v>
      </c>
      <c r="E57" s="1" t="s">
        <v>628</v>
      </c>
      <c r="F57" s="1" t="s">
        <v>629</v>
      </c>
      <c r="G57" s="1">
        <v>0.0</v>
      </c>
      <c r="H57" s="1" t="s">
        <v>630</v>
      </c>
      <c r="I57" s="1" t="s">
        <v>631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632</v>
      </c>
      <c r="B58" s="1">
        <v>0.0</v>
      </c>
      <c r="C58" s="1" t="s">
        <v>633</v>
      </c>
      <c r="D58" s="1" t="s">
        <v>634</v>
      </c>
      <c r="E58" s="1" t="s">
        <v>635</v>
      </c>
      <c r="F58" s="1" t="s">
        <v>636</v>
      </c>
      <c r="G58" s="1" t="s">
        <v>637</v>
      </c>
      <c r="H58" s="1" t="s">
        <v>638</v>
      </c>
      <c r="I58" s="1" t="s">
        <v>639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640</v>
      </c>
      <c r="B59" s="1">
        <v>0.0</v>
      </c>
      <c r="C59" s="1">
        <v>0.0</v>
      </c>
      <c r="D59" s="1" t="s">
        <v>641</v>
      </c>
      <c r="E59" s="1" t="s">
        <v>642</v>
      </c>
      <c r="F59" s="1" t="s">
        <v>643</v>
      </c>
      <c r="G59" s="1">
        <v>0.0</v>
      </c>
      <c r="H59" s="1" t="s">
        <v>644</v>
      </c>
      <c r="I59" s="1" t="s">
        <v>645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646</v>
      </c>
      <c r="B60" s="1">
        <v>0.0</v>
      </c>
      <c r="C60" s="1">
        <v>0.0</v>
      </c>
      <c r="D60" s="1" t="s">
        <v>647</v>
      </c>
      <c r="E60" s="1" t="s">
        <v>648</v>
      </c>
      <c r="F60" s="1" t="s">
        <v>649</v>
      </c>
      <c r="G60" s="1">
        <v>0.0</v>
      </c>
      <c r="H60" s="1" t="s">
        <v>650</v>
      </c>
      <c r="I60" s="1" t="s">
        <v>651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653</v>
      </c>
      <c r="B62" s="1">
        <v>0.0</v>
      </c>
      <c r="C62" s="1">
        <v>0.0</v>
      </c>
      <c r="D62" s="1" t="s">
        <v>654</v>
      </c>
      <c r="E62" s="1" t="s">
        <v>655</v>
      </c>
      <c r="F62" s="1" t="s">
        <v>656</v>
      </c>
      <c r="G62" s="1" t="s">
        <v>657</v>
      </c>
      <c r="H62" s="1" t="s">
        <v>658</v>
      </c>
      <c r="I62" s="1" t="s">
        <v>659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660</v>
      </c>
      <c r="B63" s="1">
        <v>0.0</v>
      </c>
      <c r="C63" s="1">
        <v>0.0</v>
      </c>
      <c r="D63" s="1" t="s">
        <v>661</v>
      </c>
      <c r="E63" s="1" t="s">
        <v>662</v>
      </c>
      <c r="F63" s="1" t="s">
        <v>663</v>
      </c>
      <c r="G63" s="1" t="s">
        <v>664</v>
      </c>
      <c r="H63" s="1" t="s">
        <v>665</v>
      </c>
      <c r="I63" s="1" t="s">
        <v>666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667</v>
      </c>
      <c r="B64" s="1">
        <v>0.0</v>
      </c>
      <c r="C64" s="1">
        <v>0.0</v>
      </c>
      <c r="D64" s="1" t="s">
        <v>668</v>
      </c>
      <c r="E64" s="1" t="s">
        <v>669</v>
      </c>
      <c r="F64" s="1" t="s">
        <v>670</v>
      </c>
      <c r="G64" s="1" t="s">
        <v>671</v>
      </c>
      <c r="H64" s="1" t="s">
        <v>672</v>
      </c>
      <c r="I64" s="1" t="s">
        <v>673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674</v>
      </c>
      <c r="B65" s="1">
        <v>0.0</v>
      </c>
      <c r="C65" s="1">
        <v>0.0</v>
      </c>
      <c r="D65" s="1" t="s">
        <v>675</v>
      </c>
      <c r="E65" s="1" t="s">
        <v>676</v>
      </c>
      <c r="F65" s="1" t="s">
        <v>677</v>
      </c>
      <c r="G65" s="1">
        <v>-1.148</v>
      </c>
      <c r="H65" s="1" t="s">
        <v>678</v>
      </c>
      <c r="I65" s="1" t="s">
        <v>679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680</v>
      </c>
      <c r="B66" s="1">
        <v>0.0</v>
      </c>
      <c r="C66" s="1">
        <v>0.0</v>
      </c>
      <c r="D66" s="1" t="s">
        <v>681</v>
      </c>
      <c r="E66" s="1" t="s">
        <v>682</v>
      </c>
      <c r="F66" s="1" t="s">
        <v>683</v>
      </c>
      <c r="G66" s="1" t="s">
        <v>684</v>
      </c>
      <c r="H66" s="1" t="s">
        <v>685</v>
      </c>
      <c r="I66" s="1" t="s">
        <v>686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687</v>
      </c>
      <c r="B67" s="1">
        <v>0.0</v>
      </c>
      <c r="C67" s="1">
        <v>0.0</v>
      </c>
      <c r="D67" s="1" t="s">
        <v>688</v>
      </c>
      <c r="E67" s="1" t="s">
        <v>689</v>
      </c>
      <c r="F67" s="1" t="s">
        <v>690</v>
      </c>
      <c r="G67" s="1" t="s">
        <v>691</v>
      </c>
      <c r="H67" s="1" t="s">
        <v>692</v>
      </c>
      <c r="I67" s="1" t="s">
        <v>693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694</v>
      </c>
      <c r="B68" s="1">
        <v>0.0</v>
      </c>
      <c r="C68" s="1">
        <v>0.0</v>
      </c>
      <c r="D68" s="1" t="s">
        <v>695</v>
      </c>
      <c r="E68" s="1" t="s">
        <v>696</v>
      </c>
      <c r="F68" s="1" t="s">
        <v>697</v>
      </c>
      <c r="G68" s="1" t="s">
        <v>698</v>
      </c>
      <c r="H68" s="1" t="s">
        <v>699</v>
      </c>
      <c r="I68" s="1" t="s">
        <v>700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701</v>
      </c>
      <c r="B69" s="1">
        <v>0.0</v>
      </c>
      <c r="C69" s="1">
        <v>0.0</v>
      </c>
      <c r="D69" s="1" t="s">
        <v>702</v>
      </c>
      <c r="E69" s="1" t="s">
        <v>703</v>
      </c>
      <c r="F69" s="1" t="s">
        <v>704</v>
      </c>
      <c r="G69" s="1" t="s">
        <v>705</v>
      </c>
      <c r="H69" s="1" t="s">
        <v>706</v>
      </c>
      <c r="I69" s="1" t="s">
        <v>707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708</v>
      </c>
      <c r="B70" s="1">
        <v>0.0</v>
      </c>
      <c r="C70" s="1">
        <v>0.0</v>
      </c>
      <c r="D70" s="1" t="s">
        <v>709</v>
      </c>
      <c r="E70" s="1" t="s">
        <v>710</v>
      </c>
      <c r="F70" s="1" t="s">
        <v>711</v>
      </c>
      <c r="G70" s="1" t="s">
        <v>712</v>
      </c>
      <c r="H70" s="1" t="s">
        <v>713</v>
      </c>
      <c r="I70" s="1" t="s">
        <v>714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715</v>
      </c>
      <c r="B71" s="1">
        <v>0.0</v>
      </c>
      <c r="C71" s="1">
        <v>0.0</v>
      </c>
      <c r="D71" s="1" t="s">
        <v>716</v>
      </c>
      <c r="E71" s="1" t="s">
        <v>717</v>
      </c>
      <c r="F71" s="1" t="s">
        <v>718</v>
      </c>
      <c r="G71" s="1" t="s">
        <v>719</v>
      </c>
      <c r="H71" s="1" t="s">
        <v>720</v>
      </c>
      <c r="I71" s="1" t="s">
        <v>721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722</v>
      </c>
      <c r="B72" s="1">
        <v>0.0</v>
      </c>
      <c r="C72" s="1">
        <v>0.0</v>
      </c>
      <c r="D72" s="1" t="s">
        <v>723</v>
      </c>
      <c r="E72" s="1" t="s">
        <v>518</v>
      </c>
      <c r="F72" s="1" t="s">
        <v>724</v>
      </c>
      <c r="G72" s="1" t="s">
        <v>725</v>
      </c>
      <c r="H72" s="1" t="s">
        <v>726</v>
      </c>
      <c r="I72" s="1" t="s">
        <v>181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727</v>
      </c>
      <c r="B73" s="1">
        <v>0.0</v>
      </c>
      <c r="C73" s="1">
        <v>0.0</v>
      </c>
      <c r="D73" s="1" t="s">
        <v>728</v>
      </c>
      <c r="E73" s="1" t="s">
        <v>729</v>
      </c>
      <c r="F73" s="1" t="s">
        <v>730</v>
      </c>
      <c r="G73" s="1" t="s">
        <v>731</v>
      </c>
      <c r="H73" s="1" t="s">
        <v>732</v>
      </c>
      <c r="I73" s="1" t="s">
        <v>470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733</v>
      </c>
      <c r="B74" s="1">
        <v>0.0</v>
      </c>
      <c r="C74" s="1">
        <v>0.0</v>
      </c>
      <c r="D74" s="1" t="s">
        <v>734</v>
      </c>
      <c r="E74" s="1" t="s">
        <v>735</v>
      </c>
      <c r="F74" s="1" t="s">
        <v>736</v>
      </c>
      <c r="G74" s="1" t="s">
        <v>737</v>
      </c>
      <c r="H74" s="1" t="s">
        <v>738</v>
      </c>
      <c r="I74" s="1" t="s">
        <v>739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740</v>
      </c>
      <c r="B75" s="1">
        <v>0.0</v>
      </c>
      <c r="C75" s="1">
        <v>0.0</v>
      </c>
      <c r="D75" s="1" t="s">
        <v>741</v>
      </c>
      <c r="E75" s="1" t="s">
        <v>742</v>
      </c>
      <c r="F75" s="1" t="s">
        <v>743</v>
      </c>
      <c r="G75" s="1" t="s">
        <v>744</v>
      </c>
      <c r="H75" s="1" t="s">
        <v>745</v>
      </c>
      <c r="I75" s="1" t="s">
        <v>746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747</v>
      </c>
      <c r="B76" s="1">
        <v>0.0</v>
      </c>
      <c r="C76" s="1">
        <v>0.0</v>
      </c>
      <c r="D76" s="1" t="s">
        <v>748</v>
      </c>
      <c r="E76" s="1" t="s">
        <v>749</v>
      </c>
      <c r="F76" s="1" t="s">
        <v>750</v>
      </c>
      <c r="G76" s="1" t="s">
        <v>751</v>
      </c>
      <c r="H76" s="1" t="s">
        <v>752</v>
      </c>
      <c r="I76" s="1" t="s">
        <v>753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754</v>
      </c>
      <c r="B77" s="1">
        <v>0.0</v>
      </c>
      <c r="C77" s="1">
        <v>0.0</v>
      </c>
      <c r="D77" s="1" t="s">
        <v>755</v>
      </c>
      <c r="E77" s="1" t="s">
        <v>756</v>
      </c>
      <c r="F77" s="1" t="s">
        <v>757</v>
      </c>
      <c r="G77" s="1" t="s">
        <v>758</v>
      </c>
      <c r="H77" s="1" t="s">
        <v>759</v>
      </c>
      <c r="I77" s="1" t="s">
        <v>760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761</v>
      </c>
      <c r="B78" s="1">
        <v>0.0</v>
      </c>
      <c r="C78" s="1">
        <v>0.0</v>
      </c>
      <c r="D78" s="1">
        <v>0.0</v>
      </c>
      <c r="E78" s="1">
        <v>8.200000000000001</v>
      </c>
      <c r="F78" s="1" t="s">
        <v>762</v>
      </c>
      <c r="G78" s="1" t="s">
        <v>377</v>
      </c>
      <c r="H78" s="1" t="s">
        <v>763</v>
      </c>
      <c r="I78" s="1" t="s">
        <v>764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765</v>
      </c>
      <c r="B79" s="1">
        <v>0.0</v>
      </c>
      <c r="C79" s="1">
        <v>0.0</v>
      </c>
      <c r="D79" s="1">
        <v>0.0</v>
      </c>
      <c r="E79" s="1" t="s">
        <v>766</v>
      </c>
      <c r="F79" s="1" t="s">
        <v>767</v>
      </c>
      <c r="G79" s="1" t="s">
        <v>768</v>
      </c>
      <c r="H79" s="1" t="s">
        <v>769</v>
      </c>
      <c r="I79" s="1" t="s">
        <v>770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772</v>
      </c>
      <c r="B81" s="1">
        <v>0.0</v>
      </c>
      <c r="C81" s="1">
        <v>0.0</v>
      </c>
      <c r="D81" s="1">
        <v>0.0</v>
      </c>
      <c r="E81" s="1" t="s">
        <v>773</v>
      </c>
      <c r="F81" s="1" t="s">
        <v>774</v>
      </c>
      <c r="G81" s="1" t="s">
        <v>775</v>
      </c>
      <c r="H81" s="1" t="s">
        <v>776</v>
      </c>
      <c r="I81" s="1" t="s">
        <v>777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778</v>
      </c>
      <c r="B82" s="1">
        <v>0.0</v>
      </c>
      <c r="C82" s="1">
        <v>0.0</v>
      </c>
      <c r="D82" s="1">
        <v>0.0</v>
      </c>
      <c r="E82" s="1" t="s">
        <v>779</v>
      </c>
      <c r="F82" s="1" t="s">
        <v>780</v>
      </c>
      <c r="G82" s="1" t="s">
        <v>781</v>
      </c>
      <c r="H82" s="1" t="s">
        <v>782</v>
      </c>
      <c r="I82" s="1" t="s">
        <v>783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784</v>
      </c>
      <c r="B83" s="1">
        <v>0.0</v>
      </c>
      <c r="C83" s="1">
        <v>0.0</v>
      </c>
      <c r="D83" s="1">
        <v>0.0</v>
      </c>
      <c r="E83" s="1" t="s">
        <v>785</v>
      </c>
      <c r="F83" s="1" t="s">
        <v>786</v>
      </c>
      <c r="G83" s="1" t="s">
        <v>787</v>
      </c>
      <c r="H83" s="1" t="s">
        <v>788</v>
      </c>
      <c r="I83" s="1" t="s">
        <v>789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790</v>
      </c>
      <c r="B84" s="1">
        <v>0.0</v>
      </c>
      <c r="C84" s="1">
        <v>0.0</v>
      </c>
      <c r="D84" s="1">
        <v>0.0</v>
      </c>
      <c r="E84" s="1" t="s">
        <v>791</v>
      </c>
      <c r="F84" s="1" t="s">
        <v>792</v>
      </c>
      <c r="G84" s="1" t="s">
        <v>219</v>
      </c>
      <c r="H84" s="1" t="s">
        <v>793</v>
      </c>
      <c r="I84" s="1" t="s">
        <v>794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795</v>
      </c>
      <c r="B85" s="1">
        <v>0.0</v>
      </c>
      <c r="C85" s="1">
        <v>0.0</v>
      </c>
      <c r="D85" s="1">
        <v>0.0</v>
      </c>
      <c r="E85" s="1" t="s">
        <v>796</v>
      </c>
      <c r="F85" s="1" t="s">
        <v>797</v>
      </c>
      <c r="G85" s="1" t="s">
        <v>798</v>
      </c>
      <c r="H85" s="1" t="s">
        <v>799</v>
      </c>
      <c r="I85" s="1" t="s">
        <v>800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801</v>
      </c>
      <c r="B86" s="1">
        <v>0.0</v>
      </c>
      <c r="C86" s="1">
        <v>0.0</v>
      </c>
      <c r="D86" s="1">
        <v>0.0</v>
      </c>
      <c r="E86" s="1" t="s">
        <v>802</v>
      </c>
      <c r="F86" s="1" t="s">
        <v>803</v>
      </c>
      <c r="G86" s="1" t="s">
        <v>804</v>
      </c>
      <c r="H86" s="1" t="s">
        <v>805</v>
      </c>
      <c r="I86" s="1" t="s">
        <v>806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807</v>
      </c>
      <c r="B87" s="1">
        <v>0.0</v>
      </c>
      <c r="C87" s="1">
        <v>0.0</v>
      </c>
      <c r="D87" s="1">
        <v>0.0</v>
      </c>
      <c r="E87" s="1" t="s">
        <v>808</v>
      </c>
      <c r="F87" s="1" t="s">
        <v>809</v>
      </c>
      <c r="G87" s="1" t="s">
        <v>810</v>
      </c>
      <c r="H87" s="1" t="s">
        <v>811</v>
      </c>
      <c r="I87" s="1" t="s">
        <v>812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813</v>
      </c>
      <c r="B88" s="1">
        <v>0.0</v>
      </c>
      <c r="C88" s="1">
        <v>0.0</v>
      </c>
      <c r="D88" s="1">
        <v>0.0</v>
      </c>
      <c r="E88" s="1" t="s">
        <v>814</v>
      </c>
      <c r="F88" s="1" t="s">
        <v>815</v>
      </c>
      <c r="G88" s="1" t="s">
        <v>816</v>
      </c>
      <c r="H88" s="1" t="s">
        <v>817</v>
      </c>
      <c r="I88" s="1" t="s">
        <v>818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819</v>
      </c>
      <c r="B89" s="1">
        <v>0.0</v>
      </c>
      <c r="C89" s="1">
        <v>0.0</v>
      </c>
      <c r="D89" s="1">
        <v>0.0</v>
      </c>
      <c r="E89" s="1" t="s">
        <v>820</v>
      </c>
      <c r="F89" s="1" t="s">
        <v>821</v>
      </c>
      <c r="G89" s="1" t="s">
        <v>822</v>
      </c>
      <c r="H89" s="1" t="s">
        <v>823</v>
      </c>
      <c r="I89" s="1" t="s">
        <v>824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825</v>
      </c>
      <c r="B90" s="1">
        <v>0.0</v>
      </c>
      <c r="C90" s="1">
        <v>0.0</v>
      </c>
      <c r="D90" s="1">
        <v>0.0</v>
      </c>
      <c r="E90" s="1" t="s">
        <v>826</v>
      </c>
      <c r="F90" s="1" t="s">
        <v>827</v>
      </c>
      <c r="G90" s="1" t="s">
        <v>828</v>
      </c>
      <c r="H90" s="1" t="s">
        <v>449</v>
      </c>
      <c r="I90" s="1" t="s">
        <v>829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830</v>
      </c>
      <c r="B91" s="1">
        <v>0.0</v>
      </c>
      <c r="C91" s="1">
        <v>0.0</v>
      </c>
      <c r="D91" s="1">
        <v>0.0</v>
      </c>
      <c r="E91" s="1">
        <v>13.776</v>
      </c>
      <c r="F91" s="1" t="s">
        <v>831</v>
      </c>
      <c r="G91" s="1" t="s">
        <v>832</v>
      </c>
      <c r="H91" s="1" t="s">
        <v>833</v>
      </c>
      <c r="I91" s="1" t="s">
        <v>834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835</v>
      </c>
      <c r="B92" s="1">
        <v>0.0</v>
      </c>
      <c r="C92" s="1">
        <v>0.0</v>
      </c>
      <c r="D92" s="1">
        <v>0.0</v>
      </c>
      <c r="E92" s="1" t="s">
        <v>836</v>
      </c>
      <c r="F92" s="1" t="s">
        <v>837</v>
      </c>
      <c r="G92" s="1" t="s">
        <v>838</v>
      </c>
      <c r="H92" s="1" t="s">
        <v>839</v>
      </c>
      <c r="I92" s="1" t="s">
        <v>840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841</v>
      </c>
      <c r="B93" s="1">
        <v>0.0</v>
      </c>
      <c r="C93" s="1">
        <v>0.0</v>
      </c>
      <c r="D93" s="1">
        <v>0.0</v>
      </c>
      <c r="E93" s="1" t="s">
        <v>842</v>
      </c>
      <c r="F93" s="1" t="s">
        <v>843</v>
      </c>
      <c r="G93" s="1" t="s">
        <v>844</v>
      </c>
      <c r="H93" s="1" t="s">
        <v>845</v>
      </c>
      <c r="I93" s="1" t="s">
        <v>846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847</v>
      </c>
      <c r="B94" s="1">
        <v>0.0</v>
      </c>
      <c r="C94" s="1">
        <v>0.0</v>
      </c>
      <c r="D94" s="1">
        <v>0.0</v>
      </c>
      <c r="E94" s="1" t="s">
        <v>848</v>
      </c>
      <c r="F94" s="1" t="s">
        <v>849</v>
      </c>
      <c r="G94" s="1" t="s">
        <v>788</v>
      </c>
      <c r="H94" s="1" t="s">
        <v>850</v>
      </c>
      <c r="I94" s="1" t="s">
        <v>851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852</v>
      </c>
      <c r="B95" s="1">
        <v>0.0</v>
      </c>
      <c r="C95" s="1">
        <v>0.0</v>
      </c>
      <c r="D95" s="1">
        <v>0.0</v>
      </c>
      <c r="E95" s="1" t="s">
        <v>853</v>
      </c>
      <c r="F95" s="1" t="s">
        <v>854</v>
      </c>
      <c r="G95" s="1" t="s">
        <v>855</v>
      </c>
      <c r="H95" s="1" t="s">
        <v>856</v>
      </c>
      <c r="I95" s="1" t="s">
        <v>857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858</v>
      </c>
      <c r="B96" s="1">
        <v>0.0</v>
      </c>
      <c r="C96" s="1">
        <v>0.0</v>
      </c>
      <c r="D96" s="1">
        <v>0.0</v>
      </c>
      <c r="E96" s="1" t="s">
        <v>859</v>
      </c>
      <c r="F96" s="1" t="s">
        <v>860</v>
      </c>
      <c r="G96" s="1" t="s">
        <v>861</v>
      </c>
      <c r="H96" s="1" t="s">
        <v>693</v>
      </c>
      <c r="I96" s="1" t="s">
        <v>862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863</v>
      </c>
      <c r="B97" s="1">
        <v>0.0</v>
      </c>
      <c r="C97" s="1">
        <v>0.0</v>
      </c>
      <c r="D97" s="1">
        <v>0.0</v>
      </c>
      <c r="E97" s="1">
        <v>0.0</v>
      </c>
      <c r="F97" s="1" t="s">
        <v>864</v>
      </c>
      <c r="G97" s="1" t="s">
        <v>865</v>
      </c>
      <c r="H97" s="1" t="s">
        <v>866</v>
      </c>
      <c r="I97" s="1" t="s">
        <v>867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868</v>
      </c>
      <c r="B98" s="1">
        <v>0.0</v>
      </c>
      <c r="C98" s="1">
        <v>0.0</v>
      </c>
      <c r="D98" s="1">
        <v>0.0</v>
      </c>
      <c r="E98" s="1">
        <v>0.0</v>
      </c>
      <c r="F98" s="1" t="s">
        <v>869</v>
      </c>
      <c r="G98" s="1" t="s">
        <v>870</v>
      </c>
      <c r="H98" s="1" t="s">
        <v>871</v>
      </c>
      <c r="I98" s="1" t="s">
        <v>872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875</v>
      </c>
      <c r="H100" s="1" t="s">
        <v>876</v>
      </c>
      <c r="I100" s="1" t="s">
        <v>877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878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879</v>
      </c>
      <c r="H101" s="1" t="s">
        <v>880</v>
      </c>
      <c r="I101" s="1" t="s">
        <v>881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883</v>
      </c>
      <c r="H102" s="1" t="s">
        <v>884</v>
      </c>
      <c r="I102" s="1" t="s">
        <v>885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887</v>
      </c>
      <c r="H103" s="1" t="s">
        <v>888</v>
      </c>
      <c r="I103" s="1" t="s">
        <v>889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891</v>
      </c>
      <c r="H104" s="1" t="s">
        <v>892</v>
      </c>
      <c r="I104" s="1" t="s">
        <v>893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894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895</v>
      </c>
      <c r="H105" s="1" t="s">
        <v>896</v>
      </c>
      <c r="I105" s="1" t="s">
        <v>897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898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899</v>
      </c>
      <c r="H106" s="1" t="s">
        <v>900</v>
      </c>
      <c r="I106" s="1" t="s">
        <v>901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902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903</v>
      </c>
      <c r="H107" s="1" t="s">
        <v>904</v>
      </c>
      <c r="I107" s="1" t="s">
        <v>905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906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907</v>
      </c>
      <c r="H108" s="1" t="s">
        <v>908</v>
      </c>
      <c r="I108" s="1" t="s">
        <v>285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909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910</v>
      </c>
      <c r="H109" s="1" t="s">
        <v>911</v>
      </c>
      <c r="I109" s="1" t="s">
        <v>912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914</v>
      </c>
      <c r="H110" s="1" t="s">
        <v>915</v>
      </c>
      <c r="I110" s="1" t="s">
        <v>916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917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918</v>
      </c>
      <c r="H111" s="1" t="s">
        <v>919</v>
      </c>
      <c r="I111" s="1" t="s">
        <v>920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922</v>
      </c>
      <c r="H112" s="1" t="s">
        <v>923</v>
      </c>
      <c r="I112" s="1" t="s">
        <v>561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924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925</v>
      </c>
      <c r="H113" s="1" t="s">
        <v>926</v>
      </c>
      <c r="I113" s="1" t="s">
        <v>341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927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928</v>
      </c>
      <c r="H114" s="1" t="s">
        <v>929</v>
      </c>
      <c r="I114" s="1" t="s">
        <v>930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931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932</v>
      </c>
      <c r="H115" s="1" t="s">
        <v>933</v>
      </c>
      <c r="I115" s="1" t="s">
        <v>934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935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936</v>
      </c>
      <c r="I116" s="1" t="s">
        <v>937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938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939</v>
      </c>
      <c r="I117" s="1" t="s">
        <v>936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940</v>
      </c>
      <c r="C1" s="1" t="s">
        <v>941</v>
      </c>
      <c r="D1" s="1" t="s">
        <v>942</v>
      </c>
      <c r="E1" s="1" t="s">
        <v>943</v>
      </c>
      <c r="F1" s="1" t="s">
        <v>944</v>
      </c>
      <c r="G1" s="1" t="s">
        <v>945</v>
      </c>
      <c r="H1" s="1" t="s">
        <v>946</v>
      </c>
      <c r="I1" s="1" t="s">
        <v>947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948</v>
      </c>
      <c r="B2" s="1" t="s">
        <v>949</v>
      </c>
      <c r="C2" s="1" t="s">
        <v>950</v>
      </c>
      <c r="D2" s="1" t="s">
        <v>951</v>
      </c>
      <c r="E2" s="1" t="s">
        <v>952</v>
      </c>
      <c r="F2" s="1" t="s">
        <v>953</v>
      </c>
      <c r="G2" s="1" t="s">
        <v>954</v>
      </c>
      <c r="H2" s="1" t="s">
        <v>954</v>
      </c>
      <c r="I2" s="1" t="s">
        <v>955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956</v>
      </c>
      <c r="B3" s="1" t="s">
        <v>955</v>
      </c>
      <c r="C3" s="1" t="s">
        <v>957</v>
      </c>
      <c r="D3" s="1" t="s">
        <v>958</v>
      </c>
      <c r="E3" s="1" t="s">
        <v>959</v>
      </c>
      <c r="F3" s="1" t="s">
        <v>960</v>
      </c>
      <c r="G3" s="1" t="s">
        <v>961</v>
      </c>
      <c r="H3" s="1" t="s">
        <v>962</v>
      </c>
      <c r="I3" s="1" t="s">
        <v>955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963</v>
      </c>
      <c r="B4" s="1" t="s">
        <v>964</v>
      </c>
      <c r="C4" s="1" t="s">
        <v>965</v>
      </c>
      <c r="D4" s="1" t="s">
        <v>966</v>
      </c>
      <c r="E4" s="1" t="s">
        <v>967</v>
      </c>
      <c r="F4" s="1" t="s">
        <v>968</v>
      </c>
      <c r="G4" s="1" t="s">
        <v>969</v>
      </c>
      <c r="H4" s="1" t="s">
        <v>970</v>
      </c>
      <c r="I4" s="1" t="s">
        <v>971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956</v>
      </c>
      <c r="B5" s="1" t="s">
        <v>955</v>
      </c>
      <c r="C5" s="1" t="s">
        <v>972</v>
      </c>
      <c r="D5" s="1" t="s">
        <v>973</v>
      </c>
      <c r="E5" s="1" t="s">
        <v>974</v>
      </c>
      <c r="F5" s="1" t="s">
        <v>975</v>
      </c>
      <c r="G5" s="1" t="s">
        <v>976</v>
      </c>
      <c r="H5" s="1" t="s">
        <v>977</v>
      </c>
      <c r="I5" s="1" t="s">
        <v>978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979</v>
      </c>
      <c r="B6" s="1" t="s">
        <v>980</v>
      </c>
      <c r="C6" s="1" t="s">
        <v>981</v>
      </c>
      <c r="D6" s="1" t="s">
        <v>982</v>
      </c>
      <c r="E6" s="1" t="s">
        <v>983</v>
      </c>
      <c r="F6" s="1" t="s">
        <v>984</v>
      </c>
      <c r="G6" s="1" t="s">
        <v>985</v>
      </c>
      <c r="H6" s="1" t="s">
        <v>986</v>
      </c>
      <c r="I6" s="1" t="s">
        <v>987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988</v>
      </c>
      <c r="B7" s="1" t="s">
        <v>989</v>
      </c>
      <c r="C7" s="1" t="s">
        <v>990</v>
      </c>
      <c r="D7" s="1" t="s">
        <v>991</v>
      </c>
      <c r="E7" s="1" t="s">
        <v>992</v>
      </c>
      <c r="F7" s="1" t="s">
        <v>993</v>
      </c>
      <c r="G7" s="1" t="s">
        <v>994</v>
      </c>
      <c r="H7" s="1" t="s">
        <v>995</v>
      </c>
      <c r="I7" s="1" t="s">
        <v>996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997</v>
      </c>
      <c r="B8" s="1" t="s">
        <v>955</v>
      </c>
      <c r="C8" s="1" t="s">
        <v>998</v>
      </c>
      <c r="D8" s="1" t="s">
        <v>999</v>
      </c>
      <c r="E8" s="1" t="s">
        <v>1000</v>
      </c>
      <c r="F8" s="1" t="s">
        <v>1001</v>
      </c>
      <c r="G8" s="1" t="s">
        <v>1002</v>
      </c>
      <c r="H8" s="1" t="s">
        <v>1003</v>
      </c>
      <c r="I8" s="1" t="s">
        <v>1003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1004</v>
      </c>
      <c r="B9" s="1" t="s">
        <v>1005</v>
      </c>
      <c r="C9" s="1" t="s">
        <v>1006</v>
      </c>
      <c r="D9" s="1" t="s">
        <v>1007</v>
      </c>
      <c r="E9" s="1" t="s">
        <v>1008</v>
      </c>
      <c r="F9" s="1" t="s">
        <v>1009</v>
      </c>
      <c r="G9" s="1" t="s">
        <v>1010</v>
      </c>
      <c r="H9" s="1" t="s">
        <v>1011</v>
      </c>
      <c r="I9" s="1" t="s">
        <v>1012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1013</v>
      </c>
      <c r="B10" s="1" t="s">
        <v>1014</v>
      </c>
      <c r="C10" s="1" t="s">
        <v>1015</v>
      </c>
      <c r="D10" s="1" t="s">
        <v>1016</v>
      </c>
      <c r="E10" s="1" t="s">
        <v>1017</v>
      </c>
      <c r="F10" s="1" t="s">
        <v>1018</v>
      </c>
      <c r="G10" s="1" t="s">
        <v>1019</v>
      </c>
      <c r="H10" s="1" t="s">
        <v>1010</v>
      </c>
      <c r="I10" s="1" t="s">
        <v>1020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1021</v>
      </c>
      <c r="B11" s="1" t="s">
        <v>1022</v>
      </c>
      <c r="C11" s="1" t="s">
        <v>1023</v>
      </c>
      <c r="D11" s="1" t="s">
        <v>1024</v>
      </c>
      <c r="E11" s="1" t="s">
        <v>1025</v>
      </c>
      <c r="F11" s="1" t="s">
        <v>1026</v>
      </c>
      <c r="G11" s="1" t="s">
        <v>1027</v>
      </c>
      <c r="H11" s="1" t="s">
        <v>1028</v>
      </c>
      <c r="I11" s="1" t="s">
        <v>1029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1030</v>
      </c>
      <c r="B12" s="1" t="s">
        <v>1031</v>
      </c>
      <c r="C12" s="1" t="s">
        <v>1032</v>
      </c>
      <c r="D12" s="1" t="s">
        <v>1033</v>
      </c>
      <c r="E12" s="1" t="s">
        <v>1034</v>
      </c>
      <c r="F12" s="1" t="s">
        <v>1035</v>
      </c>
      <c r="G12" s="1" t="s">
        <v>1036</v>
      </c>
      <c r="H12" s="1" t="s">
        <v>1037</v>
      </c>
      <c r="I12" s="1" t="s">
        <v>1038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1039</v>
      </c>
      <c r="B13" s="1" t="s">
        <v>1040</v>
      </c>
      <c r="C13" s="1" t="s">
        <v>1041</v>
      </c>
      <c r="D13" s="1" t="s">
        <v>1042</v>
      </c>
      <c r="E13" s="1" t="s">
        <v>1043</v>
      </c>
      <c r="F13" s="1" t="s">
        <v>1044</v>
      </c>
      <c r="G13" s="1" t="s">
        <v>955</v>
      </c>
      <c r="H13" s="1" t="s">
        <v>955</v>
      </c>
      <c r="I13" s="1" t="s">
        <v>955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1045</v>
      </c>
      <c r="B14" s="1" t="s">
        <v>1046</v>
      </c>
      <c r="C14" s="1" t="s">
        <v>1046</v>
      </c>
      <c r="D14" s="1" t="s">
        <v>962</v>
      </c>
      <c r="E14" s="1" t="s">
        <v>962</v>
      </c>
      <c r="F14" s="1" t="s">
        <v>962</v>
      </c>
      <c r="G14" s="1" t="s">
        <v>955</v>
      </c>
      <c r="H14" s="1" t="s">
        <v>955</v>
      </c>
      <c r="I14" s="1" t="s">
        <v>955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1047</v>
      </c>
      <c r="B15" s="1" t="s">
        <v>955</v>
      </c>
      <c r="C15" s="1" t="s">
        <v>955</v>
      </c>
      <c r="D15" s="1" t="s">
        <v>955</v>
      </c>
      <c r="E15" s="1" t="s">
        <v>955</v>
      </c>
      <c r="F15" s="1" t="s">
        <v>955</v>
      </c>
      <c r="G15" s="1" t="s">
        <v>955</v>
      </c>
      <c r="H15" s="1" t="s">
        <v>955</v>
      </c>
      <c r="I15" s="1" t="s">
        <v>955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1048</v>
      </c>
      <c r="B16" s="1" t="s">
        <v>955</v>
      </c>
      <c r="C16" s="1" t="s">
        <v>955</v>
      </c>
      <c r="D16" s="1" t="s">
        <v>955</v>
      </c>
      <c r="E16" s="1" t="s">
        <v>955</v>
      </c>
      <c r="F16" s="1" t="s">
        <v>955</v>
      </c>
      <c r="G16" s="1" t="s">
        <v>955</v>
      </c>
      <c r="H16" s="1" t="s">
        <v>955</v>
      </c>
      <c r="I16" s="1" t="s">
        <v>955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1049</v>
      </c>
      <c r="B17" s="1" t="s">
        <v>189</v>
      </c>
      <c r="C17" s="1" t="s">
        <v>190</v>
      </c>
      <c r="D17" s="1" t="s">
        <v>182</v>
      </c>
      <c r="E17" s="1" t="s">
        <v>183</v>
      </c>
      <c r="F17" s="1" t="s">
        <v>184</v>
      </c>
      <c r="G17" s="1" t="s">
        <v>1050</v>
      </c>
      <c r="H17" s="1" t="s">
        <v>1051</v>
      </c>
      <c r="I17" s="1" t="s">
        <v>1052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1053</v>
      </c>
      <c r="B18" s="1" t="s">
        <v>955</v>
      </c>
      <c r="C18" s="1" t="s">
        <v>955</v>
      </c>
      <c r="D18" s="1" t="s">
        <v>955</v>
      </c>
      <c r="E18" s="1" t="s">
        <v>955</v>
      </c>
      <c r="F18" s="1" t="s">
        <v>955</v>
      </c>
      <c r="G18" s="1" t="s">
        <v>955</v>
      </c>
      <c r="H18" s="1" t="s">
        <v>955</v>
      </c>
      <c r="I18" s="1" t="s">
        <v>955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1054</v>
      </c>
      <c r="B19" s="1" t="s">
        <v>1055</v>
      </c>
      <c r="C19" s="1" t="s">
        <v>1056</v>
      </c>
      <c r="D19" s="1" t="s">
        <v>1057</v>
      </c>
      <c r="E19" s="1" t="s">
        <v>1058</v>
      </c>
      <c r="F19" s="1" t="s">
        <v>1059</v>
      </c>
      <c r="G19" s="1" t="s">
        <v>1060</v>
      </c>
      <c r="H19" s="1" t="s">
        <v>1061</v>
      </c>
      <c r="I19" s="1" t="s">
        <v>1062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1063</v>
      </c>
      <c r="B20" s="1" t="s">
        <v>1064</v>
      </c>
      <c r="C20" s="1" t="s">
        <v>1065</v>
      </c>
      <c r="D20" s="1" t="s">
        <v>1066</v>
      </c>
      <c r="E20" s="1" t="s">
        <v>1067</v>
      </c>
      <c r="F20" s="1" t="s">
        <v>1068</v>
      </c>
      <c r="G20" s="1" t="s">
        <v>1069</v>
      </c>
      <c r="H20" s="1" t="s">
        <v>1070</v>
      </c>
      <c r="I20" s="1" t="s">
        <v>1071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1072</v>
      </c>
      <c r="B21" s="1" t="s">
        <v>1073</v>
      </c>
      <c r="C21" s="1" t="s">
        <v>1074</v>
      </c>
      <c r="D21" s="1" t="s">
        <v>1075</v>
      </c>
      <c r="E21" s="1" t="s">
        <v>1076</v>
      </c>
      <c r="F21" s="1" t="s">
        <v>1077</v>
      </c>
      <c r="G21" s="1" t="s">
        <v>1078</v>
      </c>
      <c r="H21" s="1" t="s">
        <v>1079</v>
      </c>
      <c r="I21" s="1" t="s">
        <v>1080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1081</v>
      </c>
      <c r="B22" s="1" t="s">
        <v>1082</v>
      </c>
      <c r="C22" s="1" t="s">
        <v>1083</v>
      </c>
      <c r="D22" s="1" t="s">
        <v>1084</v>
      </c>
      <c r="E22" s="1" t="s">
        <v>1085</v>
      </c>
      <c r="F22" s="1" t="s">
        <v>1086</v>
      </c>
      <c r="G22" s="1" t="s">
        <v>1087</v>
      </c>
      <c r="H22" s="1" t="s">
        <v>1088</v>
      </c>
      <c r="I22" s="1" t="s">
        <v>1089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1090</v>
      </c>
      <c r="B23" s="1" t="s">
        <v>1091</v>
      </c>
      <c r="C23" s="1" t="s">
        <v>1092</v>
      </c>
      <c r="D23" s="1" t="s">
        <v>1093</v>
      </c>
      <c r="E23" s="1" t="s">
        <v>1094</v>
      </c>
      <c r="F23" s="1" t="s">
        <v>1095</v>
      </c>
      <c r="G23" s="1" t="s">
        <v>1096</v>
      </c>
      <c r="H23" s="1" t="s">
        <v>1097</v>
      </c>
      <c r="I23" s="1" t="s">
        <v>1098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1099</v>
      </c>
      <c r="B24" s="1" t="s">
        <v>1100</v>
      </c>
      <c r="C24" s="1" t="s">
        <v>1101</v>
      </c>
      <c r="D24" s="1" t="s">
        <v>1102</v>
      </c>
      <c r="E24" s="1" t="s">
        <v>1103</v>
      </c>
      <c r="F24" s="1" t="s">
        <v>1104</v>
      </c>
      <c r="G24" s="1" t="s">
        <v>1105</v>
      </c>
      <c r="H24" s="1" t="s">
        <v>1105</v>
      </c>
      <c r="I24" s="1" t="s">
        <v>1105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1106</v>
      </c>
      <c r="B25" s="1" t="s">
        <v>1107</v>
      </c>
      <c r="C25" s="1" t="s">
        <v>1108</v>
      </c>
      <c r="D25" s="1" t="s">
        <v>1109</v>
      </c>
      <c r="E25" s="1" t="s">
        <v>1110</v>
      </c>
      <c r="F25" s="1" t="s">
        <v>1111</v>
      </c>
      <c r="G25" s="1" t="s">
        <v>1112</v>
      </c>
      <c r="H25" s="1" t="s">
        <v>1112</v>
      </c>
      <c r="I25" s="1" t="s">
        <v>955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1113</v>
      </c>
      <c r="B26" s="1" t="s">
        <v>1114</v>
      </c>
      <c r="C26" s="1" t="s">
        <v>1115</v>
      </c>
      <c r="D26" s="1" t="s">
        <v>1116</v>
      </c>
      <c r="E26" s="1" t="s">
        <v>1117</v>
      </c>
      <c r="F26" s="1" t="s">
        <v>1118</v>
      </c>
      <c r="G26" s="1" t="s">
        <v>955</v>
      </c>
      <c r="H26" s="1" t="s">
        <v>955</v>
      </c>
      <c r="I26" s="1" t="s">
        <v>955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1119</v>
      </c>
      <c r="B2" s="1" t="s">
        <v>1120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1121</v>
      </c>
      <c r="B3" s="1" t="s">
        <v>1122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1123</v>
      </c>
      <c r="B4" s="1" t="s">
        <v>1124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1125</v>
      </c>
      <c r="B5" s="1" t="s">
        <v>1126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1127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1128</v>
      </c>
      <c r="B7" s="4" t="s">
        <v>1129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1130</v>
      </c>
      <c r="B8" s="1" t="s">
        <v>1131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1132</v>
      </c>
      <c r="B9" s="1" t="s">
        <v>1133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1134</v>
      </c>
      <c r="B10" s="1" t="s">
        <v>1131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1135</v>
      </c>
      <c r="B11" s="1" t="s">
        <v>1136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1137</v>
      </c>
      <c r="B12" s="1" t="s">
        <v>1138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1139</v>
      </c>
      <c r="B13" s="1" t="s">
        <v>1136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1140</v>
      </c>
      <c r="B14" s="1" t="s">
        <v>1141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1142</v>
      </c>
      <c r="B15" s="1" t="s">
        <v>1143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1144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1145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1146</v>
      </c>
      <c r="B18" s="1">
        <v>8.14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1147</v>
      </c>
      <c r="B19" s="1">
        <v>8.14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1148</v>
      </c>
      <c r="B20" s="1">
        <v>8.12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1149</v>
      </c>
      <c r="B21" s="1">
        <v>8.26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1150</v>
      </c>
      <c r="B22" s="1">
        <v>8.14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1151</v>
      </c>
      <c r="B23" s="1">
        <v>8.14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1152</v>
      </c>
      <c r="B24" s="1">
        <v>8.12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1153</v>
      </c>
      <c r="B25" s="1">
        <v>8.26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1154</v>
      </c>
      <c r="B26" s="1">
        <v>2.29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1155</v>
      </c>
      <c r="B27" s="1">
        <v>7.8605776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1156</v>
      </c>
      <c r="B28" s="1">
        <v>1.0098802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1157</v>
      </c>
      <c r="B29" s="1">
        <v>2790617.0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1158</v>
      </c>
      <c r="B30" s="1">
        <v>2790617.0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1159</v>
      </c>
      <c r="B31" s="1">
        <v>5285826.0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1160</v>
      </c>
      <c r="B32" s="1">
        <v>4781650.0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1161</v>
      </c>
      <c r="B33" s="1">
        <v>4781650.0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1162</v>
      </c>
      <c r="B34" s="1">
        <v>8.12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1163</v>
      </c>
      <c r="B35" s="1">
        <v>8.24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1164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1165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1166</v>
      </c>
      <c r="B38" s="1">
        <v>2.426135808E9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1167</v>
      </c>
      <c r="B39" s="1">
        <v>7.72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1168</v>
      </c>
      <c r="B40" s="1">
        <v>19.46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1169</v>
      </c>
      <c r="B41" s="1">
        <v>0.1965066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1170</v>
      </c>
      <c r="B42" s="1">
        <v>9.433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1171</v>
      </c>
      <c r="B43" s="1">
        <v>12.42125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1172</v>
      </c>
      <c r="B44" s="1" t="s">
        <v>1173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1174</v>
      </c>
      <c r="B45" s="1">
        <v>8.11830784E9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1175</v>
      </c>
      <c r="B46" s="1">
        <v>0.16686001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1176</v>
      </c>
      <c r="B47" s="1">
        <v>2.69925827E8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1177</v>
      </c>
      <c r="B48" s="1">
        <v>2.78025984E8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1178</v>
      </c>
      <c r="B49" s="1">
        <v>2.6312245E7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1179</v>
      </c>
      <c r="B50" s="1">
        <v>1.8276201E7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1180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1181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1182</v>
      </c>
      <c r="B53" s="1">
        <v>0.0887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1183</v>
      </c>
      <c r="B54" s="1">
        <v>0.046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1184</v>
      </c>
      <c r="B55" s="1">
        <v>0.75462997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1185</v>
      </c>
      <c r="B56" s="1">
        <v>4.46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1186</v>
      </c>
      <c r="B57" s="1">
        <v>0.096999995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1187</v>
      </c>
      <c r="B58" s="1">
        <v>2.96775008E8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1188</v>
      </c>
      <c r="B59" s="1">
        <v>51.47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1189</v>
      </c>
      <c r="B60" s="1">
        <v>0.15883039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1190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1191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1192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1193</v>
      </c>
      <c r="B64" s="1">
        <v>0.32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1194</v>
      </c>
      <c r="B65" s="1">
        <v>2.060089984E9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1195</v>
      </c>
      <c r="B66" s="1">
        <v>1.04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1196</v>
      </c>
      <c r="B67" s="1">
        <v>1.4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1197</v>
      </c>
      <c r="B68" s="1">
        <v>0.658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1198</v>
      </c>
      <c r="B69" s="1">
        <v>1.338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1199</v>
      </c>
      <c r="B70" s="1">
        <v>-0.53959274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1200</v>
      </c>
      <c r="B71" s="1">
        <v>0.22455823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1201</v>
      </c>
      <c r="B72" s="1" t="s">
        <v>1202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1203</v>
      </c>
      <c r="B73" s="1" t="s">
        <v>1204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1205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1206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1207</v>
      </c>
      <c r="B76" s="1" t="s">
        <v>1208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1209</v>
      </c>
      <c r="B77" s="1" t="s">
        <v>1208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1210</v>
      </c>
      <c r="B78" s="1">
        <v>1.5404742E9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1211</v>
      </c>
      <c r="B79" s="1" t="s">
        <v>1212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1213</v>
      </c>
      <c r="B80" s="1" t="s">
        <v>1214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1215</v>
      </c>
      <c r="B81" s="1" t="s">
        <v>1216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1217</v>
      </c>
      <c r="B82" s="1" t="s">
        <v>1218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1219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1220</v>
      </c>
      <c r="B84" s="1">
        <v>8.175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1221</v>
      </c>
      <c r="B85" s="1">
        <v>19.463018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1222</v>
      </c>
      <c r="B86" s="1">
        <v>5.72251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1223</v>
      </c>
      <c r="B87" s="1">
        <v>14.442325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1224</v>
      </c>
      <c r="B88" s="1">
        <v>15.053351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1225</v>
      </c>
      <c r="B89" s="1">
        <v>1.76471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1226</v>
      </c>
      <c r="B90" s="1" t="s">
        <v>1227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1228</v>
      </c>
      <c r="B91" s="1">
        <v>17.0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1229</v>
      </c>
      <c r="B92" s="1">
        <v>4.3869312E9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1230</v>
      </c>
      <c r="B93" s="1">
        <v>14.782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1231</v>
      </c>
      <c r="B94" s="1">
        <v>6.068261888E9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1232</v>
      </c>
      <c r="B95" s="1">
        <v>1.0035600384E10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1233</v>
      </c>
      <c r="B96" s="1">
        <v>1.104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1234</v>
      </c>
      <c r="B97" s="1">
        <v>1.425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1235</v>
      </c>
      <c r="B98" s="1">
        <v>1.234633216E10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1236</v>
      </c>
      <c r="B99" s="1">
        <v>65.468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1237</v>
      </c>
      <c r="B100" s="1">
        <v>40.33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1238</v>
      </c>
      <c r="B101" s="1">
        <v>0.07305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1239</v>
      </c>
      <c r="B102" s="1">
        <v>0.14041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1240</v>
      </c>
      <c r="B103" s="1">
        <v>9.033293824E9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1241</v>
      </c>
      <c r="B104" s="1">
        <v>-4.372004352E9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1242</v>
      </c>
      <c r="B105" s="1">
        <v>-3.737211904E9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1243</v>
      </c>
      <c r="B106" s="1">
        <v>0.424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1244</v>
      </c>
      <c r="B107" s="1">
        <v>0.088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1245</v>
      </c>
      <c r="B108" s="1">
        <v>0.73166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1246</v>
      </c>
      <c r="B109" s="1">
        <v>0.49150002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1247</v>
      </c>
      <c r="B110" s="1">
        <v>0.44694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1248</v>
      </c>
      <c r="B111" s="1" t="s">
        <v>1249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1250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66</v>
      </c>
      <c r="B3" s="1">
        <v>0.0</v>
      </c>
      <c r="C3" s="1">
        <v>-206.64</v>
      </c>
      <c r="D3" s="1">
        <v>-385.4</v>
      </c>
      <c r="E3" s="1">
        <v>-485.44</v>
      </c>
      <c r="F3" s="1">
        <v>-2.788</v>
      </c>
      <c r="G3" s="1">
        <v>647.8000000000001</v>
      </c>
      <c r="H3" s="1">
        <v>590.4</v>
      </c>
      <c r="I3" s="1">
        <v>378.84</v>
      </c>
      <c r="J3" s="1">
        <f>IF(I3*FORECAST(J2,B3:I3,B2:I2)&gt;0,FORECAST(J2,B3:I3,B2:I2),I3)*$X$1</f>
        <v>614.5607143</v>
      </c>
      <c r="K3" s="1">
        <f>IF(J3*FORECAST(K2,B3:J3,B2:J2)&gt;0,FORECAST(K2,B3:J3,B2:J2),J3)*$X$1</f>
        <v>736.2194286</v>
      </c>
      <c r="L3" s="1">
        <f>IF(K3*FORECAST(L2,B3:K3,B2:K2)&gt;0,FORECAST(L2,B3:K3,B2:K2),K3)*$X$1</f>
        <v>857.8781429</v>
      </c>
      <c r="M3" s="1">
        <f>IF(L3*FORECAST(M2,B3:L3,B2:L2)&gt;0,FORECAST(M2,B3:L3,B2:L2),L3)*$X$1</f>
        <v>979.5368571</v>
      </c>
      <c r="N3" s="1">
        <f>IF(M3*FORECAST(N2,B3:M3,B2:M2)&gt;0,FORECAST(N2,B3:M3,B2:M2),M3)*$X$1</f>
        <v>1101.195571</v>
      </c>
      <c r="O3" s="1">
        <f>IF(N3*FORECAST(O2,B3:N3,B2:N2)&gt;0,FORECAST(O2,B3:N3,B2:N2),N3)*$X$1</f>
        <v>1222.854286</v>
      </c>
      <c r="P3" s="1">
        <f>IF(O3*FORECAST(P2,B3:O3,B2:O2)&gt;0,FORECAST(P2,B3:O3,B2:O2),O3)*$X$1</f>
        <v>1344.513</v>
      </c>
      <c r="Q3" s="5">
        <f>IF(P3*FORECAST(Q2,B3:P3,B2:P2)&gt;0,FORECAST(Q2,B3:P3,B2:P2),P3)*$X$1</f>
        <v>1466.171714</v>
      </c>
      <c r="R3" s="5">
        <f>IF(Q3*FORECAST(R2,B3:Q3,B2:Q2)&gt;0,FORECAST(R2,B3:Q3,B2:Q2),Q3)*$X$1</f>
        <v>1587.830429</v>
      </c>
      <c r="S3" s="5">
        <f>IF(R3*FORECAST(S2,B3:R3,B2:R2)&gt;0,FORECAST(S2,B3:R3,B2:R2),R3)*$X$1</f>
        <v>1709.489143</v>
      </c>
      <c r="T3" s="5">
        <f>IF(S3*FORECAST(T2,B3:S3,B2:S2)&gt;0,FORECAST(T2,B3:S3,B2:S2),S3)*$X$1</f>
        <v>1831.147857</v>
      </c>
      <c r="U3" s="5">
        <f>IF(T3*FORECAST(U2,B3:T3,B2:T2)&gt;0,FORECAST(U2,B3:T3,B2:T2),T3)*$X$1</f>
        <v>1952.806571</v>
      </c>
      <c r="V3" s="2"/>
      <c r="W3" s="2"/>
      <c r="X3" s="2"/>
      <c r="Y3" s="2"/>
      <c r="Z3" s="2"/>
    </row>
    <row r="4">
      <c r="A4" s="3" t="s">
        <v>137</v>
      </c>
      <c r="B4" s="1">
        <v>-32.144</v>
      </c>
      <c r="C4" s="1">
        <v>203.36</v>
      </c>
      <c r="D4" s="1">
        <v>-37.884</v>
      </c>
      <c r="E4" s="1">
        <v>465.76</v>
      </c>
      <c r="F4" s="1">
        <v>-736.36</v>
      </c>
      <c r="G4" s="1">
        <v>306.68</v>
      </c>
      <c r="H4" s="1">
        <v>95.94</v>
      </c>
      <c r="I4" s="1">
        <v>-22.796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>
        <v>191.0</v>
      </c>
      <c r="C5" s="1">
        <v>216.0</v>
      </c>
      <c r="D5" s="1">
        <v>234.0</v>
      </c>
      <c r="E5" s="1">
        <v>282.0</v>
      </c>
      <c r="F5" s="1">
        <v>294.0</v>
      </c>
      <c r="G5" s="1">
        <v>309.0</v>
      </c>
      <c r="H5" s="1">
        <v>312.0</v>
      </c>
      <c r="I5" s="1">
        <v>319.0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1252</v>
      </c>
      <c r="L7" s="1">
        <f>IF(U3*FORECAST(U2,B3:U3,B2:U2)&gt;0,FORECAST(U2,B3:U3,B2:U2),T3)*$X$1 * (1+0.02)/(0.1905-0.02)</f>
        <v>11682.4792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1253</v>
      </c>
      <c r="L8" s="6">
        <f t="array" ref="L8">NPV(0.1905,K3:U3)</f>
        <v>5125.122604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1254</v>
      </c>
      <c r="L9" s="6">
        <f t="array" ref="L9">NPV(0.1905,K16:U16)</f>
        <v>1715.977619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1255</v>
      </c>
      <c r="L10" s="6">
        <f>L8 + L9</f>
        <v>6841.100223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-22.796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1256</v>
      </c>
      <c r="L12" s="6">
        <f>L10 - L11</f>
        <v>6863.896223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1257</v>
      </c>
      <c r="L13" s="1">
        <v>319.0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21.51691606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(1+0.02)/(0.1905-0.02)</f>
        <v>11682.4792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-20.008</v>
      </c>
      <c r="C3" s="1">
        <v>-17.22</v>
      </c>
      <c r="D3" s="1">
        <v>50.02</v>
      </c>
      <c r="E3" s="1">
        <v>131.856</v>
      </c>
      <c r="F3" s="1">
        <v>137.268</v>
      </c>
      <c r="G3" s="1">
        <v>-226.32</v>
      </c>
      <c r="H3" s="1">
        <v>-86.26400000000001</v>
      </c>
      <c r="I3" s="1">
        <v>262.4</v>
      </c>
      <c r="J3" s="1">
        <f>IF(I3*FORECAST(J2,B3:I3,B2:I2)&gt;0,FORECAST(J2,B3:I3,B2:I2),I3)*$X$1</f>
        <v>72.25371429</v>
      </c>
      <c r="K3" s="1">
        <f>IF(J3*FORECAST(K2,B3:J3,B2:J2)&gt;0,FORECAST(K2,B3:J3,B2:J2),J3)*$X$1</f>
        <v>81.87309524</v>
      </c>
      <c r="L3" s="1">
        <f>IF(K3*FORECAST(L2,B3:K3,B2:K2)&gt;0,FORECAST(L2,B3:K3,B2:K2),K3)*$X$1</f>
        <v>91.49247619</v>
      </c>
      <c r="M3" s="1">
        <f>IF(L3*FORECAST(M2,B3:L3,B2:L2)&gt;0,FORECAST(M2,B3:L3,B2:L2),L3)*$X$1</f>
        <v>101.1118571</v>
      </c>
      <c r="N3" s="1">
        <f>IF(M3*FORECAST(N2,B3:M3,B2:M2)&gt;0,FORECAST(N2,B3:M3,B2:M2),M3)*$X$1</f>
        <v>110.7312381</v>
      </c>
      <c r="O3" s="1">
        <f>IF(N3*FORECAST(O2,B3:N3,B2:N2)&gt;0,FORECAST(O2,B3:N3,B2:N2),N3)*$X$1</f>
        <v>120.350619</v>
      </c>
      <c r="P3" s="1">
        <f>IF(O3*FORECAST(P2,B3:O3,B2:O2)&gt;0,FORECAST(P2,B3:O3,B2:O2),O3)*$X$1</f>
        <v>129.97</v>
      </c>
      <c r="Q3" s="5">
        <f>IF(P3*FORECAST(Q2,B3:P3,B2:P2)&gt;0,FORECAST(Q2,B3:P3,B2:P2),P3)*$X$1</f>
        <v>139.589381</v>
      </c>
      <c r="R3" s="5">
        <f>IF(Q3*FORECAST(R2,B3:Q3,B2:Q2)&gt;0,FORECAST(R2,B3:Q3,B2:Q2),Q3)*$X$1</f>
        <v>149.2087619</v>
      </c>
      <c r="S3" s="5">
        <f>IF(R3*FORECAST(S2,B3:R3,B2:R2)&gt;0,FORECAST(S2,B3:R3,B2:R2),R3)*$X$1</f>
        <v>158.8281429</v>
      </c>
      <c r="T3" s="5">
        <f>IF(S3*FORECAST(T2,B3:S3,B2:S2)&gt;0,FORECAST(T2,B3:S3,B2:S2),S3)*$X$1</f>
        <v>168.4475238</v>
      </c>
      <c r="U3" s="5">
        <f>IF(T3*FORECAST(U2,B3:T3,B2:T2)&gt;0,FORECAST(U2,B3:T3,B2:T2),T3)*$X$1</f>
        <v>178.0669048</v>
      </c>
      <c r="V3" s="2"/>
      <c r="W3" s="2"/>
      <c r="X3" s="2"/>
      <c r="Y3" s="2"/>
      <c r="Z3" s="2"/>
    </row>
    <row r="4">
      <c r="A4" s="3" t="s">
        <v>137</v>
      </c>
      <c r="B4" s="1">
        <v>-32.144</v>
      </c>
      <c r="C4" s="1">
        <v>203.36</v>
      </c>
      <c r="D4" s="1">
        <v>-37.884</v>
      </c>
      <c r="E4" s="1">
        <v>465.76</v>
      </c>
      <c r="F4" s="1">
        <v>-736.36</v>
      </c>
      <c r="G4" s="1">
        <v>306.68</v>
      </c>
      <c r="H4" s="1">
        <v>95.94</v>
      </c>
      <c r="I4" s="1">
        <v>-22.796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>
        <v>191.0</v>
      </c>
      <c r="C5" s="1">
        <v>216.0</v>
      </c>
      <c r="D5" s="1">
        <v>234.0</v>
      </c>
      <c r="E5" s="1">
        <v>282.0</v>
      </c>
      <c r="F5" s="1">
        <v>294.0</v>
      </c>
      <c r="G5" s="1">
        <v>309.0</v>
      </c>
      <c r="H5" s="1">
        <v>312.0</v>
      </c>
      <c r="I5" s="1">
        <v>319.0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1252</v>
      </c>
      <c r="L7" s="1">
        <f>IF(U3*FORECAST(U2,B3:U3,B2:U2)&gt;0,FORECAST(U2,B3:U3,B2:U2),T3)*$X$1 * (1+0.02)/(0.1905-0.02)</f>
        <v>1065.268287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1253</v>
      </c>
      <c r="L8" s="6">
        <f t="array" ref="L8">NPV(0.1905,K3:U3)</f>
        <v>511.1983142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1254</v>
      </c>
      <c r="L9" s="6">
        <f t="array" ref="L9">NPV(0.1905,K16:U16)</f>
        <v>156.4716279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1255</v>
      </c>
      <c r="L10" s="6">
        <f>L8 + L9</f>
        <v>667.6699421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-22.796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1256</v>
      </c>
      <c r="L12" s="6">
        <f>L10 - L11</f>
        <v>690.4659421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1257</v>
      </c>
      <c r="L13" s="1">
        <v>319.0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2.164470038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(1+0.02)/(0.1905-0.02)</f>
        <v>1065.268287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