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<sst xmlns="http://schemas.openxmlformats.org/spreadsheetml/2006/main" count="775" uniqueCount="653">
  <si>
    <t>ticker</t>
  </si>
  <si>
    <t>STKH</t>
  </si>
  <si>
    <t>nombre</t>
  </si>
  <si>
    <t>STEAKHOLDER FOODS LTD</t>
  </si>
  <si>
    <t>empresa</t>
  </si>
  <si>
    <t>Fishing &amp; Farming</t>
  </si>
  <si>
    <t>Open</t>
  </si>
  <si>
    <t>Target Price</t>
  </si>
  <si>
    <t>Upside</t>
  </si>
  <si>
    <t>-109.87%</t>
  </si>
  <si>
    <t>Country</t>
  </si>
  <si>
    <t>Israel</t>
  </si>
  <si>
    <t>Market Cap</t>
  </si>
  <si>
    <t>Book Value</t>
  </si>
  <si>
    <t>Pe ratio</t>
  </si>
  <si>
    <t>No encontrado</t>
  </si>
  <si>
    <t>Dividend Ratio</t>
  </si>
  <si>
    <t>Net Debt Growth</t>
  </si>
  <si>
    <t>200.00%</t>
  </si>
  <si>
    <t>Total Assets Growth</t>
  </si>
  <si>
    <t>Net Property, Plant and Equipment Growth</t>
  </si>
  <si>
    <t>-100.00%</t>
  </si>
  <si>
    <t>EBITDA Growth</t>
  </si>
  <si>
    <t>-18.76%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</si>
  <si>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</si>
  <si>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</si>
  <si>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</si>
  <si>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</si>
  <si>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</si>
  <si>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</si>
  <si>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</si>
  <si>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</si>
  <si>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</si>
  <si>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</si>
  <si>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</si>
  <si>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</si>
  <si>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</si>
  <si>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</si>
  <si>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</si>
  <si>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</si>
  <si>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</si>
  <si>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</si>
  <si>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</si>
  <si>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</si>
  <si>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</si>
  <si>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</si>
  <si>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</si>
  <si>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</si>
  <si>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</si>
  <si>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</si>
  <si>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</si>
  <si>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</si>
  <si>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</si>
  <si>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</si>
  <si>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</si>
  <si>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</si>
  <si>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</si>
  <si>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</si>
  <si>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</si>
  <si>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</si>
  <si>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</si>
  <si>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</si>
  <si>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</si>
  <si>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</si>
  <si>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</si>
  <si>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</si>
  <si>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</si>
  <si>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</si>
  <si>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</si>
  <si>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</si>
  <si>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</si>
  <si>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</si>
  <si>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</si>
  <si>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</si>
  <si>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</si>
  <si>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</si>
  <si>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</si>
  <si>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</si>
  <si>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</si>
  <si>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</si>
  <si>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</si>
  <si>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</si>
  <si>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</si>
  <si>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</si>
  <si>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</si>
  <si>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</si>
  <si>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</si>
  <si>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</si>
  <si>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</si>
  <si>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</si>
  <si>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</si>
  <si>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</si>
  <si>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</si>
  <si>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</si>
  <si>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0.02</t>
  </si>
  <si>
    <t>0.2</t>
  </si>
  <si>
    <t>0.3</t>
  </si>
  <si>
    <t>0.05</t>
  </si>
  <si>
    <t>Tangible Book Value</t>
  </si>
  <si>
    <t>Tangible Book Value Per Share</t>
  </si>
  <si>
    <t>0.19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</si>
  <si>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</si>
  <si>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</si>
  <si>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</si>
  <si>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</si>
  <si>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</si>
  <si>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</si>
  <si>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</si>
  <si>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</si>
  <si>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</si>
  <si>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</si>
  <si>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</si>
  <si>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</si>
  <si>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</si>
  <si>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</si>
  <si>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</si>
  <si>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</si>
  <si>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</si>
  <si>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</si>
  <si>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</si>
  <si>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</si>
  <si>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</si>
  <si>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</si>
  <si>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</si>
  <si>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</si>
  <si>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</si>
  <si>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</si>
  <si>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</si>
  <si>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</si>
  <si>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</si>
  <si>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</si>
  <si>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</si>
  <si>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-0.02</t>
  </si>
  <si>
    <t>-0.31</t>
  </si>
  <si>
    <t>-0.16</t>
  </si>
  <si>
    <t>-0.23</t>
  </si>
  <si>
    <t>-0.07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</si>
  <si>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</si>
  <si>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</si>
  <si>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</si>
  <si>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</si>
  <si>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</si>
  <si>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</si>
  <si>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-0.01</t>
  </si>
  <si>
    <t>-0.09</t>
  </si>
  <si>
    <t>-0.1</t>
  </si>
  <si>
    <t>-0.04</t>
  </si>
  <si>
    <t>Normalized Diluted EPS</t>
  </si>
  <si>
    <t>American Depositary Receipts Ratio (ADR)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</si>
  <si>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</si>
  <si>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</si>
  <si>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</si>
  <si>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</si>
  <si>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</si>
  <si>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</si>
  <si>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</si>
  <si>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</si>
  <si>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</si>
  <si>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</si>
  <si>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</si>
  <si>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</si>
  <si>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</si>
  <si>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</si>
  <si>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</si>
  <si>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</si>
  <si>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</si>
  <si>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</si>
  <si>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</si>
  <si>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</si>
  <si>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</si>
  <si>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-26.09</t>
  </si>
  <si>
    <t>-53.81</t>
  </si>
  <si>
    <t>-37.06</t>
  </si>
  <si>
    <t>-44.18</t>
  </si>
  <si>
    <t>-66.57</t>
  </si>
  <si>
    <t>Return on Total Capital</t>
  </si>
  <si>
    <t>-31.21</t>
  </si>
  <si>
    <t>-59.83</t>
  </si>
  <si>
    <t>-50.04</t>
  </si>
  <si>
    <t>-82.66</t>
  </si>
  <si>
    <t>Return On Equity %</t>
  </si>
  <si>
    <t>-56.82</t>
  </si>
  <si>
    <t>-216.38</t>
  </si>
  <si>
    <t>-67.68</t>
  </si>
  <si>
    <t>-135.22</t>
  </si>
  <si>
    <t>-203.47</t>
  </si>
  <si>
    <t>Return on Common Equity</t>
  </si>
  <si>
    <t>Margin Analysis</t>
  </si>
  <si>
    <t>Gross Profit Margin %</t>
  </si>
  <si>
    <t>SG&amp;A Margin</t>
  </si>
  <si>
    <t>103.92</t>
  </si>
  <si>
    <t>EBITA Margin %</t>
  </si>
  <si>
    <t>-3.92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</si>
  <si>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</si>
  <si>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</si>
  <si>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</si>
  <si>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</si>
  <si>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</si>
  <si>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-2.45</t>
  </si>
  <si>
    <t>Short Term Liquidity</t>
  </si>
  <si>
    <t>Current Ratio</t>
  </si>
  <si>
    <t>0.86</t>
  </si>
  <si>
    <t>4.01</t>
  </si>
  <si>
    <t>7.51</t>
  </si>
  <si>
    <t>7.94</t>
  </si>
  <si>
    <t>1.65</t>
  </si>
  <si>
    <t>Quick Ratio</t>
  </si>
  <si>
    <t>3.79</t>
  </si>
  <si>
    <t>7.5</t>
  </si>
  <si>
    <t>7.05</t>
  </si>
  <si>
    <t>1.54</t>
  </si>
  <si>
    <t>1.85</t>
  </si>
  <si>
    <t>Operating Cash Flow to Current Liabilities</t>
  </si>
  <si>
    <t>1.38</t>
  </si>
  <si>
    <t>-0.43</t>
  </si>
  <si>
    <t>-2.08</t>
  </si>
  <si>
    <t>-5.01</t>
  </si>
  <si>
    <t>-3.31</t>
  </si>
  <si>
    <t>-5.12</t>
  </si>
  <si>
    <t>Long Term Solvency</t>
  </si>
  <si>
    <t>Total Debt/Equity</t>
  </si>
  <si>
    <t>13.48</t>
  </si>
  <si>
    <t>1.15</t>
  </si>
  <si>
    <t>1.09</t>
  </si>
  <si>
    <t>44.44</t>
  </si>
  <si>
    <t>47.79</t>
  </si>
  <si>
    <t>Total Debt / Total Capital</t>
  </si>
  <si>
    <t>11.88</t>
  </si>
  <si>
    <t>1.14</t>
  </si>
  <si>
    <t>1.08</t>
  </si>
  <si>
    <t>30.77</t>
  </si>
  <si>
    <t>32.34</t>
  </si>
  <si>
    <t>LT Debt/Equity</t>
  </si>
  <si>
    <t>6.17</t>
  </si>
  <si>
    <t>0.65</t>
  </si>
  <si>
    <t>39.44</t>
  </si>
  <si>
    <t>41.75</t>
  </si>
  <si>
    <t>Long-Term Debt / Total Capital</t>
  </si>
  <si>
    <t>5.44</t>
  </si>
  <si>
    <t>27.31</t>
  </si>
  <si>
    <t>28.25</t>
  </si>
  <si>
    <t>Total Liabilities / Total Assets</t>
  </si>
  <si>
    <t>105.71</t>
  </si>
  <si>
    <t>24.96</t>
  </si>
  <si>
    <t>10.55</t>
  </si>
  <si>
    <t>7.46</t>
  </si>
  <si>
    <t>48.53</t>
  </si>
  <si>
    <t>45.65</t>
  </si>
  <si>
    <t>EBIT / Interest Expense</t>
  </si>
  <si>
    <t>-861.6</t>
  </si>
  <si>
    <t>-69.17</t>
  </si>
  <si>
    <t>-10.36</t>
  </si>
  <si>
    <t>EBITDA / Interest Expense</t>
  </si>
  <si>
    <t>-200.5</t>
  </si>
  <si>
    <t>-827.6</t>
  </si>
  <si>
    <t>-63.86</t>
  </si>
  <si>
    <t>-9.99</t>
  </si>
  <si>
    <t>(EBITDA - Capex) / Interest Expense</t>
  </si>
  <si>
    <t>-263.5</t>
  </si>
  <si>
    <t>-74.09</t>
  </si>
  <si>
    <t>-10.19</t>
  </si>
  <si>
    <t>Total Debt / EBITDA</t>
  </si>
  <si>
    <t>-0.5</t>
  </si>
  <si>
    <t>-0.19</t>
  </si>
  <si>
    <t>-0.21</t>
  </si>
  <si>
    <t>Net Debt / EBITDA</t>
  </si>
  <si>
    <t>2.68</t>
  </si>
  <si>
    <t>1.66</t>
  </si>
  <si>
    <t>0.16</t>
  </si>
  <si>
    <t>0.13</t>
  </si>
  <si>
    <t>Total Debt / (EBITDA - Capex)</t>
  </si>
  <si>
    <t>-0.38</t>
  </si>
  <si>
    <t>-0.17</t>
  </si>
  <si>
    <t>-0.2</t>
  </si>
  <si>
    <t>Net Debt / (EBITDA - Capex)</t>
  </si>
  <si>
    <t>2.04</t>
  </si>
  <si>
    <t>1.53</t>
  </si>
  <si>
    <t>1.03</t>
  </si>
  <si>
    <t>0.14</t>
  </si>
  <si>
    <t>Growth Over Prior Year</t>
  </si>
  <si>
    <t>EBITDA, 1 Yr. Growth %</t>
  </si>
  <si>
    <t>102.62</t>
  </si>
  <si>
    <t>12.14</t>
  </si>
  <si>
    <t>-15.9</t>
  </si>
  <si>
    <t>EBITA, 1 Yr. Growth %</t>
  </si>
  <si>
    <t>14.8</t>
  </si>
  <si>
    <t>-17.08</t>
  </si>
  <si>
    <t>EBIT, 1 Yr. Growth %</t>
  </si>
  <si>
    <t>Earnings From Cont. Operations, 1 Yr. Growth %</t>
  </si>
  <si>
    <t>-2.71</t>
  </si>
  <si>
    <t>70.72</t>
  </si>
  <si>
    <t>6.98</t>
  </si>
  <si>
    <t>Net Income, 1 Yr. Growth %</t>
  </si>
  <si>
    <t>-22.85</t>
  </si>
  <si>
    <t>Normalized Net Income, 1 Yr. Growth %</t>
  </si>
  <si>
    <t>115.57</t>
  </si>
  <si>
    <t>-15.71</t>
  </si>
  <si>
    <t>Diluted EPS Before Extra, 1 Yr. Growth %</t>
  </si>
  <si>
    <t>-49.56</t>
  </si>
  <si>
    <t>45.66</t>
  </si>
  <si>
    <t>-38.57</t>
  </si>
  <si>
    <t>Net Property, Plant and Equip., 1 Yr. Growth %</t>
  </si>
  <si>
    <t>231.48</t>
  </si>
  <si>
    <t>209.96</t>
  </si>
  <si>
    <t>101.71</t>
  </si>
  <si>
    <t>-22.66</t>
  </si>
  <si>
    <t>Total Assets, 1 Yr. Growth %</t>
  </si>
  <si>
    <t>779.42</t>
  </si>
  <si>
    <t>132.65</t>
  </si>
  <si>
    <t>-62.33</t>
  </si>
  <si>
    <t>-31.5</t>
  </si>
  <si>
    <t>Tangible Book Value, 1 Yr. Growth %</t>
  </si>
  <si>
    <t>948.36</t>
  </si>
  <si>
    <t>54.62</t>
  </si>
  <si>
    <t>-67.38</t>
  </si>
  <si>
    <t>-37.43</t>
  </si>
  <si>
    <t>Common Equity, 1 Yr. Growth %</t>
  </si>
  <si>
    <t>140.69</t>
  </si>
  <si>
    <t>-79.05</t>
  </si>
  <si>
    <t>Cash From Operations, 1 Yr. Growth %</t>
  </si>
  <si>
    <t>-439.22</t>
  </si>
  <si>
    <t>264.3</t>
  </si>
  <si>
    <t>2.59</t>
  </si>
  <si>
    <t>-14.13</t>
  </si>
  <si>
    <t>Capital Expenditures, 1 Yr. Growth %</t>
  </si>
  <si>
    <t>440.48</t>
  </si>
  <si>
    <t>168.43</t>
  </si>
  <si>
    <t>60.18</t>
  </si>
  <si>
    <t>-90.69</t>
  </si>
  <si>
    <t>Levered Free Cash Flow, 1 Yr. Growth %</t>
  </si>
  <si>
    <t>-196.61</t>
  </si>
  <si>
    <t>-2.59</t>
  </si>
  <si>
    <t>19.11</t>
  </si>
  <si>
    <t>Unlevered Free Cash Flow, 1 Yr. Growth %</t>
  </si>
  <si>
    <t>-196.44</t>
  </si>
  <si>
    <t>-4.32</t>
  </si>
  <si>
    <t>6.69</t>
  </si>
  <si>
    <t>Compound Annual Growth Rate Over Two Years</t>
  </si>
  <si>
    <t>EBITDA, 2 Yr. CAGR %</t>
  </si>
  <si>
    <t>50.74</t>
  </si>
  <si>
    <t>2.36</t>
  </si>
  <si>
    <t>EBITA, 2 Yr. CAGR %</t>
  </si>
  <si>
    <t>539.02</t>
  </si>
  <si>
    <t>53.67</t>
  </si>
  <si>
    <t>2.74</t>
  </si>
  <si>
    <t>EBIT, 2 Yr. CAGR %</t>
  </si>
  <si>
    <t>Earnings From Cont. Operations, 2 Yr. CAGR %</t>
  </si>
  <si>
    <t>552.73</t>
  </si>
  <si>
    <t>28.88</t>
  </si>
  <si>
    <t>100.67</t>
  </si>
  <si>
    <t>Net Income, 2 Yr. CAGR %</t>
  </si>
  <si>
    <t>-12.28</t>
  </si>
  <si>
    <t>Normalized Net Income, 2 Yr. CAGR %</t>
  </si>
  <si>
    <t>34.8</t>
  </si>
  <si>
    <t>Diluted EPS Before Extra, 2 Yr. CAGR %</t>
  </si>
  <si>
    <t>167.57</t>
  </si>
  <si>
    <t>-14.29</t>
  </si>
  <si>
    <t>40.47</t>
  </si>
  <si>
    <t>Net Property, Plant and Equip., 2 Yr. CAGR %</t>
  </si>
  <si>
    <t>220.54</t>
  </si>
  <si>
    <t>150.05</t>
  </si>
  <si>
    <t>29.19</t>
  </si>
  <si>
    <t>Total Assets, 2 Yr. CAGR %</t>
  </si>
  <si>
    <t>352.33</t>
  </si>
  <si>
    <t>-6.38</t>
  </si>
  <si>
    <t>-48.4</t>
  </si>
  <si>
    <t>Tangible Book Value, 2 Yr. CAGR %</t>
  </si>
  <si>
    <t>302.62</t>
  </si>
  <si>
    <t>-28.98</t>
  </si>
  <si>
    <t>-50.67</t>
  </si>
  <si>
    <t>Common Equity, 2 Yr. CAGR %</t>
  </si>
  <si>
    <t>402.32</t>
  </si>
  <si>
    <t>-60.46</t>
  </si>
  <si>
    <t>Cash From Operations, 2 Yr. CAGR %</t>
  </si>
  <si>
    <t>766.82</t>
  </si>
  <si>
    <t>798.3</t>
  </si>
  <si>
    <t>93.39</t>
  </si>
  <si>
    <t>-6.11</t>
  </si>
  <si>
    <t>Capital Expenditures, 2 Yr. CAGR %</t>
  </si>
  <si>
    <t>280.89</t>
  </si>
  <si>
    <t>107.35</t>
  </si>
  <si>
    <t>-61.01</t>
  </si>
  <si>
    <t>Levered Free Cash Flow, 2 Yr. CAGR %</t>
  </si>
  <si>
    <t>359.54</t>
  </si>
  <si>
    <t>-2.99</t>
  </si>
  <si>
    <t>3.33</t>
  </si>
  <si>
    <t>Unlevered Free Cash Flow, 2 Yr. CAGR %</t>
  </si>
  <si>
    <t>359.55</t>
  </si>
  <si>
    <t>-3.94</t>
  </si>
  <si>
    <t>-2.2</t>
  </si>
  <si>
    <t>Compound Annual Growth Rate Over Three Years</t>
  </si>
  <si>
    <t>EBITDA, 3 Yr. CAGR %</t>
  </si>
  <si>
    <t>261.11</t>
  </si>
  <si>
    <t>18.06</t>
  </si>
  <si>
    <t>EBITA, 3 Yr. CAGR %</t>
  </si>
  <si>
    <t>260.57</t>
  </si>
  <si>
    <t>19.17</t>
  </si>
  <si>
    <t>EBIT, 3 Yr. CAGR %</t>
  </si>
  <si>
    <t>Earnings From Cont. Operations, 3 Yr. CAGR %</t>
  </si>
  <si>
    <t>317.43</t>
  </si>
  <si>
    <t>-5.67</t>
  </si>
  <si>
    <t>Net Income, 3 Yr. CAGR %</t>
  </si>
  <si>
    <t>-3.08</t>
  </si>
  <si>
    <t>Normalized Net Income, 3 Yr. CAGR %</t>
  </si>
  <si>
    <t>229.92</t>
  </si>
  <si>
    <t>22.97</t>
  </si>
  <si>
    <t>Diluted EPS Before Extra, 3 Yr. CAGR %</t>
  </si>
  <si>
    <t>118.48</t>
  </si>
  <si>
    <t>-40.26</t>
  </si>
  <si>
    <t>Net Property, Plant and Equip., 3 Yr. CAGR %</t>
  </si>
  <si>
    <t>935.3</t>
  </si>
  <si>
    <t>174.68</t>
  </si>
  <si>
    <t>72.95</t>
  </si>
  <si>
    <t>Total Assets, 3 Yr. CAGR %</t>
  </si>
  <si>
    <t>951.18</t>
  </si>
  <si>
    <t>97.54</t>
  </si>
  <si>
    <t>-14.76</t>
  </si>
  <si>
    <t>Tangible Book Value, 3 Yr. CAGR %</t>
  </si>
  <si>
    <t>74.21</t>
  </si>
  <si>
    <t>-27.8</t>
  </si>
  <si>
    <t>Common Equity, 3 Yr. CAGR %</t>
  </si>
  <si>
    <t>Cash From Operations, 3 Yr. CAGR %</t>
  </si>
  <si>
    <t>549.29</t>
  </si>
  <si>
    <t>335.74</t>
  </si>
  <si>
    <t>49.26</t>
  </si>
  <si>
    <t>Capital Expenditures, 3 Yr. CAGR %</t>
  </si>
  <si>
    <t>640.61</t>
  </si>
  <si>
    <t>185.36</t>
  </si>
  <si>
    <t>-26.54</t>
  </si>
  <si>
    <t>Levered Free Cash Flow, 3 Yr. CAGR %</t>
  </si>
  <si>
    <t>-6.37</t>
  </si>
  <si>
    <t>Unlevered Free Cash Flow, 3 Yr. CAGR %</t>
  </si>
  <si>
    <t>172.38</t>
  </si>
  <si>
    <t>-9.76</t>
  </si>
  <si>
    <t>Compound Annual Growth Rate Over Five Years</t>
  </si>
  <si>
    <t>EBITA, 5 Yr. CAGR %</t>
  </si>
  <si>
    <t>443.12</t>
  </si>
  <si>
    <t>EBIT, 5 Yr. CAGR %</t>
  </si>
  <si>
    <t>Earnings From Cont. Operations, 5 Yr. CAGR %</t>
  </si>
  <si>
    <t>453.23</t>
  </si>
  <si>
    <t>Net Income, 5 Yr. CAGR %</t>
  </si>
  <si>
    <t>462.3</t>
  </si>
  <si>
    <t>Normalized Net Income, 5 Yr. CAGR %</t>
  </si>
  <si>
    <t>Net Property, Plant and Equip., 5 Yr. CAGR %</t>
  </si>
  <si>
    <t>350.33</t>
  </si>
  <si>
    <t>Total Assets, 5 Yr. CAGR %</t>
  </si>
  <si>
    <t>214.82</t>
  </si>
  <si>
    <t>Tangible Book Value, 5 Yr. CAGR %</t>
  </si>
  <si>
    <t>393.97</t>
  </si>
  <si>
    <t>Common Equity, 5 Yr. CAGR %</t>
  </si>
  <si>
    <t>Cash From Operations, 5 Yr. CAGR %</t>
  </si>
  <si>
    <t>201.6</t>
  </si>
  <si>
    <t>Capital Expenditures, 5 Yr. CAGR %</t>
  </si>
  <si>
    <t>126.79</t>
  </si>
  <si>
    <t>2021</t>
  </si>
  <si>
    <t>2022</t>
  </si>
  <si>
    <t>2023</t>
  </si>
  <si>
    <t>Capitalization
                                    1</t>
  </si>
  <si>
    <t>49.73</t>
  </si>
  <si>
    <t>0.0281</t>
  </si>
  <si>
    <t>3.032</t>
  </si>
  <si>
    <t>Change</t>
  </si>
  <si>
    <t>-</t>
  </si>
  <si>
    <t>-99.94%</t>
  </si>
  <si>
    <t>10,700.55%</t>
  </si>
  <si>
    <t>Enterprise Value (EV)
                                    1</t>
  </si>
  <si>
    <t>30.81</t>
  </si>
  <si>
    <t>-2.889</t>
  </si>
  <si>
    <t>1.244</t>
  </si>
  <si>
    <t>-109.38%</t>
  </si>
  <si>
    <t>-143.07%</t>
  </si>
  <si>
    <t>P/E ratio</t>
  </si>
  <si>
    <t>-2.57x</t>
  </si>
  <si>
    <t>-0x</t>
  </si>
  <si>
    <t>-0.17x</t>
  </si>
  <si>
    <t>PBR</t>
  </si>
  <si>
    <t>1.34x</t>
  </si>
  <si>
    <t>0x</t>
  </si>
  <si>
    <t>0.52x</t>
  </si>
  <si>
    <t>PEG</t>
  </si>
  <si>
    <t>0.1x</t>
  </si>
  <si>
    <t>Capitalization / Revenue</t>
  </si>
  <si>
    <t>EV / Revenue</t>
  </si>
  <si>
    <t>EV / EBITDA</t>
  </si>
  <si>
    <t>-1,829,635x</t>
  </si>
  <si>
    <t>152,999x</t>
  </si>
  <si>
    <t>-90,995x</t>
  </si>
  <si>
    <t>EV / EBIT</t>
  </si>
  <si>
    <t>-1.79x</t>
  </si>
  <si>
    <t>0.15x</t>
  </si>
  <si>
    <t>-0.09x</t>
  </si>
  <si>
    <t>EV / FCF</t>
  </si>
  <si>
    <t>-3,189,667x</t>
  </si>
  <si>
    <t>307,055x</t>
  </si>
  <si>
    <t>-151,643x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</si>
  <si>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</si>
  <si>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</si>
  <si>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</si>
  <si>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</si>
  <si>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</si>
  <si>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</si>
  <si>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-0.1554</t>
  </si>
  <si>
    <t>-0.2264</t>
  </si>
  <si>
    <t>-0.0713</t>
  </si>
  <si>
    <t>Distribution rate</t>
  </si>
  <si>
    <t>Net sales
                                    1</t>
  </si>
  <si>
    <t>-16.84</t>
  </si>
  <si>
    <t>-18.88</t>
  </si>
  <si>
    <t>-13.68</t>
  </si>
  <si>
    <t>EBIT
                                    1</t>
  </si>
  <si>
    <t>-17.23</t>
  </si>
  <si>
    <t>-19.78</t>
  </si>
  <si>
    <t>-14.18</t>
  </si>
  <si>
    <t>Net income
                                    1</t>
  </si>
  <si>
    <t>-18.02</t>
  </si>
  <si>
    <t>-30.77</t>
  </si>
  <si>
    <t>-16.86</t>
  </si>
  <si>
    <t>Net Debt
                                    1</t>
  </si>
  <si>
    <t>-18.92</t>
  </si>
  <si>
    <t>-2.917</t>
  </si>
  <si>
    <t>-1.788</t>
  </si>
  <si>
    <t>Reference price
                                    2</t>
  </si>
  <si>
    <t>0.400000</t>
  </si>
  <si>
    <t>0.000200</t>
  </si>
  <si>
    <t>0.012100</t>
  </si>
  <si>
    <t>Nbr of stocks (in thousands)</t>
  </si>
  <si>
    <t>124,316</t>
  </si>
  <si>
    <t>140,384</t>
  </si>
  <si>
    <t>250,609</t>
  </si>
  <si>
    <t>Announcement Date</t>
  </si>
  <si>
    <t>3/24/22</t>
  </si>
  <si>
    <t>4/4/23</t>
  </si>
  <si>
    <t>4/30/24</t>
  </si>
  <si>
    <t>address1</t>
  </si>
  <si>
    <t>5 David Fikes St.</t>
  </si>
  <si>
    <t>address2</t>
  </si>
  <si>
    <t>P.O. Box 4061</t>
  </si>
  <si>
    <t>city</t>
  </si>
  <si>
    <t>Rehovot</t>
  </si>
  <si>
    <t>zip</t>
  </si>
  <si>
    <t>7638205</t>
  </si>
  <si>
    <t>country</t>
  </si>
  <si>
    <t>phone</t>
  </si>
  <si>
    <t>972 73 332 2853</t>
  </si>
  <si>
    <t>website</t>
  </si>
  <si>
    <t>https://steakholderfoods.com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</si>
  <si>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</si>
  <si>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</si>
  <si>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</si>
  <si>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</si>
  <si>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</si>
  <si>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</si>
  <si>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</si>
  <si>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</si>
  <si>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</si>
  <si>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</si>
  <si>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</si>
  <si>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Steakholder Foods Ltd., a deep-tech food company, develops cultivated meat production technologies in Israel. The company develops alternative protein manufacturing machines, including three-dimensional printers to produce meat, fish, and seafood analogs; and hybrid cultivated meat technologies to be integrated into production processes, as well as hybrid meat blends, cell lines, growth media, and bioreactors. It also offers premix blends as a plant-based alternative for meat and seafood under the SHMeat and SHFish brand names. In addition, the company provides consulting and implementation services. It serves food processing and retail companies; and cultivated meat producers. Steakholder Foods Ltd. was founded in 2019 and is headquartered in Rehovot, Israel.</t>
  </si>
  <si>
    <t>fullTimeEmployees</t>
  </si>
  <si>
    <t>companyOfficers</t>
  </si>
  <si>
    <t>[{'maxAge': 1, 'name': 'Mr. Yaron  Kaiser', 'age': 46, 'title': 'Co-Founder &amp; Chairman', 'yearBorn': 1978, 'fiscalYear': 2023, 'totalPay': 378000, 'exercisedValue': 0, 'unexercisedValue': 0}, {'maxAge': 1, 'name': 'Mr. Arik  Kaufman', 'age': 44, 'title': 'Co-Founder &amp; CEO', 'yearBorn': 1980, 'fiscalYear': 2023, 'totalPay': 538000, 'exercisedValue': 0, 'unexercisedValue': 0}, {'maxAge': 1, 'name': 'Mr. Itamar  Atzmony', 'age': 37, 'title': 'Chief Engineering Officer', 'yearBorn': 1987, 'fiscalYear': 2023, 'totalPay': 207000, 'exercisedValue': 0, 'unexercisedValue': 0}, {'maxAge': 1, 'name': 'Ms. Moran  Attar-Yossef CPA', 'age': 42, 'title': 'Vice-President of Finance', 'yearBorn': 1982, 'fiscalYear': 2023, 'exercisedValue': 0, 'unexercisedValue': 0}, {'maxAge': 1, 'name': 'Mr. Avraham  Hampel', 'title': 'Vice President of Corporate Development', 'fiscalYear': 2023, 'exercisedValue': 0, 'unexercisedValue': 0}, {'maxAge': 1, 'name': 'Ms. Mor  Glotter-Nov', 'title': 'Vice President of Marketing', 'fiscalYear': 2023, 'exercisedValue': 0, 'unexercisedValue': 0}, {'maxAge': 1, 'name': 'Ms. Lena  Birger', 'title': 'Chief Designer', 'fiscalYear': 2023, 'exercisedValue': 0, 'unexercisedValue': 0}, {'maxAge': 1, 'name': 'Mr. Lior  Yedidya', 'title': 'Chief Chemist', 'fiscalYear': 2023, 'exercisedValue': 0, 'unexercisedValue': 0}, {'maxAge': 1, 'name': 'Mr. Idan  Gal', 'title': 'Chief Research Scientist', 'fiscalYear': 2023, 'exercisedValue': 0, 'unexercisedValue': 0}, {'maxAge': 1, 'name': 'Mr. Moran  Lidor', 'title': 'Head Chef',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</si>
  <si>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</si>
  <si>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</si>
  <si>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</si>
  <si>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</si>
  <si>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</si>
  <si>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</si>
  <si>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</si>
  <si>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</si>
  <si>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</si>
  <si>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</si>
  <si>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</si>
  <si>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</si>
  <si>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</si>
  <si>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</si>
  <si>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</si>
  <si>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</si>
  <si>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</si>
  <si>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</si>
  <si>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</si>
  <si>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</si>
  <si>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</si>
  <si>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</si>
  <si>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</si>
  <si>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</si>
  <si>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</si>
  <si>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</si>
  <si>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</si>
  <si>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</si>
  <si>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</si>
  <si>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</si>
  <si>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</si>
  <si>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</si>
  <si>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</si>
  <si>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</si>
  <si>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</si>
  <si>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</si>
  <si>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</si>
  <si>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</si>
  <si>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</si>
  <si>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</si>
  <si>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</si>
  <si>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</si>
  <si>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</si>
  <si>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</si>
  <si>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</si>
  <si>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</si>
  <si>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</si>
  <si>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</si>
  <si>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</si>
  <si>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</si>
  <si>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</si>
  <si>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</si>
  <si>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</si>
  <si>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</si>
  <si>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</si>
  <si>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</si>
  <si>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</si>
  <si>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Steakholder Foods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</si>
  <si>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</si>
  <si>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</si>
  <si>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</si>
  <si>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</si>
  <si>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</si>
  <si>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</si>
  <si>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</si>
  <si>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7bea0757-e90f-3349-a852-1895c9e7ca17</t>
  </si>
  <si>
    <t>messageBoardId</t>
  </si>
  <si>
    <t>finmb_639249393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</si>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</sst>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teakholderfoo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-0.1578827613712225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4672420.0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0.0</v>
      </c>
      <c r="C2" s="1">
        <v>-42.0</v>
      </c>
      <c r="D2" s="1">
        <v>-18.0</v>
      </c>
      <c r="E2" s="1">
        <v>-18.0</v>
      </c>
      <c r="F2" s="1">
        <v>-30.0</v>
      </c>
      <c r="G2" s="1">
        <v>-16.0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2.0</v>
      </c>
      <c r="D3" s="1">
        <v>21.0</v>
      </c>
      <c r="E3" s="1">
        <v>68.0</v>
      </c>
      <c r="F3" s="1">
        <v>1.0</v>
      </c>
      <c r="G3" s="1">
        <v>50.0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2.0</v>
      </c>
      <c r="D4" s="1">
        <v>21.0</v>
      </c>
      <c r="E4" s="1">
        <v>68.0</v>
      </c>
      <c r="F4" s="1">
        <v>1.0</v>
      </c>
      <c r="G4" s="1">
        <v>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10.0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-7.0</v>
      </c>
      <c r="E6" s="1">
        <v>-19.0</v>
      </c>
      <c r="F6" s="1">
        <v>-10.0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3.0</v>
      </c>
      <c r="E8" s="1">
        <v>3.0</v>
      </c>
      <c r="F8" s="1">
        <v>1.0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-17.0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1.0</v>
      </c>
      <c r="D10" s="1">
        <v>-3.0</v>
      </c>
      <c r="E10" s="1">
        <v>96.0</v>
      </c>
      <c r="F10" s="1">
        <v>-4.0</v>
      </c>
      <c r="G10" s="1">
        <v>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-3.0</v>
      </c>
      <c r="D11" s="1">
        <v>0.0</v>
      </c>
      <c r="E11" s="1">
        <v>-2.0</v>
      </c>
      <c r="F11" s="1">
        <v>1.0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6.0</v>
      </c>
      <c r="D12" s="1">
        <v>12.0</v>
      </c>
      <c r="E12" s="1">
        <v>-9.0</v>
      </c>
      <c r="F12" s="1">
        <v>44.0</v>
      </c>
      <c r="G12" s="1">
        <v>51.0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5.0</v>
      </c>
      <c r="C13" s="1">
        <v>18.0</v>
      </c>
      <c r="D13" s="1">
        <v>33.0</v>
      </c>
      <c r="E13" s="1">
        <v>1.0</v>
      </c>
      <c r="F13" s="1">
        <v>49.0</v>
      </c>
      <c r="G13" s="1">
        <v>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5.0</v>
      </c>
      <c r="C14" s="1">
        <v>-17.0</v>
      </c>
      <c r="D14" s="1">
        <v>-3.0</v>
      </c>
      <c r="E14" s="1">
        <v>-13.0</v>
      </c>
      <c r="F14" s="1">
        <v>-14.0</v>
      </c>
      <c r="G14" s="1">
        <v>-12.0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-12.0</v>
      </c>
      <c r="D15" s="1">
        <v>-68.0</v>
      </c>
      <c r="E15" s="1">
        <v>-1.0</v>
      </c>
      <c r="F15" s="1">
        <v>-2.0</v>
      </c>
      <c r="G15" s="1">
        <v>-27.0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-1.0</v>
      </c>
      <c r="E16" s="1">
        <v>-6.0</v>
      </c>
      <c r="F16" s="1">
        <v>-83.0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-8.0</v>
      </c>
      <c r="D18" s="1">
        <v>0.0</v>
      </c>
      <c r="E18" s="1">
        <v>-36.0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-4.0</v>
      </c>
      <c r="D19" s="1">
        <v>0.0</v>
      </c>
      <c r="E19" s="1">
        <v>-33.0</v>
      </c>
      <c r="F19" s="1">
        <v>23.0</v>
      </c>
      <c r="G19" s="1">
        <v>-5.0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-25.0</v>
      </c>
      <c r="D20" s="1">
        <v>-1.0</v>
      </c>
      <c r="E20" s="1">
        <v>-9.0</v>
      </c>
      <c r="F20" s="1">
        <v>-3.0</v>
      </c>
      <c r="G20" s="1">
        <v>-76.0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-1.0</v>
      </c>
      <c r="D21" s="1">
        <v>-14.0</v>
      </c>
      <c r="E21" s="1">
        <v>-34.0</v>
      </c>
      <c r="F21" s="1">
        <v>-51.0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-1.0</v>
      </c>
      <c r="D22" s="1">
        <v>-14.0</v>
      </c>
      <c r="E22" s="1">
        <v>-34.0</v>
      </c>
      <c r="F22" s="1">
        <v>-51.0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1.0</v>
      </c>
      <c r="D23" s="1">
        <v>17.0</v>
      </c>
      <c r="E23" s="1">
        <v>32.0</v>
      </c>
      <c r="F23" s="1">
        <v>2.0</v>
      </c>
      <c r="G23" s="1">
        <v>12.0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-40.0</v>
      </c>
      <c r="E24" s="1">
        <v>-3.0</v>
      </c>
      <c r="F24" s="1">
        <v>4.0</v>
      </c>
      <c r="G24" s="1">
        <v>-1.0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1.0</v>
      </c>
      <c r="D25" s="1">
        <v>17.0</v>
      </c>
      <c r="E25" s="1">
        <v>29.0</v>
      </c>
      <c r="F25" s="1">
        <v>5.0</v>
      </c>
      <c r="G25" s="1">
        <v>11.0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2.0</v>
      </c>
      <c r="D26" s="1">
        <v>64.0</v>
      </c>
      <c r="E26" s="1">
        <v>-10.0</v>
      </c>
      <c r="F26" s="1">
        <v>-61.0</v>
      </c>
      <c r="G26" s="1">
        <v>19.0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4.0</v>
      </c>
      <c r="C27" s="1">
        <v>1.0</v>
      </c>
      <c r="D27" s="1">
        <v>12.0</v>
      </c>
      <c r="E27" s="1">
        <v>5.0</v>
      </c>
      <c r="F27" s="1">
        <v>-12.0</v>
      </c>
      <c r="G27" s="1">
        <v>-2.0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26.0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-45.0</v>
      </c>
      <c r="D30" s="1">
        <v>10.0</v>
      </c>
      <c r="E30" s="1">
        <v>-9.0</v>
      </c>
      <c r="F30" s="1">
        <v>-9.0</v>
      </c>
      <c r="G30" s="1">
        <v>-8.0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-45.0</v>
      </c>
      <c r="D31" s="1">
        <v>10.0</v>
      </c>
      <c r="E31" s="1">
        <v>-9.0</v>
      </c>
      <c r="F31" s="1">
        <v>-9.0</v>
      </c>
      <c r="G31" s="1">
        <v>-7.0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8.0</v>
      </c>
      <c r="D32" s="1">
        <v>-1.0</v>
      </c>
      <c r="E32" s="1">
        <v>1.0</v>
      </c>
      <c r="F32" s="1">
        <v>-3.0</v>
      </c>
      <c r="G32" s="1">
        <v>58.0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-1.0</v>
      </c>
      <c r="D33" s="1">
        <v>-14.0</v>
      </c>
      <c r="E33" s="1">
        <v>-34.0</v>
      </c>
      <c r="F33" s="1">
        <v>-51.0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3.0</v>
      </c>
      <c r="C3" s="1">
        <v>1.0</v>
      </c>
      <c r="D3" s="1">
        <v>13.0</v>
      </c>
      <c r="E3" s="1">
        <v>19.0</v>
      </c>
      <c r="F3" s="1">
        <v>6.0</v>
      </c>
      <c r="G3" s="1">
        <v>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14.0</v>
      </c>
      <c r="E4" s="1">
        <v>15.0</v>
      </c>
      <c r="F4" s="1">
        <v>13.0</v>
      </c>
      <c r="G4" s="1">
        <v>35.0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3.0</v>
      </c>
      <c r="C5" s="1">
        <v>1.0</v>
      </c>
      <c r="D5" s="1">
        <v>13.0</v>
      </c>
      <c r="E5" s="1">
        <v>19.0</v>
      </c>
      <c r="F5" s="1">
        <v>6.0</v>
      </c>
      <c r="G5" s="1">
        <v>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25.0</v>
      </c>
      <c r="D7" s="1">
        <v>11.0</v>
      </c>
      <c r="E7" s="1">
        <v>30.0</v>
      </c>
      <c r="F7" s="1">
        <v>24.0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8.0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34.0</v>
      </c>
      <c r="D9" s="1">
        <v>11.0</v>
      </c>
      <c r="E9" s="1">
        <v>30.0</v>
      </c>
      <c r="F9" s="1">
        <v>24.0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0.0</v>
      </c>
      <c r="D10" s="1">
        <v>2.0</v>
      </c>
      <c r="E10" s="1">
        <v>2.0</v>
      </c>
      <c r="F10" s="1">
        <v>42.0</v>
      </c>
      <c r="G10" s="1">
        <v>33.0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0.0</v>
      </c>
      <c r="F11" s="1">
        <v>2.0</v>
      </c>
      <c r="G11" s="1">
        <v>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3.0</v>
      </c>
      <c r="C12" s="1">
        <v>1.0</v>
      </c>
      <c r="D12" s="1">
        <v>13.0</v>
      </c>
      <c r="E12" s="1">
        <v>22.0</v>
      </c>
      <c r="F12" s="1">
        <v>7.0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34.0</v>
      </c>
      <c r="D13" s="1">
        <v>1.0</v>
      </c>
      <c r="E13" s="1">
        <v>3.0</v>
      </c>
      <c r="F13" s="1">
        <v>9.0</v>
      </c>
      <c r="G13" s="1">
        <v>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-2.0</v>
      </c>
      <c r="D14" s="1">
        <v>-7.0</v>
      </c>
      <c r="E14" s="1">
        <v>-47.0</v>
      </c>
      <c r="F14" s="1">
        <v>-2.0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32.0</v>
      </c>
      <c r="D15" s="1">
        <v>1.0</v>
      </c>
      <c r="E15" s="1">
        <v>3.0</v>
      </c>
      <c r="F15" s="1">
        <v>6.0</v>
      </c>
      <c r="G15" s="1">
        <v>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2.0</v>
      </c>
      <c r="E16" s="1">
        <v>1.0</v>
      </c>
      <c r="F16" s="1">
        <v>1.0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13.0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4.0</v>
      </c>
      <c r="D18" s="1">
        <v>5.0</v>
      </c>
      <c r="E18" s="1">
        <v>40.0</v>
      </c>
      <c r="F18" s="1">
        <v>33.0</v>
      </c>
      <c r="G18" s="1">
        <v>30.0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3.0</v>
      </c>
      <c r="C19" s="1">
        <v>1.0</v>
      </c>
      <c r="D19" s="1">
        <v>17.0</v>
      </c>
      <c r="E19" s="1">
        <v>40.0</v>
      </c>
      <c r="F19" s="1">
        <v>15.0</v>
      </c>
      <c r="G19" s="1">
        <v>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6.0</v>
      </c>
      <c r="D21" s="1">
        <v>35.0</v>
      </c>
      <c r="E21" s="1">
        <v>38.0</v>
      </c>
      <c r="F21" s="1">
        <v>74.0</v>
      </c>
      <c r="G21" s="1">
        <v>15.0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3.0</v>
      </c>
      <c r="C22" s="1">
        <v>22.0</v>
      </c>
      <c r="D22" s="1">
        <v>76.0</v>
      </c>
      <c r="E22" s="1">
        <v>1.0</v>
      </c>
      <c r="F22" s="1">
        <v>1.0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10.0</v>
      </c>
      <c r="D23" s="1">
        <v>18.0</v>
      </c>
      <c r="E23" s="1">
        <v>16.0</v>
      </c>
      <c r="F23" s="1">
        <v>39.0</v>
      </c>
      <c r="G23" s="1">
        <v>35.0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21.0</v>
      </c>
      <c r="F24" s="1">
        <v>31.0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54.0</v>
      </c>
      <c r="E25" s="1">
        <v>44.0</v>
      </c>
      <c r="F25" s="1">
        <v>1.0</v>
      </c>
      <c r="G25" s="1">
        <v>20.0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3.0</v>
      </c>
      <c r="C26" s="1">
        <v>40.0</v>
      </c>
      <c r="D26" s="1">
        <v>1.0</v>
      </c>
      <c r="E26" s="1">
        <v>2.0</v>
      </c>
      <c r="F26" s="1">
        <v>4.0</v>
      </c>
      <c r="G26" s="1">
        <v>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9.0</v>
      </c>
      <c r="D27" s="1">
        <v>0.0</v>
      </c>
      <c r="E27" s="1">
        <v>24.0</v>
      </c>
      <c r="F27" s="1">
        <v>3.0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3.0</v>
      </c>
      <c r="C28" s="1">
        <v>49.0</v>
      </c>
      <c r="D28" s="1">
        <v>1.0</v>
      </c>
      <c r="E28" s="1">
        <v>3.0</v>
      </c>
      <c r="F28" s="1">
        <v>7.0</v>
      </c>
      <c r="G28" s="1">
        <v>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1.0</v>
      </c>
      <c r="D29" s="1">
        <v>30.0</v>
      </c>
      <c r="E29" s="1">
        <v>69.0</v>
      </c>
      <c r="F29" s="1">
        <v>73.0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76.0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-42.0</v>
      </c>
      <c r="D31" s="1">
        <v>-18.0</v>
      </c>
      <c r="E31" s="1">
        <v>-36.0</v>
      </c>
      <c r="F31" s="1">
        <v>-67.0</v>
      </c>
      <c r="G31" s="1">
        <v>-70.0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3.0</v>
      </c>
      <c r="D32" s="1">
        <v>4.0</v>
      </c>
      <c r="E32" s="1">
        <v>4.0</v>
      </c>
      <c r="F32" s="1">
        <v>2.0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1.0</v>
      </c>
      <c r="D33" s="1">
        <v>15.0</v>
      </c>
      <c r="E33" s="1">
        <v>37.0</v>
      </c>
      <c r="F33" s="1">
        <v>7.0</v>
      </c>
      <c r="G33" s="1">
        <v>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1.0</v>
      </c>
      <c r="D34" s="1">
        <v>15.0</v>
      </c>
      <c r="E34" s="1">
        <v>37.0</v>
      </c>
      <c r="F34" s="1">
        <v>7.0</v>
      </c>
      <c r="G34" s="1">
        <v>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3.0</v>
      </c>
      <c r="C35" s="1">
        <v>1.0</v>
      </c>
      <c r="D35" s="1">
        <v>17.0</v>
      </c>
      <c r="E35" s="1">
        <v>40.0</v>
      </c>
      <c r="F35" s="1">
        <v>15.0</v>
      </c>
      <c r="G35" s="1">
        <v>10.0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14.0</v>
      </c>
      <c r="C37" s="1">
        <v>84.0</v>
      </c>
      <c r="D37" s="1">
        <v>79.0</v>
      </c>
      <c r="E37" s="1">
        <v>127.0</v>
      </c>
      <c r="F37" s="1">
        <v>172.0</v>
      </c>
      <c r="G37" s="1">
        <v>252.0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14.0</v>
      </c>
      <c r="C38" s="1">
        <v>84.0</v>
      </c>
      <c r="D38" s="1">
        <v>79.0</v>
      </c>
      <c r="E38" s="1">
        <v>126.0</v>
      </c>
      <c r="F38" s="1">
        <v>146.0</v>
      </c>
      <c r="G38" s="1">
        <v>252.0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0.0</v>
      </c>
      <c r="C39" s="1" t="s">
        <v>94</v>
      </c>
      <c r="D39" s="1" t="s">
        <v>95</v>
      </c>
      <c r="E39" s="1" t="s">
        <v>96</v>
      </c>
      <c r="F39" s="1" t="s">
        <v>97</v>
      </c>
      <c r="G39" s="1" t="s">
        <v>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0.0</v>
      </c>
      <c r="C40" s="1">
        <v>1.0</v>
      </c>
      <c r="D40" s="1">
        <v>15.0</v>
      </c>
      <c r="E40" s="1">
        <v>24.0</v>
      </c>
      <c r="F40" s="1">
        <v>7.0</v>
      </c>
      <c r="G40" s="1">
        <v>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0.0</v>
      </c>
      <c r="C41" s="1" t="s">
        <v>94</v>
      </c>
      <c r="D41" s="1" t="s">
        <v>95</v>
      </c>
      <c r="E41" s="1" t="s">
        <v>100</v>
      </c>
      <c r="F41" s="1" t="s">
        <v>97</v>
      </c>
      <c r="G41" s="1" t="s">
        <v>94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102</v>
      </c>
      <c r="C42" s="1">
        <v>20.0</v>
      </c>
      <c r="D42" s="1">
        <v>18.0</v>
      </c>
      <c r="E42" s="1">
        <v>41.0</v>
      </c>
      <c r="F42" s="1">
        <v>3.0</v>
      </c>
      <c r="G42" s="1">
        <v>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-3.0</v>
      </c>
      <c r="C43" s="1">
        <v>-1.0</v>
      </c>
      <c r="D43" s="1">
        <v>-13.0</v>
      </c>
      <c r="E43" s="1">
        <v>-18.0</v>
      </c>
      <c r="F43" s="1">
        <v>-2.0</v>
      </c>
      <c r="G43" s="1">
        <v>-1.0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11.0</v>
      </c>
      <c r="D44" s="1">
        <v>1.0</v>
      </c>
      <c r="E44" s="1">
        <v>0.0</v>
      </c>
      <c r="F44" s="1">
        <v>1.0</v>
      </c>
      <c r="G44" s="1">
        <v>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11.0</v>
      </c>
      <c r="D46" s="1">
        <v>91.0</v>
      </c>
      <c r="E46" s="1">
        <v>3.0</v>
      </c>
      <c r="F46" s="1">
        <v>5.0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0.0</v>
      </c>
      <c r="D47" s="1">
        <v>26.0</v>
      </c>
      <c r="E47" s="1">
        <v>52.0</v>
      </c>
      <c r="F47" s="1">
        <v>81.0</v>
      </c>
      <c r="G47" s="1">
        <v>43.0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7.0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7.0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7.0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7.0</v>
      </c>
      <c r="C5" s="1">
        <v>25.0</v>
      </c>
      <c r="D5" s="1">
        <v>5.0</v>
      </c>
      <c r="E5" s="1">
        <v>9.0</v>
      </c>
      <c r="F5" s="1">
        <v>9.0</v>
      </c>
      <c r="G5" s="1">
        <v>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0.0</v>
      </c>
      <c r="C6" s="1">
        <v>16.0</v>
      </c>
      <c r="D6" s="1">
        <v>2.0</v>
      </c>
      <c r="E6" s="1">
        <v>7.0</v>
      </c>
      <c r="F6" s="1">
        <v>9.0</v>
      </c>
      <c r="G6" s="1">
        <v>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7.0</v>
      </c>
      <c r="C7" s="1">
        <v>42.0</v>
      </c>
      <c r="D7" s="1">
        <v>8.0</v>
      </c>
      <c r="E7" s="1">
        <v>17.0</v>
      </c>
      <c r="F7" s="1">
        <v>19.0</v>
      </c>
      <c r="G7" s="1">
        <v>14.0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0.0</v>
      </c>
      <c r="C8" s="1">
        <v>-42.0</v>
      </c>
      <c r="D8" s="1">
        <v>-8.0</v>
      </c>
      <c r="E8" s="1">
        <v>-17.0</v>
      </c>
      <c r="F8" s="1">
        <v>-19.0</v>
      </c>
      <c r="G8" s="1">
        <v>-14.0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0.0</v>
      </c>
      <c r="C9" s="1">
        <v>0.0</v>
      </c>
      <c r="D9" s="1">
        <v>0.0</v>
      </c>
      <c r="E9" s="1">
        <v>-2.0</v>
      </c>
      <c r="F9" s="1">
        <v>-28.0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0.0</v>
      </c>
      <c r="C10" s="1">
        <v>0.0</v>
      </c>
      <c r="D10" s="1">
        <v>0.0</v>
      </c>
      <c r="E10" s="1">
        <v>0.0</v>
      </c>
      <c r="F10" s="1">
        <v>8.0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0.0</v>
      </c>
      <c r="C11" s="1">
        <v>0.0</v>
      </c>
      <c r="D11" s="1">
        <v>0.0</v>
      </c>
      <c r="E11" s="1">
        <v>-2.0</v>
      </c>
      <c r="F11" s="1">
        <v>-20.0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0.0</v>
      </c>
      <c r="C12" s="1">
        <v>0.0</v>
      </c>
      <c r="D12" s="1">
        <v>-8.0</v>
      </c>
      <c r="E12" s="1">
        <v>-1.0</v>
      </c>
      <c r="F12" s="1">
        <v>89.0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0.0</v>
      </c>
      <c r="C13" s="1">
        <v>0.0</v>
      </c>
      <c r="D13" s="1">
        <v>11.0</v>
      </c>
      <c r="E13" s="1">
        <v>50.0</v>
      </c>
      <c r="F13" s="1">
        <v>3.0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-42.0</v>
      </c>
      <c r="D14" s="1">
        <v>-8.0</v>
      </c>
      <c r="E14" s="1">
        <v>-18.0</v>
      </c>
      <c r="F14" s="1">
        <v>-15.0</v>
      </c>
      <c r="G14" s="1">
        <v>-15.0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0.0</v>
      </c>
      <c r="E15" s="1">
        <v>0.0</v>
      </c>
      <c r="F15" s="1">
        <v>-15.0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0.0</v>
      </c>
      <c r="D16" s="1">
        <v>-10.0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0.0</v>
      </c>
      <c r="C17" s="1">
        <v>-42.0</v>
      </c>
      <c r="D17" s="1">
        <v>-18.0</v>
      </c>
      <c r="E17" s="1">
        <v>-18.0</v>
      </c>
      <c r="F17" s="1">
        <v>-30.0</v>
      </c>
      <c r="G17" s="1">
        <v>-15.0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-42.0</v>
      </c>
      <c r="D18" s="1">
        <v>-18.0</v>
      </c>
      <c r="E18" s="1">
        <v>-18.0</v>
      </c>
      <c r="F18" s="1">
        <v>-30.0</v>
      </c>
      <c r="G18" s="1">
        <v>-15.0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0.0</v>
      </c>
      <c r="C20" s="1">
        <v>-42.0</v>
      </c>
      <c r="D20" s="1">
        <v>-18.0</v>
      </c>
      <c r="E20" s="1">
        <v>-18.0</v>
      </c>
      <c r="F20" s="1">
        <v>-30.0</v>
      </c>
      <c r="G20" s="1">
        <v>-16.0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0.0</v>
      </c>
      <c r="C21" s="1">
        <v>-42.0</v>
      </c>
      <c r="D21" s="1">
        <v>-18.0</v>
      </c>
      <c r="E21" s="1">
        <v>-18.0</v>
      </c>
      <c r="F21" s="1">
        <v>-30.0</v>
      </c>
      <c r="G21" s="1">
        <v>-16.0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0.0</v>
      </c>
      <c r="C22" s="1">
        <v>-42.0</v>
      </c>
      <c r="D22" s="1">
        <v>-18.0</v>
      </c>
      <c r="E22" s="1">
        <v>-18.0</v>
      </c>
      <c r="F22" s="1">
        <v>-30.0</v>
      </c>
      <c r="G22" s="1">
        <v>-16.0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0.0</v>
      </c>
      <c r="C23" s="1">
        <v>-42.0</v>
      </c>
      <c r="D23" s="1">
        <v>-18.0</v>
      </c>
      <c r="E23" s="1">
        <v>-18.0</v>
      </c>
      <c r="F23" s="1">
        <v>-30.0</v>
      </c>
      <c r="G23" s="1">
        <v>-15.0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0.0</v>
      </c>
      <c r="C25" s="1" t="s">
        <v>132</v>
      </c>
      <c r="D25" s="1" t="s">
        <v>133</v>
      </c>
      <c r="E25" s="1" t="s">
        <v>134</v>
      </c>
      <c r="F25" s="1" t="s">
        <v>135</v>
      </c>
      <c r="G25" s="1" t="s">
        <v>136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0.0</v>
      </c>
      <c r="C26" s="1" t="s">
        <v>132</v>
      </c>
      <c r="D26" s="1" t="s">
        <v>133</v>
      </c>
      <c r="E26" s="1" t="s">
        <v>134</v>
      </c>
      <c r="F26" s="1" t="s">
        <v>135</v>
      </c>
      <c r="G26" s="1" t="s">
        <v>136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14.0</v>
      </c>
      <c r="C27" s="1">
        <v>19.0</v>
      </c>
      <c r="D27" s="1">
        <v>60.0</v>
      </c>
      <c r="E27" s="1">
        <v>116.0</v>
      </c>
      <c r="F27" s="1">
        <v>136.0</v>
      </c>
      <c r="G27" s="1">
        <v>237.0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0.0</v>
      </c>
      <c r="C28" s="1" t="s">
        <v>132</v>
      </c>
      <c r="D28" s="1" t="s">
        <v>133</v>
      </c>
      <c r="E28" s="1" t="s">
        <v>134</v>
      </c>
      <c r="F28" s="1" t="s">
        <v>135</v>
      </c>
      <c r="G28" s="1" t="s">
        <v>136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0.0</v>
      </c>
      <c r="C29" s="1" t="s">
        <v>132</v>
      </c>
      <c r="D29" s="1" t="s">
        <v>133</v>
      </c>
      <c r="E29" s="1" t="s">
        <v>134</v>
      </c>
      <c r="F29" s="1" t="s">
        <v>135</v>
      </c>
      <c r="G29" s="1" t="s">
        <v>136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14.0</v>
      </c>
      <c r="C30" s="1">
        <v>19.0</v>
      </c>
      <c r="D30" s="1">
        <v>60.0</v>
      </c>
      <c r="E30" s="1">
        <v>116.0</v>
      </c>
      <c r="F30" s="1">
        <v>136.0</v>
      </c>
      <c r="G30" s="1">
        <v>237.0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0.0</v>
      </c>
      <c r="C31" s="1" t="s">
        <v>143</v>
      </c>
      <c r="D31" s="1" t="s">
        <v>144</v>
      </c>
      <c r="E31" s="1" t="s">
        <v>145</v>
      </c>
      <c r="F31" s="1" t="s">
        <v>136</v>
      </c>
      <c r="G31" s="1" t="s">
        <v>146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0.0</v>
      </c>
      <c r="C32" s="1" t="s">
        <v>143</v>
      </c>
      <c r="D32" s="1" t="s">
        <v>144</v>
      </c>
      <c r="E32" s="1" t="s">
        <v>145</v>
      </c>
      <c r="F32" s="1" t="s">
        <v>136</v>
      </c>
      <c r="G32" s="1" t="s">
        <v>146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100.0</v>
      </c>
      <c r="C33" s="1">
        <v>100.0</v>
      </c>
      <c r="D33" s="1">
        <v>100.0</v>
      </c>
      <c r="E33" s="1">
        <v>100.0</v>
      </c>
      <c r="F33" s="1">
        <v>100.0</v>
      </c>
      <c r="G33" s="1">
        <v>100.0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-41.0</v>
      </c>
      <c r="D35" s="1">
        <v>-8.0</v>
      </c>
      <c r="E35" s="1">
        <v>-16.0</v>
      </c>
      <c r="F35" s="1">
        <v>-18.0</v>
      </c>
      <c r="G35" s="1">
        <v>-13.0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0.0</v>
      </c>
      <c r="C36" s="1">
        <v>-42.0</v>
      </c>
      <c r="D36" s="1">
        <v>-8.0</v>
      </c>
      <c r="E36" s="1">
        <v>-17.0</v>
      </c>
      <c r="F36" s="1">
        <v>-19.0</v>
      </c>
      <c r="G36" s="1">
        <v>-14.0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0.0</v>
      </c>
      <c r="C37" s="1">
        <v>-42.0</v>
      </c>
      <c r="D37" s="1">
        <v>-8.0</v>
      </c>
      <c r="E37" s="1">
        <v>-17.0</v>
      </c>
      <c r="F37" s="1">
        <v>-19.0</v>
      </c>
      <c r="G37" s="1">
        <v>-14.0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0.0</v>
      </c>
      <c r="C38" s="1">
        <v>-40.0</v>
      </c>
      <c r="D38" s="1">
        <v>-8.0</v>
      </c>
      <c r="E38" s="1">
        <v>0.0</v>
      </c>
      <c r="F38" s="1">
        <v>-18.0</v>
      </c>
      <c r="G38" s="1">
        <v>-13.0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0.0</v>
      </c>
      <c r="C39" s="1">
        <v>-26.0</v>
      </c>
      <c r="D39" s="1">
        <v>-5.0</v>
      </c>
      <c r="E39" s="1">
        <v>-11.0</v>
      </c>
      <c r="F39" s="1">
        <v>-9.0</v>
      </c>
      <c r="G39" s="1">
        <v>-9.0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0.0</v>
      </c>
      <c r="C40" s="1">
        <v>0.0</v>
      </c>
      <c r="D40" s="1">
        <v>0.0</v>
      </c>
      <c r="E40" s="1">
        <v>0.0</v>
      </c>
      <c r="F40" s="1">
        <v>26.0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0.0</v>
      </c>
      <c r="C42" s="1">
        <v>0.0</v>
      </c>
      <c r="D42" s="1">
        <v>9.0</v>
      </c>
      <c r="E42" s="1">
        <v>50.0</v>
      </c>
      <c r="F42" s="1">
        <v>1.0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0.0</v>
      </c>
      <c r="C43" s="1">
        <v>0.0</v>
      </c>
      <c r="D43" s="1">
        <v>27.0</v>
      </c>
      <c r="E43" s="1">
        <v>55.0</v>
      </c>
      <c r="F43" s="1">
        <v>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0.0</v>
      </c>
      <c r="D44" s="1">
        <v>50.0</v>
      </c>
      <c r="E44" s="1">
        <v>1.0</v>
      </c>
      <c r="F44" s="1">
        <v>3.0</v>
      </c>
      <c r="G44" s="1">
        <v>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7.0</v>
      </c>
      <c r="C45" s="1">
        <v>25.0</v>
      </c>
      <c r="D45" s="1">
        <v>5.0</v>
      </c>
      <c r="E45" s="1">
        <v>8.0</v>
      </c>
      <c r="F45" s="1">
        <v>6.0</v>
      </c>
      <c r="G45" s="1">
        <v>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0.0</v>
      </c>
      <c r="C46" s="1">
        <v>16.0</v>
      </c>
      <c r="D46" s="1">
        <v>2.0</v>
      </c>
      <c r="E46" s="1">
        <v>7.0</v>
      </c>
      <c r="F46" s="1">
        <v>9.0</v>
      </c>
      <c r="G46" s="1">
        <v>7.0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0.0</v>
      </c>
      <c r="C47" s="1">
        <v>1.0</v>
      </c>
      <c r="D47" s="1">
        <v>14.0</v>
      </c>
      <c r="E47" s="1">
        <v>0.0</v>
      </c>
      <c r="F47" s="1">
        <v>14.0</v>
      </c>
      <c r="G47" s="1">
        <v>63.0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0.0</v>
      </c>
      <c r="C48" s="1">
        <v>0.0</v>
      </c>
      <c r="D48" s="1">
        <v>4.0</v>
      </c>
      <c r="E48" s="1">
        <v>0.0</v>
      </c>
      <c r="F48" s="1">
        <v>17.0</v>
      </c>
      <c r="G48" s="1">
        <v>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0.0</v>
      </c>
      <c r="C49" s="1">
        <v>0.0</v>
      </c>
      <c r="D49" s="1">
        <v>9.0</v>
      </c>
      <c r="E49" s="1">
        <v>0.0</v>
      </c>
      <c r="F49" s="1">
        <v>-2.0</v>
      </c>
      <c r="G49" s="1">
        <v>-1.0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0.0</v>
      </c>
      <c r="C50" s="1">
        <v>0.0</v>
      </c>
      <c r="D50" s="1">
        <v>47.0</v>
      </c>
      <c r="E50" s="1">
        <v>91.0</v>
      </c>
      <c r="F50" s="1">
        <v>56.0</v>
      </c>
      <c r="G50" s="1">
        <v>47.0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0.0</v>
      </c>
      <c r="C51" s="1">
        <v>0.0</v>
      </c>
      <c r="D51" s="1">
        <v>13.0</v>
      </c>
      <c r="E51" s="1">
        <v>57.0</v>
      </c>
      <c r="F51" s="1">
        <v>14.0</v>
      </c>
      <c r="G51" s="1">
        <v>83.0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166</v>
      </c>
      <c r="B52" s="1">
        <v>0.0</v>
      </c>
      <c r="C52" s="1">
        <v>0.0</v>
      </c>
      <c r="D52" s="1">
        <v>3.0</v>
      </c>
      <c r="E52" s="1">
        <v>2.0</v>
      </c>
      <c r="F52" s="1">
        <v>43.0</v>
      </c>
      <c r="G52" s="1">
        <v>55.0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167</v>
      </c>
      <c r="B53" s="1">
        <v>0.0</v>
      </c>
      <c r="C53" s="1">
        <v>0.0</v>
      </c>
      <c r="D53" s="1">
        <v>3.0</v>
      </c>
      <c r="E53" s="1">
        <v>3.0</v>
      </c>
      <c r="F53" s="1">
        <v>1.0</v>
      </c>
      <c r="G53" s="1">
        <v>1.0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1" t="s">
        <v>173</v>
      </c>
      <c r="G3" s="1" t="s">
        <v>174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1" t="s">
        <v>177</v>
      </c>
      <c r="E4" s="1">
        <v>-40.0</v>
      </c>
      <c r="F4" s="1" t="s">
        <v>178</v>
      </c>
      <c r="G4" s="1" t="s">
        <v>179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1" t="s">
        <v>185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181</v>
      </c>
      <c r="D6" s="1" t="s">
        <v>182</v>
      </c>
      <c r="E6" s="1" t="s">
        <v>183</v>
      </c>
      <c r="F6" s="1" t="s">
        <v>184</v>
      </c>
      <c r="G6" s="1" t="s">
        <v>185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>
        <v>100.0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191</v>
      </c>
      <c r="B10" s="1" t="s">
        <v>192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193</v>
      </c>
      <c r="B11" s="1" t="s">
        <v>192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194</v>
      </c>
      <c r="B12" s="1" t="s">
        <v>192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 t="s">
        <v>192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196</v>
      </c>
      <c r="B14" s="1" t="s">
        <v>192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197</v>
      </c>
      <c r="B15" s="1" t="s">
        <v>198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 t="s">
        <v>201</v>
      </c>
      <c r="C17" s="1" t="s">
        <v>202</v>
      </c>
      <c r="D17" s="1" t="s">
        <v>203</v>
      </c>
      <c r="E17" s="1" t="s">
        <v>204</v>
      </c>
      <c r="F17" s="1" t="s">
        <v>205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 t="s">
        <v>201</v>
      </c>
      <c r="C18" s="1" t="s">
        <v>207</v>
      </c>
      <c r="D18" s="1" t="s">
        <v>208</v>
      </c>
      <c r="E18" s="1" t="s">
        <v>209</v>
      </c>
      <c r="F18" s="1" t="s">
        <v>210</v>
      </c>
      <c r="G18" s="1" t="s">
        <v>211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212</v>
      </c>
      <c r="B19" s="1" t="s">
        <v>213</v>
      </c>
      <c r="C19" s="1" t="s">
        <v>214</v>
      </c>
      <c r="D19" s="1" t="s">
        <v>215</v>
      </c>
      <c r="E19" s="1" t="s">
        <v>216</v>
      </c>
      <c r="F19" s="1" t="s">
        <v>217</v>
      </c>
      <c r="G19" s="1" t="s">
        <v>218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220</v>
      </c>
      <c r="B21" s="1">
        <v>0.0</v>
      </c>
      <c r="C21" s="1" t="s">
        <v>221</v>
      </c>
      <c r="D21" s="1" t="s">
        <v>222</v>
      </c>
      <c r="E21" s="1" t="s">
        <v>223</v>
      </c>
      <c r="F21" s="1" t="s">
        <v>224</v>
      </c>
      <c r="G21" s="1" t="s">
        <v>225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>
        <v>0.0</v>
      </c>
      <c r="C22" s="1" t="s">
        <v>227</v>
      </c>
      <c r="D22" s="1" t="s">
        <v>228</v>
      </c>
      <c r="E22" s="1" t="s">
        <v>229</v>
      </c>
      <c r="F22" s="1" t="s">
        <v>230</v>
      </c>
      <c r="G22" s="1" t="s">
        <v>231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232</v>
      </c>
      <c r="B23" s="1">
        <v>0.0</v>
      </c>
      <c r="C23" s="1" t="s">
        <v>233</v>
      </c>
      <c r="D23" s="1">
        <v>0.0</v>
      </c>
      <c r="E23" s="1" t="s">
        <v>234</v>
      </c>
      <c r="F23" s="1" t="s">
        <v>235</v>
      </c>
      <c r="G23" s="1" t="s">
        <v>236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>
        <v>0.0</v>
      </c>
      <c r="C24" s="1" t="s">
        <v>238</v>
      </c>
      <c r="D24" s="1">
        <v>0.0</v>
      </c>
      <c r="E24" s="1" t="s">
        <v>234</v>
      </c>
      <c r="F24" s="1" t="s">
        <v>239</v>
      </c>
      <c r="G24" s="1" t="s">
        <v>240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241</v>
      </c>
      <c r="B25" s="1" t="s">
        <v>242</v>
      </c>
      <c r="C25" s="1" t="s">
        <v>243</v>
      </c>
      <c r="D25" s="1" t="s">
        <v>244</v>
      </c>
      <c r="E25" s="1" t="s">
        <v>245</v>
      </c>
      <c r="F25" s="1" t="s">
        <v>246</v>
      </c>
      <c r="G25" s="1" t="s">
        <v>247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>
        <v>-211.0</v>
      </c>
      <c r="D26" s="1">
        <v>0.0</v>
      </c>
      <c r="E26" s="1" t="s">
        <v>249</v>
      </c>
      <c r="F26" s="1" t="s">
        <v>250</v>
      </c>
      <c r="G26" s="1" t="s">
        <v>251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252</v>
      </c>
      <c r="B27" s="1">
        <v>0.0</v>
      </c>
      <c r="C27" s="1" t="s">
        <v>253</v>
      </c>
      <c r="D27" s="1">
        <v>0.0</v>
      </c>
      <c r="E27" s="1" t="s">
        <v>254</v>
      </c>
      <c r="F27" s="1" t="s">
        <v>255</v>
      </c>
      <c r="G27" s="1" t="s">
        <v>256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257</v>
      </c>
      <c r="B28" s="1">
        <v>0.0</v>
      </c>
      <c r="C28" s="1" t="s">
        <v>258</v>
      </c>
      <c r="D28" s="1">
        <v>0.0</v>
      </c>
      <c r="E28" s="1">
        <v>-919.0</v>
      </c>
      <c r="F28" s="1" t="s">
        <v>259</v>
      </c>
      <c r="G28" s="1" t="s">
        <v>260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 t="s">
        <v>262</v>
      </c>
      <c r="D29" s="1" t="s">
        <v>132</v>
      </c>
      <c r="E29" s="1" t="s">
        <v>132</v>
      </c>
      <c r="F29" s="1" t="s">
        <v>263</v>
      </c>
      <c r="G29" s="1" t="s">
        <v>264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>
        <v>0.0</v>
      </c>
      <c r="C30" s="1" t="s">
        <v>266</v>
      </c>
      <c r="D30" s="1" t="s">
        <v>267</v>
      </c>
      <c r="E30" s="1" t="s">
        <v>228</v>
      </c>
      <c r="F30" s="1" t="s">
        <v>268</v>
      </c>
      <c r="G30" s="1" t="s">
        <v>269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270</v>
      </c>
      <c r="B31" s="1">
        <v>0.0</v>
      </c>
      <c r="C31" s="1" t="s">
        <v>271</v>
      </c>
      <c r="D31" s="1" t="s">
        <v>132</v>
      </c>
      <c r="E31" s="1" t="s">
        <v>132</v>
      </c>
      <c r="F31" s="1" t="s">
        <v>272</v>
      </c>
      <c r="G31" s="1" t="s">
        <v>273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274</v>
      </c>
      <c r="B32" s="1">
        <v>0.0</v>
      </c>
      <c r="C32" s="1" t="s">
        <v>275</v>
      </c>
      <c r="D32" s="1" t="s">
        <v>276</v>
      </c>
      <c r="E32" s="1" t="s">
        <v>277</v>
      </c>
      <c r="F32" s="1" t="s">
        <v>278</v>
      </c>
      <c r="G32" s="1" t="s">
        <v>269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280</v>
      </c>
      <c r="B34" s="1">
        <v>0.0</v>
      </c>
      <c r="C34" s="1">
        <v>0.0</v>
      </c>
      <c r="D34" s="1">
        <v>0.0</v>
      </c>
      <c r="E34" s="1" t="s">
        <v>281</v>
      </c>
      <c r="F34" s="1" t="s">
        <v>282</v>
      </c>
      <c r="G34" s="1" t="s">
        <v>283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284</v>
      </c>
      <c r="B35" s="1">
        <v>0.0</v>
      </c>
      <c r="C35" s="1">
        <v>1.0</v>
      </c>
      <c r="D35" s="1">
        <v>0.0</v>
      </c>
      <c r="E35" s="1" t="s">
        <v>242</v>
      </c>
      <c r="F35" s="1" t="s">
        <v>285</v>
      </c>
      <c r="G35" s="1" t="s">
        <v>286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287</v>
      </c>
      <c r="B36" s="1">
        <v>0.0</v>
      </c>
      <c r="C36" s="1">
        <v>1.0</v>
      </c>
      <c r="D36" s="1">
        <v>0.0</v>
      </c>
      <c r="E36" s="1" t="s">
        <v>242</v>
      </c>
      <c r="F36" s="1" t="s">
        <v>285</v>
      </c>
      <c r="G36" s="1" t="s">
        <v>286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288</v>
      </c>
      <c r="B37" s="1">
        <v>0.0</v>
      </c>
      <c r="C37" s="1">
        <v>1.0</v>
      </c>
      <c r="D37" s="1">
        <v>0.0</v>
      </c>
      <c r="E37" s="1" t="s">
        <v>289</v>
      </c>
      <c r="F37" s="1" t="s">
        <v>290</v>
      </c>
      <c r="G37" s="1" t="s">
        <v>291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292</v>
      </c>
      <c r="B38" s="1">
        <v>0.0</v>
      </c>
      <c r="C38" s="1">
        <v>1.0</v>
      </c>
      <c r="D38" s="1">
        <v>0.0</v>
      </c>
      <c r="E38" s="1" t="s">
        <v>289</v>
      </c>
      <c r="F38" s="1" t="s">
        <v>290</v>
      </c>
      <c r="G38" s="1" t="s">
        <v>293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294</v>
      </c>
      <c r="B39" s="1">
        <v>0.0</v>
      </c>
      <c r="C39" s="1">
        <v>1.0</v>
      </c>
      <c r="D39" s="1">
        <v>0.0</v>
      </c>
      <c r="E39" s="1" t="s">
        <v>295</v>
      </c>
      <c r="F39" s="1" t="s">
        <v>296</v>
      </c>
      <c r="G39" s="1" t="s">
        <v>291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297</v>
      </c>
      <c r="B40" s="1">
        <v>0.0</v>
      </c>
      <c r="C40" s="1">
        <v>0.0</v>
      </c>
      <c r="D40" s="1">
        <v>0.0</v>
      </c>
      <c r="E40" s="1" t="s">
        <v>298</v>
      </c>
      <c r="F40" s="1" t="s">
        <v>299</v>
      </c>
      <c r="G40" s="1" t="s">
        <v>300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301</v>
      </c>
      <c r="B41" s="1">
        <v>0.0</v>
      </c>
      <c r="C41" s="1">
        <v>1.0</v>
      </c>
      <c r="D41" s="1" t="s">
        <v>302</v>
      </c>
      <c r="E41" s="1" t="s">
        <v>303</v>
      </c>
      <c r="F41" s="1" t="s">
        <v>304</v>
      </c>
      <c r="G41" s="1" t="s">
        <v>305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306</v>
      </c>
      <c r="B42" s="1">
        <v>0.0</v>
      </c>
      <c r="C42" s="1">
        <v>0.0</v>
      </c>
      <c r="D42" s="1" t="s">
        <v>307</v>
      </c>
      <c r="E42" s="1" t="s">
        <v>308</v>
      </c>
      <c r="F42" s="1" t="s">
        <v>309</v>
      </c>
      <c r="G42" s="1" t="s">
        <v>310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311</v>
      </c>
      <c r="B43" s="1">
        <v>0.0</v>
      </c>
      <c r="C43" s="1">
        <v>-7.0</v>
      </c>
      <c r="D43" s="1" t="s">
        <v>312</v>
      </c>
      <c r="E43" s="1" t="s">
        <v>313</v>
      </c>
      <c r="F43" s="1" t="s">
        <v>314</v>
      </c>
      <c r="G43" s="1" t="s">
        <v>315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316</v>
      </c>
      <c r="B44" s="1">
        <v>0.0</v>
      </c>
      <c r="C44" s="1">
        <v>-7.0</v>
      </c>
      <c r="D44" s="1" t="s">
        <v>312</v>
      </c>
      <c r="E44" s="1" t="s">
        <v>317</v>
      </c>
      <c r="F44" s="1" t="s">
        <v>318</v>
      </c>
      <c r="G44" s="1" t="s">
        <v>315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319</v>
      </c>
      <c r="B45" s="1">
        <v>0.0</v>
      </c>
      <c r="C45" s="1" t="s">
        <v>320</v>
      </c>
      <c r="D45" s="1">
        <v>0.0</v>
      </c>
      <c r="E45" s="1" t="s">
        <v>321</v>
      </c>
      <c r="F45" s="1" t="s">
        <v>322</v>
      </c>
      <c r="G45" s="1" t="s">
        <v>323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324</v>
      </c>
      <c r="B46" s="1">
        <v>0.0</v>
      </c>
      <c r="C46" s="1">
        <v>0.0</v>
      </c>
      <c r="D46" s="1" t="s">
        <v>325</v>
      </c>
      <c r="E46" s="1" t="s">
        <v>326</v>
      </c>
      <c r="F46" s="1" t="s">
        <v>327</v>
      </c>
      <c r="G46" s="1" t="s">
        <v>328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329</v>
      </c>
      <c r="B47" s="1">
        <v>0.0</v>
      </c>
      <c r="C47" s="1">
        <v>0.0</v>
      </c>
      <c r="D47" s="1">
        <v>0.0</v>
      </c>
      <c r="E47" s="1" t="s">
        <v>330</v>
      </c>
      <c r="F47" s="1" t="s">
        <v>331</v>
      </c>
      <c r="G47" s="1" t="s">
        <v>332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333</v>
      </c>
      <c r="B48" s="1">
        <v>0.0</v>
      </c>
      <c r="C48" s="1">
        <v>0.0</v>
      </c>
      <c r="D48" s="1">
        <v>0.0</v>
      </c>
      <c r="E48" s="1" t="s">
        <v>334</v>
      </c>
      <c r="F48" s="1" t="s">
        <v>335</v>
      </c>
      <c r="G48" s="1" t="s">
        <v>336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338</v>
      </c>
      <c r="B50" s="1">
        <v>0.0</v>
      </c>
      <c r="C50" s="1">
        <v>0.0</v>
      </c>
      <c r="D50" s="1">
        <v>0.0</v>
      </c>
      <c r="E50" s="1">
        <v>548.0</v>
      </c>
      <c r="F50" s="1" t="s">
        <v>339</v>
      </c>
      <c r="G50" s="1" t="s">
        <v>340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341</v>
      </c>
      <c r="B51" s="1">
        <v>0.0</v>
      </c>
      <c r="C51" s="1">
        <v>0.0</v>
      </c>
      <c r="D51" s="1">
        <v>0.0</v>
      </c>
      <c r="E51" s="1" t="s">
        <v>342</v>
      </c>
      <c r="F51" s="1" t="s">
        <v>343</v>
      </c>
      <c r="G51" s="1" t="s">
        <v>344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345</v>
      </c>
      <c r="B52" s="1">
        <v>0.0</v>
      </c>
      <c r="C52" s="1">
        <v>0.0</v>
      </c>
      <c r="D52" s="1">
        <v>0.0</v>
      </c>
      <c r="E52" s="1" t="s">
        <v>342</v>
      </c>
      <c r="F52" s="1" t="s">
        <v>343</v>
      </c>
      <c r="G52" s="1" t="s">
        <v>344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346</v>
      </c>
      <c r="B53" s="1">
        <v>0.0</v>
      </c>
      <c r="C53" s="1">
        <v>0.0</v>
      </c>
      <c r="D53" s="1">
        <v>0.0</v>
      </c>
      <c r="E53" s="1" t="s">
        <v>347</v>
      </c>
      <c r="F53" s="1" t="s">
        <v>348</v>
      </c>
      <c r="G53" s="1" t="s">
        <v>349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350</v>
      </c>
      <c r="B54" s="1">
        <v>0.0</v>
      </c>
      <c r="C54" s="1">
        <v>0.0</v>
      </c>
      <c r="D54" s="1">
        <v>0.0</v>
      </c>
      <c r="E54" s="1" t="s">
        <v>347</v>
      </c>
      <c r="F54" s="1" t="s">
        <v>348</v>
      </c>
      <c r="G54" s="1" t="s">
        <v>351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352</v>
      </c>
      <c r="B55" s="1">
        <v>0.0</v>
      </c>
      <c r="C55" s="1">
        <v>0.0</v>
      </c>
      <c r="D55" s="1">
        <v>0.0</v>
      </c>
      <c r="E55" s="1" t="s">
        <v>347</v>
      </c>
      <c r="F55" s="1" t="s">
        <v>353</v>
      </c>
      <c r="G55" s="1" t="s">
        <v>349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354</v>
      </c>
      <c r="B56" s="1">
        <v>0.0</v>
      </c>
      <c r="C56" s="1">
        <v>0.0</v>
      </c>
      <c r="D56" s="1">
        <v>0.0</v>
      </c>
      <c r="E56" s="1" t="s">
        <v>355</v>
      </c>
      <c r="F56" s="1" t="s">
        <v>356</v>
      </c>
      <c r="G56" s="1" t="s">
        <v>357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358</v>
      </c>
      <c r="B57" s="1">
        <v>0.0</v>
      </c>
      <c r="C57" s="1">
        <v>0.0</v>
      </c>
      <c r="D57" s="1">
        <v>0.0</v>
      </c>
      <c r="E57" s="1" t="s">
        <v>359</v>
      </c>
      <c r="F57" s="1" t="s">
        <v>360</v>
      </c>
      <c r="G57" s="1" t="s">
        <v>361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362</v>
      </c>
      <c r="B58" s="1">
        <v>0.0</v>
      </c>
      <c r="C58" s="1">
        <v>0.0</v>
      </c>
      <c r="D58" s="1">
        <v>0.0</v>
      </c>
      <c r="E58" s="1" t="s">
        <v>363</v>
      </c>
      <c r="F58" s="1" t="s">
        <v>364</v>
      </c>
      <c r="G58" s="1" t="s">
        <v>365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366</v>
      </c>
      <c r="B59" s="1">
        <v>0.0</v>
      </c>
      <c r="C59" s="1">
        <v>0.0</v>
      </c>
      <c r="D59" s="1">
        <v>0.0</v>
      </c>
      <c r="E59" s="1" t="s">
        <v>367</v>
      </c>
      <c r="F59" s="1" t="s">
        <v>368</v>
      </c>
      <c r="G59" s="1" t="s">
        <v>369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370</v>
      </c>
      <c r="B60" s="1">
        <v>0.0</v>
      </c>
      <c r="C60" s="1">
        <v>0.0</v>
      </c>
      <c r="D60" s="1">
        <v>0.0</v>
      </c>
      <c r="E60" s="1" t="s">
        <v>371</v>
      </c>
      <c r="F60" s="1" t="s">
        <v>368</v>
      </c>
      <c r="G60" s="1" t="s">
        <v>372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373</v>
      </c>
      <c r="B61" s="1">
        <v>0.0</v>
      </c>
      <c r="C61" s="1">
        <v>0.0</v>
      </c>
      <c r="D61" s="1" t="s">
        <v>374</v>
      </c>
      <c r="E61" s="1" t="s">
        <v>375</v>
      </c>
      <c r="F61" s="1" t="s">
        <v>376</v>
      </c>
      <c r="G61" s="1" t="s">
        <v>377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378</v>
      </c>
      <c r="B62" s="1">
        <v>0.0</v>
      </c>
      <c r="C62" s="1">
        <v>0.0</v>
      </c>
      <c r="D62" s="1">
        <v>0.0</v>
      </c>
      <c r="E62" s="1" t="s">
        <v>379</v>
      </c>
      <c r="F62" s="1" t="s">
        <v>380</v>
      </c>
      <c r="G62" s="1" t="s">
        <v>381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382</v>
      </c>
      <c r="B63" s="1">
        <v>0.0</v>
      </c>
      <c r="C63" s="1">
        <v>0.0</v>
      </c>
      <c r="D63" s="1">
        <v>0.0</v>
      </c>
      <c r="E63" s="1" t="s">
        <v>383</v>
      </c>
      <c r="F63" s="1" t="s">
        <v>384</v>
      </c>
      <c r="G63" s="1" t="s">
        <v>385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386</v>
      </c>
      <c r="B64" s="1">
        <v>0.0</v>
      </c>
      <c r="C64" s="1">
        <v>0.0</v>
      </c>
      <c r="D64" s="1">
        <v>0.0</v>
      </c>
      <c r="E64" s="1" t="s">
        <v>387</v>
      </c>
      <c r="F64" s="1" t="s">
        <v>388</v>
      </c>
      <c r="G64" s="1" t="s">
        <v>389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391</v>
      </c>
      <c r="B66" s="1">
        <v>0.0</v>
      </c>
      <c r="C66" s="1">
        <v>0.0</v>
      </c>
      <c r="D66" s="1">
        <v>0.0</v>
      </c>
      <c r="E66" s="1">
        <v>0.0</v>
      </c>
      <c r="F66" s="1" t="s">
        <v>392</v>
      </c>
      <c r="G66" s="1" t="s">
        <v>393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394</v>
      </c>
      <c r="B67" s="1">
        <v>0.0</v>
      </c>
      <c r="C67" s="1">
        <v>0.0</v>
      </c>
      <c r="D67" s="1">
        <v>0.0</v>
      </c>
      <c r="E67" s="1">
        <v>0.0</v>
      </c>
      <c r="F67" s="1" t="s">
        <v>395</v>
      </c>
      <c r="G67" s="1" t="s">
        <v>396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397</v>
      </c>
      <c r="B68" s="1">
        <v>0.0</v>
      </c>
      <c r="C68" s="1">
        <v>0.0</v>
      </c>
      <c r="D68" s="1">
        <v>0.0</v>
      </c>
      <c r="E68" s="1">
        <v>0.0</v>
      </c>
      <c r="F68" s="1" t="s">
        <v>395</v>
      </c>
      <c r="G68" s="1" t="s">
        <v>396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398</v>
      </c>
      <c r="B69" s="1">
        <v>0.0</v>
      </c>
      <c r="C69" s="1">
        <v>0.0</v>
      </c>
      <c r="D69" s="1">
        <v>0.0</v>
      </c>
      <c r="E69" s="1">
        <v>0.0</v>
      </c>
      <c r="F69" s="1" t="s">
        <v>399</v>
      </c>
      <c r="G69" s="1" t="s">
        <v>400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401</v>
      </c>
      <c r="B70" s="1">
        <v>0.0</v>
      </c>
      <c r="C70" s="1">
        <v>0.0</v>
      </c>
      <c r="D70" s="1">
        <v>0.0</v>
      </c>
      <c r="E70" s="1">
        <v>0.0</v>
      </c>
      <c r="F70" s="1" t="s">
        <v>399</v>
      </c>
      <c r="G70" s="1" t="s">
        <v>402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403</v>
      </c>
      <c r="B71" s="1">
        <v>0.0</v>
      </c>
      <c r="C71" s="1">
        <v>0.0</v>
      </c>
      <c r="D71" s="1">
        <v>0.0</v>
      </c>
      <c r="E71" s="1">
        <v>0.0</v>
      </c>
      <c r="F71" s="1" t="s">
        <v>404</v>
      </c>
      <c r="G71" s="1" t="s">
        <v>405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406</v>
      </c>
      <c r="B72" s="1">
        <v>0.0</v>
      </c>
      <c r="C72" s="1">
        <v>0.0</v>
      </c>
      <c r="D72" s="1">
        <v>0.0</v>
      </c>
      <c r="E72" s="1">
        <v>0.0</v>
      </c>
      <c r="F72" s="1" t="s">
        <v>407</v>
      </c>
      <c r="G72" s="1" t="s">
        <v>408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409</v>
      </c>
      <c r="B73" s="1">
        <v>0.0</v>
      </c>
      <c r="C73" s="1">
        <v>0.0</v>
      </c>
      <c r="D73" s="1">
        <v>0.0</v>
      </c>
      <c r="E73" s="1" t="s">
        <v>410</v>
      </c>
      <c r="F73" s="1" t="s">
        <v>411</v>
      </c>
      <c r="G73" s="1" t="s">
        <v>412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413</v>
      </c>
      <c r="B74" s="1">
        <v>0.0</v>
      </c>
      <c r="C74" s="1">
        <v>0.0</v>
      </c>
      <c r="D74" s="1">
        <v>0.0</v>
      </c>
      <c r="E74" s="1" t="s">
        <v>414</v>
      </c>
      <c r="F74" s="1" t="s">
        <v>415</v>
      </c>
      <c r="G74" s="1" t="s">
        <v>416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417</v>
      </c>
      <c r="B75" s="1">
        <v>0.0</v>
      </c>
      <c r="C75" s="1">
        <v>0.0</v>
      </c>
      <c r="D75" s="1">
        <v>0.0</v>
      </c>
      <c r="E75" s="1">
        <v>0.0</v>
      </c>
      <c r="F75" s="1" t="s">
        <v>418</v>
      </c>
      <c r="G75" s="1" t="s">
        <v>419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420</v>
      </c>
      <c r="B76" s="1">
        <v>0.0</v>
      </c>
      <c r="C76" s="1">
        <v>0.0</v>
      </c>
      <c r="D76" s="1">
        <v>0.0</v>
      </c>
      <c r="E76" s="1">
        <v>0.0</v>
      </c>
      <c r="F76" s="1" t="s">
        <v>418</v>
      </c>
      <c r="G76" s="1" t="s">
        <v>419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421</v>
      </c>
      <c r="B77" s="1">
        <v>0.0</v>
      </c>
      <c r="C77" s="1">
        <v>0.0</v>
      </c>
      <c r="D77" s="1">
        <v>0.0</v>
      </c>
      <c r="E77" s="1" t="s">
        <v>422</v>
      </c>
      <c r="F77" s="1" t="s">
        <v>423</v>
      </c>
      <c r="G77" s="1" t="s">
        <v>424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425</v>
      </c>
      <c r="B78" s="1">
        <v>0.0</v>
      </c>
      <c r="C78" s="1">
        <v>0.0</v>
      </c>
      <c r="D78" s="1">
        <v>0.0</v>
      </c>
      <c r="E78" s="1" t="s">
        <v>426</v>
      </c>
      <c r="F78" s="1" t="s">
        <v>427</v>
      </c>
      <c r="G78" s="1" t="s">
        <v>428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429</v>
      </c>
      <c r="B79" s="1">
        <v>0.0</v>
      </c>
      <c r="C79" s="1">
        <v>0.0</v>
      </c>
      <c r="D79" s="1">
        <v>0.0</v>
      </c>
      <c r="E79" s="1">
        <v>0.0</v>
      </c>
      <c r="F79" s="1">
        <v>174.0</v>
      </c>
      <c r="G79" s="1" t="s">
        <v>430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431</v>
      </c>
      <c r="B80" s="1">
        <v>0.0</v>
      </c>
      <c r="C80" s="1">
        <v>0.0</v>
      </c>
      <c r="D80" s="1">
        <v>0.0</v>
      </c>
      <c r="E80" s="1">
        <v>0.0</v>
      </c>
      <c r="F80" s="1" t="s">
        <v>432</v>
      </c>
      <c r="G80" s="1" t="s">
        <v>433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434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435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436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437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436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439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441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442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439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443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444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445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446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447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448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448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450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451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452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453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454</v>
      </c>
      <c r="C1" s="1" t="s">
        <v>455</v>
      </c>
      <c r="D1" s="1" t="s">
        <v>456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457</v>
      </c>
      <c r="B2" s="1" t="s">
        <v>458</v>
      </c>
      <c r="C2" s="1" t="s">
        <v>459</v>
      </c>
      <c r="D2" s="1" t="s">
        <v>460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461</v>
      </c>
      <c r="B3" s="1" t="s">
        <v>462</v>
      </c>
      <c r="C3" s="1" t="s">
        <v>463</v>
      </c>
      <c r="D3" s="1" t="s">
        <v>464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465</v>
      </c>
      <c r="B4" s="1" t="s">
        <v>466</v>
      </c>
      <c r="C4" s="1" t="s">
        <v>467</v>
      </c>
      <c r="D4" s="1" t="s">
        <v>468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461</v>
      </c>
      <c r="B5" s="1" t="s">
        <v>462</v>
      </c>
      <c r="C5" s="1" t="s">
        <v>469</v>
      </c>
      <c r="D5" s="1" t="s">
        <v>470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471</v>
      </c>
      <c r="B6" s="1" t="s">
        <v>472</v>
      </c>
      <c r="C6" s="1" t="s">
        <v>473</v>
      </c>
      <c r="D6" s="1" t="s">
        <v>474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475</v>
      </c>
      <c r="B7" s="1" t="s">
        <v>476</v>
      </c>
      <c r="C7" s="1" t="s">
        <v>477</v>
      </c>
      <c r="D7" s="1" t="s">
        <v>478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479</v>
      </c>
      <c r="B8" s="1" t="s">
        <v>480</v>
      </c>
      <c r="C8" s="1" t="s">
        <v>462</v>
      </c>
      <c r="D8" s="1" t="s">
        <v>477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481</v>
      </c>
      <c r="B9" s="1" t="s">
        <v>462</v>
      </c>
      <c r="C9" s="1" t="s">
        <v>462</v>
      </c>
      <c r="D9" s="1" t="s">
        <v>462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482</v>
      </c>
      <c r="B10" s="1" t="s">
        <v>462</v>
      </c>
      <c r="C10" s="1" t="s">
        <v>462</v>
      </c>
      <c r="D10" s="1" t="s">
        <v>462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483</v>
      </c>
      <c r="B11" s="1" t="s">
        <v>484</v>
      </c>
      <c r="C11" s="1" t="s">
        <v>485</v>
      </c>
      <c r="D11" s="1" t="s">
        <v>486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487</v>
      </c>
      <c r="B12" s="1" t="s">
        <v>488</v>
      </c>
      <c r="C12" s="1" t="s">
        <v>489</v>
      </c>
      <c r="D12" s="1" t="s">
        <v>490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491</v>
      </c>
      <c r="B13" s="1" t="s">
        <v>492</v>
      </c>
      <c r="C13" s="1" t="s">
        <v>493</v>
      </c>
      <c r="D13" s="1" t="s">
        <v>494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495</v>
      </c>
      <c r="B14" s="1" t="s">
        <v>496</v>
      </c>
      <c r="C14" s="1" t="s">
        <v>497</v>
      </c>
      <c r="D14" s="1" t="s">
        <v>496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498</v>
      </c>
      <c r="B15" s="1" t="s">
        <v>462</v>
      </c>
      <c r="C15" s="1" t="s">
        <v>462</v>
      </c>
      <c r="D15" s="1" t="s">
        <v>462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499</v>
      </c>
      <c r="B16" s="1" t="s">
        <v>462</v>
      </c>
      <c r="C16" s="1" t="s">
        <v>462</v>
      </c>
      <c r="D16" s="1" t="s">
        <v>462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500</v>
      </c>
      <c r="B17" s="1" t="s">
        <v>501</v>
      </c>
      <c r="C17" s="1" t="s">
        <v>502</v>
      </c>
      <c r="D17" s="1" t="s">
        <v>503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504</v>
      </c>
      <c r="B18" s="1" t="s">
        <v>462</v>
      </c>
      <c r="C18" s="1" t="s">
        <v>462</v>
      </c>
      <c r="D18" s="1" t="s">
        <v>462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505</v>
      </c>
      <c r="B19" s="1" t="s">
        <v>462</v>
      </c>
      <c r="C19" s="1" t="s">
        <v>462</v>
      </c>
      <c r="D19" s="1" t="s">
        <v>462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 t="s">
        <v>506</v>
      </c>
      <c r="C20" s="1" t="s">
        <v>507</v>
      </c>
      <c r="D20" s="1" t="s">
        <v>508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509</v>
      </c>
      <c r="B21" s="1" t="s">
        <v>510</v>
      </c>
      <c r="C21" s="1" t="s">
        <v>511</v>
      </c>
      <c r="D21" s="1" t="s">
        <v>512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513</v>
      </c>
      <c r="B22" s="1" t="s">
        <v>514</v>
      </c>
      <c r="C22" s="1" t="s">
        <v>515</v>
      </c>
      <c r="D22" s="1" t="s">
        <v>516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517</v>
      </c>
      <c r="B23" s="1" t="s">
        <v>518</v>
      </c>
      <c r="C23" s="1" t="s">
        <v>519</v>
      </c>
      <c r="D23" s="1" t="s">
        <v>520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521</v>
      </c>
      <c r="B24" s="1" t="s">
        <v>522</v>
      </c>
      <c r="C24" s="1" t="s">
        <v>523</v>
      </c>
      <c r="D24" s="1" t="s">
        <v>524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525</v>
      </c>
      <c r="B25" s="1" t="s">
        <v>526</v>
      </c>
      <c r="C25" s="1" t="s">
        <v>527</v>
      </c>
      <c r="D25" s="1" t="s">
        <v>528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529</v>
      </c>
      <c r="B26" s="1" t="s">
        <v>530</v>
      </c>
      <c r="C26" s="1" t="s">
        <v>531</v>
      </c>
      <c r="D26" s="1" t="s">
        <v>532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533</v>
      </c>
      <c r="B2" s="1" t="s">
        <v>534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535</v>
      </c>
      <c r="B3" s="1" t="s">
        <v>536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537</v>
      </c>
      <c r="B4" s="1" t="s">
        <v>538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539</v>
      </c>
      <c r="B5" s="1" t="s">
        <v>540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542</v>
      </c>
      <c r="B7" s="1" t="s">
        <v>543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544</v>
      </c>
      <c r="B8" s="4" t="s">
        <v>545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546</v>
      </c>
      <c r="B9" s="1" t="s">
        <v>547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548</v>
      </c>
      <c r="B10" s="1" t="s">
        <v>549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550</v>
      </c>
      <c r="B11" s="1" t="s">
        <v>547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551</v>
      </c>
      <c r="B12" s="1" t="s">
        <v>552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553</v>
      </c>
      <c r="B13" s="1" t="s">
        <v>554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555</v>
      </c>
      <c r="B14" s="1" t="s">
        <v>552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556</v>
      </c>
      <c r="B15" s="1" t="s">
        <v>557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558</v>
      </c>
      <c r="B16" s="1">
        <v>43.0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559</v>
      </c>
      <c r="B17" s="1" t="s">
        <v>560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564</v>
      </c>
      <c r="B21" s="1">
        <v>1.61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565</v>
      </c>
      <c r="B22" s="1">
        <v>1.6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566</v>
      </c>
      <c r="B23" s="1">
        <v>1.55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567</v>
      </c>
      <c r="B24" s="1">
        <v>1.63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568</v>
      </c>
      <c r="B25" s="1">
        <v>1.61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569</v>
      </c>
      <c r="B26" s="1">
        <v>1.6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570</v>
      </c>
      <c r="B27" s="1">
        <v>1.55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571</v>
      </c>
      <c r="B28" s="1">
        <v>1.63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572</v>
      </c>
      <c r="B29" s="1">
        <v>-21.449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573</v>
      </c>
      <c r="B30" s="1">
        <v>9999.0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574</v>
      </c>
      <c r="B31" s="1">
        <v>9999.0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575</v>
      </c>
      <c r="B32" s="1">
        <v>30909.0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576</v>
      </c>
      <c r="B33" s="1">
        <v>44150.0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577</v>
      </c>
      <c r="B34" s="1">
        <v>44150.0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578</v>
      </c>
      <c r="B35" s="1">
        <v>4672420.0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579</v>
      </c>
      <c r="B36" s="1">
        <v>1.43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580</v>
      </c>
      <c r="B37" s="1">
        <v>7.7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581</v>
      </c>
      <c r="B38" s="1">
        <v>2.06754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582</v>
      </c>
      <c r="B39" s="1">
        <v>3.15734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583</v>
      </c>
      <c r="B40" s="1" t="s">
        <v>584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585</v>
      </c>
      <c r="B41" s="1">
        <v>4.51306272E8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586</v>
      </c>
      <c r="B42" s="1">
        <v>2.77809218E8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587</v>
      </c>
      <c r="B43" s="1">
        <v>2884210.0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588</v>
      </c>
      <c r="B44" s="1">
        <v>10198.0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589</v>
      </c>
      <c r="B45" s="1">
        <v>17233.0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590</v>
      </c>
      <c r="B46" s="1">
        <v>1.7328384E9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591</v>
      </c>
      <c r="B47" s="1">
        <v>1.7356032E9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592</v>
      </c>
      <c r="B48" s="1">
        <v>0.0034999999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593</v>
      </c>
      <c r="B49" s="1">
        <v>0.01572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594</v>
      </c>
      <c r="B50" s="1">
        <v>0.029779999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595</v>
      </c>
      <c r="B51" s="1">
        <v>0.22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596</v>
      </c>
      <c r="B52" s="1">
        <v>0.0038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597</v>
      </c>
      <c r="B53" s="1">
        <v>3.95697984E8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598</v>
      </c>
      <c r="B54" s="1">
        <v>0.028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599</v>
      </c>
      <c r="B55" s="1">
        <v>57.85714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600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601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602</v>
      </c>
      <c r="B58" s="1">
        <v>1.7197056E9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603</v>
      </c>
      <c r="B59" s="1">
        <v>-1.1679E7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604</v>
      </c>
      <c r="B60" s="1">
        <v>-4.1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605</v>
      </c>
      <c r="B61" s="1" t="s">
        <v>606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607</v>
      </c>
      <c r="B62" s="1">
        <v>1.7121888E9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608</v>
      </c>
      <c r="B63" s="1">
        <v>-42.44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609</v>
      </c>
      <c r="B64" s="1">
        <v>-0.70185184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610</v>
      </c>
      <c r="B65" s="1">
        <v>0.22455823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611</v>
      </c>
      <c r="B66" s="1" t="s">
        <v>612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613</v>
      </c>
      <c r="B67" s="1" t="s">
        <v>614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615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616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617</v>
      </c>
      <c r="B70" s="1" t="s">
        <v>618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619</v>
      </c>
      <c r="B71" s="1" t="s">
        <v>618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620</v>
      </c>
      <c r="B72" s="1">
        <v>1.6155594E9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621</v>
      </c>
      <c r="B73" s="1" t="s">
        <v>622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623</v>
      </c>
      <c r="B74" s="1" t="s">
        <v>624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625</v>
      </c>
      <c r="B75" s="1" t="s">
        <v>626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627</v>
      </c>
      <c r="B76" s="1" t="s">
        <v>628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629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630</v>
      </c>
      <c r="B78" s="1">
        <v>1.62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631</v>
      </c>
      <c r="B79" s="1" t="s">
        <v>632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633</v>
      </c>
      <c r="B80" s="1">
        <v>5668000.0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634</v>
      </c>
      <c r="B81" s="1">
        <v>0.02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635</v>
      </c>
      <c r="B82" s="1">
        <v>-1.0634E7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636</v>
      </c>
      <c r="B83" s="1">
        <v>2558000.0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637</v>
      </c>
      <c r="B84" s="1">
        <v>2.588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638</v>
      </c>
      <c r="B85" s="1">
        <v>2.897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639</v>
      </c>
      <c r="B86" s="1">
        <v>32.943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640</v>
      </c>
      <c r="B87" s="1">
        <v>-0.60401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641</v>
      </c>
      <c r="B88" s="1">
        <v>-2.76067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642</v>
      </c>
      <c r="B89" s="1">
        <v>-1.1177E7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643</v>
      </c>
      <c r="B90" s="1">
        <v>-9532000.0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644</v>
      </c>
      <c r="B91" s="1" t="s">
        <v>584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645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-45.0</v>
      </c>
      <c r="D3" s="1">
        <v>10.0</v>
      </c>
      <c r="E3" s="1">
        <v>-9.0</v>
      </c>
      <c r="F3" s="1">
        <v>-9.0</v>
      </c>
      <c r="G3" s="1">
        <v>-7.0</v>
      </c>
      <c r="H3" s="1">
        <f>IF(G3*FORECAST(H2,B3:G3,B2:G2)&gt;0,FORECAST(H2,B3:G3,B2:G2),G3)*$X$1</f>
        <v>-4.6</v>
      </c>
      <c r="I3" s="1">
        <f>IF(H3*FORECAST(I2,B3:H3,B2:H2)&gt;0,FORECAST(I2,B3:H3,B2:H2),H3)*$X$1</f>
        <v>-3.057142857</v>
      </c>
      <c r="J3" s="1">
        <f>IF(I3*FORECAST(J2,B3:I3,B2:I2)&gt;0,FORECAST(J2,B3:I3,B2:I2),I3)*$X$1</f>
        <v>-1.514285714</v>
      </c>
      <c r="K3" s="1">
        <f>IF(J3*FORECAST(K2,B3:J3,B2:J2)&gt;0,FORECAST(K2,B3:J3,B2:J2),J3)*$X$1</f>
        <v>-1.514285714</v>
      </c>
      <c r="L3" s="1">
        <f>IF(K3*FORECAST(L2,B3:K3,B2:K2)&gt;0,FORECAST(L2,B3:K3,B2:K2),K3)*$X$1</f>
        <v>-1.514285714</v>
      </c>
      <c r="M3" s="1">
        <f>IF(L3*FORECAST(M2,B3:L3,B2:L2)&gt;0,FORECAST(M2,B3:L3,B2:L2),L3)*$X$1</f>
        <v>-1.514285714</v>
      </c>
      <c r="N3" s="1">
        <f>IF(M3*FORECAST(N2,B3:M3,B2:M2)&gt;0,FORECAST(N2,B3:M3,B2:M2),M3)*$X$1</f>
        <v>-1.514285714</v>
      </c>
      <c r="O3" s="5">
        <f>IF(N3*FORECAST(O2,B3:N3,B2:N2)&gt;0,FORECAST(O2,B3:N3,B2:N2),N3)*$X$1</f>
        <v>-1.514285714</v>
      </c>
      <c r="P3" s="5">
        <f>IF(O3*FORECAST(P2,B3:O3,B2:O2)&gt;0,FORECAST(P2,B3:O3,B2:O2),O3)*$X$1</f>
        <v>-1.514285714</v>
      </c>
      <c r="Q3" s="5">
        <f>IF(P3*FORECAST(Q2,B3:P3,B2:P2)&gt;0,FORECAST(Q2,B3:P3,B2:P2),P3)*$X$1</f>
        <v>-1.514285714</v>
      </c>
      <c r="R3" s="5">
        <f>IF(Q3*FORECAST(R2,B3:Q3,B2:Q2)&gt;0,FORECAST(R2,B3:Q3,B2:Q2),Q3)*$X$1</f>
        <v>-1.514285714</v>
      </c>
      <c r="S3" s="5">
        <f>IF(R3*FORECAST(S2,B3:R3,B2:R2)&gt;0,FORECAST(S2,B3:R3,B2:R2),R3)*$X$1</f>
        <v>-1.514285714</v>
      </c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-3.0</v>
      </c>
      <c r="C4" s="1">
        <v>-1.0</v>
      </c>
      <c r="D4" s="1">
        <v>-13.0</v>
      </c>
      <c r="E4" s="1">
        <v>-18.0</v>
      </c>
      <c r="F4" s="1">
        <v>-2.0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646</v>
      </c>
      <c r="B5" s="1">
        <v>14.0</v>
      </c>
      <c r="C5" s="1">
        <v>19.0</v>
      </c>
      <c r="D5" s="1">
        <v>60.0</v>
      </c>
      <c r="E5" s="1">
        <v>116.0</v>
      </c>
      <c r="F5" s="1">
        <v>136.0</v>
      </c>
      <c r="G5" s="1">
        <v>237.0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647</v>
      </c>
      <c r="L7" s="1">
        <f>IF(S3*FORECAST(S2,B3:S3,B2:S2)&gt;0,FORECAST(S2,B3:S3,B2:S2),R3)*$X$1 * (1+0.02)/(0.0728-0.02)</f>
        <v>-29.25324675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648</v>
      </c>
      <c r="L8" s="6">
        <f t="array" ref="L8">NPV(0.0728,I3:S3)</f>
        <v>-12.6366029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649</v>
      </c>
      <c r="L9" s="6">
        <f t="array" ref="L9">NPV(0.0728,I16:S16)</f>
        <v>-13.50416268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650</v>
      </c>
      <c r="L10" s="6">
        <f>L8 + L9</f>
        <v>-26.14076559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651</v>
      </c>
      <c r="L12" s="6">
        <f>L10 - L11</f>
        <v>-25.14076559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652</v>
      </c>
      <c r="L13" s="1">
        <v>237.0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-0.1060791797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-29.25324675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0.0</v>
      </c>
      <c r="C3" s="1">
        <v>-42.0</v>
      </c>
      <c r="D3" s="1">
        <v>-18.0</v>
      </c>
      <c r="E3" s="1">
        <v>-18.0</v>
      </c>
      <c r="F3" s="1">
        <v>-30.0</v>
      </c>
      <c r="G3" s="1">
        <v>-16.0</v>
      </c>
      <c r="H3" s="1">
        <f>IF(G3*FORECAST(H2,B3:G3,B2:G2)&gt;0,FORECAST(H2,B3:G3,B2:G2),G3)*$X$1</f>
        <v>-25.06666667</v>
      </c>
      <c r="I3" s="1">
        <f>IF(H3*FORECAST(I2,B3:H3,B2:H2)&gt;0,FORECAST(I2,B3:H3,B2:H2),H3)*$X$1</f>
        <v>-26.32380952</v>
      </c>
      <c r="J3" s="1">
        <f>IF(I3*FORECAST(J2,B3:I3,B2:I2)&gt;0,FORECAST(J2,B3:I3,B2:I2),I3)*$X$1</f>
        <v>-27.58095238</v>
      </c>
      <c r="K3" s="1">
        <f>IF(J3*FORECAST(K2,B3:J3,B2:J2)&gt;0,FORECAST(K2,B3:J3,B2:J2),J3)*$X$1</f>
        <v>-28.83809524</v>
      </c>
      <c r="L3" s="1">
        <f>IF(K3*FORECAST(L2,B3:K3,B2:K2)&gt;0,FORECAST(L2,B3:K3,B2:K2),K3)*$X$1</f>
        <v>-30.0952381</v>
      </c>
      <c r="M3" s="1">
        <f>IF(L3*FORECAST(M2,B3:L3,B2:L2)&gt;0,FORECAST(M2,B3:L3,B2:L2),L3)*$X$1</f>
        <v>-31.35238095</v>
      </c>
      <c r="N3" s="1">
        <f>IF(M3*FORECAST(N2,B3:M3,B2:M2)&gt;0,FORECAST(N2,B3:M3,B2:M2),M3)*$X$1</f>
        <v>-32.60952381</v>
      </c>
      <c r="O3" s="5">
        <f>IF(N3*FORECAST(O2,B3:N3,B2:N2)&gt;0,FORECAST(O2,B3:N3,B2:N2),N3)*$X$1</f>
        <v>-33.86666667</v>
      </c>
      <c r="P3" s="5">
        <f>IF(O3*FORECAST(P2,B3:O3,B2:O2)&gt;0,FORECAST(P2,B3:O3,B2:O2),O3)*$X$1</f>
        <v>-35.12380952</v>
      </c>
      <c r="Q3" s="5">
        <f>IF(P3*FORECAST(Q2,B3:P3,B2:P2)&gt;0,FORECAST(Q2,B3:P3,B2:P2),P3)*$X$1</f>
        <v>-36.38095238</v>
      </c>
      <c r="R3" s="5">
        <f>IF(Q3*FORECAST(R2,B3:Q3,B2:Q2)&gt;0,FORECAST(R2,B3:Q3,B2:Q2),Q3)*$X$1</f>
        <v>-37.63809524</v>
      </c>
      <c r="S3" s="5">
        <f>IF(R3*FORECAST(S2,B3:R3,B2:R2)&gt;0,FORECAST(S2,B3:R3,B2:R2),R3)*$X$1</f>
        <v>-38.8952381</v>
      </c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-3.0</v>
      </c>
      <c r="C4" s="1">
        <v>-1.0</v>
      </c>
      <c r="D4" s="1">
        <v>-13.0</v>
      </c>
      <c r="E4" s="1">
        <v>-18.0</v>
      </c>
      <c r="F4" s="1">
        <v>-2.0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646</v>
      </c>
      <c r="B5" s="1">
        <v>14.0</v>
      </c>
      <c r="C5" s="1">
        <v>19.0</v>
      </c>
      <c r="D5" s="1">
        <v>60.0</v>
      </c>
      <c r="E5" s="1">
        <v>116.0</v>
      </c>
      <c r="F5" s="1">
        <v>136.0</v>
      </c>
      <c r="G5" s="1">
        <v>237.0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647</v>
      </c>
      <c r="L7" s="1">
        <f>IF(S3*FORECAST(S2,B3:S3,B2:S2)&gt;0,FORECAST(S2,B3:S3,B2:S2),R3)*$X$1 * (1+0.02)/(0.0728-0.02)</f>
        <v>-751.3852814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648</v>
      </c>
      <c r="L8" s="6">
        <f t="array" ref="L8">NPV(0.0728,I3:S3)</f>
        <v>-234.6855195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649</v>
      </c>
      <c r="L9" s="6">
        <f t="array" ref="L9">NPV(0.0728,I16:S16)</f>
        <v>-346.8616377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650</v>
      </c>
      <c r="L10" s="6">
        <f>L8 + L9</f>
        <v>-581.5471572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651</v>
      </c>
      <c r="L12" s="6">
        <f>L10 - L11</f>
        <v>-580.5471572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652</v>
      </c>
      <c r="L13" s="1">
        <v>237.0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-2.449566064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-751.3852814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