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<sst xmlns="http://schemas.openxmlformats.org/spreadsheetml/2006/main" count="1911" uniqueCount="1680">
  <si>
    <t>ticker</t>
  </si>
  <si>
    <t>STC</t>
  </si>
  <si>
    <t>nombre</t>
  </si>
  <si>
    <t>SANGOMA TECHNOLOGIES CORP</t>
  </si>
  <si>
    <t>empresa</t>
  </si>
  <si>
    <t>Communications &amp; Networking</t>
  </si>
  <si>
    <t>Open</t>
  </si>
  <si>
    <t>Target Price</t>
  </si>
  <si>
    <t>Upside</t>
  </si>
  <si>
    <t>-36.70%</t>
  </si>
  <si>
    <t>Country</t>
  </si>
  <si>
    <t>United States</t>
  </si>
  <si>
    <t>Market Cap</t>
  </si>
  <si>
    <t>Book Value</t>
  </si>
  <si>
    <t>Pe ratio</t>
  </si>
  <si>
    <t>Dividend Ratio</t>
  </si>
  <si>
    <t>Net Debt Growth</t>
  </si>
  <si>
    <t>-98.65%</t>
  </si>
  <si>
    <t>Total Assets Growth</t>
  </si>
  <si>
    <t>4.55%</t>
  </si>
  <si>
    <t>Net Property, Plant and Equipment Growth</t>
  </si>
  <si>
    <t>-22.22%</t>
  </si>
  <si>
    <t>EBITDA Growth</t>
  </si>
  <si>
    <t>203.65%</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</si>
  <si>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</si>
  <si>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</si>
  <si>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</si>
  <si>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</si>
  <si>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</si>
  <si>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</si>
  <si>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</si>
  <si>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</si>
  <si>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</si>
  <si>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</si>
  <si>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</si>
  <si>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</si>
  <si>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</si>
  <si>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</si>
  <si>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</si>
  <si>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</si>
  <si>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</si>
  <si>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</si>
  <si>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</si>
  <si>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</si>
  <si>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</si>
  <si>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</si>
  <si>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</si>
  <si>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</si>
  <si>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</si>
  <si>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</si>
  <si>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</si>
  <si>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</si>
  <si>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</si>
  <si>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</si>
  <si>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</si>
  <si>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</si>
  <si>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</si>
  <si>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</si>
  <si>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</si>
  <si>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</si>
  <si>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</si>
  <si>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</si>
  <si>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</si>
  <si>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</si>
  <si>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</si>
  <si>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</si>
  <si>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</si>
  <si>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</si>
  <si>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</si>
  <si>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</si>
  <si>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</si>
  <si>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</si>
  <si>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</si>
  <si>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</si>
  <si>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</si>
  <si>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</si>
  <si>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</si>
  <si>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</si>
  <si>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</si>
  <si>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</si>
  <si>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</si>
  <si>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</si>
  <si>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</si>
  <si>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</si>
  <si>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</si>
  <si>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</si>
  <si>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</si>
  <si>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</si>
  <si>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</si>
  <si>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</si>
  <si>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</si>
  <si>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</si>
  <si>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</si>
  <si>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</si>
  <si>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</si>
  <si>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</si>
  <si>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</si>
  <si>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</si>
  <si>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</si>
  <si>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</si>
  <si>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</si>
  <si>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</si>
  <si>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</si>
  <si>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</si>
  <si>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</si>
  <si>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</si>
  <si>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</si>
  <si>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</si>
  <si>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</si>
  <si>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</si>
  <si>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</si>
  <si>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</si>
  <si>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3.87</t>
  </si>
  <si>
    <t>3.93</t>
  </si>
  <si>
    <t>4.16</t>
  </si>
  <si>
    <t>5.21</t>
  </si>
  <si>
    <t>5.53</t>
  </si>
  <si>
    <t>6.88</t>
  </si>
  <si>
    <t>24.51</t>
  </si>
  <si>
    <t>13.7</t>
  </si>
  <si>
    <t>8.05</t>
  </si>
  <si>
    <t>7.79</t>
  </si>
  <si>
    <t>Tangible Book Value</t>
  </si>
  <si>
    <t>Tangible Book Value Per Share</t>
  </si>
  <si>
    <t>2.2</t>
  </si>
  <si>
    <t>2.38</t>
  </si>
  <si>
    <t>2.6</t>
  </si>
  <si>
    <t>2.88</t>
  </si>
  <si>
    <t>-1.2</t>
  </si>
  <si>
    <t>-1.81</t>
  </si>
  <si>
    <t>-5.56</t>
  </si>
  <si>
    <t>-5.02</t>
  </si>
  <si>
    <t>-2.39</t>
  </si>
  <si>
    <t>-1.56</t>
  </si>
  <si>
    <t>Total Debt</t>
  </si>
  <si>
    <t>Net Debt</t>
  </si>
  <si>
    <t>Debt Equivalent Oper. Leases</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</si>
  <si>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</si>
  <si>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</si>
  <si>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</si>
  <si>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</si>
  <si>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</si>
  <si>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</si>
  <si>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</si>
  <si>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</si>
  <si>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</si>
  <si>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</si>
  <si>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</si>
  <si>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</si>
  <si>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</si>
  <si>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</si>
  <si>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</si>
  <si>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</si>
  <si>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</si>
  <si>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</si>
  <si>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</si>
  <si>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</si>
  <si>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</si>
  <si>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</si>
  <si>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</si>
  <si>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Impairment of Goodwill</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</si>
  <si>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</si>
  <si>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</si>
  <si>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</si>
  <si>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</si>
  <si>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</si>
  <si>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</si>
  <si>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</si>
  <si>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</si>
  <si>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</si>
  <si>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</si>
  <si>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0.06</t>
  </si>
  <si>
    <t>0.02</t>
  </si>
  <si>
    <t>0.17</t>
  </si>
  <si>
    <t>0.46</t>
  </si>
  <si>
    <t>0.21</t>
  </si>
  <si>
    <t>0.38</t>
  </si>
  <si>
    <t>0.05</t>
  </si>
  <si>
    <t>-3.52</t>
  </si>
  <si>
    <t>-0.88</t>
  </si>
  <si>
    <t>-0.26</t>
  </si>
  <si>
    <t>Basic EPS - Continuing Operations</t>
  </si>
  <si>
    <t>Basic Weighted Average Shares Outstanding</t>
  </si>
  <si>
    <t>Net EPS - Diluted</t>
  </si>
  <si>
    <t>0.16</t>
  </si>
  <si>
    <t>0.42</t>
  </si>
  <si>
    <t>0.2</t>
  </si>
  <si>
    <t>0.03</t>
  </si>
  <si>
    <t>Diluted EPS - Continuing Operations</t>
  </si>
  <si>
    <t>Diluted Weighted Average Shares Outstanding</t>
  </si>
  <si>
    <t>Normalized Basic EPS</t>
  </si>
  <si>
    <t>0.13</t>
  </si>
  <si>
    <t>0.04</t>
  </si>
  <si>
    <t>0.19</t>
  </si>
  <si>
    <t>0.51</t>
  </si>
  <si>
    <t>0.49</t>
  </si>
  <si>
    <t>0.47</t>
  </si>
  <si>
    <t>0.22</t>
  </si>
  <si>
    <t>-0.19</t>
  </si>
  <si>
    <t>-0.18</t>
  </si>
  <si>
    <t>-0.14</t>
  </si>
  <si>
    <t>Normalized Diluted EPS</t>
  </si>
  <si>
    <t>0.12</t>
  </si>
  <si>
    <t>EBITDA</t>
  </si>
  <si>
    <t>EBITA</t>
  </si>
  <si>
    <t>EBIT</t>
  </si>
  <si>
    <t>EBITDAR</t>
  </si>
  <si>
    <t>Effective Tax Rate - (Ratio)</t>
  </si>
  <si>
    <t>58.2</t>
  </si>
  <si>
    <t>59.62</t>
  </si>
  <si>
    <t>32.79</t>
  </si>
  <si>
    <t>37.86</t>
  </si>
  <si>
    <t>46.55</t>
  </si>
  <si>
    <t>23.08</t>
  </si>
  <si>
    <t>87.08</t>
  </si>
  <si>
    <t>-6.12</t>
  </si>
  <si>
    <t>9.17</t>
  </si>
  <si>
    <t>8.84</t>
  </si>
  <si>
    <t>Total Current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</si>
  <si>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</si>
  <si>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</si>
  <si>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</si>
  <si>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</si>
  <si>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</si>
  <si>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</si>
  <si>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</si>
  <si>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</si>
  <si>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</si>
  <si>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</si>
  <si>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</si>
  <si>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</si>
  <si>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</si>
  <si>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</si>
  <si>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</si>
  <si>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1.95</t>
  </si>
  <si>
    <t>1.18</t>
  </si>
  <si>
    <t>3.63</t>
  </si>
  <si>
    <t>6.96</t>
  </si>
  <si>
    <t>6.18</t>
  </si>
  <si>
    <t>4.68</t>
  </si>
  <si>
    <t>1.17</t>
  </si>
  <si>
    <t>-0.66</t>
  </si>
  <si>
    <t>-0.39</t>
  </si>
  <si>
    <t>-0.16</t>
  </si>
  <si>
    <t>Return on Total Capital</t>
  </si>
  <si>
    <t>2.32</t>
  </si>
  <si>
    <t>1.41</t>
  </si>
  <si>
    <t>4.24</t>
  </si>
  <si>
    <t>8.7</t>
  </si>
  <si>
    <t>8.76</t>
  </si>
  <si>
    <t>6.15</t>
  </si>
  <si>
    <t>1.38</t>
  </si>
  <si>
    <t>-0.78</t>
  </si>
  <si>
    <t>-0.46</t>
  </si>
  <si>
    <t>Return On Equity %</t>
  </si>
  <si>
    <t>1.47</t>
  </si>
  <si>
    <t>0.63</t>
  </si>
  <si>
    <t>4.26</t>
  </si>
  <si>
    <t>8.97</t>
  </si>
  <si>
    <t>3.99</t>
  </si>
  <si>
    <t>6.7</t>
  </si>
  <si>
    <t>0.28</t>
  </si>
  <si>
    <t>-33.07</t>
  </si>
  <si>
    <t>-10.37</t>
  </si>
  <si>
    <t>-3.29</t>
  </si>
  <si>
    <t>Return on Common Equity</t>
  </si>
  <si>
    <t>Margin Analysis</t>
  </si>
  <si>
    <t>Gross Profit Margin %</t>
  </si>
  <si>
    <t>67.21</t>
  </si>
  <si>
    <t>67.98</t>
  </si>
  <si>
    <t>65.2</t>
  </si>
  <si>
    <t>53.88</t>
  </si>
  <si>
    <t>60.95</t>
  </si>
  <si>
    <t>64.61</t>
  </si>
  <si>
    <t>68.1</t>
  </si>
  <si>
    <t>69.93</t>
  </si>
  <si>
    <t>68.42</t>
  </si>
  <si>
    <t>69.89</t>
  </si>
  <si>
    <t>SG&amp;A Margin</t>
  </si>
  <si>
    <t>42.08</t>
  </si>
  <si>
    <t>44.16</t>
  </si>
  <si>
    <t>40.69</t>
  </si>
  <si>
    <t>32.69</t>
  </si>
  <si>
    <t>35.35</t>
  </si>
  <si>
    <t>38.66</t>
  </si>
  <si>
    <t>47.11</t>
  </si>
  <si>
    <t>57.17</t>
  </si>
  <si>
    <t>54.76</t>
  </si>
  <si>
    <t>40.86</t>
  </si>
  <si>
    <t>EBITDA Margin %</t>
  </si>
  <si>
    <t>5.5</t>
  </si>
  <si>
    <t>3.96</t>
  </si>
  <si>
    <t>7.13</t>
  </si>
  <si>
    <t>9.9</t>
  </si>
  <si>
    <t>9.91</t>
  </si>
  <si>
    <t>12.5</t>
  </si>
  <si>
    <t>10.91</t>
  </si>
  <si>
    <t>5.86</t>
  </si>
  <si>
    <t>7.14</t>
  </si>
  <si>
    <t>7.71</t>
  </si>
  <si>
    <t>EBITA Margin %</t>
  </si>
  <si>
    <t>4.87</t>
  </si>
  <si>
    <t>3.38</t>
  </si>
  <si>
    <t>6.64</t>
  </si>
  <si>
    <t>9.56</t>
  </si>
  <si>
    <t>9.52</t>
  </si>
  <si>
    <t>11.97</t>
  </si>
  <si>
    <t>10.24</t>
  </si>
  <si>
    <t>4.45</t>
  </si>
  <si>
    <t>5.27</t>
  </si>
  <si>
    <t>5.89</t>
  </si>
  <si>
    <t>EBIT Margin %</t>
  </si>
  <si>
    <t>4.06</t>
  </si>
  <si>
    <t>2.08</t>
  </si>
  <si>
    <t>5.4</t>
  </si>
  <si>
    <t>7.65</t>
  </si>
  <si>
    <t>6.67</t>
  </si>
  <si>
    <t>7.75</t>
  </si>
  <si>
    <t>4.73</t>
  </si>
  <si>
    <t>-2.46</t>
  </si>
  <si>
    <t>-1.17</t>
  </si>
  <si>
    <t>-0.43</t>
  </si>
  <si>
    <t>Income From Continuing Operations Margin %</t>
  </si>
  <si>
    <t>1.55</t>
  </si>
  <si>
    <t>0.54</t>
  </si>
  <si>
    <t>2.98</t>
  </si>
  <si>
    <t>4.28</t>
  </si>
  <si>
    <t>1.4</t>
  </si>
  <si>
    <t>2.97</t>
  </si>
  <si>
    <t>-49.38</t>
  </si>
  <si>
    <t>-11.49</t>
  </si>
  <si>
    <t>-3.5</t>
  </si>
  <si>
    <t>Net Income Margin %</t>
  </si>
  <si>
    <t>Net Avail. For Common Margin %</t>
  </si>
  <si>
    <t>Normalized Net Income Margin</t>
  </si>
  <si>
    <t>3.46</t>
  </si>
  <si>
    <t>0.84</t>
  </si>
  <si>
    <t>3.2</t>
  </si>
  <si>
    <t>4.82</t>
  </si>
  <si>
    <t>3.23</t>
  </si>
  <si>
    <t>3.64</t>
  </si>
  <si>
    <t>2.11</t>
  </si>
  <si>
    <t>-2.72</t>
  </si>
  <si>
    <t>-2.4</t>
  </si>
  <si>
    <t>-1.95</t>
  </si>
  <si>
    <t>Levered Free Cash Flow Margin</t>
  </si>
  <si>
    <t>10.44</t>
  </si>
  <si>
    <t>-2.6</t>
  </si>
  <si>
    <t>9.73</t>
  </si>
  <si>
    <t>7.81</t>
  </si>
  <si>
    <t>13.95</t>
  </si>
  <si>
    <t>10.92</t>
  </si>
  <si>
    <t>19.11</t>
  </si>
  <si>
    <t>18.05</t>
  </si>
  <si>
    <t>5.41</t>
  </si>
  <si>
    <t>14.66</t>
  </si>
  <si>
    <t>Unlevered Free Cash Flow Margin</t>
  </si>
  <si>
    <t>10.62</t>
  </si>
  <si>
    <t>-2.28</t>
  </si>
  <si>
    <t>9.99</t>
  </si>
  <si>
    <t>8.08</t>
  </si>
  <si>
    <t>14.74</t>
  </si>
  <si>
    <t>12.12</t>
  </si>
  <si>
    <t>20.03</t>
  </si>
  <si>
    <t>19.13</t>
  </si>
  <si>
    <t>7.1</t>
  </si>
  <si>
    <t>16.34</t>
  </si>
  <si>
    <t>Asset Turnover</t>
  </si>
  <si>
    <t>0.77</t>
  </si>
  <si>
    <t>0.91</t>
  </si>
  <si>
    <t>1.07</t>
  </si>
  <si>
    <t>1.46</t>
  </si>
  <si>
    <t>1.48</t>
  </si>
  <si>
    <t>0.97</t>
  </si>
  <si>
    <t>0.4</t>
  </si>
  <si>
    <t>0.43</t>
  </si>
  <si>
    <t>0.59</t>
  </si>
  <si>
    <t>Fixed Assets Turnover</t>
  </si>
  <si>
    <t>46.57</t>
  </si>
  <si>
    <t>43.76</t>
  </si>
  <si>
    <t>52.09</t>
  </si>
  <si>
    <t>89.95</t>
  </si>
  <si>
    <t>70.13</t>
  </si>
  <si>
    <t>12.36</t>
  </si>
  <si>
    <t>7.43</t>
  </si>
  <si>
    <t>9.29</t>
  </si>
  <si>
    <t>10.21</t>
  </si>
  <si>
    <t>Receivables Turnover (Average Receivables)</t>
  </si>
  <si>
    <t>3.09</t>
  </si>
  <si>
    <t>4.47</t>
  </si>
  <si>
    <t>7.45</t>
  </si>
  <si>
    <t>11.22</t>
  </si>
  <si>
    <t>11.38</t>
  </si>
  <si>
    <t>10.79</t>
  </si>
  <si>
    <t>10.78</t>
  </si>
  <si>
    <t>14.39</t>
  </si>
  <si>
    <t>Inventory Turnover (Average Inventory)</t>
  </si>
  <si>
    <t>1.63</t>
  </si>
  <si>
    <t>1.73</t>
  </si>
  <si>
    <t>2.22</t>
  </si>
  <si>
    <t>4.69</t>
  </si>
  <si>
    <t>4.8</t>
  </si>
  <si>
    <t>3.92</t>
  </si>
  <si>
    <t>3.91</t>
  </si>
  <si>
    <t>4.61</t>
  </si>
  <si>
    <t>4.51</t>
  </si>
  <si>
    <t>4.55</t>
  </si>
  <si>
    <t>Short Term Liquidity</t>
  </si>
  <si>
    <t>Current Ratio</t>
  </si>
  <si>
    <t>2.07</t>
  </si>
  <si>
    <t>2.43</t>
  </si>
  <si>
    <t>1.92</t>
  </si>
  <si>
    <t>2.54</t>
  </si>
  <si>
    <t>1.1</t>
  </si>
  <si>
    <t>0.78</t>
  </si>
  <si>
    <t>0.98</t>
  </si>
  <si>
    <t>0.95</t>
  </si>
  <si>
    <t>Quick Ratio</t>
  </si>
  <si>
    <t>1.37</t>
  </si>
  <si>
    <t>1.26</t>
  </si>
  <si>
    <t>1.85</t>
  </si>
  <si>
    <t>0.75</t>
  </si>
  <si>
    <t>0.8</t>
  </si>
  <si>
    <t>0.69</t>
  </si>
  <si>
    <t>0.48</t>
  </si>
  <si>
    <t>0.6</t>
  </si>
  <si>
    <t>0.64</t>
  </si>
  <si>
    <t>Operating Cash Flow to Current Liabilities</t>
  </si>
  <si>
    <t>0.56</t>
  </si>
  <si>
    <t>0.93</t>
  </si>
  <si>
    <t>0.65</t>
  </si>
  <si>
    <t>0.36</t>
  </si>
  <si>
    <t>0.24</t>
  </si>
  <si>
    <t>0.27</t>
  </si>
  <si>
    <t>0.74</t>
  </si>
  <si>
    <t>Days Sales Outstanding (Average Receivables)</t>
  </si>
  <si>
    <t>118.29</t>
  </si>
  <si>
    <t>81.87</t>
  </si>
  <si>
    <t>48.99</t>
  </si>
  <si>
    <t>32.54</t>
  </si>
  <si>
    <t>32.07</t>
  </si>
  <si>
    <t>33.92</t>
  </si>
  <si>
    <t>33.87</t>
  </si>
  <si>
    <t>26.64</t>
  </si>
  <si>
    <t>25.36</t>
  </si>
  <si>
    <t>26.14</t>
  </si>
  <si>
    <t>Days Outstanding Inventory (Average Inventory)</t>
  </si>
  <si>
    <t>223.84</t>
  </si>
  <si>
    <t>212.07</t>
  </si>
  <si>
    <t>164.54</t>
  </si>
  <si>
    <t>77.76</t>
  </si>
  <si>
    <t>76.04</t>
  </si>
  <si>
    <t>93.48</t>
  </si>
  <si>
    <t>93.3</t>
  </si>
  <si>
    <t>79.11</t>
  </si>
  <si>
    <t>81.01</t>
  </si>
  <si>
    <t>80.46</t>
  </si>
  <si>
    <t>Average Days Payable Outstanding</t>
  </si>
  <si>
    <t>111.16</t>
  </si>
  <si>
    <t>177.7</t>
  </si>
  <si>
    <t>65.23</t>
  </si>
  <si>
    <t>85.01</t>
  </si>
  <si>
    <t>109.72</t>
  </si>
  <si>
    <t>138.02</t>
  </si>
  <si>
    <t>127.2</t>
  </si>
  <si>
    <t>119.67</t>
  </si>
  <si>
    <t>116.91</t>
  </si>
  <si>
    <t>Cash Conversion Cycle (Average Days)</t>
  </si>
  <si>
    <t>230.97</t>
  </si>
  <si>
    <t>116.24</t>
  </si>
  <si>
    <t>121.53</t>
  </si>
  <si>
    <t>45.07</t>
  </si>
  <si>
    <t>23.1</t>
  </si>
  <si>
    <t>17.68</t>
  </si>
  <si>
    <t>-10.85</t>
  </si>
  <si>
    <t>-21.45</t>
  </si>
  <si>
    <t>-13.3</t>
  </si>
  <si>
    <t>-10.32</t>
  </si>
  <si>
    <t>Long Term Solvency</t>
  </si>
  <si>
    <t>Total Debt/Equity</t>
  </si>
  <si>
    <t>7.47</t>
  </si>
  <si>
    <t>7.36</t>
  </si>
  <si>
    <t>20.08</t>
  </si>
  <si>
    <t>12.87</t>
  </si>
  <si>
    <t>54.34</t>
  </si>
  <si>
    <t>90.81</t>
  </si>
  <si>
    <t>23.8</t>
  </si>
  <si>
    <t>41.73</t>
  </si>
  <si>
    <t>43.27</t>
  </si>
  <si>
    <t>34.31</t>
  </si>
  <si>
    <t>Total Debt / Total Capital</t>
  </si>
  <si>
    <t>6.95</t>
  </si>
  <si>
    <t>6.85</t>
  </si>
  <si>
    <t>16.73</t>
  </si>
  <si>
    <t>11.4</t>
  </si>
  <si>
    <t>35.21</t>
  </si>
  <si>
    <t>47.59</t>
  </si>
  <si>
    <t>19.23</t>
  </si>
  <si>
    <t>29.44</t>
  </si>
  <si>
    <t>30.2</t>
  </si>
  <si>
    <t>25.54</t>
  </si>
  <si>
    <t>LT Debt/Equity</t>
  </si>
  <si>
    <t>9.83</t>
  </si>
  <si>
    <t>44.96</t>
  </si>
  <si>
    <t>63.2</t>
  </si>
  <si>
    <t>19.2</t>
  </si>
  <si>
    <t>34.49</t>
  </si>
  <si>
    <t>35.6</t>
  </si>
  <si>
    <t>25.61</t>
  </si>
  <si>
    <t>Long-Term Debt / Total Capital</t>
  </si>
  <si>
    <t>8.71</t>
  </si>
  <si>
    <t>29.13</t>
  </si>
  <si>
    <t>33.12</t>
  </si>
  <si>
    <t>15.51</t>
  </si>
  <si>
    <t>24.33</t>
  </si>
  <si>
    <t>24.85</t>
  </si>
  <si>
    <t>19.07</t>
  </si>
  <si>
    <t>Total Liabilities / Total Assets</t>
  </si>
  <si>
    <t>24.95</t>
  </si>
  <si>
    <t>19.9</t>
  </si>
  <si>
    <t>29.07</t>
  </si>
  <si>
    <t>31.45</t>
  </si>
  <si>
    <t>56.61</t>
  </si>
  <si>
    <t>57.45</t>
  </si>
  <si>
    <t>30.39</t>
  </si>
  <si>
    <t>41.07</t>
  </si>
  <si>
    <t>39.89</t>
  </si>
  <si>
    <t>35.17</t>
  </si>
  <si>
    <t>EBIT / Interest Expense</t>
  </si>
  <si>
    <t>14.31</t>
  </si>
  <si>
    <t>4.04</t>
  </si>
  <si>
    <t>12.69</t>
  </si>
  <si>
    <t>17.79</t>
  </si>
  <si>
    <t>5.28</t>
  </si>
  <si>
    <t>4.03</t>
  </si>
  <si>
    <t>3.21</t>
  </si>
  <si>
    <t>-1.43</t>
  </si>
  <si>
    <t>-0.44</t>
  </si>
  <si>
    <t>EBITDA / Interest Expense</t>
  </si>
  <si>
    <t>19.38</t>
  </si>
  <si>
    <t>16.76</t>
  </si>
  <si>
    <t>23.01</t>
  </si>
  <si>
    <t>7.85</t>
  </si>
  <si>
    <t>7.82</t>
  </si>
  <si>
    <t>3.3</t>
  </si>
  <si>
    <t>(EBITDA - Capex) / Interest Expense</t>
  </si>
  <si>
    <t>17.93</t>
  </si>
  <si>
    <t>5.74</t>
  </si>
  <si>
    <t>16.24</t>
  </si>
  <si>
    <t>22.39</t>
  </si>
  <si>
    <t>7.64</t>
  </si>
  <si>
    <t>7.58</t>
  </si>
  <si>
    <t>8.14</t>
  </si>
  <si>
    <t>3.76</t>
  </si>
  <si>
    <t>2.61</t>
  </si>
  <si>
    <t>2.69</t>
  </si>
  <si>
    <t>Total Debt / EBITDA</t>
  </si>
  <si>
    <t>1.49</t>
  </si>
  <si>
    <t>1.6</t>
  </si>
  <si>
    <t>2.03</t>
  </si>
  <si>
    <t>2.09</t>
  </si>
  <si>
    <t>3.43</t>
  </si>
  <si>
    <t>5.17</t>
  </si>
  <si>
    <t>7.46</t>
  </si>
  <si>
    <t>Net Debt / EBITDA</t>
  </si>
  <si>
    <t>-1.31</t>
  </si>
  <si>
    <t>-0.89</t>
  </si>
  <si>
    <t>-1.5</t>
  </si>
  <si>
    <t>-1.98</t>
  </si>
  <si>
    <t>1.01</t>
  </si>
  <si>
    <t>2.05</t>
  </si>
  <si>
    <t>3.89</t>
  </si>
  <si>
    <t>6.68</t>
  </si>
  <si>
    <t>4.77</t>
  </si>
  <si>
    <t>3.29</t>
  </si>
  <si>
    <t>Total Debt / (EBITDA - Capex)</t>
  </si>
  <si>
    <t>1.62</t>
  </si>
  <si>
    <t>2.15</t>
  </si>
  <si>
    <t>0.82</t>
  </si>
  <si>
    <t>3.54</t>
  </si>
  <si>
    <t>8.41</t>
  </si>
  <si>
    <t>6.47</t>
  </si>
  <si>
    <t>4.99</t>
  </si>
  <si>
    <t>Net Debt / (EBITDA - Capex)</t>
  </si>
  <si>
    <t>-1.42</t>
  </si>
  <si>
    <t>-1.55</t>
  </si>
  <si>
    <t>-2.03</t>
  </si>
  <si>
    <t>1.04</t>
  </si>
  <si>
    <t>2.12</t>
  </si>
  <si>
    <t>7.54</t>
  </si>
  <si>
    <t>5.85</t>
  </si>
  <si>
    <t>Growth Over Prior Year</t>
  </si>
  <si>
    <t>Total Revenues, 1 Yr. Growth %</t>
  </si>
  <si>
    <t>29.88</t>
  </si>
  <si>
    <t>26.83</t>
  </si>
  <si>
    <t>113.4</t>
  </si>
  <si>
    <t>91.15</t>
  </si>
  <si>
    <t>19.85</t>
  </si>
  <si>
    <t>27.34</t>
  </si>
  <si>
    <t>70.76</t>
  </si>
  <si>
    <t>12.56</t>
  </si>
  <si>
    <t>-2.08</t>
  </si>
  <si>
    <t>Gross Profit, 1 Yr. Growth %</t>
  </si>
  <si>
    <t>18.5</t>
  </si>
  <si>
    <t>31.38</t>
  </si>
  <si>
    <t>21.65</t>
  </si>
  <si>
    <t>76.34</t>
  </si>
  <si>
    <t>116.22</t>
  </si>
  <si>
    <t>27.06</t>
  </si>
  <si>
    <t>34.21</t>
  </si>
  <si>
    <t>75.4</t>
  </si>
  <si>
    <t>10.14</t>
  </si>
  <si>
    <t>EBITDA, 1 Yr. Growth %</t>
  </si>
  <si>
    <t>-6.44</t>
  </si>
  <si>
    <t>-6.55</t>
  </si>
  <si>
    <t>128.55</t>
  </si>
  <si>
    <t>188.78</t>
  </si>
  <si>
    <t>91.39</t>
  </si>
  <si>
    <t>51.2</t>
  </si>
  <si>
    <t>11.14</t>
  </si>
  <si>
    <t>-5.08</t>
  </si>
  <si>
    <t>37.2</t>
  </si>
  <si>
    <t>5.64</t>
  </si>
  <si>
    <t>EBITA, 1 Yr. Growth %</t>
  </si>
  <si>
    <t>-10.19</t>
  </si>
  <si>
    <t>-9.76</t>
  </si>
  <si>
    <t>149.21</t>
  </si>
  <si>
    <t>198.52</t>
  </si>
  <si>
    <t>90.38</t>
  </si>
  <si>
    <t>50.74</t>
  </si>
  <si>
    <t>8.93</t>
  </si>
  <si>
    <t>-22.94</t>
  </si>
  <si>
    <t>33.17</t>
  </si>
  <si>
    <t>9.4</t>
  </si>
  <si>
    <t>EBIT, 1 Yr. Growth %</t>
  </si>
  <si>
    <t>-25.1</t>
  </si>
  <si>
    <t>-33.59</t>
  </si>
  <si>
    <t>229.83</t>
  </si>
  <si>
    <t>205.71</t>
  </si>
  <si>
    <t>66.68</t>
  </si>
  <si>
    <t>39.25</t>
  </si>
  <si>
    <t>-22.26</t>
  </si>
  <si>
    <t>-197.46</t>
  </si>
  <si>
    <t>-46.36</t>
  </si>
  <si>
    <t>-63.99</t>
  </si>
  <si>
    <t>Earnings From Cont. Operations, 1 Yr. Growth %</t>
  </si>
  <si>
    <t>-65.69</t>
  </si>
  <si>
    <t>-54.75</t>
  </si>
  <si>
    <t>599.27</t>
  </si>
  <si>
    <t>206.61</t>
  </si>
  <si>
    <t>-37.31</t>
  </si>
  <si>
    <t>153.85</t>
  </si>
  <si>
    <t>-80.36</t>
  </si>
  <si>
    <t>-73.8</t>
  </si>
  <si>
    <t>-70.17</t>
  </si>
  <si>
    <t>Net Income, 1 Yr. Growth %</t>
  </si>
  <si>
    <t>Normalized Net Income, 1 Yr. Growth %</t>
  </si>
  <si>
    <t>-6.77</t>
  </si>
  <si>
    <t>-68.59</t>
  </si>
  <si>
    <t>385.33</t>
  </si>
  <si>
    <t>221.46</t>
  </si>
  <si>
    <t>28.3</t>
  </si>
  <si>
    <t>-26.06</t>
  </si>
  <si>
    <t>-337.44</t>
  </si>
  <si>
    <t>-0.32</t>
  </si>
  <si>
    <t>-20.74</t>
  </si>
  <si>
    <t>Diluted EPS Before Extra, 1 Yr. Growth %</t>
  </si>
  <si>
    <t>-68.71</t>
  </si>
  <si>
    <t>-55.96</t>
  </si>
  <si>
    <t>552.83</t>
  </si>
  <si>
    <t>160.87</t>
  </si>
  <si>
    <t>-53.33</t>
  </si>
  <si>
    <t>92.86</t>
  </si>
  <si>
    <t>-92.59</t>
  </si>
  <si>
    <t>-70.41</t>
  </si>
  <si>
    <t>Accounts Receivable, 1 Yr. Growth %</t>
  </si>
  <si>
    <t>-0.8</t>
  </si>
  <si>
    <t>-19.99</t>
  </si>
  <si>
    <t>-28.78</t>
  </si>
  <si>
    <t>140.75</t>
  </si>
  <si>
    <t>66.69</t>
  </si>
  <si>
    <t>2.26</t>
  </si>
  <si>
    <t>61.44</t>
  </si>
  <si>
    <t>11.61</t>
  </si>
  <si>
    <t>-1.78</t>
  </si>
  <si>
    <t>Inventory, 1 Yr. Growth %</t>
  </si>
  <si>
    <t>53.65</t>
  </si>
  <si>
    <t>-2.23</t>
  </si>
  <si>
    <t>16.94</t>
  </si>
  <si>
    <t>47.97</t>
  </si>
  <si>
    <t>65.24</t>
  </si>
  <si>
    <t>13.76</t>
  </si>
  <si>
    <t>15.87</t>
  </si>
  <si>
    <t>47.43</t>
  </si>
  <si>
    <t>3.12</t>
  </si>
  <si>
    <t>-17.82</t>
  </si>
  <si>
    <t>Net Property, Plant and Equip., 1 Yr. Growth %</t>
  </si>
  <si>
    <t>55.7</t>
  </si>
  <si>
    <t>26.99</t>
  </si>
  <si>
    <t>-9.55</t>
  </si>
  <si>
    <t>60.21</t>
  </si>
  <si>
    <t>198.19</t>
  </si>
  <si>
    <t>708.06</t>
  </si>
  <si>
    <t>38.05</t>
  </si>
  <si>
    <t>29.05</t>
  </si>
  <si>
    <t>-18.1</t>
  </si>
  <si>
    <t>-16.9</t>
  </si>
  <si>
    <t>Total Assets, 1 Yr. Growth %</t>
  </si>
  <si>
    <t>29.61</t>
  </si>
  <si>
    <t>-4.87</t>
  </si>
  <si>
    <t>19.8</t>
  </si>
  <si>
    <t>89.15</t>
  </si>
  <si>
    <t>86.99</t>
  </si>
  <si>
    <t>82.27</t>
  </si>
  <si>
    <t>281.09</t>
  </si>
  <si>
    <t>-7.74</t>
  </si>
  <si>
    <t>-11.19</t>
  </si>
  <si>
    <t>-9.56</t>
  </si>
  <si>
    <t>Tangible Book Value, 1 Yr. Growth %</t>
  </si>
  <si>
    <t>-33.4</t>
  </si>
  <si>
    <t>8.4</t>
  </si>
  <si>
    <t>9.31</t>
  </si>
  <si>
    <t>61.8</t>
  </si>
  <si>
    <t>-146.61</t>
  </si>
  <si>
    <t>116.15</t>
  </si>
  <si>
    <t>436.98</t>
  </si>
  <si>
    <t>26.12</t>
  </si>
  <si>
    <t>-26.73</t>
  </si>
  <si>
    <t>-34.12</t>
  </si>
  <si>
    <t>Common Equity, 1 Yr. Growth %</t>
  </si>
  <si>
    <t>9.58</t>
  </si>
  <si>
    <t>1.53</t>
  </si>
  <si>
    <t>6.08</t>
  </si>
  <si>
    <t>82.8</t>
  </si>
  <si>
    <t>18.35</t>
  </si>
  <si>
    <t>78.78</t>
  </si>
  <si>
    <t>523.41</t>
  </si>
  <si>
    <t>-21.89</t>
  </si>
  <si>
    <t>-9.43</t>
  </si>
  <si>
    <t>Cash From Operations, 1 Yr. Growth %</t>
  </si>
  <si>
    <t>2.55</t>
  </si>
  <si>
    <t>26.78</t>
  </si>
  <si>
    <t>22.27</t>
  </si>
  <si>
    <t>34.79</t>
  </si>
  <si>
    <t>63.96</t>
  </si>
  <si>
    <t>63.41</t>
  </si>
  <si>
    <t>13.72</t>
  </si>
  <si>
    <t>25.79</t>
  </si>
  <si>
    <t>67.05</t>
  </si>
  <si>
    <t>Capital Expenditures, 1 Yr. Growth %</t>
  </si>
  <si>
    <t>219.54</t>
  </si>
  <si>
    <t>-72.44</t>
  </si>
  <si>
    <t>158.07</t>
  </si>
  <si>
    <t>91.89</t>
  </si>
  <si>
    <t>114.56</t>
  </si>
  <si>
    <t>122.42</t>
  </si>
  <si>
    <t>64.87</t>
  </si>
  <si>
    <t>114.99</t>
  </si>
  <si>
    <t>1.79</t>
  </si>
  <si>
    <t>Levered Free Cash Flow, 1 Yr. Growth %</t>
  </si>
  <si>
    <t>202.56</t>
  </si>
  <si>
    <t>-132.37</t>
  </si>
  <si>
    <t>-574.31</t>
  </si>
  <si>
    <t>71.34</t>
  </si>
  <si>
    <t>241.41</t>
  </si>
  <si>
    <t>-6.22</t>
  </si>
  <si>
    <t>116.36</t>
  </si>
  <si>
    <t>61.29</t>
  </si>
  <si>
    <t>-66.82</t>
  </si>
  <si>
    <t>142.92</t>
  </si>
  <si>
    <t>Unlevered Free Cash Flow, 1 Yr. Growth %</t>
  </si>
  <si>
    <t>207.7</t>
  </si>
  <si>
    <t>-127.91</t>
  </si>
  <si>
    <t>-655.79</t>
  </si>
  <si>
    <t>73.11</t>
  </si>
  <si>
    <t>248.72</t>
  </si>
  <si>
    <t>-1.46</t>
  </si>
  <si>
    <t>104.87</t>
  </si>
  <si>
    <t>63.03</t>
  </si>
  <si>
    <t>-58.91</t>
  </si>
  <si>
    <t>110.94</t>
  </si>
  <si>
    <t>Compound Annual Growth Rate Over Two Years</t>
  </si>
  <si>
    <t>Total Revenues, 2 Yr. CAGR %</t>
  </si>
  <si>
    <t>12.25</t>
  </si>
  <si>
    <t>23.79</t>
  </si>
  <si>
    <t>28.35</t>
  </si>
  <si>
    <t>64.52</t>
  </si>
  <si>
    <t>101.97</t>
  </si>
  <si>
    <t>51.36</t>
  </si>
  <si>
    <t>23.54</t>
  </si>
  <si>
    <t>48.29</t>
  </si>
  <si>
    <t>38.64</t>
  </si>
  <si>
    <t>Gross Profit, 2 Yr. CAGR %</t>
  </si>
  <si>
    <t>13.69</t>
  </si>
  <si>
    <t>24.77</t>
  </si>
  <si>
    <t>26.42</t>
  </si>
  <si>
    <t>46.46</t>
  </si>
  <si>
    <t>95.27</t>
  </si>
  <si>
    <t>65.75</t>
  </si>
  <si>
    <t>30.58</t>
  </si>
  <si>
    <t>54.27</t>
  </si>
  <si>
    <t>38.99</t>
  </si>
  <si>
    <t>4.96</t>
  </si>
  <si>
    <t>EBITDA, 2 Yr. CAGR %</t>
  </si>
  <si>
    <t>180.38</t>
  </si>
  <si>
    <t>-6.49</t>
  </si>
  <si>
    <t>46.15</t>
  </si>
  <si>
    <t>160.27</t>
  </si>
  <si>
    <t>135.1</t>
  </si>
  <si>
    <t>70.12</t>
  </si>
  <si>
    <t>29.63</t>
  </si>
  <si>
    <t>14.12</t>
  </si>
  <si>
    <t>20.44</t>
  </si>
  <si>
    <t>EBITA, 2 Yr. CAGR %</t>
  </si>
  <si>
    <t>98.62</t>
  </si>
  <si>
    <t>-9.98</t>
  </si>
  <si>
    <t>49.96</t>
  </si>
  <si>
    <t>176.58</t>
  </si>
  <si>
    <t>138.39</t>
  </si>
  <si>
    <t>69.4</t>
  </si>
  <si>
    <t>28.14</t>
  </si>
  <si>
    <t>-9.58</t>
  </si>
  <si>
    <t>1.3</t>
  </si>
  <si>
    <t>20.77</t>
  </si>
  <si>
    <t>EBIT, 2 Yr. CAGR %</t>
  </si>
  <si>
    <t>81.38</t>
  </si>
  <si>
    <t>-29.47</t>
  </si>
  <si>
    <t>215.94</t>
  </si>
  <si>
    <t>125.73</t>
  </si>
  <si>
    <t>52.35</t>
  </si>
  <si>
    <t>-16.42</t>
  </si>
  <si>
    <t>-27.7</t>
  </si>
  <si>
    <t>-56.16</t>
  </si>
  <si>
    <t>Earnings From Cont. Operations, 2 Yr. CAGR %</t>
  </si>
  <si>
    <t>-75.85</t>
  </si>
  <si>
    <t>-60.6</t>
  </si>
  <si>
    <t>77.89</t>
  </si>
  <si>
    <t>363.04</t>
  </si>
  <si>
    <t>26.15</t>
  </si>
  <si>
    <t>-29.39</t>
  </si>
  <si>
    <t>504.52</t>
  </si>
  <si>
    <t>914.54</t>
  </si>
  <si>
    <t>-72.04</t>
  </si>
  <si>
    <t>Net Income, 2 Yr. CAGR %</t>
  </si>
  <si>
    <t>Normalized Net Income, 2 Yr. CAGR %</t>
  </si>
  <si>
    <t>419.72</t>
  </si>
  <si>
    <t>-45.88</t>
  </si>
  <si>
    <t>23.48</t>
  </si>
  <si>
    <t>294.99</t>
  </si>
  <si>
    <t>103.08</t>
  </si>
  <si>
    <t>31.61</t>
  </si>
  <si>
    <t>-0.09</t>
  </si>
  <si>
    <t>28.04</t>
  </si>
  <si>
    <t>53.85</t>
  </si>
  <si>
    <t>-11.11</t>
  </si>
  <si>
    <t>Diluted EPS Before Extra, 2 Yr. CAGR %</t>
  </si>
  <si>
    <t>-76.76</t>
  </si>
  <si>
    <t>-62.88</t>
  </si>
  <si>
    <t>69.56</t>
  </si>
  <si>
    <t>312.68</t>
  </si>
  <si>
    <t>10.34</t>
  </si>
  <si>
    <t>-5.13</t>
  </si>
  <si>
    <t>-62.2</t>
  </si>
  <si>
    <t>246.33</t>
  </si>
  <si>
    <t>850.42</t>
  </si>
  <si>
    <t>-72.8</t>
  </si>
  <si>
    <t>Accounts Receivable, 2 Yr. CAGR %</t>
  </si>
  <si>
    <t>3.01</t>
  </si>
  <si>
    <t>-10.91</t>
  </si>
  <si>
    <t>-24.51</t>
  </si>
  <si>
    <t>30.94</t>
  </si>
  <si>
    <t>100.33</t>
  </si>
  <si>
    <t>30.56</t>
  </si>
  <si>
    <t>26.19</t>
  </si>
  <si>
    <t>36.84</t>
  </si>
  <si>
    <t>7.32</t>
  </si>
  <si>
    <t>0.68</t>
  </si>
  <si>
    <t>Inventory, 2 Yr. CAGR %</t>
  </si>
  <si>
    <t>14.44</t>
  </si>
  <si>
    <t>22.57</t>
  </si>
  <si>
    <t>6.93</t>
  </si>
  <si>
    <t>31.54</t>
  </si>
  <si>
    <t>56.36</t>
  </si>
  <si>
    <t>37.1</t>
  </si>
  <si>
    <t>14.81</t>
  </si>
  <si>
    <t>33.24</t>
  </si>
  <si>
    <t>23.3</t>
  </si>
  <si>
    <t>-7.94</t>
  </si>
  <si>
    <t>Net Property, Plant and Equip., 2 Yr. CAGR %</t>
  </si>
  <si>
    <t>23.5</t>
  </si>
  <si>
    <t>40.61</t>
  </si>
  <si>
    <t>7.18</t>
  </si>
  <si>
    <t>20.38</t>
  </si>
  <si>
    <t>118.57</t>
  </si>
  <si>
    <t>390.87</t>
  </si>
  <si>
    <t>36.08</t>
  </si>
  <si>
    <t>2.81</t>
  </si>
  <si>
    <t>-17.5</t>
  </si>
  <si>
    <t>Total Assets, 2 Yr. CAGR %</t>
  </si>
  <si>
    <t>17.4</t>
  </si>
  <si>
    <t>11.04</t>
  </si>
  <si>
    <t>6.75</t>
  </si>
  <si>
    <t>50.53</t>
  </si>
  <si>
    <t>88.07</t>
  </si>
  <si>
    <t>84.61</t>
  </si>
  <si>
    <t>163.56</t>
  </si>
  <si>
    <t>91.16</t>
  </si>
  <si>
    <t>-9.48</t>
  </si>
  <si>
    <t>-10.35</t>
  </si>
  <si>
    <t>Tangible Book Value, 2 Yr. CAGR %</t>
  </si>
  <si>
    <t>-15.6</t>
  </si>
  <si>
    <t>-15.04</t>
  </si>
  <si>
    <t>8.85</t>
  </si>
  <si>
    <t>32.99</t>
  </si>
  <si>
    <t>-13.16</t>
  </si>
  <si>
    <t>240.69</t>
  </si>
  <si>
    <t>165.29</t>
  </si>
  <si>
    <t>-3.87</t>
  </si>
  <si>
    <t>-30.52</t>
  </si>
  <si>
    <t>Common Equity, 2 Yr. CAGR %</t>
  </si>
  <si>
    <t>7.49</t>
  </si>
  <si>
    <t>5.47</t>
  </si>
  <si>
    <t>3.78</t>
  </si>
  <si>
    <t>47.08</t>
  </si>
  <si>
    <t>45.46</t>
  </si>
  <si>
    <t>233.85</t>
  </si>
  <si>
    <t>124.96</t>
  </si>
  <si>
    <t>-15.89</t>
  </si>
  <si>
    <t>-5.98</t>
  </si>
  <si>
    <t>Cash From Operations, 2 Yr. CAGR %</t>
  </si>
  <si>
    <t>26.3</t>
  </si>
  <si>
    <t>14.02</t>
  </si>
  <si>
    <t>24.5</t>
  </si>
  <si>
    <t>28.57</t>
  </si>
  <si>
    <t>48.66</t>
  </si>
  <si>
    <t>30.34</t>
  </si>
  <si>
    <t>50.89</t>
  </si>
  <si>
    <t>19.6</t>
  </si>
  <si>
    <t>Capital Expenditures, 2 Yr. CAGR %</t>
  </si>
  <si>
    <t>26.24</t>
  </si>
  <si>
    <t>88.67</t>
  </si>
  <si>
    <t>-6.16</t>
  </si>
  <si>
    <t>-15.67</t>
  </si>
  <si>
    <t>122.53</t>
  </si>
  <si>
    <t>102.91</t>
  </si>
  <si>
    <t>119.04</t>
  </si>
  <si>
    <t>95.22</t>
  </si>
  <si>
    <t>88.27</t>
  </si>
  <si>
    <t>47.93</t>
  </si>
  <si>
    <t>Levered Free Cash Flow, 2 Yr. CAGR %</t>
  </si>
  <si>
    <t>52.69</t>
  </si>
  <si>
    <t>-1.03</t>
  </si>
  <si>
    <t>23.91</t>
  </si>
  <si>
    <t>185.08</t>
  </si>
  <si>
    <t>141.86</t>
  </si>
  <si>
    <t>78.93</t>
  </si>
  <si>
    <t>44.6</t>
  </si>
  <si>
    <t>87.83</t>
  </si>
  <si>
    <t>-26.22</t>
  </si>
  <si>
    <t>-6.2</t>
  </si>
  <si>
    <t>Unlevered Free Cash Flow, 2 Yr. CAGR %</t>
  </si>
  <si>
    <t>53.98</t>
  </si>
  <si>
    <t>-7.34</t>
  </si>
  <si>
    <t>24.54</t>
  </si>
  <si>
    <t>209.66</t>
  </si>
  <si>
    <t>145.7</t>
  </si>
  <si>
    <t>85.37</t>
  </si>
  <si>
    <t>44.02</t>
  </si>
  <si>
    <t>83.78</t>
  </si>
  <si>
    <t>-17.48</t>
  </si>
  <si>
    <t>-3.76</t>
  </si>
  <si>
    <t>Compound Annual Growth Rate Over Three Years</t>
  </si>
  <si>
    <t>Total Revenues, 3 Yr. CAGR %</t>
  </si>
  <si>
    <t>5.84</t>
  </si>
  <si>
    <t>17.84</t>
  </si>
  <si>
    <t>24.8</t>
  </si>
  <si>
    <t>52.05</t>
  </si>
  <si>
    <t>72.96</t>
  </si>
  <si>
    <t>69.72</t>
  </si>
  <si>
    <t>42.89</t>
  </si>
  <si>
    <t>38.13</t>
  </si>
  <si>
    <t>36.52</t>
  </si>
  <si>
    <t>23.47</t>
  </si>
  <si>
    <t>Gross Profit, 3 Yr. CAGR %</t>
  </si>
  <si>
    <t>5.02</t>
  </si>
  <si>
    <t>19.3</t>
  </si>
  <si>
    <t>23.72</t>
  </si>
  <si>
    <t>41.25</t>
  </si>
  <si>
    <t>66.77</t>
  </si>
  <si>
    <t>69.21</t>
  </si>
  <si>
    <t>54.49</t>
  </si>
  <si>
    <t>44.61</t>
  </si>
  <si>
    <t>39.16</t>
  </si>
  <si>
    <t>24.55</t>
  </si>
  <si>
    <t>EBITDA, 3 Yr. CAGR %</t>
  </si>
  <si>
    <t>7.6</t>
  </si>
  <si>
    <t>94.4</t>
  </si>
  <si>
    <t>25.96</t>
  </si>
  <si>
    <t>84.99</t>
  </si>
  <si>
    <t>134.92</t>
  </si>
  <si>
    <t>102.93</t>
  </si>
  <si>
    <t>47.61</t>
  </si>
  <si>
    <t>15.91</t>
  </si>
  <si>
    <t>13.25</t>
  </si>
  <si>
    <t>11.25</t>
  </si>
  <si>
    <t>EBITA, 3 Yr. CAGR %</t>
  </si>
  <si>
    <t>7.37</t>
  </si>
  <si>
    <t>26.4</t>
  </si>
  <si>
    <t>90.4</t>
  </si>
  <si>
    <t>144.2</t>
  </si>
  <si>
    <t>104.62</t>
  </si>
  <si>
    <t>46.22</t>
  </si>
  <si>
    <t>7.21</t>
  </si>
  <si>
    <t>3.83</t>
  </si>
  <si>
    <t>3.97</t>
  </si>
  <si>
    <t>EBIT, 3 Yr. CAGR %</t>
  </si>
  <si>
    <t>29.76</t>
  </si>
  <si>
    <t>17.94</t>
  </si>
  <si>
    <t>87.85</t>
  </si>
  <si>
    <t>155.29</t>
  </si>
  <si>
    <t>92.16</t>
  </si>
  <si>
    <t>21.74</t>
  </si>
  <si>
    <t>-0.92</t>
  </si>
  <si>
    <t>-27.24</t>
  </si>
  <si>
    <t>-42.78</t>
  </si>
  <si>
    <t>Earnings From Cont. Operations, 3 Yr. CAGR %</t>
  </si>
  <si>
    <t>-15.22</t>
  </si>
  <si>
    <t>-70.22</t>
  </si>
  <si>
    <t>2.78</t>
  </si>
  <si>
    <t>113.28</t>
  </si>
  <si>
    <t>137.77</t>
  </si>
  <si>
    <t>69.61</t>
  </si>
  <si>
    <t>-32.13</t>
  </si>
  <si>
    <t>352.69</t>
  </si>
  <si>
    <t>114.32</t>
  </si>
  <si>
    <t>213.14</t>
  </si>
  <si>
    <t>Net Income, 3 Yr. CAGR %</t>
  </si>
  <si>
    <t>Normalized Net Income, 3 Yr. CAGR %</t>
  </si>
  <si>
    <t>-5.61</t>
  </si>
  <si>
    <t>103.96</t>
  </si>
  <si>
    <t>12.44</t>
  </si>
  <si>
    <t>69.86</t>
  </si>
  <si>
    <t>171.52</t>
  </si>
  <si>
    <t>77.24</t>
  </si>
  <si>
    <t>8.6</t>
  </si>
  <si>
    <t>30.32</t>
  </si>
  <si>
    <t>18.88</t>
  </si>
  <si>
    <t>23.33</t>
  </si>
  <si>
    <t>Diluted EPS Before Extra, 3 Yr. CAGR %</t>
  </si>
  <si>
    <t>-17.02</t>
  </si>
  <si>
    <t>-71.24</t>
  </si>
  <si>
    <t>-3.46</t>
  </si>
  <si>
    <t>95.74</t>
  </si>
  <si>
    <t>99.56</t>
  </si>
  <si>
    <t>32.91</t>
  </si>
  <si>
    <t>-59.45</t>
  </si>
  <si>
    <t>184.93</t>
  </si>
  <si>
    <t>45.54</t>
  </si>
  <si>
    <t>Accounts Receivable, 3 Yr. CAGR %</t>
  </si>
  <si>
    <t>5.43</t>
  </si>
  <si>
    <t>-5.31</t>
  </si>
  <si>
    <t>-17.32</t>
  </si>
  <si>
    <t>11.11</t>
  </si>
  <si>
    <t>41.91</t>
  </si>
  <si>
    <t>60.1</t>
  </si>
  <si>
    <t>38.46</t>
  </si>
  <si>
    <t>22.69</t>
  </si>
  <si>
    <t>25.71</t>
  </si>
  <si>
    <t>4.19</t>
  </si>
  <si>
    <t>Inventory, 3 Yr. CAGR %</t>
  </si>
  <si>
    <t>9.35</t>
  </si>
  <si>
    <t>8.59</t>
  </si>
  <si>
    <t>20.66</t>
  </si>
  <si>
    <t>19.15</t>
  </si>
  <si>
    <t>41.93</t>
  </si>
  <si>
    <t>40.63</t>
  </si>
  <si>
    <t>29.62</t>
  </si>
  <si>
    <t>23.46</t>
  </si>
  <si>
    <t>7.7</t>
  </si>
  <si>
    <t>Net Property, Plant and Equip., 3 Yr. CAGR %</t>
  </si>
  <si>
    <t>10.88</t>
  </si>
  <si>
    <t>24.65</t>
  </si>
  <si>
    <t>21.38</t>
  </si>
  <si>
    <t>22.54</t>
  </si>
  <si>
    <t>62.88</t>
  </si>
  <si>
    <t>237.97</t>
  </si>
  <si>
    <t>221.61</t>
  </si>
  <si>
    <t>146.42</t>
  </si>
  <si>
    <t>15.96</t>
  </si>
  <si>
    <t>-4.23</t>
  </si>
  <si>
    <t>Total Assets, 3 Yr. CAGR %</t>
  </si>
  <si>
    <t>2.16</t>
  </si>
  <si>
    <t>9.45</t>
  </si>
  <si>
    <t>13.88</t>
  </si>
  <si>
    <t>29.18</t>
  </si>
  <si>
    <t>61.82</t>
  </si>
  <si>
    <t>86.12</t>
  </si>
  <si>
    <t>135.06</t>
  </si>
  <si>
    <t>88.15</t>
  </si>
  <si>
    <t>49.42</t>
  </si>
  <si>
    <t>-9.49</t>
  </si>
  <si>
    <t>Tangible Book Value, 3 Yr. CAGR %</t>
  </si>
  <si>
    <t>-9.29</t>
  </si>
  <si>
    <t>-8.25</t>
  </si>
  <si>
    <t>-7.59</t>
  </si>
  <si>
    <t>24.23</t>
  </si>
  <si>
    <t>-6.23</t>
  </si>
  <si>
    <t>17.69</t>
  </si>
  <si>
    <t>75.55</t>
  </si>
  <si>
    <t>147.78</t>
  </si>
  <si>
    <t>74.37</t>
  </si>
  <si>
    <t>-15.25</t>
  </si>
  <si>
    <t>Common Equity, 3 Yr. CAGR %</t>
  </si>
  <si>
    <t>-3.39</t>
  </si>
  <si>
    <t>5.46</t>
  </si>
  <si>
    <t>5.68</t>
  </si>
  <si>
    <t>25.33</t>
  </si>
  <si>
    <t>31.9</t>
  </si>
  <si>
    <t>56.97</t>
  </si>
  <si>
    <t>136.28</t>
  </si>
  <si>
    <t>108.37</t>
  </si>
  <si>
    <t>67.65</t>
  </si>
  <si>
    <t>-11.61</t>
  </si>
  <si>
    <t>Cash From Operations, 3 Yr. CAGR %</t>
  </si>
  <si>
    <t>66.34</t>
  </si>
  <si>
    <t>26.46</t>
  </si>
  <si>
    <t>16.71</t>
  </si>
  <si>
    <t>27.97</t>
  </si>
  <si>
    <t>39.42</t>
  </si>
  <si>
    <t>31.95</t>
  </si>
  <si>
    <t>40.7</t>
  </si>
  <si>
    <t>33.27</t>
  </si>
  <si>
    <t>43.33</t>
  </si>
  <si>
    <t>33.69</t>
  </si>
  <si>
    <t>Capital Expenditures, 3 Yr. CAGR %</t>
  </si>
  <si>
    <t>-8.21</t>
  </si>
  <si>
    <t>72.05</t>
  </si>
  <si>
    <t>-0.64</t>
  </si>
  <si>
    <t>31.47</t>
  </si>
  <si>
    <t>119.84</t>
  </si>
  <si>
    <t>109.59</t>
  </si>
  <si>
    <t>101.83</t>
  </si>
  <si>
    <t>103.47</t>
  </si>
  <si>
    <t>53.38</t>
  </si>
  <si>
    <t>Levered Free Cash Flow, 3 Yr. CAGR %</t>
  </si>
  <si>
    <t>-14.07</t>
  </si>
  <si>
    <t>-8.96</t>
  </si>
  <si>
    <t>66.86</t>
  </si>
  <si>
    <t>202.74</t>
  </si>
  <si>
    <t>76.37</t>
  </si>
  <si>
    <t>92.54</t>
  </si>
  <si>
    <t>50.5</t>
  </si>
  <si>
    <t>6.98</t>
  </si>
  <si>
    <t>13.02</t>
  </si>
  <si>
    <t>Unlevered Free Cash Flow, 3 Yr. CAGR %</t>
  </si>
  <si>
    <t>-13.59</t>
  </si>
  <si>
    <t>-12.86</t>
  </si>
  <si>
    <t>68.36</t>
  </si>
  <si>
    <t>38.83</t>
  </si>
  <si>
    <t>222.17</t>
  </si>
  <si>
    <t>81.19</t>
  </si>
  <si>
    <t>93.39</t>
  </si>
  <si>
    <t>50.66</t>
  </si>
  <si>
    <t>13.19</t>
  </si>
  <si>
    <t>15.35</t>
  </si>
  <si>
    <t>Compound Annual Growth Rate Over Five Years</t>
  </si>
  <si>
    <t>Total Revenues, 5 Yr. CAGR %</t>
  </si>
  <si>
    <t>12.31</t>
  </si>
  <si>
    <t>14.33</t>
  </si>
  <si>
    <t>34.67</t>
  </si>
  <si>
    <t>51.3</t>
  </si>
  <si>
    <t>51.77</t>
  </si>
  <si>
    <t>51.18</t>
  </si>
  <si>
    <t>60.8</t>
  </si>
  <si>
    <t>42.28</t>
  </si>
  <si>
    <t>25.28</t>
  </si>
  <si>
    <t>Gross Profit, 5 Yr. CAGR %</t>
  </si>
  <si>
    <t>5.45</t>
  </si>
  <si>
    <t>10.27</t>
  </si>
  <si>
    <t>13.11</t>
  </si>
  <si>
    <t>29.5</t>
  </si>
  <si>
    <t>48.5</t>
  </si>
  <si>
    <t>50.58</t>
  </si>
  <si>
    <t>51.23</t>
  </si>
  <si>
    <t>63.07</t>
  </si>
  <si>
    <t>49.24</t>
  </si>
  <si>
    <t>28.76</t>
  </si>
  <si>
    <t>EBITDA, 5 Yr. CAGR %</t>
  </si>
  <si>
    <t>-25.62</t>
  </si>
  <si>
    <t>-16.43</t>
  </si>
  <si>
    <t>21.62</t>
  </si>
  <si>
    <t>118.47</t>
  </si>
  <si>
    <t>62.51</t>
  </si>
  <si>
    <t>78.89</t>
  </si>
  <si>
    <t>85.2</t>
  </si>
  <si>
    <t>53.8</t>
  </si>
  <si>
    <t>19.14</t>
  </si>
  <si>
    <t>EBITA, 5 Yr. CAGR %</t>
  </si>
  <si>
    <t>-26.88</t>
  </si>
  <si>
    <t>-18.39</t>
  </si>
  <si>
    <t>22.72</t>
  </si>
  <si>
    <t>93.65</t>
  </si>
  <si>
    <t>63.83</t>
  </si>
  <si>
    <t>81.71</t>
  </si>
  <si>
    <t>88.68</t>
  </si>
  <si>
    <t>26.29</t>
  </si>
  <si>
    <t>13.81</t>
  </si>
  <si>
    <t>EBIT, 5 Yr. CAGR %</t>
  </si>
  <si>
    <t>-27.79</t>
  </si>
  <si>
    <t>-25.53</t>
  </si>
  <si>
    <t>17.72</t>
  </si>
  <si>
    <t>85.23</t>
  </si>
  <si>
    <t>52.6</t>
  </si>
  <si>
    <t>72.75</t>
  </si>
  <si>
    <t>78.28</t>
  </si>
  <si>
    <t>37.73</t>
  </si>
  <si>
    <t>-2.22</t>
  </si>
  <si>
    <t>-27.62</t>
  </si>
  <si>
    <t>Earnings From Cont. Operations, 5 Yr. CAGR %</t>
  </si>
  <si>
    <t>-37.48</t>
  </si>
  <si>
    <t>-50.26</t>
  </si>
  <si>
    <t>14.03</t>
  </si>
  <si>
    <t>-10.76</t>
  </si>
  <si>
    <t>15.85</t>
  </si>
  <si>
    <t>72.88</t>
  </si>
  <si>
    <t>46.3</t>
  </si>
  <si>
    <t>181.99</t>
  </si>
  <si>
    <t>73.38</t>
  </si>
  <si>
    <t>50.44</t>
  </si>
  <si>
    <t>Net Income, 5 Yr. CAGR %</t>
  </si>
  <si>
    <t>Normalized Net Income, 5 Yr. CAGR %</t>
  </si>
  <si>
    <t>-21.33</t>
  </si>
  <si>
    <t>-25.72</t>
  </si>
  <si>
    <t>5.1</t>
  </si>
  <si>
    <t>165.68</t>
  </si>
  <si>
    <t>42.44</t>
  </si>
  <si>
    <t>82.02</t>
  </si>
  <si>
    <t>55.62</t>
  </si>
  <si>
    <t>23.82</t>
  </si>
  <si>
    <t>Diluted EPS Before Extra, 5 Yr. CAGR %</t>
  </si>
  <si>
    <t>-38.1</t>
  </si>
  <si>
    <t>-51.02</t>
  </si>
  <si>
    <t>-16.54</t>
  </si>
  <si>
    <t>1.84</t>
  </si>
  <si>
    <t>46.51</t>
  </si>
  <si>
    <t>2.57</t>
  </si>
  <si>
    <t>94.95</t>
  </si>
  <si>
    <t>22.64</t>
  </si>
  <si>
    <t>12.7</t>
  </si>
  <si>
    <t>Accounts Receivable, 5 Yr. CAGR %</t>
  </si>
  <si>
    <t>21.7</t>
  </si>
  <si>
    <t>13.55</t>
  </si>
  <si>
    <t>-7.76</t>
  </si>
  <si>
    <t>7.8</t>
  </si>
  <si>
    <t>17.8</t>
  </si>
  <si>
    <t>18.52</t>
  </si>
  <si>
    <t>35.4</t>
  </si>
  <si>
    <t>49.28</t>
  </si>
  <si>
    <t>26.71</t>
  </si>
  <si>
    <t>Inventory, 5 Yr. CAGR %</t>
  </si>
  <si>
    <t>19.25</t>
  </si>
  <si>
    <t>21.61</t>
  </si>
  <si>
    <t>8.37</t>
  </si>
  <si>
    <t>17.25</t>
  </si>
  <si>
    <t>33.84</t>
  </si>
  <si>
    <t>26.03</t>
  </si>
  <si>
    <t>37.63</t>
  </si>
  <si>
    <t>28.75</t>
  </si>
  <si>
    <t>12.71</t>
  </si>
  <si>
    <t>Net Property, Plant and Equip., 5 Yr. CAGR %</t>
  </si>
  <si>
    <t>-0.96</t>
  </si>
  <si>
    <t>12.93</t>
  </si>
  <si>
    <t>9.38</t>
  </si>
  <si>
    <t>22.93</t>
  </si>
  <si>
    <t>53.58</t>
  </si>
  <si>
    <t>113.48</t>
  </si>
  <si>
    <t>117.08</t>
  </si>
  <si>
    <t>134.88</t>
  </si>
  <si>
    <t>106.52</t>
  </si>
  <si>
    <t>61.01</t>
  </si>
  <si>
    <t>Total Assets, 5 Yr. CAGR %</t>
  </si>
  <si>
    <t>-1.27</t>
  </si>
  <si>
    <t>3.98</t>
  </si>
  <si>
    <t>39.19</t>
  </si>
  <si>
    <t>49.01</t>
  </si>
  <si>
    <t>96.68</t>
  </si>
  <si>
    <t>88.12</t>
  </si>
  <si>
    <t>62.61</t>
  </si>
  <si>
    <t>41.57</t>
  </si>
  <si>
    <t>Tangible Book Value, 5 Yr. CAGR %</t>
  </si>
  <si>
    <t>-4.69</t>
  </si>
  <si>
    <t>-2.43</t>
  </si>
  <si>
    <t>6.43</t>
  </si>
  <si>
    <t>-9.86</t>
  </si>
  <si>
    <t>14.07</t>
  </si>
  <si>
    <t>57.1</t>
  </si>
  <si>
    <t>62.91</t>
  </si>
  <si>
    <t>39.81</t>
  </si>
  <si>
    <t>50.82</t>
  </si>
  <si>
    <t>Common Equity, 5 Yr. CAGR %</t>
  </si>
  <si>
    <t>-4.01</t>
  </si>
  <si>
    <t>-1.11</t>
  </si>
  <si>
    <t>-0.58</t>
  </si>
  <si>
    <t>17.86</t>
  </si>
  <si>
    <t>20.62</t>
  </si>
  <si>
    <t>33.03</t>
  </si>
  <si>
    <t>91.24</t>
  </si>
  <si>
    <t>81.27</t>
  </si>
  <si>
    <t>58.39</t>
  </si>
  <si>
    <t>53.41</t>
  </si>
  <si>
    <t>Cash From Operations, 5 Yr. CAGR %</t>
  </si>
  <si>
    <t>1.7</t>
  </si>
  <si>
    <t>2.17</t>
  </si>
  <si>
    <t>48.14</t>
  </si>
  <si>
    <t>27.3</t>
  </si>
  <si>
    <t>28.65</t>
  </si>
  <si>
    <t>35.72</t>
  </si>
  <si>
    <t>39.23</t>
  </si>
  <si>
    <t>38.08</t>
  </si>
  <si>
    <t>39.51</t>
  </si>
  <si>
    <t>Capital Expenditures, 5 Yr. CAGR %</t>
  </si>
  <si>
    <t>-17.1</t>
  </si>
  <si>
    <t>11.84</t>
  </si>
  <si>
    <t>-7.4</t>
  </si>
  <si>
    <t>29.36</t>
  </si>
  <si>
    <t>37.18</t>
  </si>
  <si>
    <t>56.4</t>
  </si>
  <si>
    <t>45.62</t>
  </si>
  <si>
    <t>109.87</t>
  </si>
  <si>
    <t>103.46</t>
  </si>
  <si>
    <t>80.42</t>
  </si>
  <si>
    <t>Levered Free Cash Flow, 5 Yr. CAGR %</t>
  </si>
  <si>
    <t>34.51</t>
  </si>
  <si>
    <t>3.82</t>
  </si>
  <si>
    <t>-0.52</t>
  </si>
  <si>
    <t>43.73</t>
  </si>
  <si>
    <t>93.57</t>
  </si>
  <si>
    <t>53.14</t>
  </si>
  <si>
    <t>125.27</t>
  </si>
  <si>
    <t>81.95</t>
  </si>
  <si>
    <t>32.21</t>
  </si>
  <si>
    <t>26.53</t>
  </si>
  <si>
    <t>Unlevered Free Cash Flow, 5 Yr. CAGR %</t>
  </si>
  <si>
    <t>34.97</t>
  </si>
  <si>
    <t>1.12</t>
  </si>
  <si>
    <t>0.01</t>
  </si>
  <si>
    <t>44.7</t>
  </si>
  <si>
    <t>95.71</t>
  </si>
  <si>
    <t>55.85</t>
  </si>
  <si>
    <t>133.46</t>
  </si>
  <si>
    <t>83.21</t>
  </si>
  <si>
    <t>38.63</t>
  </si>
  <si>
    <t>27.88</t>
  </si>
  <si>
    <t>2020</t>
  </si>
  <si>
    <t>2021</t>
  </si>
  <si>
    <t>2022</t>
  </si>
  <si>
    <t>2023</t>
  </si>
  <si>
    <t>2024</t>
  </si>
  <si>
    <t>2025</t>
  </si>
  <si>
    <t>2026</t>
  </si>
  <si>
    <t>Capitalization
                                    1</t>
  </si>
  <si>
    <t>133.7</t>
  </si>
  <si>
    <t>341.9</t>
  </si>
  <si>
    <t>181.1</t>
  </si>
  <si>
    <t>124.2</t>
  </si>
  <si>
    <t>164.6</t>
  </si>
  <si>
    <t>235.4</t>
  </si>
  <si>
    <t>-</t>
  </si>
  <si>
    <t>Change</t>
  </si>
  <si>
    <t>155.8%</t>
  </si>
  <si>
    <t>-47.03%</t>
  </si>
  <si>
    <t>-31.39%</t>
  </si>
  <si>
    <t>32.51%</t>
  </si>
  <si>
    <t>42.96%</t>
  </si>
  <si>
    <t>Enterprise Value (EV)
                                    1</t>
  </si>
  <si>
    <t>407.2</t>
  </si>
  <si>
    <t>307.1</t>
  </si>
  <si>
    <t>213.9</t>
  </si>
  <si>
    <t>226.2</t>
  </si>
  <si>
    <t>266.3</t>
  </si>
  <si>
    <t>233.7</t>
  </si>
  <si>
    <t>147.31%</t>
  </si>
  <si>
    <t>-24.56%</t>
  </si>
  <si>
    <t>-30.35%</t>
  </si>
  <si>
    <t>5.76%</t>
  </si>
  <si>
    <t>17.7%</t>
  </si>
  <si>
    <t>-12.24%</t>
  </si>
  <si>
    <t>P/E ratio</t>
  </si>
  <si>
    <t>42.7x</t>
  </si>
  <si>
    <t>820x</t>
  </si>
  <si>
    <t>-2.4x</t>
  </si>
  <si>
    <t>-4.27x</t>
  </si>
  <si>
    <t>-19x</t>
  </si>
  <si>
    <t>-147x</t>
  </si>
  <si>
    <t>58.2x</t>
  </si>
  <si>
    <t>PBR</t>
  </si>
  <si>
    <t>PEG</t>
  </si>
  <si>
    <t>-8.9x</t>
  </si>
  <si>
    <t>0x</t>
  </si>
  <si>
    <t>0.1x</t>
  </si>
  <si>
    <t>0.3x</t>
  </si>
  <si>
    <t>1.8x</t>
  </si>
  <si>
    <t>-0x</t>
  </si>
  <si>
    <t>Capitalization / Revenue</t>
  </si>
  <si>
    <t>1.33x</t>
  </si>
  <si>
    <t>2.6x</t>
  </si>
  <si>
    <t>0.81x</t>
  </si>
  <si>
    <t>0.49x</t>
  </si>
  <si>
    <t>0.67x</t>
  </si>
  <si>
    <t>0.93x</t>
  </si>
  <si>
    <t>0.87x</t>
  </si>
  <si>
    <t>EV / Revenue</t>
  </si>
  <si>
    <t>1.64x</t>
  </si>
  <si>
    <t>3.1x</t>
  </si>
  <si>
    <t>1.37x</t>
  </si>
  <si>
    <t>0.85x</t>
  </si>
  <si>
    <t>0.91x</t>
  </si>
  <si>
    <t>1.05x</t>
  </si>
  <si>
    <t>0.86x</t>
  </si>
  <si>
    <t>EV / EBITDA</t>
  </si>
  <si>
    <t>10x</t>
  </si>
  <si>
    <t>16.1x</t>
  </si>
  <si>
    <t>7.29x</t>
  </si>
  <si>
    <t>4.82x</t>
  </si>
  <si>
    <t>5.31x</t>
  </si>
  <si>
    <t>6.07x</t>
  </si>
  <si>
    <t>4.69x</t>
  </si>
  <si>
    <t>EV / EBIT</t>
  </si>
  <si>
    <t>21.3x</t>
  </si>
  <si>
    <t>64.2x</t>
  </si>
  <si>
    <t>-52.2x</t>
  </si>
  <si>
    <t>-187x</t>
  </si>
  <si>
    <t>-213x</t>
  </si>
  <si>
    <t>115x</t>
  </si>
  <si>
    <t>32x</t>
  </si>
  <si>
    <t>EV / FCF</t>
  </si>
  <si>
    <t>40.8x</t>
  </si>
  <si>
    <t>19.3x</t>
  </si>
  <si>
    <t>14.1x</t>
  </si>
  <si>
    <t>6.79x</t>
  </si>
  <si>
    <t>7.48x</t>
  </si>
  <si>
    <t>6.51x</t>
  </si>
  <si>
    <t>FCF Yield</t>
  </si>
  <si>
    <t>2.45%</t>
  </si>
  <si>
    <t>5.19%</t>
  </si>
  <si>
    <t>7.12%</t>
  </si>
  <si>
    <t>14.7%</t>
  </si>
  <si>
    <t>13.4%</t>
  </si>
  <si>
    <t>15.4%</t>
  </si>
  <si>
    <t>Dividend per Share
                                    2</t>
  </si>
  <si>
    <t>Rate of return</t>
  </si>
  <si>
    <t>EPS
                                    2</t>
  </si>
  <si>
    <t>0.288</t>
  </si>
  <si>
    <t>0.022</t>
  </si>
  <si>
    <t>-0.0475</t>
  </si>
  <si>
    <t>Distribution rate</t>
  </si>
  <si>
    <t>Net sales
                                    1</t>
  </si>
  <si>
    <t>100.1</t>
  </si>
  <si>
    <t>131.3</t>
  </si>
  <si>
    <t>224.4</t>
  </si>
  <si>
    <t>252.5</t>
  </si>
  <si>
    <t>247.3</t>
  </si>
  <si>
    <t>271.8</t>
  </si>
  <si>
    <t>EBITDA
                                    1</t>
  </si>
  <si>
    <t>16.42</t>
  </si>
  <si>
    <t>25.34</t>
  </si>
  <si>
    <t>42.12</t>
  </si>
  <si>
    <t>44.39</t>
  </si>
  <si>
    <t>42.6</t>
  </si>
  <si>
    <t>43.83</t>
  </si>
  <si>
    <t>49.86</t>
  </si>
  <si>
    <t>EBIT
                                    1</t>
  </si>
  <si>
    <t>7.722</t>
  </si>
  <si>
    <t>6.34</t>
  </si>
  <si>
    <t>-5.88</t>
  </si>
  <si>
    <t>-1.145</t>
  </si>
  <si>
    <t>-1.062</t>
  </si>
  <si>
    <t>2.311</t>
  </si>
  <si>
    <t>7.299</t>
  </si>
  <si>
    <t>Net income
                                    1</t>
  </si>
  <si>
    <t>2.975</t>
  </si>
  <si>
    <t>0.6019</t>
  </si>
  <si>
    <t>-110.8</t>
  </si>
  <si>
    <t>-29.03</t>
  </si>
  <si>
    <t>-8.659</t>
  </si>
  <si>
    <t>-0.825</t>
  </si>
  <si>
    <t>3.6</t>
  </si>
  <si>
    <t>Net Debt
                                    1</t>
  </si>
  <si>
    <t>30.98</t>
  </si>
  <si>
    <t>65.27</t>
  </si>
  <si>
    <t>126</t>
  </si>
  <si>
    <t>89.67</t>
  </si>
  <si>
    <t>61.59</t>
  </si>
  <si>
    <t>30.9</t>
  </si>
  <si>
    <t>-1.7</t>
  </si>
  <si>
    <t>Reference price
                                    2</t>
  </si>
  <si>
    <t>12.299</t>
  </si>
  <si>
    <t>18.024</t>
  </si>
  <si>
    <t>8.447</t>
  </si>
  <si>
    <t>3.761</t>
  </si>
  <si>
    <t>4.939</t>
  </si>
  <si>
    <t>6.980</t>
  </si>
  <si>
    <t>Nbr of stocks (in thousands)</t>
  </si>
  <si>
    <t>10,867</t>
  </si>
  <si>
    <t>18,969</t>
  </si>
  <si>
    <t>21,440</t>
  </si>
  <si>
    <t>33,038</t>
  </si>
  <si>
    <t>33,333</t>
  </si>
  <si>
    <t>33,720</t>
  </si>
  <si>
    <t>Announcement Date</t>
  </si>
  <si>
    <t>10/20/20</t>
  </si>
  <si>
    <t>9/29/21</t>
  </si>
  <si>
    <t>9/26/22</t>
  </si>
  <si>
    <t>9/27/23</t>
  </si>
  <si>
    <t>9/18/24</t>
  </si>
  <si>
    <t>address1</t>
  </si>
  <si>
    <t>1360 Post Oak Boulevard</t>
  </si>
  <si>
    <t>address2</t>
  </si>
  <si>
    <t>Suite 100</t>
  </si>
  <si>
    <t>city</t>
  </si>
  <si>
    <t>Houston</t>
  </si>
  <si>
    <t>state</t>
  </si>
  <si>
    <t>TX</t>
  </si>
  <si>
    <t>zip</t>
  </si>
  <si>
    <t>77056</t>
  </si>
  <si>
    <t>country</t>
  </si>
  <si>
    <t>phone</t>
  </si>
  <si>
    <t>713 625 8100</t>
  </si>
  <si>
    <t>website</t>
  </si>
  <si>
    <t>https://www.stewart.com</t>
  </si>
  <si>
    <t>industry</t>
  </si>
  <si>
    <t>Insurance - Property &amp; Casualty</t>
  </si>
  <si>
    <t>industryKey</t>
  </si>
  <si>
    <t>insurance-property-casualty</t>
  </si>
  <si>
    <t>industryDisp</t>
  </si>
  <si>
    <t>sector</t>
  </si>
  <si>
    <t>Financial Services</t>
  </si>
  <si>
    <t>sectorKey</t>
  </si>
  <si>
    <t>financial-services</t>
  </si>
  <si>
    <t>sectorDisp</t>
  </si>
  <si>
    <t>longBusinessSummary</t>
  </si>
  <si>
    <t>Stewart Information Services Corporation, through its subsidiaries, provides title insurance and real estate transaction related services in the United States and internationally. The company involves in searching, examining, closing, and insuring the condition of the title to real property. It also offers home and personal insurance services; services for tax-deferred exchanges; and digital customer engagement platform services. It also provides appraisal management, online notarization and closing, credit and real estate information, and search and valuation services. The company serves homebuyers and sellers, residential and commercial real estate professionals, mortgage lenders and servicers, title agencies and real estate attorneys, and home builders through direct operations, network of independent agencies, and other businesses. The company was founded in 1893 and is headquartered in Houston, Texas.</t>
  </si>
  <si>
    <t>fullTimeEmployees</t>
  </si>
  <si>
    <t>companyOfficers</t>
  </si>
  <si>
    <t>[{'maxAge': 1, 'name': 'Mr. Frederick Henry Eppinger Jr.', 'age': 65, 'title': 'CEO &amp; Director', 'yearBorn': 1959, 'fiscalYear': 2023, 'totalPay': 2018737, 'exercisedValue': 0, 'unexercisedValue': 2845050}, {'maxAge': 1, 'name': 'Mr. David C. Hisey CPA', 'age': 64, 'title': 'CFO &amp; Treasurer', 'yearBorn': 1960, 'fiscalYear': 2023, 'totalPay': 960422, 'exercisedValue': 0, 'unexercisedValue': 1413493}, {'maxAge': 1, 'name': 'Ms. Elizabeth K. Giddens', 'age': 53, 'title': 'Chief Legal Officer &amp; Corporate Secretary', 'yearBorn': 1971, 'fiscalYear': 2023, 'totalPay': 644646, 'exercisedValue': 0, 'unexercisedValue': 0}, {'maxAge': 1, 'name': 'Mr. Matthew W. Morris', 'age': 52, 'title': 'Advisor &amp; Director', 'yearBorn': 1972, 'fiscalYear': 2023, 'totalPay': 90000, 'exercisedValue': 0, 'unexercisedValue': 0}, {'maxAge': 1, 'name': 'Mr. Brian K. Glaze', 'age': 55, 'title': 'Principal Accounting Officer, Senior VP &amp; Controller', 'yearBorn': 1969, 'fiscalYear': 2023, 'exercisedValue': 0, 'unexercisedValue': 0}, {'maxAge': 1, 'name': 'Mr. Brad A. Rable', 'age': 57, 'title': 'President of Technology &amp; Operations', 'yearBorn': 1967, 'fiscalYear': 2023, 'exercisedValue': 0, 'unexercisedValue': 0}, {'maxAge': 1, 'name': 'Mr. John  Hamm', 'title': 'Chief Information Officer', 'fiscalYear': 2023, 'exercisedValue': 0, 'unexercisedValue': 0}, {'maxAge': 1, 'name': 'Ms. Mary P. Thomas', 'title': 'Chief Compliance &amp; Regulatory Officer', 'fiscalYear': 2023, 'exercisedValue': 0, 'unexercisedValue': 0}, {'maxAge': 1, 'name': 'Ms. Peggy Sue Lane', 'title': 'National Sales Director', 'fiscalYear': 2023, 'exercisedValue': 0, 'unexercisedValue': 0}, {'maxAge': 1, 'name': 'Ms. Emily A. Kain', 'age': 40, 'title': 'Chief Human Resources Officer', 'yearBorn': 1984, 'fiscalYear': 2023, 'exercisedValue': 0, 'unexercisedValue': 0}]</t>
  </si>
  <si>
    <t>auditRisk</t>
  </si>
  <si>
    <t>boardRisk</t>
  </si>
  <si>
    <t>compensationRisk</t>
  </si>
  <si>
    <t>shareHolderRightsRisk</t>
  </si>
  <si>
    <t>overallRisk</t>
  </si>
  <si>
    <t>governanceEpochDate</t>
  </si>
  <si>
    <t>compensationAsOfEpochDate</t>
  </si>
  <si>
    <t>irWebsite</t>
  </si>
  <si>
    <t>http://www.stewart.com/investor-relations/stock-charts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</si>
  <si>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</si>
  <si>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</si>
  <si>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</si>
  <si>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</si>
  <si>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</si>
  <si>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</si>
  <si>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</si>
  <si>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</si>
  <si>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</si>
  <si>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</si>
  <si>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</si>
  <si>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</si>
  <si>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</si>
  <si>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</si>
  <si>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</si>
  <si>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</si>
  <si>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</si>
  <si>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</si>
  <si>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</si>
  <si>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</si>
  <si>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</si>
  <si>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</si>
  <si>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</si>
  <si>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</si>
  <si>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</si>
  <si>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</si>
  <si>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</si>
  <si>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</si>
  <si>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</si>
  <si>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</si>
  <si>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</si>
  <si>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</si>
  <si>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</si>
  <si>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</si>
  <si>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</si>
  <si>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</si>
  <si>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</si>
  <si>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</si>
  <si>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</si>
  <si>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</si>
  <si>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</si>
  <si>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</si>
  <si>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</si>
  <si>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</si>
  <si>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</si>
  <si>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</si>
  <si>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</si>
  <si>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</si>
  <si>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</si>
  <si>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</si>
  <si>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</si>
  <si>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</si>
  <si>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</si>
  <si>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</si>
  <si>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</si>
  <si>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</si>
  <si>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</si>
  <si>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</si>
  <si>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</si>
  <si>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</si>
  <si>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</si>
  <si>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</si>
  <si>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</si>
  <si>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</si>
  <si>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</si>
  <si>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</si>
  <si>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</si>
  <si>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</si>
  <si>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</si>
  <si>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</si>
  <si>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</si>
  <si>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</si>
  <si>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</si>
  <si>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</si>
  <si>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</si>
  <si>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</si>
  <si>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Stewart Information Services Co</t>
  </si>
  <si>
    <t>longName</t>
  </si>
  <si>
    <t>Stewart Information Services Corporation</t>
  </si>
  <si>
    <t>firstTradeDateEpochUtc</t>
  </si>
  <si>
    <t>timeZoneFullName</t>
  </si>
  <si>
    <t>America/New_York</t>
  </si>
  <si>
    <t>timeZoneShortName</t>
  </si>
  <si>
    <t>EST</t>
  </si>
  <si>
    <t>uuid</t>
  </si>
  <si>
    <t>3a247d1d-806e-3fcd-a7b0-9041e3186b4e</t>
  </si>
  <si>
    <t>messageBoardId</t>
  </si>
  <si>
    <t>finmb_305729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</si>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</sst>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ewart.com/" TargetMode="External"/><Relationship Id="rId2" Type="http://schemas.openxmlformats.org/officeDocument/2006/relationships/hyperlink" Target="http://www.stewart.com/investor-relations/stock-chart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59.86</v>
      </c>
      <c r="C4" s="2"/>
      <c r="D4" s="2"/>
      <c r="E4" s="2"/>
      <c r="F4" s="2"/>
      <c r="G4" s="2"/>
      <c r="H4" s="2"/>
      <c r="I4" s="2"/>
      <c r="J4" s="2"/>
      <c r="K4" s="2"/>
      <c r="L4" s="2"/>
      <c r="M4" s="2"/>
      <c r="N4" s="2"/>
      <c r="O4" s="2"/>
      <c r="P4" s="2"/>
      <c r="Q4" s="2"/>
      <c r="R4" s="2"/>
      <c r="S4" s="2"/>
      <c r="T4" s="2"/>
      <c r="U4" s="2"/>
      <c r="V4" s="2"/>
      <c r="W4" s="2"/>
      <c r="X4" s="2"/>
      <c r="Y4" s="2"/>
      <c r="Z4" s="2"/>
    </row>
    <row r="5">
      <c r="A5" s="1" t="s">
        <v>7</v>
      </c>
      <c r="B5" s="1">
        <v>37.89187690864027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1.69185536E9</v>
      </c>
      <c r="C8" s="2"/>
      <c r="D8" s="2"/>
      <c r="E8" s="2"/>
      <c r="F8" s="2"/>
      <c r="G8" s="2"/>
      <c r="H8" s="2"/>
      <c r="I8" s="2"/>
      <c r="J8" s="2"/>
      <c r="K8" s="2"/>
      <c r="L8" s="2"/>
      <c r="M8" s="2"/>
      <c r="N8" s="2"/>
      <c r="O8" s="2"/>
      <c r="P8" s="2"/>
      <c r="Q8" s="2"/>
      <c r="R8" s="2"/>
      <c r="S8" s="2"/>
      <c r="T8" s="2"/>
      <c r="U8" s="2"/>
      <c r="V8" s="2"/>
      <c r="W8" s="2"/>
      <c r="X8" s="2"/>
      <c r="Y8" s="2"/>
      <c r="Z8" s="2"/>
    </row>
    <row r="9">
      <c r="A9" s="1" t="s">
        <v>13</v>
      </c>
      <c r="B9" s="1">
        <v>50.772</v>
      </c>
      <c r="C9" s="2"/>
      <c r="D9" s="2"/>
      <c r="E9" s="2"/>
      <c r="F9" s="2"/>
      <c r="G9" s="2"/>
      <c r="H9" s="2"/>
      <c r="I9" s="2"/>
      <c r="J9" s="2"/>
      <c r="K9" s="2"/>
      <c r="L9" s="2"/>
      <c r="M9" s="2"/>
      <c r="N9" s="2"/>
      <c r="O9" s="2"/>
      <c r="P9" s="2"/>
      <c r="Q9" s="2"/>
      <c r="R9" s="2"/>
      <c r="S9" s="2"/>
      <c r="T9" s="2"/>
      <c r="U9" s="2"/>
      <c r="V9" s="2"/>
      <c r="W9" s="2"/>
      <c r="X9" s="2"/>
      <c r="Y9" s="2"/>
      <c r="Z9" s="2"/>
    </row>
    <row r="10">
      <c r="A10" s="1" t="s">
        <v>14</v>
      </c>
      <c r="B10" s="1">
        <v>11.249769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17.375</v>
      </c>
      <c r="C2" s="1">
        <v>7.645</v>
      </c>
      <c r="D2" s="1">
        <v>55.59999999999999</v>
      </c>
      <c r="E2" s="1">
        <v>1.39</v>
      </c>
      <c r="F2" s="1">
        <v>0.695</v>
      </c>
      <c r="G2" s="1">
        <v>2.085</v>
      </c>
      <c r="H2" s="1">
        <v>52.81999999999999</v>
      </c>
      <c r="I2" s="1">
        <v>-77.145</v>
      </c>
      <c r="J2" s="1">
        <v>-20.155</v>
      </c>
      <c r="K2" s="1">
        <v>-5.56</v>
      </c>
      <c r="L2" s="2"/>
      <c r="M2" s="2"/>
      <c r="N2" s="2"/>
      <c r="O2" s="2"/>
      <c r="P2" s="2"/>
      <c r="Q2" s="2"/>
      <c r="R2" s="2"/>
      <c r="S2" s="2"/>
      <c r="T2" s="2"/>
      <c r="U2" s="2"/>
      <c r="V2" s="2"/>
      <c r="W2" s="2"/>
      <c r="X2" s="2"/>
      <c r="Y2" s="2"/>
      <c r="Z2" s="2"/>
    </row>
    <row r="3">
      <c r="A3" s="1" t="s">
        <v>26</v>
      </c>
      <c r="B3" s="1">
        <v>6.949999999999999</v>
      </c>
      <c r="C3" s="1">
        <v>8.34</v>
      </c>
      <c r="D3" s="1">
        <v>9.035</v>
      </c>
      <c r="E3" s="1">
        <v>13.205</v>
      </c>
      <c r="F3" s="1">
        <v>29.885</v>
      </c>
      <c r="G3" s="1">
        <v>2.78</v>
      </c>
      <c r="H3" s="1">
        <v>2.78</v>
      </c>
      <c r="I3" s="1">
        <v>4.17</v>
      </c>
      <c r="J3" s="1">
        <v>5.56</v>
      </c>
      <c r="K3" s="1">
        <v>4.864999999999999</v>
      </c>
      <c r="L3" s="2"/>
      <c r="M3" s="2"/>
      <c r="N3" s="2"/>
      <c r="O3" s="2"/>
      <c r="P3" s="2"/>
      <c r="Q3" s="2"/>
      <c r="R3" s="2"/>
      <c r="S3" s="2"/>
      <c r="T3" s="2"/>
      <c r="U3" s="2"/>
      <c r="V3" s="2"/>
      <c r="W3" s="2"/>
      <c r="X3" s="2"/>
      <c r="Y3" s="2"/>
      <c r="Z3" s="2"/>
    </row>
    <row r="4">
      <c r="A4" s="1" t="s">
        <v>27</v>
      </c>
      <c r="B4" s="1">
        <v>9.035</v>
      </c>
      <c r="C4" s="1">
        <v>18.765</v>
      </c>
      <c r="D4" s="1">
        <v>22.935</v>
      </c>
      <c r="E4" s="1">
        <v>0.695</v>
      </c>
      <c r="F4" s="1">
        <v>2.085</v>
      </c>
      <c r="G4" s="1">
        <v>3.475</v>
      </c>
      <c r="H4" s="1">
        <v>6.255</v>
      </c>
      <c r="I4" s="1">
        <v>10.425</v>
      </c>
      <c r="J4" s="1">
        <v>11.12</v>
      </c>
      <c r="K4" s="1">
        <v>10.425</v>
      </c>
      <c r="L4" s="2"/>
      <c r="M4" s="2"/>
      <c r="N4" s="2"/>
      <c r="O4" s="2"/>
      <c r="P4" s="2"/>
      <c r="Q4" s="2"/>
      <c r="R4" s="2"/>
      <c r="S4" s="2"/>
      <c r="T4" s="2"/>
      <c r="U4" s="2"/>
      <c r="V4" s="2"/>
      <c r="W4" s="2"/>
      <c r="X4" s="2"/>
      <c r="Y4" s="2"/>
      <c r="Z4" s="2"/>
    </row>
    <row r="5">
      <c r="A5" s="1" t="s">
        <v>28</v>
      </c>
      <c r="B5" s="1">
        <v>15.985</v>
      </c>
      <c r="C5" s="1">
        <v>27.105</v>
      </c>
      <c r="D5" s="1">
        <v>31.97</v>
      </c>
      <c r="E5" s="1">
        <v>0.695</v>
      </c>
      <c r="F5" s="1">
        <v>2.085</v>
      </c>
      <c r="G5" s="1">
        <v>6.255</v>
      </c>
      <c r="H5" s="1">
        <v>9.035</v>
      </c>
      <c r="I5" s="1">
        <v>14.595</v>
      </c>
      <c r="J5" s="1">
        <v>16.68</v>
      </c>
      <c r="K5" s="1">
        <v>15.29</v>
      </c>
      <c r="L5" s="2"/>
      <c r="M5" s="2"/>
      <c r="N5" s="2"/>
      <c r="O5" s="2"/>
      <c r="P5" s="2"/>
      <c r="Q5" s="2"/>
      <c r="R5" s="2"/>
      <c r="S5" s="2"/>
      <c r="T5" s="2"/>
      <c r="U5" s="2"/>
      <c r="V5" s="2"/>
      <c r="W5" s="2"/>
      <c r="X5" s="2"/>
      <c r="Y5" s="2"/>
      <c r="Z5" s="2"/>
    </row>
    <row r="6">
      <c r="A6" s="1" t="s">
        <v>29</v>
      </c>
      <c r="B6" s="1">
        <v>1.39</v>
      </c>
      <c r="C6" s="1">
        <v>0.695</v>
      </c>
      <c r="D6" s="1">
        <v>1.39</v>
      </c>
      <c r="E6" s="1">
        <v>1.39</v>
      </c>
      <c r="F6" s="1">
        <v>2.085</v>
      </c>
      <c r="G6" s="1">
        <v>1.39</v>
      </c>
      <c r="H6" s="1">
        <v>4.864999999999999</v>
      </c>
      <c r="I6" s="1">
        <v>11.815</v>
      </c>
      <c r="J6" s="1">
        <v>13.9</v>
      </c>
      <c r="K6" s="1">
        <v>15.29</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18.07</v>
      </c>
      <c r="J7" s="1">
        <v>27.8</v>
      </c>
      <c r="K7" s="1">
        <v>27.105</v>
      </c>
      <c r="L7" s="2"/>
      <c r="M7" s="2"/>
      <c r="N7" s="2"/>
      <c r="O7" s="2"/>
      <c r="P7" s="2"/>
      <c r="Q7" s="2"/>
      <c r="R7" s="2"/>
      <c r="S7" s="2"/>
      <c r="T7" s="2"/>
      <c r="U7" s="2"/>
      <c r="V7" s="2"/>
      <c r="W7" s="2"/>
      <c r="X7" s="2"/>
      <c r="Y7" s="2"/>
      <c r="Z7" s="2"/>
    </row>
    <row r="8">
      <c r="A8" s="1" t="s">
        <v>31</v>
      </c>
      <c r="B8" s="1">
        <v>0.695</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0.0</v>
      </c>
      <c r="I9" s="1">
        <v>63.245</v>
      </c>
      <c r="J9" s="1">
        <v>15.29</v>
      </c>
      <c r="K9" s="1">
        <v>0.0</v>
      </c>
      <c r="L9" s="2"/>
      <c r="M9" s="2"/>
      <c r="N9" s="2"/>
      <c r="O9" s="2"/>
      <c r="P9" s="2"/>
      <c r="Q9" s="2"/>
      <c r="R9" s="2"/>
      <c r="S9" s="2"/>
      <c r="T9" s="2"/>
      <c r="U9" s="2"/>
      <c r="V9" s="2"/>
      <c r="W9" s="2"/>
      <c r="X9" s="2"/>
      <c r="Y9" s="2"/>
      <c r="Z9" s="2"/>
    </row>
    <row r="10">
      <c r="A10" s="1" t="s">
        <v>33</v>
      </c>
      <c r="B10" s="1">
        <v>10.425</v>
      </c>
      <c r="C10" s="1">
        <v>11.815</v>
      </c>
      <c r="D10" s="1">
        <v>15.985</v>
      </c>
      <c r="E10" s="1">
        <v>11.815</v>
      </c>
      <c r="F10" s="1">
        <v>27.8</v>
      </c>
      <c r="G10" s="1">
        <v>27.8</v>
      </c>
      <c r="H10" s="1">
        <v>2.78</v>
      </c>
      <c r="I10" s="1">
        <v>6.255</v>
      </c>
      <c r="J10" s="1">
        <v>2.085</v>
      </c>
      <c r="K10" s="1">
        <v>1.39</v>
      </c>
      <c r="L10" s="2"/>
      <c r="M10" s="2"/>
      <c r="N10" s="2"/>
      <c r="O10" s="2"/>
      <c r="P10" s="2"/>
      <c r="Q10" s="2"/>
      <c r="R10" s="2"/>
      <c r="S10" s="2"/>
      <c r="T10" s="2"/>
      <c r="U10" s="2"/>
      <c r="V10" s="2"/>
      <c r="W10" s="2"/>
      <c r="X10" s="2"/>
      <c r="Y10" s="2"/>
      <c r="Z10" s="2"/>
    </row>
    <row r="11">
      <c r="A11" s="1" t="s">
        <v>34</v>
      </c>
      <c r="B11" s="1">
        <v>0.695</v>
      </c>
      <c r="C11" s="1">
        <v>15.29</v>
      </c>
      <c r="D11" s="1">
        <v>23.63</v>
      </c>
      <c r="E11" s="1">
        <v>0.695</v>
      </c>
      <c r="F11" s="1">
        <v>45.175</v>
      </c>
      <c r="G11" s="1">
        <v>-0.695</v>
      </c>
      <c r="H11" s="1">
        <v>-3.475</v>
      </c>
      <c r="I11" s="1">
        <v>2.085</v>
      </c>
      <c r="J11" s="1">
        <v>-5.56</v>
      </c>
      <c r="K11" s="1">
        <v>34.055</v>
      </c>
      <c r="L11" s="2"/>
      <c r="M11" s="2"/>
      <c r="N11" s="2"/>
      <c r="O11" s="2"/>
      <c r="P11" s="2"/>
      <c r="Q11" s="2"/>
      <c r="R11" s="2"/>
      <c r="S11" s="2"/>
      <c r="T11" s="2"/>
      <c r="U11" s="2"/>
      <c r="V11" s="2"/>
      <c r="W11" s="2"/>
      <c r="X11" s="2"/>
      <c r="Y11" s="2"/>
      <c r="Z11" s="2"/>
    </row>
    <row r="12">
      <c r="A12" s="1" t="s">
        <v>35</v>
      </c>
      <c r="B12" s="1">
        <v>2.78</v>
      </c>
      <c r="C12" s="1">
        <v>0.695</v>
      </c>
      <c r="D12" s="1">
        <v>0.695</v>
      </c>
      <c r="E12" s="1">
        <v>0.695</v>
      </c>
      <c r="F12" s="1">
        <v>-1.39</v>
      </c>
      <c r="G12" s="1">
        <v>62.55</v>
      </c>
      <c r="H12" s="1">
        <v>-1.39</v>
      </c>
      <c r="I12" s="1">
        <v>-44.48</v>
      </c>
      <c r="J12" s="1">
        <v>-61.855</v>
      </c>
      <c r="K12" s="1">
        <v>2.78</v>
      </c>
      <c r="L12" s="2"/>
      <c r="M12" s="2"/>
      <c r="N12" s="2"/>
      <c r="O12" s="2"/>
      <c r="P12" s="2"/>
      <c r="Q12" s="2"/>
      <c r="R12" s="2"/>
      <c r="S12" s="2"/>
      <c r="T12" s="2"/>
      <c r="U12" s="2"/>
      <c r="V12" s="2"/>
      <c r="W12" s="2"/>
      <c r="X12" s="2"/>
      <c r="Y12" s="2"/>
      <c r="Z12" s="2"/>
    </row>
    <row r="13">
      <c r="A13" s="1" t="s">
        <v>36</v>
      </c>
      <c r="B13" s="1">
        <v>-0.695</v>
      </c>
      <c r="C13" s="1">
        <v>5.56</v>
      </c>
      <c r="D13" s="1">
        <v>-45.87</v>
      </c>
      <c r="E13" s="1">
        <v>-38.22499999999999</v>
      </c>
      <c r="F13" s="1">
        <v>-63.94</v>
      </c>
      <c r="G13" s="1">
        <v>-64.63499999999999</v>
      </c>
      <c r="H13" s="1">
        <v>-0.695</v>
      </c>
      <c r="I13" s="1">
        <v>-3.475</v>
      </c>
      <c r="J13" s="1">
        <v>-37.52999999999999</v>
      </c>
      <c r="K13" s="1">
        <v>2.085</v>
      </c>
      <c r="L13" s="2"/>
      <c r="M13" s="2"/>
      <c r="N13" s="2"/>
      <c r="O13" s="2"/>
      <c r="P13" s="2"/>
      <c r="Q13" s="2"/>
      <c r="R13" s="2"/>
      <c r="S13" s="2"/>
      <c r="T13" s="2"/>
      <c r="U13" s="2"/>
      <c r="V13" s="2"/>
      <c r="W13" s="2"/>
      <c r="X13" s="2"/>
      <c r="Y13" s="2"/>
      <c r="Z13" s="2"/>
    </row>
    <row r="14">
      <c r="A14" s="1" t="s">
        <v>37</v>
      </c>
      <c r="B14" s="1">
        <v>47.955</v>
      </c>
      <c r="C14" s="1">
        <v>17.375</v>
      </c>
      <c r="D14" s="1">
        <v>16.68</v>
      </c>
      <c r="E14" s="1">
        <v>-20.155</v>
      </c>
      <c r="F14" s="1">
        <v>2.085</v>
      </c>
      <c r="G14" s="1">
        <v>-2.085</v>
      </c>
      <c r="H14" s="1">
        <v>2.78</v>
      </c>
      <c r="I14" s="1">
        <v>-2.085</v>
      </c>
      <c r="J14" s="1">
        <v>-2.78</v>
      </c>
      <c r="K14" s="1">
        <v>-1.39</v>
      </c>
      <c r="L14" s="2"/>
      <c r="M14" s="2"/>
      <c r="N14" s="2"/>
      <c r="O14" s="2"/>
      <c r="P14" s="2"/>
      <c r="Q14" s="2"/>
      <c r="R14" s="2"/>
      <c r="S14" s="2"/>
      <c r="T14" s="2"/>
      <c r="U14" s="2"/>
      <c r="V14" s="2"/>
      <c r="W14" s="2"/>
      <c r="X14" s="2"/>
      <c r="Y14" s="2"/>
      <c r="Z14" s="2"/>
    </row>
    <row r="15">
      <c r="A15" s="1" t="s">
        <v>38</v>
      </c>
      <c r="B15" s="1">
        <v>3.475</v>
      </c>
      <c r="C15" s="1">
        <v>3.475</v>
      </c>
      <c r="D15" s="1">
        <v>25.715</v>
      </c>
      <c r="E15" s="1">
        <v>-65.33</v>
      </c>
      <c r="F15" s="1">
        <v>1.39</v>
      </c>
      <c r="G15" s="1">
        <v>-0.695</v>
      </c>
      <c r="H15" s="1">
        <v>-52.81999999999999</v>
      </c>
      <c r="I15" s="1">
        <v>-1.39</v>
      </c>
      <c r="J15" s="1">
        <v>-35.445</v>
      </c>
      <c r="K15" s="1">
        <v>-0.695</v>
      </c>
      <c r="L15" s="2"/>
      <c r="M15" s="2"/>
      <c r="N15" s="2"/>
      <c r="O15" s="2"/>
      <c r="P15" s="2"/>
      <c r="Q15" s="2"/>
      <c r="R15" s="2"/>
      <c r="S15" s="2"/>
      <c r="T15" s="2"/>
      <c r="U15" s="2"/>
      <c r="V15" s="2"/>
      <c r="W15" s="2"/>
      <c r="X15" s="2"/>
      <c r="Y15" s="2"/>
      <c r="Z15" s="2"/>
    </row>
    <row r="16">
      <c r="A16" s="1" t="s">
        <v>39</v>
      </c>
      <c r="B16" s="1">
        <v>6.255</v>
      </c>
      <c r="C16" s="1">
        <v>0.0</v>
      </c>
      <c r="D16" s="1">
        <v>3.475</v>
      </c>
      <c r="E16" s="1">
        <v>11.12</v>
      </c>
      <c r="F16" s="1">
        <v>67.41499999999999</v>
      </c>
      <c r="G16" s="1">
        <v>0.695</v>
      </c>
      <c r="H16" s="1">
        <v>-2.085</v>
      </c>
      <c r="I16" s="1">
        <v>0.0</v>
      </c>
      <c r="J16" s="1">
        <v>0.0</v>
      </c>
      <c r="K16" s="1">
        <v>0.0</v>
      </c>
      <c r="L16" s="2"/>
      <c r="M16" s="2"/>
      <c r="N16" s="2"/>
      <c r="O16" s="2"/>
      <c r="P16" s="2"/>
      <c r="Q16" s="2"/>
      <c r="R16" s="2"/>
      <c r="S16" s="2"/>
      <c r="T16" s="2"/>
      <c r="U16" s="2"/>
      <c r="V16" s="2"/>
      <c r="W16" s="2"/>
      <c r="X16" s="2"/>
      <c r="Y16" s="2"/>
      <c r="Z16" s="2"/>
    </row>
    <row r="17">
      <c r="A17" s="1" t="s">
        <v>40</v>
      </c>
      <c r="B17" s="1">
        <v>0.0</v>
      </c>
      <c r="C17" s="1">
        <v>0.0</v>
      </c>
      <c r="D17" s="1">
        <v>11.12</v>
      </c>
      <c r="E17" s="1">
        <v>13.9</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41</v>
      </c>
      <c r="B18" s="1">
        <v>0.0</v>
      </c>
      <c r="C18" s="1">
        <v>-7.645</v>
      </c>
      <c r="D18" s="1">
        <v>-18.07</v>
      </c>
      <c r="E18" s="1">
        <v>-32.665</v>
      </c>
      <c r="F18" s="1">
        <v>0.695</v>
      </c>
      <c r="G18" s="1">
        <v>43.785</v>
      </c>
      <c r="H18" s="1">
        <v>53.51499999999999</v>
      </c>
      <c r="I18" s="1">
        <v>-0.695</v>
      </c>
      <c r="J18" s="1">
        <v>-22.935</v>
      </c>
      <c r="K18" s="1">
        <v>0.695</v>
      </c>
      <c r="L18" s="2"/>
      <c r="M18" s="2"/>
      <c r="N18" s="2"/>
      <c r="O18" s="2"/>
      <c r="P18" s="2"/>
      <c r="Q18" s="2"/>
      <c r="R18" s="2"/>
      <c r="S18" s="2"/>
      <c r="T18" s="2"/>
      <c r="U18" s="2"/>
      <c r="V18" s="2"/>
      <c r="W18" s="2"/>
      <c r="X18" s="2"/>
      <c r="Y18" s="2"/>
      <c r="Z18" s="2"/>
    </row>
    <row r="19">
      <c r="A19" s="1" t="s">
        <v>42</v>
      </c>
      <c r="B19" s="1">
        <v>2.085</v>
      </c>
      <c r="C19" s="1">
        <v>2.78</v>
      </c>
      <c r="D19" s="1">
        <v>3.475</v>
      </c>
      <c r="E19" s="1">
        <v>4.17</v>
      </c>
      <c r="F19" s="1">
        <v>7.645</v>
      </c>
      <c r="G19" s="1">
        <v>7.645</v>
      </c>
      <c r="H19" s="1">
        <v>13.205</v>
      </c>
      <c r="I19" s="1">
        <v>14.595</v>
      </c>
      <c r="J19" s="1">
        <v>18.07</v>
      </c>
      <c r="K19" s="1">
        <v>30.58</v>
      </c>
      <c r="L19" s="2"/>
      <c r="M19" s="2"/>
      <c r="N19" s="2"/>
      <c r="O19" s="2"/>
      <c r="P19" s="2"/>
      <c r="Q19" s="2"/>
      <c r="R19" s="2"/>
      <c r="S19" s="2"/>
      <c r="T19" s="2"/>
      <c r="U19" s="2"/>
      <c r="V19" s="2"/>
      <c r="W19" s="2"/>
      <c r="X19" s="2"/>
      <c r="Y19" s="2"/>
      <c r="Z19" s="2"/>
    </row>
    <row r="20">
      <c r="A20" s="1" t="s">
        <v>43</v>
      </c>
      <c r="B20" s="1">
        <v>-4.17</v>
      </c>
      <c r="C20" s="1">
        <v>-14.595</v>
      </c>
      <c r="D20" s="1">
        <v>-3.475</v>
      </c>
      <c r="E20" s="1">
        <v>-10.425</v>
      </c>
      <c r="F20" s="1">
        <v>-20.155</v>
      </c>
      <c r="G20" s="1">
        <v>-43.09</v>
      </c>
      <c r="H20" s="1">
        <v>-0.695</v>
      </c>
      <c r="I20" s="1">
        <v>-0.695</v>
      </c>
      <c r="J20" s="1">
        <v>-2.78</v>
      </c>
      <c r="K20" s="1">
        <v>-2.78</v>
      </c>
      <c r="L20" s="2"/>
      <c r="M20" s="2"/>
      <c r="N20" s="2"/>
      <c r="O20" s="2"/>
      <c r="P20" s="2"/>
      <c r="Q20" s="2"/>
      <c r="R20" s="2"/>
      <c r="S20" s="2"/>
      <c r="T20" s="2"/>
      <c r="U20" s="2"/>
      <c r="V20" s="2"/>
      <c r="W20" s="2"/>
      <c r="X20" s="2"/>
      <c r="Y20" s="2"/>
      <c r="Z20" s="2"/>
    </row>
    <row r="21" ht="15.75" customHeight="1">
      <c r="A21" s="1" t="s">
        <v>44</v>
      </c>
      <c r="B21" s="1">
        <v>-2.78</v>
      </c>
      <c r="C21" s="1">
        <v>-0.695</v>
      </c>
      <c r="D21" s="1">
        <v>-43.785</v>
      </c>
      <c r="E21" s="1">
        <v>-6.255</v>
      </c>
      <c r="F21" s="1">
        <v>-21.545</v>
      </c>
      <c r="G21" s="1">
        <v>-27.105</v>
      </c>
      <c r="H21" s="1">
        <v>-92.43499999999999</v>
      </c>
      <c r="I21" s="1">
        <v>-34.75</v>
      </c>
      <c r="J21" s="1">
        <v>0.0</v>
      </c>
      <c r="K21" s="1">
        <v>0.0</v>
      </c>
      <c r="L21" s="2"/>
      <c r="M21" s="2"/>
      <c r="N21" s="2"/>
      <c r="O21" s="2"/>
      <c r="P21" s="2"/>
      <c r="Q21" s="2"/>
      <c r="R21" s="2"/>
      <c r="S21" s="2"/>
      <c r="T21" s="2"/>
      <c r="U21" s="2"/>
      <c r="V21" s="2"/>
      <c r="W21" s="2"/>
      <c r="X21" s="2"/>
      <c r="Y21" s="2"/>
      <c r="Z21" s="2"/>
    </row>
    <row r="22" ht="15.75" customHeight="1">
      <c r="A22" s="1" t="s">
        <v>45</v>
      </c>
      <c r="B22" s="1">
        <v>-1.39</v>
      </c>
      <c r="C22" s="1">
        <v>-1.39</v>
      </c>
      <c r="D22" s="1">
        <v>-1.39</v>
      </c>
      <c r="E22" s="1">
        <v>-0.695</v>
      </c>
      <c r="F22" s="1">
        <v>-1.39</v>
      </c>
      <c r="G22" s="1">
        <v>-0.695</v>
      </c>
      <c r="H22" s="1">
        <v>-1.39</v>
      </c>
      <c r="I22" s="1">
        <v>-2.085</v>
      </c>
      <c r="J22" s="1">
        <v>-4.864999999999999</v>
      </c>
      <c r="K22" s="1">
        <v>-4.17</v>
      </c>
      <c r="L22" s="2"/>
      <c r="M22" s="2"/>
      <c r="N22" s="2"/>
      <c r="O22" s="2"/>
      <c r="P22" s="2"/>
      <c r="Q22" s="2"/>
      <c r="R22" s="2"/>
      <c r="S22" s="2"/>
      <c r="T22" s="2"/>
      <c r="U22" s="2"/>
      <c r="V22" s="2"/>
      <c r="W22" s="2"/>
      <c r="X22" s="2"/>
      <c r="Y22" s="2"/>
      <c r="Z22" s="2"/>
    </row>
    <row r="23" ht="15.75" customHeight="1">
      <c r="A23" s="1" t="s">
        <v>46</v>
      </c>
      <c r="B23" s="1">
        <v>-4.864999999999999</v>
      </c>
      <c r="C23" s="1">
        <v>-2.78</v>
      </c>
      <c r="D23" s="1">
        <v>-2.085</v>
      </c>
      <c r="E23" s="1">
        <v>-7.645</v>
      </c>
      <c r="F23" s="1">
        <v>-23.63</v>
      </c>
      <c r="G23" s="1">
        <v>-28.495</v>
      </c>
      <c r="H23" s="1">
        <v>-94.52</v>
      </c>
      <c r="I23" s="1">
        <v>-38.22499999999999</v>
      </c>
      <c r="J23" s="1">
        <v>-7.645</v>
      </c>
      <c r="K23" s="1">
        <v>-6.949999999999999</v>
      </c>
      <c r="L23" s="2"/>
      <c r="M23" s="2"/>
      <c r="N23" s="2"/>
      <c r="O23" s="2"/>
      <c r="P23" s="2"/>
      <c r="Q23" s="2"/>
      <c r="R23" s="2"/>
      <c r="S23" s="2"/>
      <c r="T23" s="2"/>
      <c r="U23" s="2"/>
      <c r="V23" s="2"/>
      <c r="W23" s="2"/>
      <c r="X23" s="2"/>
      <c r="Y23" s="2"/>
      <c r="Z23" s="2"/>
    </row>
    <row r="24" ht="15.75" customHeight="1">
      <c r="A24" s="1" t="s">
        <v>47</v>
      </c>
      <c r="B24" s="1">
        <v>0.695</v>
      </c>
      <c r="C24" s="1">
        <v>0.0</v>
      </c>
      <c r="D24" s="1">
        <v>1.39</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3.475</v>
      </c>
      <c r="F25" s="1">
        <v>14.595</v>
      </c>
      <c r="G25" s="1">
        <v>37.52999999999999</v>
      </c>
      <c r="H25" s="1">
        <v>45.87</v>
      </c>
      <c r="I25" s="1">
        <v>31.275</v>
      </c>
      <c r="J25" s="1">
        <v>9.035</v>
      </c>
      <c r="K25" s="1">
        <v>0.0</v>
      </c>
      <c r="L25" s="2"/>
      <c r="M25" s="2"/>
      <c r="N25" s="2"/>
      <c r="O25" s="2"/>
      <c r="P25" s="2"/>
      <c r="Q25" s="2"/>
      <c r="R25" s="2"/>
      <c r="S25" s="2"/>
      <c r="T25" s="2"/>
      <c r="U25" s="2"/>
      <c r="V25" s="2"/>
      <c r="W25" s="2"/>
      <c r="X25" s="2"/>
      <c r="Y25" s="2"/>
      <c r="Z25" s="2"/>
    </row>
    <row r="26" ht="15.75" customHeight="1">
      <c r="A26" s="1" t="s">
        <v>49</v>
      </c>
      <c r="B26" s="1">
        <v>0.695</v>
      </c>
      <c r="C26" s="1">
        <v>0.0</v>
      </c>
      <c r="D26" s="1">
        <v>1.39</v>
      </c>
      <c r="E26" s="1">
        <v>3.475</v>
      </c>
      <c r="F26" s="1">
        <v>14.595</v>
      </c>
      <c r="G26" s="1">
        <v>37.52999999999999</v>
      </c>
      <c r="H26" s="1">
        <v>45.87</v>
      </c>
      <c r="I26" s="1">
        <v>31.275</v>
      </c>
      <c r="J26" s="1">
        <v>9.035</v>
      </c>
      <c r="K26" s="1">
        <v>0.0</v>
      </c>
      <c r="L26" s="2"/>
      <c r="M26" s="2"/>
      <c r="N26" s="2"/>
      <c r="O26" s="2"/>
      <c r="P26" s="2"/>
      <c r="Q26" s="2"/>
      <c r="R26" s="2"/>
      <c r="S26" s="2"/>
      <c r="T26" s="2"/>
      <c r="U26" s="2"/>
      <c r="V26" s="2"/>
      <c r="W26" s="2"/>
      <c r="X26" s="2"/>
      <c r="Y26" s="2"/>
      <c r="Z26" s="2"/>
    </row>
    <row r="27" ht="15.75" customHeight="1">
      <c r="A27" s="1" t="s">
        <v>50</v>
      </c>
      <c r="B27" s="1">
        <v>0.0</v>
      </c>
      <c r="C27" s="1">
        <v>0.0</v>
      </c>
      <c r="D27" s="1">
        <v>0.0</v>
      </c>
      <c r="E27" s="1">
        <v>-2.78</v>
      </c>
      <c r="F27" s="1">
        <v>-1.39</v>
      </c>
      <c r="G27" s="1">
        <v>-22.24</v>
      </c>
      <c r="H27" s="1">
        <v>-15.29</v>
      </c>
      <c r="I27" s="1">
        <v>-12.51</v>
      </c>
      <c r="J27" s="1">
        <v>-14.595</v>
      </c>
      <c r="K27" s="1">
        <v>-18.07</v>
      </c>
      <c r="L27" s="2"/>
      <c r="M27" s="2"/>
      <c r="N27" s="2"/>
      <c r="O27" s="2"/>
      <c r="P27" s="2"/>
      <c r="Q27" s="2"/>
      <c r="R27" s="2"/>
      <c r="S27" s="2"/>
      <c r="T27" s="2"/>
      <c r="U27" s="2"/>
      <c r="V27" s="2"/>
      <c r="W27" s="2"/>
      <c r="X27" s="2"/>
      <c r="Y27" s="2"/>
      <c r="Z27" s="2"/>
    </row>
    <row r="28" ht="15.75" customHeight="1">
      <c r="A28" s="1" t="s">
        <v>51</v>
      </c>
      <c r="B28" s="1">
        <v>0.0</v>
      </c>
      <c r="C28" s="1">
        <v>0.0</v>
      </c>
      <c r="D28" s="1">
        <v>0.0</v>
      </c>
      <c r="E28" s="1">
        <v>-2.78</v>
      </c>
      <c r="F28" s="1">
        <v>-1.39</v>
      </c>
      <c r="G28" s="1">
        <v>-22.24</v>
      </c>
      <c r="H28" s="1">
        <v>-15.29</v>
      </c>
      <c r="I28" s="1">
        <v>-12.51</v>
      </c>
      <c r="J28" s="1">
        <v>-14.595</v>
      </c>
      <c r="K28" s="1">
        <v>-18.07</v>
      </c>
      <c r="L28" s="2"/>
      <c r="M28" s="2"/>
      <c r="N28" s="2"/>
      <c r="O28" s="2"/>
      <c r="P28" s="2"/>
      <c r="Q28" s="2"/>
      <c r="R28" s="2"/>
      <c r="S28" s="2"/>
      <c r="T28" s="2"/>
      <c r="U28" s="2"/>
      <c r="V28" s="2"/>
      <c r="W28" s="2"/>
      <c r="X28" s="2"/>
      <c r="Y28" s="2"/>
      <c r="Z28" s="2"/>
    </row>
    <row r="29" ht="15.75" customHeight="1">
      <c r="A29" s="1" t="s">
        <v>52</v>
      </c>
      <c r="B29" s="1">
        <v>0.0</v>
      </c>
      <c r="C29" s="1">
        <v>0.0</v>
      </c>
      <c r="D29" s="1">
        <v>0.695</v>
      </c>
      <c r="E29" s="1">
        <v>9.035</v>
      </c>
      <c r="F29" s="1">
        <v>58.38</v>
      </c>
      <c r="G29" s="1">
        <v>15.29</v>
      </c>
      <c r="H29" s="1">
        <v>52.12499999999999</v>
      </c>
      <c r="I29" s="1">
        <v>36.835</v>
      </c>
      <c r="J29" s="1">
        <v>2.78</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-41.7</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-68.80499999999999</v>
      </c>
      <c r="F31" s="1">
        <v>0.0</v>
      </c>
      <c r="G31" s="1">
        <v>0.0</v>
      </c>
      <c r="H31" s="1">
        <v>0.0</v>
      </c>
      <c r="I31" s="1">
        <v>-0.695</v>
      </c>
      <c r="J31" s="1">
        <v>-5.56</v>
      </c>
      <c r="K31" s="1">
        <v>-1.39</v>
      </c>
      <c r="L31" s="2"/>
      <c r="M31" s="2"/>
      <c r="N31" s="2"/>
      <c r="O31" s="2"/>
      <c r="P31" s="2"/>
      <c r="Q31" s="2"/>
      <c r="R31" s="2"/>
      <c r="S31" s="2"/>
      <c r="T31" s="2"/>
      <c r="U31" s="2"/>
      <c r="V31" s="2"/>
      <c r="W31" s="2"/>
      <c r="X31" s="2"/>
      <c r="Y31" s="2"/>
      <c r="Z31" s="2"/>
    </row>
    <row r="32" ht="15.75" customHeight="1">
      <c r="A32" s="1" t="s">
        <v>55</v>
      </c>
      <c r="B32" s="1">
        <v>0.695</v>
      </c>
      <c r="C32" s="1">
        <v>0.0</v>
      </c>
      <c r="D32" s="1">
        <v>1.39</v>
      </c>
      <c r="E32" s="1">
        <v>9.035</v>
      </c>
      <c r="F32" s="1">
        <v>13.205</v>
      </c>
      <c r="G32" s="1">
        <v>31.275</v>
      </c>
      <c r="H32" s="1">
        <v>83.39999999999999</v>
      </c>
      <c r="I32" s="1">
        <v>17.375</v>
      </c>
      <c r="J32" s="1">
        <v>-11.12</v>
      </c>
      <c r="K32" s="1">
        <v>-19.46</v>
      </c>
      <c r="L32" s="2"/>
      <c r="M32" s="2"/>
      <c r="N32" s="2"/>
      <c r="O32" s="2"/>
      <c r="P32" s="2"/>
      <c r="Q32" s="2"/>
      <c r="R32" s="2"/>
      <c r="S32" s="2"/>
      <c r="T32" s="2"/>
      <c r="U32" s="2"/>
      <c r="V32" s="2"/>
      <c r="W32" s="2"/>
      <c r="X32" s="2"/>
      <c r="Y32" s="2"/>
      <c r="Z32" s="2"/>
    </row>
    <row r="33" ht="15.75" customHeight="1">
      <c r="A33" s="1" t="s">
        <v>56</v>
      </c>
      <c r="B33" s="1">
        <v>0.0</v>
      </c>
      <c r="C33" s="1">
        <v>-0.695</v>
      </c>
      <c r="D33" s="1">
        <v>-2.085</v>
      </c>
      <c r="E33" s="1">
        <v>0.695</v>
      </c>
      <c r="F33" s="1">
        <v>-13.205</v>
      </c>
      <c r="G33" s="1">
        <v>21.545</v>
      </c>
      <c r="H33" s="1">
        <v>-1.39</v>
      </c>
      <c r="I33" s="1">
        <v>0.0</v>
      </c>
      <c r="J33" s="1">
        <v>0.0</v>
      </c>
      <c r="K33" s="1">
        <v>0.0</v>
      </c>
      <c r="L33" s="2"/>
      <c r="M33" s="2"/>
      <c r="N33" s="2"/>
      <c r="O33" s="2"/>
      <c r="P33" s="2"/>
      <c r="Q33" s="2"/>
      <c r="R33" s="2"/>
      <c r="S33" s="2"/>
      <c r="T33" s="2"/>
      <c r="U33" s="2"/>
      <c r="V33" s="2"/>
      <c r="W33" s="2"/>
      <c r="X33" s="2"/>
      <c r="Y33" s="2"/>
      <c r="Z33" s="2"/>
    </row>
    <row r="34" ht="15.75" customHeight="1">
      <c r="A34" s="1" t="s">
        <v>57</v>
      </c>
      <c r="B34" s="1">
        <v>0.0</v>
      </c>
      <c r="C34" s="1">
        <v>0.0</v>
      </c>
      <c r="D34" s="1">
        <v>0.0</v>
      </c>
      <c r="E34" s="1">
        <v>0.0</v>
      </c>
      <c r="F34" s="1">
        <v>0.695</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58</v>
      </c>
      <c r="B35" s="1">
        <v>-1.39</v>
      </c>
      <c r="C35" s="1">
        <v>-29.885</v>
      </c>
      <c r="D35" s="1">
        <v>2.78</v>
      </c>
      <c r="E35" s="1">
        <v>6.255</v>
      </c>
      <c r="F35" s="1">
        <v>-2.78</v>
      </c>
      <c r="G35" s="1">
        <v>10.425</v>
      </c>
      <c r="H35" s="1">
        <v>9.035</v>
      </c>
      <c r="I35" s="1">
        <v>-6.255</v>
      </c>
      <c r="J35" s="1">
        <v>-0.695</v>
      </c>
      <c r="K35" s="1">
        <v>3.475</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-51.43</v>
      </c>
      <c r="C37" s="1">
        <v>-11.815</v>
      </c>
      <c r="D37" s="1">
        <v>-6.255</v>
      </c>
      <c r="E37" s="1">
        <v>5.56</v>
      </c>
      <c r="F37" s="1">
        <v>55.59999999999999</v>
      </c>
      <c r="G37" s="1">
        <v>7.645</v>
      </c>
      <c r="H37" s="1">
        <v>2.085</v>
      </c>
      <c r="I37" s="1">
        <v>0.695</v>
      </c>
      <c r="J37" s="1">
        <v>2.78</v>
      </c>
      <c r="K37" s="1">
        <v>-45.87</v>
      </c>
      <c r="L37" s="2"/>
      <c r="M37" s="2"/>
      <c r="N37" s="2"/>
      <c r="O37" s="2"/>
      <c r="P37" s="2"/>
      <c r="Q37" s="2"/>
      <c r="R37" s="2"/>
      <c r="S37" s="2"/>
      <c r="T37" s="2"/>
      <c r="U37" s="2"/>
      <c r="V37" s="2"/>
      <c r="W37" s="2"/>
      <c r="X37" s="2"/>
      <c r="Y37" s="2"/>
      <c r="Z37" s="2"/>
    </row>
    <row r="38" ht="15.75" customHeight="1">
      <c r="A38" s="1" t="s">
        <v>61</v>
      </c>
      <c r="B38" s="1">
        <v>0.695</v>
      </c>
      <c r="C38" s="1">
        <v>-38.22499999999999</v>
      </c>
      <c r="D38" s="1">
        <v>1.39</v>
      </c>
      <c r="E38" s="1">
        <v>2.78</v>
      </c>
      <c r="F38" s="1">
        <v>10.425</v>
      </c>
      <c r="G38" s="1">
        <v>9.729999999999999</v>
      </c>
      <c r="H38" s="1">
        <v>21.545</v>
      </c>
      <c r="I38" s="1">
        <v>27.8</v>
      </c>
      <c r="J38" s="1">
        <v>9.035</v>
      </c>
      <c r="K38" s="1">
        <v>25.02</v>
      </c>
      <c r="L38" s="2"/>
      <c r="M38" s="2"/>
      <c r="N38" s="2"/>
      <c r="O38" s="2"/>
      <c r="P38" s="2"/>
      <c r="Q38" s="2"/>
      <c r="R38" s="2"/>
      <c r="S38" s="2"/>
      <c r="T38" s="2"/>
      <c r="U38" s="2"/>
      <c r="V38" s="2"/>
      <c r="W38" s="2"/>
      <c r="X38" s="2"/>
      <c r="Y38" s="2"/>
      <c r="Z38" s="2"/>
    </row>
    <row r="39" ht="15.75" customHeight="1">
      <c r="A39" s="1" t="s">
        <v>62</v>
      </c>
      <c r="B39" s="1">
        <v>0.695</v>
      </c>
      <c r="C39" s="1">
        <v>-33.36</v>
      </c>
      <c r="D39" s="1">
        <v>1.39</v>
      </c>
      <c r="E39" s="1">
        <v>2.78</v>
      </c>
      <c r="F39" s="1">
        <v>11.12</v>
      </c>
      <c r="G39" s="1">
        <v>10.425</v>
      </c>
      <c r="H39" s="1">
        <v>22.935</v>
      </c>
      <c r="I39" s="1">
        <v>29.19</v>
      </c>
      <c r="J39" s="1">
        <v>11.815</v>
      </c>
      <c r="K39" s="1">
        <v>27.8</v>
      </c>
      <c r="L39" s="2"/>
      <c r="M39" s="2"/>
      <c r="N39" s="2"/>
      <c r="O39" s="2"/>
      <c r="P39" s="2"/>
      <c r="Q39" s="2"/>
      <c r="R39" s="2"/>
      <c r="S39" s="2"/>
      <c r="T39" s="2"/>
      <c r="U39" s="2"/>
      <c r="V39" s="2"/>
      <c r="W39" s="2"/>
      <c r="X39" s="2"/>
      <c r="Y39" s="2"/>
      <c r="Z39" s="2"/>
    </row>
    <row r="40" ht="15.75" customHeight="1">
      <c r="A40" s="1" t="s">
        <v>63</v>
      </c>
      <c r="B40" s="1">
        <v>-0.695</v>
      </c>
      <c r="C40" s="1">
        <v>38.22499999999999</v>
      </c>
      <c r="D40" s="1">
        <v>-0.695</v>
      </c>
      <c r="E40" s="1">
        <v>0.695</v>
      </c>
      <c r="F40" s="1">
        <v>-4.17</v>
      </c>
      <c r="G40" s="1">
        <v>52.81999999999999</v>
      </c>
      <c r="H40" s="1">
        <v>-4.17</v>
      </c>
      <c r="I40" s="1">
        <v>-1.39</v>
      </c>
      <c r="J40" s="1">
        <v>11.815</v>
      </c>
      <c r="K40" s="1">
        <v>-2.085</v>
      </c>
      <c r="L40" s="2"/>
      <c r="M40" s="2"/>
      <c r="N40" s="2"/>
      <c r="O40" s="2"/>
      <c r="P40" s="2"/>
      <c r="Q40" s="2"/>
      <c r="R40" s="2"/>
      <c r="S40" s="2"/>
      <c r="T40" s="2"/>
      <c r="U40" s="2"/>
      <c r="V40" s="2"/>
      <c r="W40" s="2"/>
      <c r="X40" s="2"/>
      <c r="Y40" s="2"/>
      <c r="Z40" s="2"/>
    </row>
    <row r="41" ht="15.75" customHeight="1">
      <c r="A41" s="1" t="s">
        <v>64</v>
      </c>
      <c r="B41" s="1">
        <v>0.695</v>
      </c>
      <c r="C41" s="1">
        <v>0.0</v>
      </c>
      <c r="D41" s="1">
        <v>1.39</v>
      </c>
      <c r="E41" s="1">
        <v>42.395</v>
      </c>
      <c r="F41" s="1">
        <v>12.51</v>
      </c>
      <c r="G41" s="1">
        <v>15.29</v>
      </c>
      <c r="H41" s="1">
        <v>29.885</v>
      </c>
      <c r="I41" s="1">
        <v>18.07</v>
      </c>
      <c r="J41" s="1">
        <v>-4.864999999999999</v>
      </c>
      <c r="K41" s="1">
        <v>-18.07</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1.39</v>
      </c>
      <c r="C3" s="1">
        <v>1.39</v>
      </c>
      <c r="D3" s="1">
        <v>4.17</v>
      </c>
      <c r="E3" s="1">
        <v>10.425</v>
      </c>
      <c r="F3" s="1">
        <v>7.645</v>
      </c>
      <c r="G3" s="1">
        <v>18.765</v>
      </c>
      <c r="H3" s="1">
        <v>18.765</v>
      </c>
      <c r="I3" s="1">
        <v>8.34</v>
      </c>
      <c r="J3" s="1">
        <v>7.645</v>
      </c>
      <c r="K3" s="1">
        <v>11.12</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0.0</v>
      </c>
      <c r="K4" s="1">
        <v>50.04</v>
      </c>
      <c r="L4" s="2"/>
      <c r="M4" s="2"/>
      <c r="N4" s="2"/>
      <c r="O4" s="2"/>
      <c r="P4" s="2"/>
      <c r="Q4" s="2"/>
      <c r="R4" s="2"/>
      <c r="S4" s="2"/>
      <c r="T4" s="2"/>
      <c r="U4" s="2"/>
      <c r="V4" s="2"/>
      <c r="W4" s="2"/>
      <c r="X4" s="2"/>
      <c r="Y4" s="2"/>
      <c r="Z4" s="2"/>
    </row>
    <row r="5">
      <c r="A5" s="1" t="s">
        <v>68</v>
      </c>
      <c r="B5" s="1">
        <v>1.39</v>
      </c>
      <c r="C5" s="1">
        <v>1.39</v>
      </c>
      <c r="D5" s="1">
        <v>4.17</v>
      </c>
      <c r="E5" s="1">
        <v>10.425</v>
      </c>
      <c r="F5" s="1">
        <v>7.645</v>
      </c>
      <c r="G5" s="1">
        <v>18.765</v>
      </c>
      <c r="H5" s="1">
        <v>18.765</v>
      </c>
      <c r="I5" s="1">
        <v>8.34</v>
      </c>
      <c r="J5" s="1">
        <v>7.645</v>
      </c>
      <c r="K5" s="1">
        <v>11.12</v>
      </c>
      <c r="L5" s="2"/>
      <c r="M5" s="2"/>
      <c r="N5" s="2"/>
      <c r="O5" s="2"/>
      <c r="P5" s="2"/>
      <c r="Q5" s="2"/>
      <c r="R5" s="2"/>
      <c r="S5" s="2"/>
      <c r="T5" s="2"/>
      <c r="U5" s="2"/>
      <c r="V5" s="2"/>
      <c r="W5" s="2"/>
      <c r="X5" s="2"/>
      <c r="Y5" s="2"/>
      <c r="Z5" s="2"/>
    </row>
    <row r="6">
      <c r="A6" s="1" t="s">
        <v>69</v>
      </c>
      <c r="B6" s="1">
        <v>3.475</v>
      </c>
      <c r="C6" s="1">
        <v>2.78</v>
      </c>
      <c r="D6" s="1">
        <v>2.085</v>
      </c>
      <c r="E6" s="1">
        <v>4.864999999999999</v>
      </c>
      <c r="F6" s="1">
        <v>8.34</v>
      </c>
      <c r="G6" s="1">
        <v>8.34</v>
      </c>
      <c r="H6" s="1">
        <v>13.205</v>
      </c>
      <c r="I6" s="1">
        <v>11.815</v>
      </c>
      <c r="J6" s="1">
        <v>11.815</v>
      </c>
      <c r="K6" s="1">
        <v>11.815</v>
      </c>
      <c r="L6" s="2"/>
      <c r="M6" s="2"/>
      <c r="N6" s="2"/>
      <c r="O6" s="2"/>
      <c r="P6" s="2"/>
      <c r="Q6" s="2"/>
      <c r="R6" s="2"/>
      <c r="S6" s="2"/>
      <c r="T6" s="2"/>
      <c r="U6" s="2"/>
      <c r="V6" s="2"/>
      <c r="W6" s="2"/>
      <c r="X6" s="2"/>
      <c r="Y6" s="2"/>
      <c r="Z6" s="2"/>
    </row>
    <row r="7">
      <c r="A7" s="1" t="s">
        <v>70</v>
      </c>
      <c r="B7" s="1">
        <v>25.02</v>
      </c>
      <c r="C7" s="1">
        <v>25.715</v>
      </c>
      <c r="D7" s="1">
        <v>13.9</v>
      </c>
      <c r="E7" s="1">
        <v>0.0</v>
      </c>
      <c r="F7" s="1">
        <v>0.0</v>
      </c>
      <c r="G7" s="1">
        <v>0.0</v>
      </c>
      <c r="H7" s="1">
        <v>56.98999999999999</v>
      </c>
      <c r="I7" s="1">
        <v>4.864999999999999</v>
      </c>
      <c r="J7" s="1">
        <v>6.255</v>
      </c>
      <c r="K7" s="1">
        <v>2.78</v>
      </c>
      <c r="L7" s="2"/>
      <c r="M7" s="2"/>
      <c r="N7" s="2"/>
      <c r="O7" s="2"/>
      <c r="P7" s="2"/>
      <c r="Q7" s="2"/>
      <c r="R7" s="2"/>
      <c r="S7" s="2"/>
      <c r="T7" s="2"/>
      <c r="U7" s="2"/>
      <c r="V7" s="2"/>
      <c r="W7" s="2"/>
      <c r="X7" s="2"/>
      <c r="Y7" s="2"/>
      <c r="Z7" s="2"/>
    </row>
    <row r="8">
      <c r="A8" s="1" t="s">
        <v>71</v>
      </c>
      <c r="B8" s="1">
        <v>3.475</v>
      </c>
      <c r="C8" s="1">
        <v>2.78</v>
      </c>
      <c r="D8" s="1">
        <v>2.085</v>
      </c>
      <c r="E8" s="1">
        <v>4.864999999999999</v>
      </c>
      <c r="F8" s="1">
        <v>8.34</v>
      </c>
      <c r="G8" s="1">
        <v>8.34</v>
      </c>
      <c r="H8" s="1">
        <v>13.9</v>
      </c>
      <c r="I8" s="1">
        <v>17.375</v>
      </c>
      <c r="J8" s="1">
        <v>18.07</v>
      </c>
      <c r="K8" s="1">
        <v>14.595</v>
      </c>
      <c r="L8" s="2"/>
      <c r="M8" s="2"/>
      <c r="N8" s="2"/>
      <c r="O8" s="2"/>
      <c r="P8" s="2"/>
      <c r="Q8" s="2"/>
      <c r="R8" s="2"/>
      <c r="S8" s="2"/>
      <c r="T8" s="2"/>
      <c r="U8" s="2"/>
      <c r="V8" s="2"/>
      <c r="W8" s="2"/>
      <c r="X8" s="2"/>
      <c r="Y8" s="2"/>
      <c r="Z8" s="2"/>
    </row>
    <row r="9">
      <c r="A9" s="1" t="s">
        <v>72</v>
      </c>
      <c r="B9" s="1">
        <v>2.085</v>
      </c>
      <c r="C9" s="1">
        <v>2.085</v>
      </c>
      <c r="D9" s="1">
        <v>2.78</v>
      </c>
      <c r="E9" s="1">
        <v>4.17</v>
      </c>
      <c r="F9" s="1">
        <v>7.645</v>
      </c>
      <c r="G9" s="1">
        <v>8.34</v>
      </c>
      <c r="H9" s="1">
        <v>9.729999999999999</v>
      </c>
      <c r="I9" s="1">
        <v>11.815</v>
      </c>
      <c r="J9" s="1">
        <v>11.815</v>
      </c>
      <c r="K9" s="1">
        <v>9.729999999999999</v>
      </c>
      <c r="L9" s="2"/>
      <c r="M9" s="2"/>
      <c r="N9" s="2"/>
      <c r="O9" s="2"/>
      <c r="P9" s="2"/>
      <c r="Q9" s="2"/>
      <c r="R9" s="2"/>
      <c r="S9" s="2"/>
      <c r="T9" s="2"/>
      <c r="U9" s="2"/>
      <c r="V9" s="2"/>
      <c r="W9" s="2"/>
      <c r="X9" s="2"/>
      <c r="Y9" s="2"/>
      <c r="Z9" s="2"/>
    </row>
    <row r="10">
      <c r="A10" s="1" t="s">
        <v>73</v>
      </c>
      <c r="B10" s="1">
        <v>13.9</v>
      </c>
      <c r="C10" s="1">
        <v>30.58</v>
      </c>
      <c r="D10" s="1">
        <v>47.955</v>
      </c>
      <c r="E10" s="1">
        <v>0.695</v>
      </c>
      <c r="F10" s="1">
        <v>0.695</v>
      </c>
      <c r="G10" s="1">
        <v>1.39</v>
      </c>
      <c r="H10" s="1">
        <v>2.78</v>
      </c>
      <c r="I10" s="1">
        <v>3.475</v>
      </c>
      <c r="J10" s="1">
        <v>3.475</v>
      </c>
      <c r="K10" s="1">
        <v>2.085</v>
      </c>
      <c r="L10" s="2"/>
      <c r="M10" s="2"/>
      <c r="N10" s="2"/>
      <c r="O10" s="2"/>
      <c r="P10" s="2"/>
      <c r="Q10" s="2"/>
      <c r="R10" s="2"/>
      <c r="S10" s="2"/>
      <c r="T10" s="2"/>
      <c r="U10" s="2"/>
      <c r="V10" s="2"/>
      <c r="W10" s="2"/>
      <c r="X10" s="2"/>
      <c r="Y10" s="2"/>
      <c r="Z10" s="2"/>
    </row>
    <row r="11">
      <c r="A11" s="1" t="s">
        <v>74</v>
      </c>
      <c r="B11" s="1">
        <v>8.34</v>
      </c>
      <c r="C11" s="1">
        <v>7.645</v>
      </c>
      <c r="D11" s="1">
        <v>10.425</v>
      </c>
      <c r="E11" s="1">
        <v>21.545</v>
      </c>
      <c r="F11" s="1">
        <v>25.02</v>
      </c>
      <c r="G11" s="1">
        <v>37.52999999999999</v>
      </c>
      <c r="H11" s="1">
        <v>45.87</v>
      </c>
      <c r="I11" s="1">
        <v>42.395</v>
      </c>
      <c r="J11" s="1">
        <v>42.395</v>
      </c>
      <c r="K11" s="1">
        <v>39.61499999999999</v>
      </c>
      <c r="L11" s="2"/>
      <c r="M11" s="2"/>
      <c r="N11" s="2"/>
      <c r="O11" s="2"/>
      <c r="P11" s="2"/>
      <c r="Q11" s="2"/>
      <c r="R11" s="2"/>
      <c r="S11" s="2"/>
      <c r="T11" s="2"/>
      <c r="U11" s="2"/>
      <c r="V11" s="2"/>
      <c r="W11" s="2"/>
      <c r="X11" s="2"/>
      <c r="Y11" s="2"/>
      <c r="Z11" s="2"/>
    </row>
    <row r="12">
      <c r="A12" s="1" t="s">
        <v>75</v>
      </c>
      <c r="B12" s="1">
        <v>0.695</v>
      </c>
      <c r="C12" s="1">
        <v>0.695</v>
      </c>
      <c r="D12" s="1">
        <v>0.695</v>
      </c>
      <c r="E12" s="1">
        <v>0.695</v>
      </c>
      <c r="F12" s="1">
        <v>2.085</v>
      </c>
      <c r="G12" s="1">
        <v>16.68</v>
      </c>
      <c r="H12" s="1">
        <v>23.63</v>
      </c>
      <c r="I12" s="1">
        <v>26.41</v>
      </c>
      <c r="J12" s="1">
        <v>27.8</v>
      </c>
      <c r="K12" s="1">
        <v>28.495</v>
      </c>
      <c r="L12" s="2"/>
      <c r="M12" s="2"/>
      <c r="N12" s="2"/>
      <c r="O12" s="2"/>
      <c r="P12" s="2"/>
      <c r="Q12" s="2"/>
      <c r="R12" s="2"/>
      <c r="S12" s="2"/>
      <c r="T12" s="2"/>
      <c r="U12" s="2"/>
      <c r="V12" s="2"/>
      <c r="W12" s="2"/>
      <c r="X12" s="2"/>
      <c r="Y12" s="2"/>
      <c r="Z12" s="2"/>
    </row>
    <row r="13">
      <c r="A13" s="1" t="s">
        <v>76</v>
      </c>
      <c r="B13" s="1">
        <v>-54.20999999999999</v>
      </c>
      <c r="C13" s="1">
        <v>-61.855</v>
      </c>
      <c r="D13" s="1">
        <v>-0.695</v>
      </c>
      <c r="E13" s="1">
        <v>-0.695</v>
      </c>
      <c r="F13" s="1">
        <v>-0.695</v>
      </c>
      <c r="G13" s="1">
        <v>-3.475</v>
      </c>
      <c r="H13" s="1">
        <v>-5.56</v>
      </c>
      <c r="I13" s="1">
        <v>-7.645</v>
      </c>
      <c r="J13" s="1">
        <v>-12.51</v>
      </c>
      <c r="K13" s="1">
        <v>-15.985</v>
      </c>
      <c r="L13" s="2"/>
      <c r="M13" s="2"/>
      <c r="N13" s="2"/>
      <c r="O13" s="2"/>
      <c r="P13" s="2"/>
      <c r="Q13" s="2"/>
      <c r="R13" s="2"/>
      <c r="S13" s="2"/>
      <c r="T13" s="2"/>
      <c r="U13" s="2"/>
      <c r="V13" s="2"/>
      <c r="W13" s="2"/>
      <c r="X13" s="2"/>
      <c r="Y13" s="2"/>
      <c r="Z13" s="2"/>
    </row>
    <row r="14">
      <c r="A14" s="1" t="s">
        <v>77</v>
      </c>
      <c r="B14" s="1">
        <v>29.19</v>
      </c>
      <c r="C14" s="1">
        <v>37.52999999999999</v>
      </c>
      <c r="D14" s="1">
        <v>34.055</v>
      </c>
      <c r="E14" s="1">
        <v>54.20999999999999</v>
      </c>
      <c r="F14" s="1">
        <v>1.39</v>
      </c>
      <c r="G14" s="1">
        <v>12.51</v>
      </c>
      <c r="H14" s="1">
        <v>18.07</v>
      </c>
      <c r="I14" s="1">
        <v>18.765</v>
      </c>
      <c r="J14" s="1">
        <v>15.29</v>
      </c>
      <c r="K14" s="1">
        <v>12.51</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0.0</v>
      </c>
      <c r="J15" s="1">
        <v>0.0</v>
      </c>
      <c r="K15" s="1">
        <v>22.24</v>
      </c>
      <c r="L15" s="2"/>
      <c r="M15" s="2"/>
      <c r="N15" s="2"/>
      <c r="O15" s="2"/>
      <c r="P15" s="2"/>
      <c r="Q15" s="2"/>
      <c r="R15" s="2"/>
      <c r="S15" s="2"/>
      <c r="T15" s="2"/>
      <c r="U15" s="2"/>
      <c r="V15" s="2"/>
      <c r="W15" s="2"/>
      <c r="X15" s="2"/>
      <c r="Y15" s="2"/>
      <c r="Z15" s="2"/>
    </row>
    <row r="16">
      <c r="A16" s="1" t="s">
        <v>79</v>
      </c>
      <c r="B16" s="1">
        <v>0.695</v>
      </c>
      <c r="C16" s="1">
        <v>0.695</v>
      </c>
      <c r="D16" s="1">
        <v>0.695</v>
      </c>
      <c r="E16" s="1">
        <v>3.475</v>
      </c>
      <c r="F16" s="1">
        <v>14.595</v>
      </c>
      <c r="G16" s="1">
        <v>30.58</v>
      </c>
      <c r="H16" s="1">
        <v>230.045</v>
      </c>
      <c r="I16" s="1">
        <v>145.95</v>
      </c>
      <c r="J16" s="1">
        <v>130.66</v>
      </c>
      <c r="K16" s="1">
        <v>130.66</v>
      </c>
      <c r="L16" s="2"/>
      <c r="M16" s="2"/>
      <c r="N16" s="2"/>
      <c r="O16" s="2"/>
      <c r="P16" s="2"/>
      <c r="Q16" s="2"/>
      <c r="R16" s="2"/>
      <c r="S16" s="2"/>
      <c r="T16" s="2"/>
      <c r="U16" s="2"/>
      <c r="V16" s="2"/>
      <c r="W16" s="2"/>
      <c r="X16" s="2"/>
      <c r="Y16" s="2"/>
      <c r="Z16" s="2"/>
    </row>
    <row r="17">
      <c r="A17" s="1" t="s">
        <v>80</v>
      </c>
      <c r="B17" s="1">
        <v>4.17</v>
      </c>
      <c r="C17" s="1">
        <v>3.475</v>
      </c>
      <c r="D17" s="1">
        <v>3.475</v>
      </c>
      <c r="E17" s="1">
        <v>6.949999999999999</v>
      </c>
      <c r="F17" s="1">
        <v>20.155</v>
      </c>
      <c r="G17" s="1">
        <v>34.75</v>
      </c>
      <c r="H17" s="1">
        <v>167.495</v>
      </c>
      <c r="I17" s="1">
        <v>132.745</v>
      </c>
      <c r="J17" s="1">
        <v>109.115</v>
      </c>
      <c r="K17" s="1">
        <v>86.17999999999999</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0.695</v>
      </c>
      <c r="I18" s="1">
        <v>1.39</v>
      </c>
      <c r="J18" s="1">
        <v>1.39</v>
      </c>
      <c r="K18" s="1">
        <v>1.39</v>
      </c>
      <c r="L18" s="2"/>
      <c r="M18" s="2"/>
      <c r="N18" s="2"/>
      <c r="O18" s="2"/>
      <c r="P18" s="2"/>
      <c r="Q18" s="2"/>
      <c r="R18" s="2"/>
      <c r="S18" s="2"/>
      <c r="T18" s="2"/>
      <c r="U18" s="2"/>
      <c r="V18" s="2"/>
      <c r="W18" s="2"/>
      <c r="X18" s="2"/>
      <c r="Y18" s="2"/>
      <c r="Z18" s="2"/>
    </row>
    <row r="19">
      <c r="A19" s="1" t="s">
        <v>82</v>
      </c>
      <c r="B19" s="1">
        <v>0.695</v>
      </c>
      <c r="C19" s="1">
        <v>0.695</v>
      </c>
      <c r="D19" s="1">
        <v>0.695</v>
      </c>
      <c r="E19" s="1">
        <v>59.075</v>
      </c>
      <c r="F19" s="1">
        <v>2.78</v>
      </c>
      <c r="G19" s="1">
        <v>3.475</v>
      </c>
      <c r="H19" s="1">
        <v>1.39</v>
      </c>
      <c r="I19" s="1">
        <v>1.39</v>
      </c>
      <c r="J19" s="1">
        <v>2.085</v>
      </c>
      <c r="K19" s="1">
        <v>1.39</v>
      </c>
      <c r="L19" s="2"/>
      <c r="M19" s="2"/>
      <c r="N19" s="2"/>
      <c r="O19" s="2"/>
      <c r="P19" s="2"/>
      <c r="Q19" s="2"/>
      <c r="R19" s="2"/>
      <c r="S19" s="2"/>
      <c r="T19" s="2"/>
      <c r="U19" s="2"/>
      <c r="V19" s="2"/>
      <c r="W19" s="2"/>
      <c r="X19" s="2"/>
      <c r="Y19" s="2"/>
      <c r="Z19" s="2"/>
    </row>
    <row r="20">
      <c r="A20" s="1" t="s">
        <v>83</v>
      </c>
      <c r="B20" s="1">
        <v>1.39</v>
      </c>
      <c r="C20" s="1">
        <v>1.39</v>
      </c>
      <c r="D20" s="1">
        <v>1.39</v>
      </c>
      <c r="E20" s="1">
        <v>1.39</v>
      </c>
      <c r="F20" s="1">
        <v>1.39</v>
      </c>
      <c r="G20" s="1">
        <v>1.39</v>
      </c>
      <c r="H20" s="1">
        <v>0.695</v>
      </c>
      <c r="I20" s="1">
        <v>1.39</v>
      </c>
      <c r="J20" s="1">
        <v>4.17</v>
      </c>
      <c r="K20" s="1">
        <v>4.864999999999999</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0.0</v>
      </c>
      <c r="H21" s="1">
        <v>0.0</v>
      </c>
      <c r="I21" s="1">
        <v>48.65</v>
      </c>
      <c r="J21" s="1">
        <v>0.695</v>
      </c>
      <c r="K21" s="1">
        <v>31.97</v>
      </c>
      <c r="L21" s="2"/>
      <c r="M21" s="2"/>
      <c r="N21" s="2"/>
      <c r="O21" s="2"/>
      <c r="P21" s="2"/>
      <c r="Q21" s="2"/>
      <c r="R21" s="2"/>
      <c r="S21" s="2"/>
      <c r="T21" s="2"/>
      <c r="U21" s="2"/>
      <c r="V21" s="2"/>
      <c r="W21" s="2"/>
      <c r="X21" s="2"/>
      <c r="Y21" s="2"/>
      <c r="Z21" s="2"/>
    </row>
    <row r="22" ht="15.75" customHeight="1">
      <c r="A22" s="1" t="s">
        <v>85</v>
      </c>
      <c r="B22" s="1">
        <v>15.985</v>
      </c>
      <c r="C22" s="1">
        <v>15.29</v>
      </c>
      <c r="D22" s="1">
        <v>18.765</v>
      </c>
      <c r="E22" s="1">
        <v>35.445</v>
      </c>
      <c r="F22" s="1">
        <v>66.72</v>
      </c>
      <c r="G22" s="1">
        <v>122.32</v>
      </c>
      <c r="H22" s="1">
        <v>465.65</v>
      </c>
      <c r="I22" s="1">
        <v>346.8049999999999</v>
      </c>
      <c r="J22" s="1">
        <v>307.885</v>
      </c>
      <c r="K22" s="1">
        <v>278.695</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1.39</v>
      </c>
      <c r="C24" s="1">
        <v>1.39</v>
      </c>
      <c r="D24" s="1">
        <v>1.39</v>
      </c>
      <c r="E24" s="1">
        <v>4.864999999999999</v>
      </c>
      <c r="F24" s="1">
        <v>9.729999999999999</v>
      </c>
      <c r="G24" s="1">
        <v>9.729999999999999</v>
      </c>
      <c r="H24" s="1">
        <v>18.765</v>
      </c>
      <c r="I24" s="1">
        <v>19.46</v>
      </c>
      <c r="J24" s="1">
        <v>16.68</v>
      </c>
      <c r="K24" s="1">
        <v>14.595</v>
      </c>
      <c r="L24" s="2"/>
      <c r="M24" s="2"/>
      <c r="N24" s="2"/>
      <c r="O24" s="2"/>
      <c r="P24" s="2"/>
      <c r="Q24" s="2"/>
      <c r="R24" s="2"/>
      <c r="S24" s="2"/>
      <c r="T24" s="2"/>
      <c r="U24" s="2"/>
      <c r="V24" s="2"/>
      <c r="W24" s="2"/>
      <c r="X24" s="2"/>
      <c r="Y24" s="2"/>
      <c r="Z24" s="2"/>
    </row>
    <row r="25" ht="15.75" customHeight="1">
      <c r="A25" s="1" t="s">
        <v>88</v>
      </c>
      <c r="B25" s="1">
        <v>0.0</v>
      </c>
      <c r="C25" s="1">
        <v>7.645</v>
      </c>
      <c r="D25" s="1">
        <v>4.864999999999999</v>
      </c>
      <c r="E25" s="1">
        <v>1.39</v>
      </c>
      <c r="F25" s="1">
        <v>18.07</v>
      </c>
      <c r="G25" s="1">
        <v>56.29499999999999</v>
      </c>
      <c r="H25" s="1">
        <v>0.695</v>
      </c>
      <c r="I25" s="1">
        <v>3.475</v>
      </c>
      <c r="J25" s="1">
        <v>3.475</v>
      </c>
      <c r="K25" s="1">
        <v>3.475</v>
      </c>
      <c r="L25" s="2"/>
      <c r="M25" s="2"/>
      <c r="N25" s="2"/>
      <c r="O25" s="2"/>
      <c r="P25" s="2"/>
      <c r="Q25" s="2"/>
      <c r="R25" s="2"/>
      <c r="S25" s="2"/>
      <c r="T25" s="2"/>
      <c r="U25" s="2"/>
      <c r="V25" s="2"/>
      <c r="W25" s="2"/>
      <c r="X25" s="2"/>
      <c r="Y25" s="2"/>
      <c r="Z25" s="2"/>
    </row>
    <row r="26" ht="15.75" customHeight="1">
      <c r="A26" s="1" t="s">
        <v>89</v>
      </c>
      <c r="B26" s="1">
        <v>0.695</v>
      </c>
      <c r="C26" s="1">
        <v>0.695</v>
      </c>
      <c r="D26" s="1">
        <v>2.085</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0.0</v>
      </c>
      <c r="C27" s="1">
        <v>0.0</v>
      </c>
      <c r="D27" s="1">
        <v>0.0</v>
      </c>
      <c r="E27" s="1">
        <v>0.695</v>
      </c>
      <c r="F27" s="1">
        <v>2.085</v>
      </c>
      <c r="G27" s="1">
        <v>11.815</v>
      </c>
      <c r="H27" s="1">
        <v>12.51</v>
      </c>
      <c r="I27" s="1">
        <v>11.815</v>
      </c>
      <c r="J27" s="1">
        <v>11.815</v>
      </c>
      <c r="K27" s="1">
        <v>13.205</v>
      </c>
      <c r="L27" s="2"/>
      <c r="M27" s="2"/>
      <c r="N27" s="2"/>
      <c r="O27" s="2"/>
      <c r="P27" s="2"/>
      <c r="Q27" s="2"/>
      <c r="R27" s="2"/>
      <c r="S27" s="2"/>
      <c r="T27" s="2"/>
      <c r="U27" s="2"/>
      <c r="V27" s="2"/>
      <c r="W27" s="2"/>
      <c r="X27" s="2"/>
      <c r="Y27" s="2"/>
      <c r="Z27" s="2"/>
    </row>
    <row r="28" ht="15.75" customHeight="1">
      <c r="A28" s="1" t="s">
        <v>91</v>
      </c>
      <c r="B28" s="1">
        <v>0.0</v>
      </c>
      <c r="C28" s="1">
        <v>0.0</v>
      </c>
      <c r="D28" s="1">
        <v>0.0</v>
      </c>
      <c r="E28" s="1">
        <v>0.0</v>
      </c>
      <c r="F28" s="1">
        <v>0.0</v>
      </c>
      <c r="G28" s="1">
        <v>1.39</v>
      </c>
      <c r="H28" s="1">
        <v>2.085</v>
      </c>
      <c r="I28" s="1">
        <v>2.085</v>
      </c>
      <c r="J28" s="1">
        <v>1.39</v>
      </c>
      <c r="K28" s="1">
        <v>1.39</v>
      </c>
      <c r="L28" s="2"/>
      <c r="M28" s="2"/>
      <c r="N28" s="2"/>
      <c r="O28" s="2"/>
      <c r="P28" s="2"/>
      <c r="Q28" s="2"/>
      <c r="R28" s="2"/>
      <c r="S28" s="2"/>
      <c r="T28" s="2"/>
      <c r="U28" s="2"/>
      <c r="V28" s="2"/>
      <c r="W28" s="2"/>
      <c r="X28" s="2"/>
      <c r="Y28" s="2"/>
      <c r="Z28" s="2"/>
    </row>
    <row r="29" ht="15.75" customHeight="1">
      <c r="A29" s="1" t="s">
        <v>92</v>
      </c>
      <c r="B29" s="1">
        <v>7.645</v>
      </c>
      <c r="C29" s="1">
        <v>7.645</v>
      </c>
      <c r="D29" s="1">
        <v>12.51</v>
      </c>
      <c r="E29" s="1">
        <v>27.8</v>
      </c>
      <c r="F29" s="1">
        <v>0.695</v>
      </c>
      <c r="G29" s="1">
        <v>1.39</v>
      </c>
      <c r="H29" s="1">
        <v>0.0</v>
      </c>
      <c r="I29" s="1">
        <v>0.695</v>
      </c>
      <c r="J29" s="1">
        <v>4.17</v>
      </c>
      <c r="K29" s="1">
        <v>7.645</v>
      </c>
      <c r="L29" s="2"/>
      <c r="M29" s="2"/>
      <c r="N29" s="2"/>
      <c r="O29" s="2"/>
      <c r="P29" s="2"/>
      <c r="Q29" s="2"/>
      <c r="R29" s="2"/>
      <c r="S29" s="2"/>
      <c r="T29" s="2"/>
      <c r="U29" s="2"/>
      <c r="V29" s="2"/>
      <c r="W29" s="2"/>
      <c r="X29" s="2"/>
      <c r="Y29" s="2"/>
      <c r="Z29" s="2"/>
    </row>
    <row r="30" ht="15.75" customHeight="1">
      <c r="A30" s="1" t="s">
        <v>93</v>
      </c>
      <c r="B30" s="1">
        <v>25.02</v>
      </c>
      <c r="C30" s="1">
        <v>28.495</v>
      </c>
      <c r="D30" s="1">
        <v>54.20999999999999</v>
      </c>
      <c r="E30" s="1">
        <v>1.39</v>
      </c>
      <c r="F30" s="1">
        <v>6.949999999999999</v>
      </c>
      <c r="G30" s="1">
        <v>6.949999999999999</v>
      </c>
      <c r="H30" s="1">
        <v>9.729999999999999</v>
      </c>
      <c r="I30" s="1">
        <v>7.645</v>
      </c>
      <c r="J30" s="1">
        <v>6.949999999999999</v>
      </c>
      <c r="K30" s="1">
        <v>6.255</v>
      </c>
      <c r="L30" s="2"/>
      <c r="M30" s="2"/>
      <c r="N30" s="2"/>
      <c r="O30" s="2"/>
      <c r="P30" s="2"/>
      <c r="Q30" s="2"/>
      <c r="R30" s="2"/>
      <c r="S30" s="2"/>
      <c r="T30" s="2"/>
      <c r="U30" s="2"/>
      <c r="V30" s="2"/>
      <c r="W30" s="2"/>
      <c r="X30" s="2"/>
      <c r="Y30" s="2"/>
      <c r="Z30" s="2"/>
    </row>
    <row r="31" ht="15.75" customHeight="1">
      <c r="A31" s="1" t="s">
        <v>94</v>
      </c>
      <c r="B31" s="1">
        <v>0.695</v>
      </c>
      <c r="C31" s="1">
        <v>6.949999999999999</v>
      </c>
      <c r="D31" s="1">
        <v>26.41</v>
      </c>
      <c r="E31" s="1">
        <v>56.98999999999999</v>
      </c>
      <c r="F31" s="1">
        <v>38.22499999999999</v>
      </c>
      <c r="G31" s="1">
        <v>45.87</v>
      </c>
      <c r="H31" s="1">
        <v>2.085</v>
      </c>
      <c r="I31" s="1">
        <v>6.255</v>
      </c>
      <c r="J31" s="1">
        <v>1.39</v>
      </c>
      <c r="K31" s="1">
        <v>27.8</v>
      </c>
      <c r="L31" s="2"/>
      <c r="M31" s="2"/>
      <c r="N31" s="2"/>
      <c r="O31" s="2"/>
      <c r="P31" s="2"/>
      <c r="Q31" s="2"/>
      <c r="R31" s="2"/>
      <c r="S31" s="2"/>
      <c r="T31" s="2"/>
      <c r="U31" s="2"/>
      <c r="V31" s="2"/>
      <c r="W31" s="2"/>
      <c r="X31" s="2"/>
      <c r="Y31" s="2"/>
      <c r="Z31" s="2"/>
    </row>
    <row r="32" ht="15.75" customHeight="1">
      <c r="A32" s="1" t="s">
        <v>95</v>
      </c>
      <c r="B32" s="1">
        <v>3.475</v>
      </c>
      <c r="C32" s="1">
        <v>2.78</v>
      </c>
      <c r="D32" s="1">
        <v>4.864999999999999</v>
      </c>
      <c r="E32" s="1">
        <v>8.34</v>
      </c>
      <c r="F32" s="1">
        <v>21.545</v>
      </c>
      <c r="G32" s="1">
        <v>34.055</v>
      </c>
      <c r="H32" s="1">
        <v>47.26</v>
      </c>
      <c r="I32" s="1">
        <v>54.20999999999999</v>
      </c>
      <c r="J32" s="1">
        <v>43.785</v>
      </c>
      <c r="K32" s="1">
        <v>41.7</v>
      </c>
      <c r="L32" s="2"/>
      <c r="M32" s="2"/>
      <c r="N32" s="2"/>
      <c r="O32" s="2"/>
      <c r="P32" s="2"/>
      <c r="Q32" s="2"/>
      <c r="R32" s="2"/>
      <c r="S32" s="2"/>
      <c r="T32" s="2"/>
      <c r="U32" s="2"/>
      <c r="V32" s="2"/>
      <c r="W32" s="2"/>
      <c r="X32" s="2"/>
      <c r="Y32" s="2"/>
      <c r="Z32" s="2"/>
    </row>
    <row r="33" ht="15.75" customHeight="1">
      <c r="A33" s="1" t="s">
        <v>96</v>
      </c>
      <c r="B33" s="1">
        <v>0.0</v>
      </c>
      <c r="C33" s="1">
        <v>0.0</v>
      </c>
      <c r="D33" s="1">
        <v>0.0</v>
      </c>
      <c r="E33" s="1">
        <v>2.085</v>
      </c>
      <c r="F33" s="1">
        <v>12.51</v>
      </c>
      <c r="G33" s="1">
        <v>22.935</v>
      </c>
      <c r="H33" s="1">
        <v>51.43</v>
      </c>
      <c r="I33" s="1">
        <v>59.77</v>
      </c>
      <c r="J33" s="1">
        <v>57.685</v>
      </c>
      <c r="K33" s="1">
        <v>39.61499999999999</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9.035</v>
      </c>
      <c r="H34" s="1">
        <v>9.729999999999999</v>
      </c>
      <c r="I34" s="1">
        <v>9.729999999999999</v>
      </c>
      <c r="J34" s="1">
        <v>7.645</v>
      </c>
      <c r="K34" s="1">
        <v>5.56</v>
      </c>
      <c r="L34" s="2"/>
      <c r="M34" s="2"/>
      <c r="N34" s="2"/>
      <c r="O34" s="2"/>
      <c r="P34" s="2"/>
      <c r="Q34" s="2"/>
      <c r="R34" s="2"/>
      <c r="S34" s="2"/>
      <c r="T34" s="2"/>
      <c r="U34" s="2"/>
      <c r="V34" s="2"/>
      <c r="W34" s="2"/>
      <c r="X34" s="2"/>
      <c r="Y34" s="2"/>
      <c r="Z34" s="2"/>
    </row>
    <row r="35" ht="15.75" customHeight="1">
      <c r="A35" s="1" t="s">
        <v>98</v>
      </c>
      <c r="B35" s="1">
        <v>0.0</v>
      </c>
      <c r="C35" s="1">
        <v>0.0</v>
      </c>
      <c r="D35" s="1">
        <v>0.0</v>
      </c>
      <c r="E35" s="1">
        <v>19.46</v>
      </c>
      <c r="F35" s="1">
        <v>2.78</v>
      </c>
      <c r="G35" s="1">
        <v>2.085</v>
      </c>
      <c r="H35" s="1">
        <v>3.475</v>
      </c>
      <c r="I35" s="1">
        <v>2.085</v>
      </c>
      <c r="J35" s="1">
        <v>2.085</v>
      </c>
      <c r="K35" s="1">
        <v>2.085</v>
      </c>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0.0</v>
      </c>
      <c r="H36" s="1">
        <v>20.85</v>
      </c>
      <c r="I36" s="1">
        <v>11.12</v>
      </c>
      <c r="J36" s="1">
        <v>9.729999999999999</v>
      </c>
      <c r="K36" s="1">
        <v>6.255</v>
      </c>
      <c r="L36" s="2"/>
      <c r="M36" s="2"/>
      <c r="N36" s="2"/>
      <c r="O36" s="2"/>
      <c r="P36" s="2"/>
      <c r="Q36" s="2"/>
      <c r="R36" s="2"/>
      <c r="S36" s="2"/>
      <c r="T36" s="2"/>
      <c r="U36" s="2"/>
      <c r="V36" s="2"/>
      <c r="W36" s="2"/>
      <c r="X36" s="2"/>
      <c r="Y36" s="2"/>
      <c r="Z36" s="2"/>
    </row>
    <row r="37" ht="15.75" customHeight="1">
      <c r="A37" s="1" t="s">
        <v>100</v>
      </c>
      <c r="B37" s="1">
        <v>0.0</v>
      </c>
      <c r="C37" s="1">
        <v>0.0</v>
      </c>
      <c r="D37" s="1">
        <v>0.0</v>
      </c>
      <c r="E37" s="1">
        <v>0.0</v>
      </c>
      <c r="F37" s="1">
        <v>0.0</v>
      </c>
      <c r="G37" s="1">
        <v>0.0</v>
      </c>
      <c r="H37" s="1">
        <v>6.255</v>
      </c>
      <c r="I37" s="1">
        <v>2.78</v>
      </c>
      <c r="J37" s="1">
        <v>52.81999999999999</v>
      </c>
      <c r="K37" s="1">
        <v>0.695</v>
      </c>
      <c r="L37" s="2"/>
      <c r="M37" s="2"/>
      <c r="N37" s="2"/>
      <c r="O37" s="2"/>
      <c r="P37" s="2"/>
      <c r="Q37" s="2"/>
      <c r="R37" s="2"/>
      <c r="S37" s="2"/>
      <c r="T37" s="2"/>
      <c r="U37" s="2"/>
      <c r="V37" s="2"/>
      <c r="W37" s="2"/>
      <c r="X37" s="2"/>
      <c r="Y37" s="2"/>
      <c r="Z37" s="2"/>
    </row>
    <row r="38" ht="15.75" customHeight="1">
      <c r="A38" s="1" t="s">
        <v>101</v>
      </c>
      <c r="B38" s="1">
        <v>3.475</v>
      </c>
      <c r="C38" s="1">
        <v>2.78</v>
      </c>
      <c r="D38" s="1">
        <v>4.864999999999999</v>
      </c>
      <c r="E38" s="1">
        <v>11.12</v>
      </c>
      <c r="F38" s="1">
        <v>37.52999999999999</v>
      </c>
      <c r="G38" s="1">
        <v>70.195</v>
      </c>
      <c r="H38" s="1">
        <v>141.78</v>
      </c>
      <c r="I38" s="1">
        <v>142.475</v>
      </c>
      <c r="J38" s="1">
        <v>123.015</v>
      </c>
      <c r="K38" s="1">
        <v>97.99499999999999</v>
      </c>
      <c r="L38" s="2"/>
      <c r="M38" s="2"/>
      <c r="N38" s="2"/>
      <c r="O38" s="2"/>
      <c r="P38" s="2"/>
      <c r="Q38" s="2"/>
      <c r="R38" s="2"/>
      <c r="S38" s="2"/>
      <c r="T38" s="2"/>
      <c r="U38" s="2"/>
      <c r="V38" s="2"/>
      <c r="W38" s="2"/>
      <c r="X38" s="2"/>
      <c r="Y38" s="2"/>
      <c r="Z38" s="2"/>
    </row>
    <row r="39" ht="15.75" customHeight="1">
      <c r="A39" s="1" t="s">
        <v>102</v>
      </c>
      <c r="B39" s="1">
        <v>11.12</v>
      </c>
      <c r="C39" s="1">
        <v>11.12</v>
      </c>
      <c r="D39" s="1">
        <v>11.12</v>
      </c>
      <c r="E39" s="1">
        <v>20.155</v>
      </c>
      <c r="F39" s="1">
        <v>23.63</v>
      </c>
      <c r="G39" s="1">
        <v>44.48</v>
      </c>
      <c r="H39" s="1">
        <v>157.07</v>
      </c>
      <c r="I39" s="1">
        <v>141.085</v>
      </c>
      <c r="J39" s="1">
        <v>264.1</v>
      </c>
      <c r="K39" s="1">
        <v>264.795</v>
      </c>
      <c r="L39" s="2"/>
      <c r="M39" s="2"/>
      <c r="N39" s="2"/>
      <c r="O39" s="2"/>
      <c r="P39" s="2"/>
      <c r="Q39" s="2"/>
      <c r="R39" s="2"/>
      <c r="S39" s="2"/>
      <c r="T39" s="2"/>
      <c r="U39" s="2"/>
      <c r="V39" s="2"/>
      <c r="W39" s="2"/>
      <c r="X39" s="2"/>
      <c r="Y39" s="2"/>
      <c r="Z39" s="2"/>
    </row>
    <row r="40" ht="15.75" customHeight="1">
      <c r="A40" s="1" t="s">
        <v>103</v>
      </c>
      <c r="B40" s="1">
        <v>0.695</v>
      </c>
      <c r="C40" s="1">
        <v>1.39</v>
      </c>
      <c r="D40" s="1">
        <v>1.39</v>
      </c>
      <c r="E40" s="1">
        <v>1.39</v>
      </c>
      <c r="F40" s="1">
        <v>1.39</v>
      </c>
      <c r="G40" s="1">
        <v>1.39</v>
      </c>
      <c r="H40" s="1">
        <v>4.17</v>
      </c>
      <c r="I40" s="1">
        <v>10.425</v>
      </c>
      <c r="J40" s="1">
        <v>12.51</v>
      </c>
      <c r="K40" s="1">
        <v>13.9</v>
      </c>
      <c r="L40" s="2"/>
      <c r="M40" s="2"/>
      <c r="N40" s="2"/>
      <c r="O40" s="2"/>
      <c r="P40" s="2"/>
      <c r="Q40" s="2"/>
      <c r="R40" s="2"/>
      <c r="S40" s="2"/>
      <c r="T40" s="2"/>
      <c r="U40" s="2"/>
      <c r="V40" s="2"/>
      <c r="W40" s="2"/>
      <c r="X40" s="2"/>
      <c r="Y40" s="2"/>
      <c r="Z40" s="2"/>
    </row>
    <row r="41" ht="15.75" customHeight="1">
      <c r="A41" s="1" t="s">
        <v>104</v>
      </c>
      <c r="B41" s="1">
        <v>-29.19</v>
      </c>
      <c r="C41" s="1">
        <v>-21.545</v>
      </c>
      <c r="D41" s="1">
        <v>33.36</v>
      </c>
      <c r="E41" s="1">
        <v>1.39</v>
      </c>
      <c r="F41" s="1">
        <v>2.78</v>
      </c>
      <c r="G41" s="1">
        <v>5.56</v>
      </c>
      <c r="H41" s="1">
        <v>6.255</v>
      </c>
      <c r="I41" s="1">
        <v>-72.28</v>
      </c>
      <c r="J41" s="1">
        <v>-92.43499999999999</v>
      </c>
      <c r="K41" s="1">
        <v>-98.69</v>
      </c>
      <c r="L41" s="2"/>
      <c r="M41" s="2"/>
      <c r="N41" s="2"/>
      <c r="O41" s="2"/>
      <c r="P41" s="2"/>
      <c r="Q41" s="2"/>
      <c r="R41" s="2"/>
      <c r="S41" s="2"/>
      <c r="T41" s="2"/>
      <c r="U41" s="2"/>
      <c r="V41" s="2"/>
      <c r="W41" s="2"/>
      <c r="X41" s="2"/>
      <c r="Y41" s="2"/>
      <c r="Z41" s="2"/>
    </row>
    <row r="42" ht="15.75" customHeight="1">
      <c r="A42" s="1" t="s">
        <v>105</v>
      </c>
      <c r="B42" s="1">
        <v>0.0</v>
      </c>
      <c r="C42" s="1">
        <v>-0.695</v>
      </c>
      <c r="D42" s="1">
        <v>2.78</v>
      </c>
      <c r="E42" s="1">
        <v>16.68</v>
      </c>
      <c r="F42" s="1">
        <v>-1.39</v>
      </c>
      <c r="G42" s="1">
        <v>-47.955</v>
      </c>
      <c r="H42" s="1">
        <v>155.68</v>
      </c>
      <c r="I42" s="1">
        <v>125.1</v>
      </c>
      <c r="J42" s="1">
        <v>0.695</v>
      </c>
      <c r="K42" s="1">
        <v>43.09</v>
      </c>
      <c r="L42" s="2"/>
      <c r="M42" s="2"/>
      <c r="N42" s="2"/>
      <c r="O42" s="2"/>
      <c r="P42" s="2"/>
      <c r="Q42" s="2"/>
      <c r="R42" s="2"/>
      <c r="S42" s="2"/>
      <c r="T42" s="2"/>
      <c r="U42" s="2"/>
      <c r="V42" s="2"/>
      <c r="W42" s="2"/>
      <c r="X42" s="2"/>
      <c r="Y42" s="2"/>
      <c r="Z42" s="2"/>
    </row>
    <row r="43" ht="15.75" customHeight="1">
      <c r="A43" s="1" t="s">
        <v>106</v>
      </c>
      <c r="B43" s="1">
        <v>11.815</v>
      </c>
      <c r="C43" s="1">
        <v>12.51</v>
      </c>
      <c r="D43" s="1">
        <v>13.205</v>
      </c>
      <c r="E43" s="1">
        <v>24.325</v>
      </c>
      <c r="F43" s="1">
        <v>28.495</v>
      </c>
      <c r="G43" s="1">
        <v>51.43</v>
      </c>
      <c r="H43" s="1">
        <v>323.87</v>
      </c>
      <c r="I43" s="1">
        <v>204.33</v>
      </c>
      <c r="J43" s="1">
        <v>184.87</v>
      </c>
      <c r="K43" s="1">
        <v>180.7</v>
      </c>
      <c r="L43" s="2"/>
      <c r="M43" s="2"/>
      <c r="N43" s="2"/>
      <c r="O43" s="2"/>
      <c r="P43" s="2"/>
      <c r="Q43" s="2"/>
      <c r="R43" s="2"/>
      <c r="S43" s="2"/>
      <c r="T43" s="2"/>
      <c r="U43" s="2"/>
      <c r="V43" s="2"/>
      <c r="W43" s="2"/>
      <c r="X43" s="2"/>
      <c r="Y43" s="2"/>
      <c r="Z43" s="2"/>
    </row>
    <row r="44" ht="15.75" customHeight="1">
      <c r="A44" s="1" t="s">
        <v>107</v>
      </c>
      <c r="B44" s="1">
        <v>11.815</v>
      </c>
      <c r="C44" s="1">
        <v>12.51</v>
      </c>
      <c r="D44" s="1">
        <v>13.205</v>
      </c>
      <c r="E44" s="1">
        <v>24.325</v>
      </c>
      <c r="F44" s="1">
        <v>28.495</v>
      </c>
      <c r="G44" s="1">
        <v>51.43</v>
      </c>
      <c r="H44" s="1">
        <v>323.87</v>
      </c>
      <c r="I44" s="1">
        <v>204.33</v>
      </c>
      <c r="J44" s="1">
        <v>184.87</v>
      </c>
      <c r="K44" s="1">
        <v>180.7</v>
      </c>
      <c r="L44" s="2"/>
      <c r="M44" s="2"/>
      <c r="N44" s="2"/>
      <c r="O44" s="2"/>
      <c r="P44" s="2"/>
      <c r="Q44" s="2"/>
      <c r="R44" s="2"/>
      <c r="S44" s="2"/>
      <c r="T44" s="2"/>
      <c r="U44" s="2"/>
      <c r="V44" s="2"/>
      <c r="W44" s="2"/>
      <c r="X44" s="2"/>
      <c r="Y44" s="2"/>
      <c r="Z44" s="2"/>
    </row>
    <row r="45" ht="15.75" customHeight="1">
      <c r="A45" s="1" t="s">
        <v>108</v>
      </c>
      <c r="B45" s="1">
        <v>15.985</v>
      </c>
      <c r="C45" s="1">
        <v>15.29</v>
      </c>
      <c r="D45" s="1">
        <v>18.765</v>
      </c>
      <c r="E45" s="1">
        <v>35.445</v>
      </c>
      <c r="F45" s="1">
        <v>66.72</v>
      </c>
      <c r="G45" s="1">
        <v>122.32</v>
      </c>
      <c r="H45" s="1">
        <v>465.65</v>
      </c>
      <c r="I45" s="1">
        <v>346.8049999999999</v>
      </c>
      <c r="J45" s="1">
        <v>307.885</v>
      </c>
      <c r="K45" s="1">
        <v>278.695</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2.78</v>
      </c>
      <c r="C47" s="1">
        <v>2.78</v>
      </c>
      <c r="D47" s="1">
        <v>2.78</v>
      </c>
      <c r="E47" s="1">
        <v>4.864999999999999</v>
      </c>
      <c r="F47" s="1">
        <v>6.255</v>
      </c>
      <c r="G47" s="1">
        <v>10.425</v>
      </c>
      <c r="H47" s="1">
        <v>13.205</v>
      </c>
      <c r="I47" s="1">
        <v>15.29</v>
      </c>
      <c r="J47" s="1">
        <v>22.935</v>
      </c>
      <c r="K47" s="1">
        <v>22.935</v>
      </c>
      <c r="L47" s="2"/>
      <c r="M47" s="2"/>
      <c r="N47" s="2"/>
      <c r="O47" s="2"/>
      <c r="P47" s="2"/>
      <c r="Q47" s="2"/>
      <c r="R47" s="2"/>
      <c r="S47" s="2"/>
      <c r="T47" s="2"/>
      <c r="U47" s="2"/>
      <c r="V47" s="2"/>
      <c r="W47" s="2"/>
      <c r="X47" s="2"/>
      <c r="Y47" s="2"/>
      <c r="Z47" s="2"/>
    </row>
    <row r="48" ht="15.75" customHeight="1">
      <c r="A48" s="1" t="s">
        <v>110</v>
      </c>
      <c r="B48" s="1">
        <v>2.78</v>
      </c>
      <c r="C48" s="1">
        <v>2.78</v>
      </c>
      <c r="D48" s="1">
        <v>2.78</v>
      </c>
      <c r="E48" s="1">
        <v>4.17</v>
      </c>
      <c r="F48" s="1">
        <v>4.864999999999999</v>
      </c>
      <c r="G48" s="1">
        <v>6.949999999999999</v>
      </c>
      <c r="H48" s="1">
        <v>13.205</v>
      </c>
      <c r="I48" s="1">
        <v>14.595</v>
      </c>
      <c r="J48" s="1">
        <v>22.935</v>
      </c>
      <c r="K48" s="1">
        <v>22.935</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6.949999999999999</v>
      </c>
      <c r="C50" s="1">
        <v>7.645</v>
      </c>
      <c r="D50" s="1">
        <v>8.34</v>
      </c>
      <c r="E50" s="1">
        <v>13.205</v>
      </c>
      <c r="F50" s="1">
        <v>-6.255</v>
      </c>
      <c r="G50" s="1">
        <v>-13.205</v>
      </c>
      <c r="H50" s="1">
        <v>-73.67</v>
      </c>
      <c r="I50" s="1">
        <v>-75.05999999999999</v>
      </c>
      <c r="J50" s="1">
        <v>-54.20999999999999</v>
      </c>
      <c r="K50" s="1">
        <v>-35.445</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0.695</v>
      </c>
      <c r="C52" s="1">
        <v>0.695</v>
      </c>
      <c r="D52" s="1">
        <v>2.085</v>
      </c>
      <c r="E52" s="1">
        <v>2.78</v>
      </c>
      <c r="F52" s="1">
        <v>15.29</v>
      </c>
      <c r="G52" s="1">
        <v>46.565</v>
      </c>
      <c r="H52" s="1">
        <v>77.145</v>
      </c>
      <c r="I52" s="1">
        <v>85.485</v>
      </c>
      <c r="J52" s="1">
        <v>79.925</v>
      </c>
      <c r="K52" s="1">
        <v>61.855</v>
      </c>
      <c r="L52" s="2"/>
      <c r="M52" s="2"/>
      <c r="N52" s="2"/>
      <c r="O52" s="2"/>
      <c r="P52" s="2"/>
      <c r="Q52" s="2"/>
      <c r="R52" s="2"/>
      <c r="S52" s="2"/>
      <c r="T52" s="2"/>
      <c r="U52" s="2"/>
      <c r="V52" s="2"/>
      <c r="W52" s="2"/>
      <c r="X52" s="2"/>
      <c r="Y52" s="2"/>
      <c r="Z52" s="2"/>
    </row>
    <row r="53" ht="15.75" customHeight="1">
      <c r="A53" s="1" t="s">
        <v>135</v>
      </c>
      <c r="B53" s="1">
        <v>-0.695</v>
      </c>
      <c r="C53" s="1">
        <v>-51.43</v>
      </c>
      <c r="D53" s="1">
        <v>-1.39</v>
      </c>
      <c r="E53" s="1">
        <v>-7.645</v>
      </c>
      <c r="F53" s="1">
        <v>7.645</v>
      </c>
      <c r="G53" s="1">
        <v>27.8</v>
      </c>
      <c r="H53" s="1">
        <v>57.685</v>
      </c>
      <c r="I53" s="1">
        <v>76.44999999999999</v>
      </c>
      <c r="J53" s="1">
        <v>72.28</v>
      </c>
      <c r="K53" s="1">
        <v>50.04</v>
      </c>
      <c r="L53" s="2"/>
      <c r="M53" s="2"/>
      <c r="N53" s="2"/>
      <c r="O53" s="2"/>
      <c r="P53" s="2"/>
      <c r="Q53" s="2"/>
      <c r="R53" s="2"/>
      <c r="S53" s="2"/>
      <c r="T53" s="2"/>
      <c r="U53" s="2"/>
      <c r="V53" s="2"/>
      <c r="W53" s="2"/>
      <c r="X53" s="2"/>
      <c r="Y53" s="2"/>
      <c r="Z53" s="2"/>
    </row>
    <row r="54" ht="15.75" customHeight="1">
      <c r="A54" s="1" t="s">
        <v>136</v>
      </c>
      <c r="B54" s="1">
        <v>0.0</v>
      </c>
      <c r="C54" s="1">
        <v>0.0</v>
      </c>
      <c r="D54" s="1">
        <v>0.0</v>
      </c>
      <c r="E54" s="1">
        <v>0.0</v>
      </c>
      <c r="F54" s="1">
        <v>0.0</v>
      </c>
      <c r="G54" s="1">
        <v>1.39</v>
      </c>
      <c r="H54" s="1">
        <v>1.39</v>
      </c>
      <c r="I54" s="1">
        <v>0.0</v>
      </c>
      <c r="J54" s="1">
        <v>0.0</v>
      </c>
      <c r="K54" s="1">
        <v>5.56</v>
      </c>
      <c r="L54" s="2"/>
      <c r="M54" s="2"/>
      <c r="N54" s="2"/>
      <c r="O54" s="2"/>
      <c r="P54" s="2"/>
      <c r="Q54" s="2"/>
      <c r="R54" s="2"/>
      <c r="S54" s="2"/>
      <c r="T54" s="2"/>
      <c r="U54" s="2"/>
      <c r="V54" s="2"/>
      <c r="W54" s="2"/>
      <c r="X54" s="2"/>
      <c r="Y54" s="2"/>
      <c r="Z54" s="2"/>
    </row>
    <row r="55" ht="15.75" customHeight="1">
      <c r="A55" s="1" t="s">
        <v>137</v>
      </c>
      <c r="B55" s="1">
        <v>3.475</v>
      </c>
      <c r="C55" s="1">
        <v>3.475</v>
      </c>
      <c r="D55" s="1">
        <v>3.475</v>
      </c>
      <c r="E55" s="1">
        <v>3.475</v>
      </c>
      <c r="F55" s="1">
        <v>4.17</v>
      </c>
      <c r="G55" s="1">
        <v>4.17</v>
      </c>
      <c r="H55" s="1">
        <v>4.17</v>
      </c>
      <c r="I55" s="1">
        <v>4.17</v>
      </c>
      <c r="J55" s="1">
        <v>4.17</v>
      </c>
      <c r="K55" s="1">
        <v>4.17</v>
      </c>
      <c r="L55" s="2"/>
      <c r="M55" s="2"/>
      <c r="N55" s="2"/>
      <c r="O55" s="2"/>
      <c r="P55" s="2"/>
      <c r="Q55" s="2"/>
      <c r="R55" s="2"/>
      <c r="S55" s="2"/>
      <c r="T55" s="2"/>
      <c r="U55" s="2"/>
      <c r="V55" s="2"/>
      <c r="W55" s="2"/>
      <c r="X55" s="2"/>
      <c r="Y55" s="2"/>
      <c r="Z55" s="2"/>
    </row>
    <row r="56" ht="15.75" customHeight="1">
      <c r="A56" s="1" t="s">
        <v>138</v>
      </c>
      <c r="B56" s="1">
        <v>0.695</v>
      </c>
      <c r="C56" s="1">
        <v>0.695</v>
      </c>
      <c r="D56" s="1">
        <v>1.39</v>
      </c>
      <c r="E56" s="1">
        <v>1.39</v>
      </c>
      <c r="F56" s="1">
        <v>2.085</v>
      </c>
      <c r="G56" s="1">
        <v>2.78</v>
      </c>
      <c r="H56" s="1">
        <v>2.78</v>
      </c>
      <c r="I56" s="1">
        <v>3.475</v>
      </c>
      <c r="J56" s="1">
        <v>3.475</v>
      </c>
      <c r="K56" s="1">
        <v>3.475</v>
      </c>
      <c r="L56" s="2"/>
      <c r="M56" s="2"/>
      <c r="N56" s="2"/>
      <c r="O56" s="2"/>
      <c r="P56" s="2"/>
      <c r="Q56" s="2"/>
      <c r="R56" s="2"/>
      <c r="S56" s="2"/>
      <c r="T56" s="2"/>
      <c r="U56" s="2"/>
      <c r="V56" s="2"/>
      <c r="W56" s="2"/>
      <c r="X56" s="2"/>
      <c r="Y56" s="2"/>
      <c r="Z56" s="2"/>
    </row>
    <row r="57" ht="15.75" customHeight="1">
      <c r="A57" s="1" t="s">
        <v>139</v>
      </c>
      <c r="B57" s="1">
        <v>1.39</v>
      </c>
      <c r="C57" s="1">
        <v>0.695</v>
      </c>
      <c r="D57" s="1">
        <v>1.39</v>
      </c>
      <c r="E57" s="1">
        <v>2.78</v>
      </c>
      <c r="F57" s="1">
        <v>4.864999999999999</v>
      </c>
      <c r="G57" s="1">
        <v>5.56</v>
      </c>
      <c r="H57" s="1">
        <v>6.949999999999999</v>
      </c>
      <c r="I57" s="1">
        <v>9.035</v>
      </c>
      <c r="J57" s="1">
        <v>9.035</v>
      </c>
      <c r="K57" s="1">
        <v>6.949999999999999</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0.0</v>
      </c>
      <c r="I58" s="1">
        <v>0.0</v>
      </c>
      <c r="J58" s="1">
        <v>8.34</v>
      </c>
      <c r="K58" s="1">
        <v>10.425</v>
      </c>
      <c r="L58" s="2"/>
      <c r="M58" s="2"/>
      <c r="N58" s="2"/>
      <c r="O58" s="2"/>
      <c r="P58" s="2"/>
      <c r="Q58" s="2"/>
      <c r="R58" s="2"/>
      <c r="S58" s="2"/>
      <c r="T58" s="2"/>
      <c r="U58" s="2"/>
      <c r="V58" s="2"/>
      <c r="W58" s="2"/>
      <c r="X58" s="2"/>
      <c r="Y58" s="2"/>
      <c r="Z58" s="2"/>
    </row>
    <row r="59" ht="15.75" customHeight="1">
      <c r="A59" s="1" t="s">
        <v>141</v>
      </c>
      <c r="B59" s="1">
        <v>0.695</v>
      </c>
      <c r="C59" s="1">
        <v>0.695</v>
      </c>
      <c r="D59" s="1">
        <v>0.695</v>
      </c>
      <c r="E59" s="1">
        <v>0.695</v>
      </c>
      <c r="F59" s="1">
        <v>2.085</v>
      </c>
      <c r="G59" s="1">
        <v>2.78</v>
      </c>
      <c r="H59" s="1">
        <v>7.645</v>
      </c>
      <c r="I59" s="1">
        <v>10.425</v>
      </c>
      <c r="J59" s="1">
        <v>3.475</v>
      </c>
      <c r="K59" s="1">
        <v>4.17</v>
      </c>
      <c r="L59" s="2"/>
      <c r="M59" s="2"/>
      <c r="N59" s="2"/>
      <c r="O59" s="2"/>
      <c r="P59" s="2"/>
      <c r="Q59" s="2"/>
      <c r="R59" s="2"/>
      <c r="S59" s="2"/>
      <c r="T59" s="2"/>
      <c r="U59" s="2"/>
      <c r="V59" s="2"/>
      <c r="W59" s="2"/>
      <c r="X59" s="2"/>
      <c r="Y59" s="2"/>
      <c r="Z59" s="2"/>
    </row>
    <row r="60" ht="15.75" customHeight="1">
      <c r="A60" s="1" t="s">
        <v>142</v>
      </c>
      <c r="B60" s="1">
        <v>0.0</v>
      </c>
      <c r="C60" s="1">
        <v>0.0</v>
      </c>
      <c r="D60" s="1">
        <v>0.0</v>
      </c>
      <c r="E60" s="1">
        <v>0.0</v>
      </c>
      <c r="F60" s="1">
        <v>0.0</v>
      </c>
      <c r="G60" s="1">
        <v>229.35</v>
      </c>
      <c r="H60" s="1">
        <v>0.0</v>
      </c>
      <c r="I60" s="1">
        <v>504.5699999999999</v>
      </c>
      <c r="J60" s="1">
        <v>519.86</v>
      </c>
      <c r="K60" s="1">
        <v>466.345</v>
      </c>
      <c r="L60" s="2"/>
      <c r="M60" s="2"/>
      <c r="N60" s="2"/>
      <c r="O60" s="2"/>
      <c r="P60" s="2"/>
      <c r="Q60" s="2"/>
      <c r="R60" s="2"/>
      <c r="S60" s="2"/>
      <c r="T60" s="2"/>
      <c r="U60" s="2"/>
      <c r="V60" s="2"/>
      <c r="W60" s="2"/>
      <c r="X60" s="2"/>
      <c r="Y60" s="2"/>
      <c r="Z60" s="2"/>
    </row>
    <row r="61" ht="15.75" customHeight="1">
      <c r="A61" s="1" t="s">
        <v>143</v>
      </c>
      <c r="B61" s="1">
        <v>15.985</v>
      </c>
      <c r="C61" s="1">
        <v>17.375</v>
      </c>
      <c r="D61" s="1">
        <v>2.085</v>
      </c>
      <c r="E61" s="1">
        <v>41.005</v>
      </c>
      <c r="F61" s="1">
        <v>19.46</v>
      </c>
      <c r="G61" s="1">
        <v>40.31</v>
      </c>
      <c r="H61" s="1">
        <v>0.695</v>
      </c>
      <c r="I61" s="1">
        <v>1.39</v>
      </c>
      <c r="J61" s="1">
        <v>0.695</v>
      </c>
      <c r="K61" s="1">
        <v>0.695</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11.12</v>
      </c>
      <c r="C2" s="1">
        <v>14.595</v>
      </c>
      <c r="D2" s="1">
        <v>18.07</v>
      </c>
      <c r="E2" s="1">
        <v>39.61499999999999</v>
      </c>
      <c r="F2" s="1">
        <v>76.44999999999999</v>
      </c>
      <c r="G2" s="1">
        <v>91.04499999999999</v>
      </c>
      <c r="H2" s="1">
        <v>116.065</v>
      </c>
      <c r="I2" s="1">
        <v>155.68</v>
      </c>
      <c r="J2" s="1">
        <v>175.835</v>
      </c>
      <c r="K2" s="1">
        <v>171.665</v>
      </c>
      <c r="L2" s="2"/>
      <c r="M2" s="2"/>
      <c r="N2" s="2"/>
      <c r="O2" s="2"/>
      <c r="P2" s="2"/>
      <c r="Q2" s="2"/>
      <c r="R2" s="2"/>
      <c r="S2" s="2"/>
      <c r="T2" s="2"/>
      <c r="U2" s="2"/>
      <c r="V2" s="2"/>
      <c r="W2" s="2"/>
      <c r="X2" s="2"/>
      <c r="Y2" s="2"/>
      <c r="Z2" s="2"/>
    </row>
    <row r="3">
      <c r="A3" s="1" t="s">
        <v>145</v>
      </c>
      <c r="B3" s="1">
        <v>11.12</v>
      </c>
      <c r="C3" s="1">
        <v>14.595</v>
      </c>
      <c r="D3" s="1">
        <v>18.07</v>
      </c>
      <c r="E3" s="1">
        <v>39.61499999999999</v>
      </c>
      <c r="F3" s="1">
        <v>76.44999999999999</v>
      </c>
      <c r="G3" s="1">
        <v>91.04499999999999</v>
      </c>
      <c r="H3" s="1">
        <v>116.065</v>
      </c>
      <c r="I3" s="1">
        <v>155.68</v>
      </c>
      <c r="J3" s="1">
        <v>175.835</v>
      </c>
      <c r="K3" s="1">
        <v>171.665</v>
      </c>
      <c r="L3" s="2"/>
      <c r="M3" s="2"/>
      <c r="N3" s="2"/>
      <c r="O3" s="2"/>
      <c r="P3" s="2"/>
      <c r="Q3" s="2"/>
      <c r="R3" s="2"/>
      <c r="S3" s="2"/>
      <c r="T3" s="2"/>
      <c r="U3" s="2"/>
      <c r="V3" s="2"/>
      <c r="W3" s="2"/>
      <c r="X3" s="2"/>
      <c r="Y3" s="2"/>
      <c r="Z3" s="2"/>
    </row>
    <row r="4">
      <c r="A4" s="1" t="s">
        <v>146</v>
      </c>
      <c r="B4" s="1">
        <v>3.475</v>
      </c>
      <c r="C4" s="1">
        <v>4.17</v>
      </c>
      <c r="D4" s="1">
        <v>6.255</v>
      </c>
      <c r="E4" s="1">
        <v>18.07</v>
      </c>
      <c r="F4" s="1">
        <v>29.19</v>
      </c>
      <c r="G4" s="1">
        <v>31.97</v>
      </c>
      <c r="H4" s="1">
        <v>36.835</v>
      </c>
      <c r="I4" s="1">
        <v>46.565</v>
      </c>
      <c r="J4" s="1">
        <v>54.90499999999999</v>
      </c>
      <c r="K4" s="1">
        <v>51.43</v>
      </c>
      <c r="L4" s="2"/>
      <c r="M4" s="2"/>
      <c r="N4" s="2"/>
      <c r="O4" s="2"/>
      <c r="P4" s="2"/>
      <c r="Q4" s="2"/>
      <c r="R4" s="2"/>
      <c r="S4" s="2"/>
      <c r="T4" s="2"/>
      <c r="U4" s="2"/>
      <c r="V4" s="2"/>
      <c r="W4" s="2"/>
      <c r="X4" s="2"/>
      <c r="Y4" s="2"/>
      <c r="Z4" s="2"/>
    </row>
    <row r="5">
      <c r="A5" s="1" t="s">
        <v>147</v>
      </c>
      <c r="B5" s="1">
        <v>6.949999999999999</v>
      </c>
      <c r="C5" s="1">
        <v>9.729999999999999</v>
      </c>
      <c r="D5" s="1">
        <v>11.815</v>
      </c>
      <c r="E5" s="1">
        <v>20.85</v>
      </c>
      <c r="F5" s="1">
        <v>45.87</v>
      </c>
      <c r="G5" s="1">
        <v>58.38</v>
      </c>
      <c r="H5" s="1">
        <v>79.22999999999999</v>
      </c>
      <c r="I5" s="1">
        <v>109.115</v>
      </c>
      <c r="J5" s="1">
        <v>120.235</v>
      </c>
      <c r="K5" s="1">
        <v>120.235</v>
      </c>
      <c r="L5" s="2"/>
      <c r="M5" s="2"/>
      <c r="N5" s="2"/>
      <c r="O5" s="2"/>
      <c r="P5" s="2"/>
      <c r="Q5" s="2"/>
      <c r="R5" s="2"/>
      <c r="S5" s="2"/>
      <c r="T5" s="2"/>
      <c r="U5" s="2"/>
      <c r="V5" s="2"/>
      <c r="W5" s="2"/>
      <c r="X5" s="2"/>
      <c r="Y5" s="2"/>
      <c r="Z5" s="2"/>
    </row>
    <row r="6">
      <c r="A6" s="1" t="s">
        <v>148</v>
      </c>
      <c r="B6" s="1">
        <v>4.17</v>
      </c>
      <c r="C6" s="1">
        <v>6.255</v>
      </c>
      <c r="D6" s="1">
        <v>6.949999999999999</v>
      </c>
      <c r="E6" s="1">
        <v>12.51</v>
      </c>
      <c r="F6" s="1">
        <v>26.41</v>
      </c>
      <c r="G6" s="1">
        <v>34.75</v>
      </c>
      <c r="H6" s="1">
        <v>54.20999999999999</v>
      </c>
      <c r="I6" s="1">
        <v>88.96</v>
      </c>
      <c r="J6" s="1">
        <v>95.91</v>
      </c>
      <c r="K6" s="1">
        <v>70.195</v>
      </c>
      <c r="L6" s="2"/>
      <c r="M6" s="2"/>
      <c r="N6" s="2"/>
      <c r="O6" s="2"/>
      <c r="P6" s="2"/>
      <c r="Q6" s="2"/>
      <c r="R6" s="2"/>
      <c r="S6" s="2"/>
      <c r="T6" s="2"/>
      <c r="U6" s="2"/>
      <c r="V6" s="2"/>
      <c r="W6" s="2"/>
      <c r="X6" s="2"/>
      <c r="Y6" s="2"/>
      <c r="Z6" s="2"/>
    </row>
    <row r="7">
      <c r="A7" s="1" t="s">
        <v>149</v>
      </c>
      <c r="B7" s="1">
        <v>2.085</v>
      </c>
      <c r="C7" s="1">
        <v>2.78</v>
      </c>
      <c r="D7" s="1">
        <v>3.475</v>
      </c>
      <c r="E7" s="1">
        <v>4.864999999999999</v>
      </c>
      <c r="F7" s="1">
        <v>13.9</v>
      </c>
      <c r="G7" s="1">
        <v>15.985</v>
      </c>
      <c r="H7" s="1">
        <v>18.765</v>
      </c>
      <c r="I7" s="1">
        <v>23.63</v>
      </c>
      <c r="J7" s="1">
        <v>25.715</v>
      </c>
      <c r="K7" s="1">
        <v>27.105</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0.0</v>
      </c>
      <c r="K8" s="1">
        <v>22.935</v>
      </c>
      <c r="L8" s="2"/>
      <c r="M8" s="2"/>
      <c r="N8" s="2"/>
      <c r="O8" s="2"/>
      <c r="P8" s="2"/>
      <c r="Q8" s="2"/>
      <c r="R8" s="2"/>
      <c r="S8" s="2"/>
      <c r="T8" s="2"/>
      <c r="U8" s="2"/>
      <c r="V8" s="2"/>
      <c r="W8" s="2"/>
      <c r="X8" s="2"/>
      <c r="Y8" s="2"/>
      <c r="Z8" s="2"/>
    </row>
    <row r="9">
      <c r="A9" s="1" t="s">
        <v>151</v>
      </c>
      <c r="B9" s="1">
        <v>6.949999999999999</v>
      </c>
      <c r="C9" s="1">
        <v>9.035</v>
      </c>
      <c r="D9" s="1">
        <v>11.12</v>
      </c>
      <c r="E9" s="1">
        <v>18.07</v>
      </c>
      <c r="F9" s="1">
        <v>41.005</v>
      </c>
      <c r="G9" s="1">
        <v>51.43</v>
      </c>
      <c r="H9" s="1">
        <v>73.67</v>
      </c>
      <c r="I9" s="1">
        <v>112.59</v>
      </c>
      <c r="J9" s="1">
        <v>122.32</v>
      </c>
      <c r="K9" s="1">
        <v>120.93</v>
      </c>
      <c r="L9" s="2"/>
      <c r="M9" s="2"/>
      <c r="N9" s="2"/>
      <c r="O9" s="2"/>
      <c r="P9" s="2"/>
      <c r="Q9" s="2"/>
      <c r="R9" s="2"/>
      <c r="S9" s="2"/>
      <c r="T9" s="2"/>
      <c r="U9" s="2"/>
      <c r="V9" s="2"/>
      <c r="W9" s="2"/>
      <c r="X9" s="2"/>
      <c r="Y9" s="2"/>
      <c r="Z9" s="2"/>
    </row>
    <row r="10">
      <c r="A10" s="1" t="s">
        <v>152</v>
      </c>
      <c r="B10" s="1">
        <v>45.87</v>
      </c>
      <c r="C10" s="1">
        <v>30.58</v>
      </c>
      <c r="D10" s="1">
        <v>0.695</v>
      </c>
      <c r="E10" s="1">
        <v>2.78</v>
      </c>
      <c r="F10" s="1">
        <v>4.864999999999999</v>
      </c>
      <c r="G10" s="1">
        <v>6.949999999999999</v>
      </c>
      <c r="H10" s="1">
        <v>4.864999999999999</v>
      </c>
      <c r="I10" s="1">
        <v>-3.475</v>
      </c>
      <c r="J10" s="1">
        <v>-1.39</v>
      </c>
      <c r="K10" s="1">
        <v>-0.695</v>
      </c>
      <c r="L10" s="2"/>
      <c r="M10" s="2"/>
      <c r="N10" s="2"/>
      <c r="O10" s="2"/>
      <c r="P10" s="2"/>
      <c r="Q10" s="2"/>
      <c r="R10" s="2"/>
      <c r="S10" s="2"/>
      <c r="T10" s="2"/>
      <c r="U10" s="2"/>
      <c r="V10" s="2"/>
      <c r="W10" s="2"/>
      <c r="X10" s="2"/>
      <c r="Y10" s="2"/>
      <c r="Z10" s="2"/>
    </row>
    <row r="11">
      <c r="A11" s="1" t="s">
        <v>153</v>
      </c>
      <c r="B11" s="1">
        <v>-2.78</v>
      </c>
      <c r="C11" s="1">
        <v>-6.949999999999999</v>
      </c>
      <c r="D11" s="1">
        <v>-7.645</v>
      </c>
      <c r="E11" s="1">
        <v>-16.68</v>
      </c>
      <c r="F11" s="1">
        <v>-0.695</v>
      </c>
      <c r="G11" s="1">
        <v>-1.39</v>
      </c>
      <c r="H11" s="1">
        <v>-1.39</v>
      </c>
      <c r="I11" s="1">
        <v>-2.085</v>
      </c>
      <c r="J11" s="1">
        <v>-4.17</v>
      </c>
      <c r="K11" s="1">
        <v>-4.17</v>
      </c>
      <c r="L11" s="2"/>
      <c r="M11" s="2"/>
      <c r="N11" s="2"/>
      <c r="O11" s="2"/>
      <c r="P11" s="2"/>
      <c r="Q11" s="2"/>
      <c r="R11" s="2"/>
      <c r="S11" s="2"/>
      <c r="T11" s="2"/>
      <c r="U11" s="2"/>
      <c r="V11" s="2"/>
      <c r="W11" s="2"/>
      <c r="X11" s="2"/>
      <c r="Y11" s="2"/>
      <c r="Z11" s="2"/>
    </row>
    <row r="12">
      <c r="A12" s="1" t="s">
        <v>154</v>
      </c>
      <c r="B12" s="1">
        <v>0.695</v>
      </c>
      <c r="C12" s="1">
        <v>0.0</v>
      </c>
      <c r="D12" s="1">
        <v>569.9</v>
      </c>
      <c r="E12" s="1">
        <v>0.0</v>
      </c>
      <c r="F12" s="1">
        <v>0.695</v>
      </c>
      <c r="G12" s="1">
        <v>3.475</v>
      </c>
      <c r="H12" s="1">
        <v>2.78</v>
      </c>
      <c r="I12" s="1">
        <v>0.695</v>
      </c>
      <c r="J12" s="1">
        <v>2.78</v>
      </c>
      <c r="K12" s="1">
        <v>0.0</v>
      </c>
      <c r="L12" s="2"/>
      <c r="M12" s="2"/>
      <c r="N12" s="2"/>
      <c r="O12" s="2"/>
      <c r="P12" s="2"/>
      <c r="Q12" s="2"/>
      <c r="R12" s="2"/>
      <c r="S12" s="2"/>
      <c r="T12" s="2"/>
      <c r="U12" s="2"/>
      <c r="V12" s="2"/>
      <c r="W12" s="2"/>
      <c r="X12" s="2"/>
      <c r="Y12" s="2"/>
      <c r="Z12" s="2"/>
    </row>
    <row r="13">
      <c r="A13" s="1" t="s">
        <v>155</v>
      </c>
      <c r="B13" s="1">
        <v>-1.39</v>
      </c>
      <c r="C13" s="1">
        <v>-6.949999999999999</v>
      </c>
      <c r="D13" s="1">
        <v>-7.645</v>
      </c>
      <c r="E13" s="1">
        <v>-16.68</v>
      </c>
      <c r="F13" s="1">
        <v>-0.695</v>
      </c>
      <c r="G13" s="1">
        <v>-1.39</v>
      </c>
      <c r="H13" s="1">
        <v>-1.39</v>
      </c>
      <c r="I13" s="1">
        <v>-2.085</v>
      </c>
      <c r="J13" s="1">
        <v>-4.17</v>
      </c>
      <c r="K13" s="1">
        <v>-4.17</v>
      </c>
      <c r="L13" s="2"/>
      <c r="M13" s="2"/>
      <c r="N13" s="2"/>
      <c r="O13" s="2"/>
      <c r="P13" s="2"/>
      <c r="Q13" s="2"/>
      <c r="R13" s="2"/>
      <c r="S13" s="2"/>
      <c r="T13" s="2"/>
      <c r="U13" s="2"/>
      <c r="V13" s="2"/>
      <c r="W13" s="2"/>
      <c r="X13" s="2"/>
      <c r="Y13" s="2"/>
      <c r="Z13" s="2"/>
    </row>
    <row r="14">
      <c r="A14" s="1" t="s">
        <v>156</v>
      </c>
      <c r="B14" s="1">
        <v>18.07</v>
      </c>
      <c r="C14" s="1">
        <v>-3.475</v>
      </c>
      <c r="D14" s="1">
        <v>2.085</v>
      </c>
      <c r="E14" s="1">
        <v>18.765</v>
      </c>
      <c r="F14" s="1">
        <v>-18.765</v>
      </c>
      <c r="G14" s="1">
        <v>-3.475</v>
      </c>
      <c r="H14" s="1">
        <v>10.425</v>
      </c>
      <c r="I14" s="1">
        <v>-24.325</v>
      </c>
      <c r="J14" s="1">
        <v>0.695</v>
      </c>
      <c r="K14" s="1">
        <v>0.0</v>
      </c>
      <c r="L14" s="2"/>
      <c r="M14" s="2"/>
      <c r="N14" s="2"/>
      <c r="O14" s="2"/>
      <c r="P14" s="2"/>
      <c r="Q14" s="2"/>
      <c r="R14" s="2"/>
      <c r="S14" s="2"/>
      <c r="T14" s="2"/>
      <c r="U14" s="2"/>
      <c r="V14" s="2"/>
      <c r="W14" s="2"/>
      <c r="X14" s="2"/>
      <c r="Y14" s="2"/>
      <c r="Z14" s="2"/>
    </row>
    <row r="15">
      <c r="A15" s="1" t="s">
        <v>157</v>
      </c>
      <c r="B15" s="1">
        <v>62.55</v>
      </c>
      <c r="C15" s="1">
        <v>19.46</v>
      </c>
      <c r="D15" s="1">
        <v>0.695</v>
      </c>
      <c r="E15" s="1">
        <v>2.78</v>
      </c>
      <c r="F15" s="1">
        <v>3.475</v>
      </c>
      <c r="G15" s="1">
        <v>4.864999999999999</v>
      </c>
      <c r="H15" s="1">
        <v>3.475</v>
      </c>
      <c r="I15" s="1">
        <v>-6.255</v>
      </c>
      <c r="J15" s="1">
        <v>-6.255</v>
      </c>
      <c r="K15" s="1">
        <v>-4.864999999999999</v>
      </c>
      <c r="L15" s="2"/>
      <c r="M15" s="2"/>
      <c r="N15" s="2"/>
      <c r="O15" s="2"/>
      <c r="P15" s="2"/>
      <c r="Q15" s="2"/>
      <c r="R15" s="2"/>
      <c r="S15" s="2"/>
      <c r="T15" s="2"/>
      <c r="U15" s="2"/>
      <c r="V15" s="2"/>
      <c r="W15" s="2"/>
      <c r="X15" s="2"/>
      <c r="Y15" s="2"/>
      <c r="Z15" s="2"/>
    </row>
    <row r="16">
      <c r="A16" s="1" t="s">
        <v>158</v>
      </c>
      <c r="B16" s="1">
        <v>0.0</v>
      </c>
      <c r="C16" s="1">
        <v>0.0</v>
      </c>
      <c r="D16" s="1">
        <v>0.0</v>
      </c>
      <c r="E16" s="1">
        <v>0.0</v>
      </c>
      <c r="F16" s="1">
        <v>0.0</v>
      </c>
      <c r="G16" s="1">
        <v>0.0</v>
      </c>
      <c r="H16" s="1">
        <v>0.0</v>
      </c>
      <c r="I16" s="1">
        <v>0.0</v>
      </c>
      <c r="J16" s="1">
        <v>-1.39</v>
      </c>
      <c r="K16" s="1">
        <v>-0.695</v>
      </c>
      <c r="L16" s="2"/>
      <c r="M16" s="2"/>
      <c r="N16" s="2"/>
      <c r="O16" s="2"/>
      <c r="P16" s="2"/>
      <c r="Q16" s="2"/>
      <c r="R16" s="2"/>
      <c r="S16" s="2"/>
      <c r="T16" s="2"/>
      <c r="U16" s="2"/>
      <c r="V16" s="2"/>
      <c r="W16" s="2"/>
      <c r="X16" s="2"/>
      <c r="Y16" s="2"/>
      <c r="Z16" s="2"/>
    </row>
    <row r="17">
      <c r="A17" s="1" t="s">
        <v>159</v>
      </c>
      <c r="B17" s="1">
        <v>-20.155</v>
      </c>
      <c r="C17" s="1">
        <v>0.0</v>
      </c>
      <c r="D17" s="1">
        <v>-12.51</v>
      </c>
      <c r="E17" s="1">
        <v>-32.665</v>
      </c>
      <c r="F17" s="1">
        <v>-1.39</v>
      </c>
      <c r="G17" s="1">
        <v>-1.39</v>
      </c>
      <c r="H17" s="1">
        <v>-2.78</v>
      </c>
      <c r="I17" s="1">
        <v>-2.78</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-63.245</v>
      </c>
      <c r="J18" s="1">
        <v>-15.29</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0.0</v>
      </c>
      <c r="G19" s="1">
        <v>0.0</v>
      </c>
      <c r="H19" s="1">
        <v>3.475</v>
      </c>
      <c r="I19" s="1">
        <v>0.695</v>
      </c>
      <c r="J19" s="1">
        <v>1.39</v>
      </c>
      <c r="K19" s="1">
        <v>-13.9</v>
      </c>
      <c r="L19" s="2"/>
      <c r="M19" s="2"/>
      <c r="N19" s="2"/>
      <c r="O19" s="2"/>
      <c r="P19" s="2"/>
      <c r="Q19" s="2"/>
      <c r="R19" s="2"/>
      <c r="S19" s="2"/>
      <c r="T19" s="2"/>
      <c r="U19" s="2"/>
      <c r="V19" s="2"/>
      <c r="W19" s="2"/>
      <c r="X19" s="2"/>
      <c r="Y19" s="2"/>
      <c r="Z19" s="2"/>
    </row>
    <row r="20">
      <c r="A20" s="1" t="s">
        <v>162</v>
      </c>
      <c r="B20" s="1">
        <v>41.7</v>
      </c>
      <c r="C20" s="1">
        <v>19.46</v>
      </c>
      <c r="D20" s="1">
        <v>0.695</v>
      </c>
      <c r="E20" s="1">
        <v>2.085</v>
      </c>
      <c r="F20" s="1">
        <v>1.39</v>
      </c>
      <c r="G20" s="1">
        <v>3.475</v>
      </c>
      <c r="H20" s="1">
        <v>3.475</v>
      </c>
      <c r="I20" s="1">
        <v>-72.28</v>
      </c>
      <c r="J20" s="1">
        <v>-21.545</v>
      </c>
      <c r="K20" s="1">
        <v>-6.255</v>
      </c>
      <c r="L20" s="2"/>
      <c r="M20" s="2"/>
      <c r="N20" s="2"/>
      <c r="O20" s="2"/>
      <c r="P20" s="2"/>
      <c r="Q20" s="2"/>
      <c r="R20" s="2"/>
      <c r="S20" s="2"/>
      <c r="T20" s="2"/>
      <c r="U20" s="2"/>
      <c r="V20" s="2"/>
      <c r="W20" s="2"/>
      <c r="X20" s="2"/>
      <c r="Y20" s="2"/>
      <c r="Z20" s="2"/>
    </row>
    <row r="21" ht="15.75" customHeight="1">
      <c r="A21" s="1" t="s">
        <v>163</v>
      </c>
      <c r="B21" s="1">
        <v>24.325</v>
      </c>
      <c r="C21" s="1">
        <v>11.12</v>
      </c>
      <c r="D21" s="1">
        <v>27.105</v>
      </c>
      <c r="E21" s="1">
        <v>0.695</v>
      </c>
      <c r="F21" s="1">
        <v>0.695</v>
      </c>
      <c r="G21" s="1">
        <v>0.695</v>
      </c>
      <c r="H21" s="1">
        <v>3.475</v>
      </c>
      <c r="I21" s="1">
        <v>4.17</v>
      </c>
      <c r="J21" s="1">
        <v>-1.39</v>
      </c>
      <c r="K21" s="1">
        <v>-58.38</v>
      </c>
      <c r="L21" s="2"/>
      <c r="M21" s="2"/>
      <c r="N21" s="2"/>
      <c r="O21" s="2"/>
      <c r="P21" s="2"/>
      <c r="Q21" s="2"/>
      <c r="R21" s="2"/>
      <c r="S21" s="2"/>
      <c r="T21" s="2"/>
      <c r="U21" s="2"/>
      <c r="V21" s="2"/>
      <c r="W21" s="2"/>
      <c r="X21" s="2"/>
      <c r="Y21" s="2"/>
      <c r="Z21" s="2"/>
    </row>
    <row r="22" ht="15.75" customHeight="1">
      <c r="A22" s="1" t="s">
        <v>164</v>
      </c>
      <c r="B22" s="1">
        <v>17.375</v>
      </c>
      <c r="C22" s="1">
        <v>7.645</v>
      </c>
      <c r="D22" s="1">
        <v>55.59999999999999</v>
      </c>
      <c r="E22" s="1">
        <v>1.39</v>
      </c>
      <c r="F22" s="1">
        <v>0.695</v>
      </c>
      <c r="G22" s="1">
        <v>2.085</v>
      </c>
      <c r="H22" s="1">
        <v>52.81999999999999</v>
      </c>
      <c r="I22" s="1">
        <v>-77.145</v>
      </c>
      <c r="J22" s="1">
        <v>-20.155</v>
      </c>
      <c r="K22" s="1">
        <v>-5.56</v>
      </c>
      <c r="L22" s="2"/>
      <c r="M22" s="2"/>
      <c r="N22" s="2"/>
      <c r="O22" s="2"/>
      <c r="P22" s="2"/>
      <c r="Q22" s="2"/>
      <c r="R22" s="2"/>
      <c r="S22" s="2"/>
      <c r="T22" s="2"/>
      <c r="U22" s="2"/>
      <c r="V22" s="2"/>
      <c r="W22" s="2"/>
      <c r="X22" s="2"/>
      <c r="Y22" s="2"/>
      <c r="Z22" s="2"/>
    </row>
    <row r="23" ht="15.75" customHeight="1">
      <c r="A23" s="1" t="s">
        <v>165</v>
      </c>
      <c r="B23" s="1">
        <v>17.375</v>
      </c>
      <c r="C23" s="1">
        <v>7.645</v>
      </c>
      <c r="D23" s="1">
        <v>55.59999999999999</v>
      </c>
      <c r="E23" s="1">
        <v>1.39</v>
      </c>
      <c r="F23" s="1">
        <v>0.695</v>
      </c>
      <c r="G23" s="1">
        <v>2.085</v>
      </c>
      <c r="H23" s="1">
        <v>52.81999999999999</v>
      </c>
      <c r="I23" s="1">
        <v>-77.145</v>
      </c>
      <c r="J23" s="1">
        <v>-20.155</v>
      </c>
      <c r="K23" s="1">
        <v>-5.56</v>
      </c>
      <c r="L23" s="2"/>
      <c r="M23" s="2"/>
      <c r="N23" s="2"/>
      <c r="O23" s="2"/>
      <c r="P23" s="2"/>
      <c r="Q23" s="2"/>
      <c r="R23" s="2"/>
      <c r="S23" s="2"/>
      <c r="T23" s="2"/>
      <c r="U23" s="2"/>
      <c r="V23" s="2"/>
      <c r="W23" s="2"/>
      <c r="X23" s="2"/>
      <c r="Y23" s="2"/>
      <c r="Z23" s="2"/>
    </row>
    <row r="24" ht="15.75" customHeight="1">
      <c r="A24" s="1" t="s">
        <v>166</v>
      </c>
      <c r="B24" s="1">
        <v>17.375</v>
      </c>
      <c r="C24" s="1">
        <v>7.645</v>
      </c>
      <c r="D24" s="1">
        <v>55.59999999999999</v>
      </c>
      <c r="E24" s="1">
        <v>1.39</v>
      </c>
      <c r="F24" s="1">
        <v>0.695</v>
      </c>
      <c r="G24" s="1">
        <v>2.085</v>
      </c>
      <c r="H24" s="1">
        <v>52.81999999999999</v>
      </c>
      <c r="I24" s="1">
        <v>-77.145</v>
      </c>
      <c r="J24" s="1">
        <v>-20.155</v>
      </c>
      <c r="K24" s="1">
        <v>-5.56</v>
      </c>
      <c r="L24" s="2"/>
      <c r="M24" s="2"/>
      <c r="N24" s="2"/>
      <c r="O24" s="2"/>
      <c r="P24" s="2"/>
      <c r="Q24" s="2"/>
      <c r="R24" s="2"/>
      <c r="S24" s="2"/>
      <c r="T24" s="2"/>
      <c r="U24" s="2"/>
      <c r="V24" s="2"/>
      <c r="W24" s="2"/>
      <c r="X24" s="2"/>
      <c r="Y24" s="2"/>
      <c r="Z24" s="2"/>
    </row>
    <row r="25" ht="15.75" customHeight="1">
      <c r="A25" s="1" t="s">
        <v>167</v>
      </c>
      <c r="B25" s="1">
        <v>17.375</v>
      </c>
      <c r="C25" s="1">
        <v>7.645</v>
      </c>
      <c r="D25" s="1">
        <v>55.59999999999999</v>
      </c>
      <c r="E25" s="1">
        <v>1.39</v>
      </c>
      <c r="F25" s="1">
        <v>0.695</v>
      </c>
      <c r="G25" s="1">
        <v>2.085</v>
      </c>
      <c r="H25" s="1">
        <v>52.81999999999999</v>
      </c>
      <c r="I25" s="1">
        <v>-77.145</v>
      </c>
      <c r="J25" s="1">
        <v>-20.155</v>
      </c>
      <c r="K25" s="1">
        <v>-5.56</v>
      </c>
      <c r="L25" s="2"/>
      <c r="M25" s="2"/>
      <c r="N25" s="2"/>
      <c r="O25" s="2"/>
      <c r="P25" s="2"/>
      <c r="Q25" s="2"/>
      <c r="R25" s="2"/>
      <c r="S25" s="2"/>
      <c r="T25" s="2"/>
      <c r="U25" s="2"/>
      <c r="V25" s="2"/>
      <c r="W25" s="2"/>
      <c r="X25" s="2"/>
      <c r="Y25" s="2"/>
      <c r="Z25" s="2"/>
    </row>
    <row r="26" ht="15.75" customHeight="1">
      <c r="A26" s="1" t="s">
        <v>168</v>
      </c>
      <c r="B26" s="1">
        <v>17.375</v>
      </c>
      <c r="C26" s="1">
        <v>7.645</v>
      </c>
      <c r="D26" s="1">
        <v>55.59999999999999</v>
      </c>
      <c r="E26" s="1">
        <v>1.39</v>
      </c>
      <c r="F26" s="1">
        <v>0.695</v>
      </c>
      <c r="G26" s="1">
        <v>2.085</v>
      </c>
      <c r="H26" s="1">
        <v>52.81999999999999</v>
      </c>
      <c r="I26" s="1">
        <v>-77.145</v>
      </c>
      <c r="J26" s="1">
        <v>-20.155</v>
      </c>
      <c r="K26" s="1">
        <v>-5.56</v>
      </c>
      <c r="L26" s="2"/>
      <c r="M26" s="2"/>
      <c r="N26" s="2"/>
      <c r="O26" s="2"/>
      <c r="P26" s="2"/>
      <c r="Q26" s="2"/>
      <c r="R26" s="2"/>
      <c r="S26" s="2"/>
      <c r="T26" s="2"/>
      <c r="U26" s="2"/>
      <c r="V26" s="2"/>
      <c r="W26" s="2"/>
      <c r="X26" s="2"/>
      <c r="Y26" s="2"/>
      <c r="Z26" s="2"/>
    </row>
    <row r="27" ht="15.75" customHeight="1">
      <c r="A27" s="1" t="s">
        <v>169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1" t="s">
        <v>171</v>
      </c>
      <c r="C28" s="1" t="s">
        <v>172</v>
      </c>
      <c r="D28" s="1" t="s">
        <v>173</v>
      </c>
      <c r="E28" s="1" t="s">
        <v>174</v>
      </c>
      <c r="F28" s="1" t="s">
        <v>175</v>
      </c>
      <c r="G28" s="1" t="s">
        <v>176</v>
      </c>
      <c r="H28" s="1" t="s">
        <v>177</v>
      </c>
      <c r="I28" s="1" t="s">
        <v>178</v>
      </c>
      <c r="J28" s="1" t="s">
        <v>179</v>
      </c>
      <c r="K28" s="1" t="s">
        <v>180</v>
      </c>
      <c r="L28" s="2"/>
      <c r="M28" s="2"/>
      <c r="N28" s="2"/>
      <c r="O28" s="2"/>
      <c r="P28" s="2"/>
      <c r="Q28" s="2"/>
      <c r="R28" s="2"/>
      <c r="S28" s="2"/>
      <c r="T28" s="2"/>
      <c r="U28" s="2"/>
      <c r="V28" s="2"/>
      <c r="W28" s="2"/>
      <c r="X28" s="2"/>
      <c r="Y28" s="2"/>
      <c r="Z28" s="2"/>
    </row>
    <row r="29" ht="15.75" customHeight="1">
      <c r="A29" s="1" t="s">
        <v>181</v>
      </c>
      <c r="B29" s="1" t="s">
        <v>171</v>
      </c>
      <c r="C29" s="1" t="s">
        <v>172</v>
      </c>
      <c r="D29" s="1" t="s">
        <v>173</v>
      </c>
      <c r="E29" s="1" t="s">
        <v>174</v>
      </c>
      <c r="F29" s="1" t="s">
        <v>175</v>
      </c>
      <c r="G29" s="1" t="s">
        <v>176</v>
      </c>
      <c r="H29" s="1" t="s">
        <v>177</v>
      </c>
      <c r="I29" s="1" t="s">
        <v>178</v>
      </c>
      <c r="J29" s="1" t="s">
        <v>179</v>
      </c>
      <c r="K29" s="1" t="s">
        <v>180</v>
      </c>
      <c r="L29" s="2"/>
      <c r="M29" s="2"/>
      <c r="N29" s="2"/>
      <c r="O29" s="2"/>
      <c r="P29" s="2"/>
      <c r="Q29" s="2"/>
      <c r="R29" s="2"/>
      <c r="S29" s="2"/>
      <c r="T29" s="2"/>
      <c r="U29" s="2"/>
      <c r="V29" s="2"/>
      <c r="W29" s="2"/>
      <c r="X29" s="2"/>
      <c r="Y29" s="2"/>
      <c r="Z29" s="2"/>
    </row>
    <row r="30" ht="15.75" customHeight="1">
      <c r="A30" s="1" t="s">
        <v>182</v>
      </c>
      <c r="B30" s="1">
        <v>4.0</v>
      </c>
      <c r="C30" s="1">
        <v>4.0</v>
      </c>
      <c r="D30" s="1">
        <v>4.0</v>
      </c>
      <c r="E30" s="1">
        <v>5.0</v>
      </c>
      <c r="F30" s="1">
        <v>7.0</v>
      </c>
      <c r="G30" s="1">
        <v>10.0</v>
      </c>
      <c r="H30" s="1">
        <v>16.0</v>
      </c>
      <c r="I30" s="1">
        <v>31.0</v>
      </c>
      <c r="J30" s="1">
        <v>33.0</v>
      </c>
      <c r="K30" s="1">
        <v>33.0</v>
      </c>
      <c r="L30" s="2"/>
      <c r="M30" s="2"/>
      <c r="N30" s="2"/>
      <c r="O30" s="2"/>
      <c r="P30" s="2"/>
      <c r="Q30" s="2"/>
      <c r="R30" s="2"/>
      <c r="S30" s="2"/>
      <c r="T30" s="2"/>
      <c r="U30" s="2"/>
      <c r="V30" s="2"/>
      <c r="W30" s="2"/>
      <c r="X30" s="2"/>
      <c r="Y30" s="2"/>
      <c r="Z30" s="2"/>
    </row>
    <row r="31" ht="15.75" customHeight="1">
      <c r="A31" s="1" t="s">
        <v>183</v>
      </c>
      <c r="B31" s="1" t="s">
        <v>171</v>
      </c>
      <c r="C31" s="1" t="s">
        <v>172</v>
      </c>
      <c r="D31" s="1" t="s">
        <v>184</v>
      </c>
      <c r="E31" s="1" t="s">
        <v>185</v>
      </c>
      <c r="F31" s="1" t="s">
        <v>186</v>
      </c>
      <c r="G31" s="1" t="s">
        <v>176</v>
      </c>
      <c r="H31" s="1" t="s">
        <v>187</v>
      </c>
      <c r="I31" s="1" t="s">
        <v>178</v>
      </c>
      <c r="J31" s="1" t="s">
        <v>179</v>
      </c>
      <c r="K31" s="1" t="s">
        <v>180</v>
      </c>
      <c r="L31" s="2"/>
      <c r="M31" s="2"/>
      <c r="N31" s="2"/>
      <c r="O31" s="2"/>
      <c r="P31" s="2"/>
      <c r="Q31" s="2"/>
      <c r="R31" s="2"/>
      <c r="S31" s="2"/>
      <c r="T31" s="2"/>
      <c r="U31" s="2"/>
      <c r="V31" s="2"/>
      <c r="W31" s="2"/>
      <c r="X31" s="2"/>
      <c r="Y31" s="2"/>
      <c r="Z31" s="2"/>
    </row>
    <row r="32" ht="15.75" customHeight="1">
      <c r="A32" s="1" t="s">
        <v>188</v>
      </c>
      <c r="B32" s="1" t="s">
        <v>171</v>
      </c>
      <c r="C32" s="1" t="s">
        <v>172</v>
      </c>
      <c r="D32" s="1" t="s">
        <v>184</v>
      </c>
      <c r="E32" s="1" t="s">
        <v>185</v>
      </c>
      <c r="F32" s="1" t="s">
        <v>186</v>
      </c>
      <c r="G32" s="1" t="s">
        <v>176</v>
      </c>
      <c r="H32" s="1" t="s">
        <v>187</v>
      </c>
      <c r="I32" s="1" t="s">
        <v>178</v>
      </c>
      <c r="J32" s="1" t="s">
        <v>179</v>
      </c>
      <c r="K32" s="1" t="s">
        <v>180</v>
      </c>
      <c r="L32" s="2"/>
      <c r="M32" s="2"/>
      <c r="N32" s="2"/>
      <c r="O32" s="2"/>
      <c r="P32" s="2"/>
      <c r="Q32" s="2"/>
      <c r="R32" s="2"/>
      <c r="S32" s="2"/>
      <c r="T32" s="2"/>
      <c r="U32" s="2"/>
      <c r="V32" s="2"/>
      <c r="W32" s="2"/>
      <c r="X32" s="2"/>
      <c r="Y32" s="2"/>
      <c r="Z32" s="2"/>
    </row>
    <row r="33" ht="15.75" customHeight="1">
      <c r="A33" s="1" t="s">
        <v>189</v>
      </c>
      <c r="B33" s="1">
        <v>4.0</v>
      </c>
      <c r="C33" s="1">
        <v>4.0</v>
      </c>
      <c r="D33" s="1">
        <v>4.0</v>
      </c>
      <c r="E33" s="1">
        <v>5.0</v>
      </c>
      <c r="F33" s="1">
        <v>7.0</v>
      </c>
      <c r="G33" s="1">
        <v>10.0</v>
      </c>
      <c r="H33" s="1">
        <v>29.0</v>
      </c>
      <c r="I33" s="1">
        <v>31.0</v>
      </c>
      <c r="J33" s="1">
        <v>33.0</v>
      </c>
      <c r="K33" s="1">
        <v>33.0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196</v>
      </c>
      <c r="H34" s="1" t="s">
        <v>197</v>
      </c>
      <c r="I34" s="1" t="s">
        <v>198</v>
      </c>
      <c r="J34" s="1" t="s">
        <v>199</v>
      </c>
      <c r="K34" s="1" t="s">
        <v>200</v>
      </c>
      <c r="L34" s="2"/>
      <c r="M34" s="2"/>
      <c r="N34" s="2"/>
      <c r="O34" s="2"/>
      <c r="P34" s="2"/>
      <c r="Q34" s="2"/>
      <c r="R34" s="2"/>
      <c r="S34" s="2"/>
      <c r="T34" s="2"/>
      <c r="U34" s="2"/>
      <c r="V34" s="2"/>
      <c r="W34" s="2"/>
      <c r="X34" s="2"/>
      <c r="Y34" s="2"/>
      <c r="Z34" s="2"/>
    </row>
    <row r="35" ht="15.75" customHeight="1">
      <c r="A35" s="1" t="s">
        <v>201</v>
      </c>
      <c r="B35" s="1" t="s">
        <v>191</v>
      </c>
      <c r="C35" s="1" t="s">
        <v>192</v>
      </c>
      <c r="D35" s="1" t="s">
        <v>173</v>
      </c>
      <c r="E35" s="1" t="s">
        <v>196</v>
      </c>
      <c r="F35" s="1" t="s">
        <v>174</v>
      </c>
      <c r="G35" s="1" t="s">
        <v>174</v>
      </c>
      <c r="H35" s="1" t="s">
        <v>202</v>
      </c>
      <c r="I35" s="1" t="s">
        <v>198</v>
      </c>
      <c r="J35" s="1" t="s">
        <v>199</v>
      </c>
      <c r="K35" s="1" t="s">
        <v>200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203</v>
      </c>
      <c r="B37" s="1">
        <v>61.855</v>
      </c>
      <c r="C37" s="1">
        <v>57.685</v>
      </c>
      <c r="D37" s="1">
        <v>0.695</v>
      </c>
      <c r="E37" s="1">
        <v>3.475</v>
      </c>
      <c r="F37" s="1">
        <v>6.949999999999999</v>
      </c>
      <c r="G37" s="1">
        <v>11.12</v>
      </c>
      <c r="H37" s="1">
        <v>12.51</v>
      </c>
      <c r="I37" s="1">
        <v>9.035</v>
      </c>
      <c r="J37" s="1">
        <v>12.51</v>
      </c>
      <c r="K37" s="1">
        <v>13.205</v>
      </c>
      <c r="L37" s="2"/>
      <c r="M37" s="2"/>
      <c r="N37" s="2"/>
      <c r="O37" s="2"/>
      <c r="P37" s="2"/>
      <c r="Q37" s="2"/>
      <c r="R37" s="2"/>
      <c r="S37" s="2"/>
      <c r="T37" s="2"/>
      <c r="U37" s="2"/>
      <c r="V37" s="2"/>
      <c r="W37" s="2"/>
      <c r="X37" s="2"/>
      <c r="Y37" s="2"/>
      <c r="Z37" s="2"/>
    </row>
    <row r="38" ht="15.75" customHeight="1">
      <c r="A38" s="1" t="s">
        <v>204</v>
      </c>
      <c r="B38" s="1">
        <v>54.90499999999999</v>
      </c>
      <c r="C38" s="1">
        <v>49.345</v>
      </c>
      <c r="D38" s="1">
        <v>0.695</v>
      </c>
      <c r="E38" s="1">
        <v>3.475</v>
      </c>
      <c r="F38" s="1">
        <v>6.949999999999999</v>
      </c>
      <c r="G38" s="1">
        <v>10.425</v>
      </c>
      <c r="H38" s="1">
        <v>11.815</v>
      </c>
      <c r="I38" s="1">
        <v>6.255</v>
      </c>
      <c r="J38" s="1">
        <v>9.035</v>
      </c>
      <c r="K38" s="1">
        <v>9.729999999999999</v>
      </c>
      <c r="L38" s="2"/>
      <c r="M38" s="2"/>
      <c r="N38" s="2"/>
      <c r="O38" s="2"/>
      <c r="P38" s="2"/>
      <c r="Q38" s="2"/>
      <c r="R38" s="2"/>
      <c r="S38" s="2"/>
      <c r="T38" s="2"/>
      <c r="U38" s="2"/>
      <c r="V38" s="2"/>
      <c r="W38" s="2"/>
      <c r="X38" s="2"/>
      <c r="Y38" s="2"/>
      <c r="Z38" s="2"/>
    </row>
    <row r="39" ht="15.75" customHeight="1">
      <c r="A39" s="1" t="s">
        <v>205</v>
      </c>
      <c r="B39" s="1">
        <v>45.87</v>
      </c>
      <c r="C39" s="1">
        <v>30.58</v>
      </c>
      <c r="D39" s="1">
        <v>0.695</v>
      </c>
      <c r="E39" s="1">
        <v>2.78</v>
      </c>
      <c r="F39" s="1">
        <v>4.864999999999999</v>
      </c>
      <c r="G39" s="1">
        <v>6.949999999999999</v>
      </c>
      <c r="H39" s="1">
        <v>4.864999999999999</v>
      </c>
      <c r="I39" s="1">
        <v>-3.475</v>
      </c>
      <c r="J39" s="1">
        <v>-1.39</v>
      </c>
      <c r="K39" s="1">
        <v>-0.695</v>
      </c>
      <c r="L39" s="2"/>
      <c r="M39" s="2"/>
      <c r="N39" s="2"/>
      <c r="O39" s="2"/>
      <c r="P39" s="2"/>
      <c r="Q39" s="2"/>
      <c r="R39" s="2"/>
      <c r="S39" s="2"/>
      <c r="T39" s="2"/>
      <c r="U39" s="2"/>
      <c r="V39" s="2"/>
      <c r="W39" s="2"/>
      <c r="X39" s="2"/>
      <c r="Y39" s="2"/>
      <c r="Z39" s="2"/>
    </row>
    <row r="40" ht="15.75" customHeight="1">
      <c r="A40" s="1" t="s">
        <v>206</v>
      </c>
      <c r="B40" s="1">
        <v>0.0</v>
      </c>
      <c r="C40" s="1">
        <v>0.0</v>
      </c>
      <c r="D40" s="1">
        <v>0.0</v>
      </c>
      <c r="E40" s="1">
        <v>0.0</v>
      </c>
      <c r="F40" s="1">
        <v>0.0</v>
      </c>
      <c r="G40" s="1">
        <v>11.12</v>
      </c>
      <c r="H40" s="1">
        <v>12.51</v>
      </c>
      <c r="I40" s="1">
        <v>0.0</v>
      </c>
      <c r="J40" s="1">
        <v>0.0</v>
      </c>
      <c r="K40" s="1">
        <v>13.9</v>
      </c>
      <c r="L40" s="2"/>
      <c r="M40" s="2"/>
      <c r="N40" s="2"/>
      <c r="O40" s="2"/>
      <c r="P40" s="2"/>
      <c r="Q40" s="2"/>
      <c r="R40" s="2"/>
      <c r="S40" s="2"/>
      <c r="T40" s="2"/>
      <c r="U40" s="2"/>
      <c r="V40" s="2"/>
      <c r="W40" s="2"/>
      <c r="X40" s="2"/>
      <c r="Y40" s="2"/>
      <c r="Z40" s="2"/>
    </row>
    <row r="41" ht="15.75" customHeight="1">
      <c r="A41" s="1" t="s">
        <v>207</v>
      </c>
      <c r="B41" s="1" t="s">
        <v>208</v>
      </c>
      <c r="C41" s="1" t="s">
        <v>209</v>
      </c>
      <c r="D41" s="1" t="s">
        <v>210</v>
      </c>
      <c r="E41" s="1" t="s">
        <v>211</v>
      </c>
      <c r="F41" s="1" t="s">
        <v>212</v>
      </c>
      <c r="G41" s="1" t="s">
        <v>213</v>
      </c>
      <c r="H41" s="1" t="s">
        <v>214</v>
      </c>
      <c r="I41" s="1" t="s">
        <v>215</v>
      </c>
      <c r="J41" s="1" t="s">
        <v>216</v>
      </c>
      <c r="K41" s="1" t="s">
        <v>217</v>
      </c>
      <c r="L41" s="2"/>
      <c r="M41" s="2"/>
      <c r="N41" s="2"/>
      <c r="O41" s="2"/>
      <c r="P41" s="2"/>
      <c r="Q41" s="2"/>
      <c r="R41" s="2"/>
      <c r="S41" s="2"/>
      <c r="T41" s="2"/>
      <c r="U41" s="2"/>
      <c r="V41" s="2"/>
      <c r="W41" s="2"/>
      <c r="X41" s="2"/>
      <c r="Y41" s="2"/>
      <c r="Z41" s="2"/>
    </row>
    <row r="42" ht="15.75" customHeight="1">
      <c r="A42" s="1" t="s">
        <v>218</v>
      </c>
      <c r="B42" s="1">
        <v>16.68</v>
      </c>
      <c r="C42" s="1">
        <v>15.29</v>
      </c>
      <c r="D42" s="1">
        <v>12.51</v>
      </c>
      <c r="E42" s="1">
        <v>0.695</v>
      </c>
      <c r="F42" s="1">
        <v>1.39</v>
      </c>
      <c r="G42" s="1">
        <v>0.695</v>
      </c>
      <c r="H42" s="1">
        <v>1.39</v>
      </c>
      <c r="I42" s="1">
        <v>2.085</v>
      </c>
      <c r="J42" s="1">
        <v>-11.815</v>
      </c>
      <c r="K42" s="1">
        <v>1.39</v>
      </c>
      <c r="L42" s="2"/>
      <c r="M42" s="2"/>
      <c r="N42" s="2"/>
      <c r="O42" s="2"/>
      <c r="P42" s="2"/>
      <c r="Q42" s="2"/>
      <c r="R42" s="2"/>
      <c r="S42" s="2"/>
      <c r="T42" s="2"/>
      <c r="U42" s="2"/>
      <c r="V42" s="2"/>
      <c r="W42" s="2"/>
      <c r="X42" s="2"/>
      <c r="Y42" s="2"/>
      <c r="Z42" s="2"/>
    </row>
    <row r="43" ht="15.75" customHeight="1">
      <c r="A43" s="1" t="s">
        <v>219</v>
      </c>
      <c r="B43" s="1">
        <v>6.949999999999999</v>
      </c>
      <c r="C43" s="1">
        <v>-3.475</v>
      </c>
      <c r="D43" s="1">
        <v>13.9</v>
      </c>
      <c r="E43" s="1">
        <v>34.055</v>
      </c>
      <c r="F43" s="1">
        <v>-58.38</v>
      </c>
      <c r="G43" s="1">
        <v>-33.36</v>
      </c>
      <c r="H43" s="1">
        <v>1.39</v>
      </c>
      <c r="I43" s="1">
        <v>1.39</v>
      </c>
      <c r="J43" s="1">
        <v>-1.39</v>
      </c>
      <c r="K43" s="1">
        <v>-2.085</v>
      </c>
      <c r="L43" s="2"/>
      <c r="M43" s="2"/>
      <c r="N43" s="2"/>
      <c r="O43" s="2"/>
      <c r="P43" s="2"/>
      <c r="Q43" s="2"/>
      <c r="R43" s="2"/>
      <c r="S43" s="2"/>
      <c r="T43" s="2"/>
      <c r="U43" s="2"/>
      <c r="V43" s="2"/>
      <c r="W43" s="2"/>
      <c r="X43" s="2"/>
      <c r="Y43" s="2"/>
      <c r="Z43" s="2"/>
    </row>
    <row r="44" ht="15.75" customHeight="1">
      <c r="A44" s="1" t="s">
        <v>220</v>
      </c>
      <c r="B44" s="1">
        <v>38.91999999999999</v>
      </c>
      <c r="C44" s="1">
        <v>11.815</v>
      </c>
      <c r="D44" s="1">
        <v>59.77</v>
      </c>
      <c r="E44" s="1">
        <v>1.39</v>
      </c>
      <c r="F44" s="1">
        <v>2.085</v>
      </c>
      <c r="G44" s="1">
        <v>2.78</v>
      </c>
      <c r="H44" s="1">
        <v>2.085</v>
      </c>
      <c r="I44" s="1">
        <v>-4.17</v>
      </c>
      <c r="J44" s="1">
        <v>-4.17</v>
      </c>
      <c r="K44" s="1">
        <v>-2.78</v>
      </c>
      <c r="L44" s="2"/>
      <c r="M44" s="2"/>
      <c r="N44" s="2"/>
      <c r="O44" s="2"/>
      <c r="P44" s="2"/>
      <c r="Q44" s="2"/>
      <c r="R44" s="2"/>
      <c r="S44" s="2"/>
      <c r="T44" s="2"/>
      <c r="U44" s="2"/>
      <c r="V44" s="2"/>
      <c r="W44" s="2"/>
      <c r="X44" s="2"/>
      <c r="Y44" s="2"/>
      <c r="Z44" s="2"/>
    </row>
    <row r="45" ht="15.75" customHeight="1">
      <c r="A45" s="1" t="s">
        <v>221</v>
      </c>
      <c r="B45" s="1">
        <v>0.0</v>
      </c>
      <c r="C45" s="1">
        <v>6.949999999999999</v>
      </c>
      <c r="D45" s="1">
        <v>0.0</v>
      </c>
      <c r="E45" s="1">
        <v>0.0</v>
      </c>
      <c r="F45" s="1">
        <v>0.0</v>
      </c>
      <c r="G45" s="1">
        <v>33.36</v>
      </c>
      <c r="H45" s="1">
        <v>32.665</v>
      </c>
      <c r="I45" s="1">
        <v>2.085</v>
      </c>
      <c r="J45" s="1">
        <v>4.864999999999999</v>
      </c>
      <c r="K45" s="1">
        <v>4.17</v>
      </c>
      <c r="L45" s="2"/>
      <c r="M45" s="2"/>
      <c r="N45" s="2"/>
      <c r="O45" s="2"/>
      <c r="P45" s="2"/>
      <c r="Q45" s="2"/>
      <c r="R45" s="2"/>
      <c r="S45" s="2"/>
      <c r="T45" s="2"/>
      <c r="U45" s="2"/>
      <c r="V45" s="2"/>
      <c r="W45" s="2"/>
      <c r="X45" s="2"/>
      <c r="Y45" s="2"/>
      <c r="Z45" s="2"/>
    </row>
    <row r="46" ht="15.75" customHeight="1">
      <c r="A46" s="1" t="s">
        <v>222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223</v>
      </c>
      <c r="B47" s="1">
        <v>2.085</v>
      </c>
      <c r="C47" s="1">
        <v>2.78</v>
      </c>
      <c r="D47" s="1">
        <v>3.475</v>
      </c>
      <c r="E47" s="1">
        <v>4.864999999999999</v>
      </c>
      <c r="F47" s="1">
        <v>11.12</v>
      </c>
      <c r="G47" s="1">
        <v>13.9</v>
      </c>
      <c r="H47" s="1">
        <v>21.545</v>
      </c>
      <c r="I47" s="1">
        <v>36.835</v>
      </c>
      <c r="J47" s="1">
        <v>42.395</v>
      </c>
      <c r="K47" s="1">
        <v>39.61499999999999</v>
      </c>
      <c r="L47" s="2"/>
      <c r="M47" s="2"/>
      <c r="N47" s="2"/>
      <c r="O47" s="2"/>
      <c r="P47" s="2"/>
      <c r="Q47" s="2"/>
      <c r="R47" s="2"/>
      <c r="S47" s="2"/>
      <c r="T47" s="2"/>
      <c r="U47" s="2"/>
      <c r="V47" s="2"/>
      <c r="W47" s="2"/>
      <c r="X47" s="2"/>
      <c r="Y47" s="2"/>
      <c r="Z47" s="2"/>
    </row>
    <row r="48" ht="15.75" customHeight="1">
      <c r="A48" s="1" t="s">
        <v>224</v>
      </c>
      <c r="B48" s="1">
        <v>2.085</v>
      </c>
      <c r="C48" s="1">
        <v>2.78</v>
      </c>
      <c r="D48" s="1">
        <v>3.475</v>
      </c>
      <c r="E48" s="1">
        <v>6.949999999999999</v>
      </c>
      <c r="F48" s="1">
        <v>14.595</v>
      </c>
      <c r="G48" s="1">
        <v>20.85</v>
      </c>
      <c r="H48" s="1">
        <v>32.665</v>
      </c>
      <c r="I48" s="1">
        <v>52.12499999999999</v>
      </c>
      <c r="J48" s="1">
        <v>52.81999999999999</v>
      </c>
      <c r="K48" s="1">
        <v>29.885</v>
      </c>
      <c r="L48" s="2"/>
      <c r="M48" s="2"/>
      <c r="N48" s="2"/>
      <c r="O48" s="2"/>
      <c r="P48" s="2"/>
      <c r="Q48" s="2"/>
      <c r="R48" s="2"/>
      <c r="S48" s="2"/>
      <c r="T48" s="2"/>
      <c r="U48" s="2"/>
      <c r="V48" s="2"/>
      <c r="W48" s="2"/>
      <c r="X48" s="2"/>
      <c r="Y48" s="2"/>
      <c r="Z48" s="2"/>
    </row>
    <row r="49" ht="15.75" customHeight="1">
      <c r="A49" s="1" t="s">
        <v>225</v>
      </c>
      <c r="B49" s="1">
        <v>2.085</v>
      </c>
      <c r="C49" s="1">
        <v>2.78</v>
      </c>
      <c r="D49" s="1">
        <v>3.475</v>
      </c>
      <c r="E49" s="1">
        <v>6.255</v>
      </c>
      <c r="F49" s="1">
        <v>15.985</v>
      </c>
      <c r="G49" s="1">
        <v>18.07</v>
      </c>
      <c r="H49" s="1">
        <v>24.325</v>
      </c>
      <c r="I49" s="1">
        <v>35.445</v>
      </c>
      <c r="J49" s="1">
        <v>39.61499999999999</v>
      </c>
      <c r="K49" s="1">
        <v>42.395</v>
      </c>
      <c r="L49" s="2"/>
      <c r="M49" s="2"/>
      <c r="N49" s="2"/>
      <c r="O49" s="2"/>
      <c r="P49" s="2"/>
      <c r="Q49" s="2"/>
      <c r="R49" s="2"/>
      <c r="S49" s="2"/>
      <c r="T49" s="2"/>
      <c r="U49" s="2"/>
      <c r="V49" s="2"/>
      <c r="W49" s="2"/>
      <c r="X49" s="2"/>
      <c r="Y49" s="2"/>
      <c r="Z49" s="2"/>
    </row>
    <row r="50" ht="15.75" customHeight="1">
      <c r="A50" s="1" t="s">
        <v>226</v>
      </c>
      <c r="B50" s="1">
        <v>0.0</v>
      </c>
      <c r="C50" s="1">
        <v>0.0</v>
      </c>
      <c r="D50" s="1">
        <v>0.0</v>
      </c>
      <c r="E50" s="1">
        <v>0.0</v>
      </c>
      <c r="F50" s="1">
        <v>0.0</v>
      </c>
      <c r="G50" s="1">
        <v>21.545</v>
      </c>
      <c r="H50" s="1">
        <v>20.85</v>
      </c>
      <c r="I50" s="1">
        <v>0.0</v>
      </c>
      <c r="J50" s="1">
        <v>0.0</v>
      </c>
      <c r="K50" s="1">
        <v>0.695</v>
      </c>
      <c r="L50" s="2"/>
      <c r="M50" s="2"/>
      <c r="N50" s="2"/>
      <c r="O50" s="2"/>
      <c r="P50" s="2"/>
      <c r="Q50" s="2"/>
      <c r="R50" s="2"/>
      <c r="S50" s="2"/>
      <c r="T50" s="2"/>
      <c r="U50" s="2"/>
      <c r="V50" s="2"/>
      <c r="W50" s="2"/>
      <c r="X50" s="2"/>
      <c r="Y50" s="2"/>
      <c r="Z50" s="2"/>
    </row>
    <row r="51" ht="15.75" customHeight="1">
      <c r="A51" s="1" t="s">
        <v>227</v>
      </c>
      <c r="B51" s="1">
        <v>0.0</v>
      </c>
      <c r="C51" s="1">
        <v>0.0</v>
      </c>
      <c r="D51" s="1">
        <v>0.0</v>
      </c>
      <c r="E51" s="1">
        <v>0.0</v>
      </c>
      <c r="F51" s="1">
        <v>0.0</v>
      </c>
      <c r="G51" s="1">
        <v>9.035</v>
      </c>
      <c r="H51" s="1">
        <v>4.17</v>
      </c>
      <c r="I51" s="1">
        <v>0.0</v>
      </c>
      <c r="J51" s="1">
        <v>0.0</v>
      </c>
      <c r="K51" s="1">
        <v>37.52999999999999</v>
      </c>
      <c r="L51" s="2"/>
      <c r="M51" s="2"/>
      <c r="N51" s="2"/>
      <c r="O51" s="2"/>
      <c r="P51" s="2"/>
      <c r="Q51" s="2"/>
      <c r="R51" s="2"/>
      <c r="S51" s="2"/>
      <c r="T51" s="2"/>
      <c r="U51" s="2"/>
      <c r="V51" s="2"/>
      <c r="W51" s="2"/>
      <c r="X51" s="2"/>
      <c r="Y51" s="2"/>
      <c r="Z51" s="2"/>
    </row>
    <row r="52" ht="15.75" customHeight="1">
      <c r="A52" s="1" t="s">
        <v>228</v>
      </c>
      <c r="B52" s="1">
        <v>0.0</v>
      </c>
      <c r="C52" s="1">
        <v>0.0</v>
      </c>
      <c r="D52" s="1">
        <v>0.0</v>
      </c>
      <c r="E52" s="1">
        <v>0.0</v>
      </c>
      <c r="F52" s="1">
        <v>0.0</v>
      </c>
      <c r="G52" s="1">
        <v>11.815</v>
      </c>
      <c r="H52" s="1">
        <v>15.985</v>
      </c>
      <c r="I52" s="1">
        <v>0.0</v>
      </c>
      <c r="J52" s="1">
        <v>0.0</v>
      </c>
      <c r="K52" s="1">
        <v>34.75</v>
      </c>
      <c r="L52" s="2"/>
      <c r="M52" s="2"/>
      <c r="N52" s="2"/>
      <c r="O52" s="2"/>
      <c r="P52" s="2"/>
      <c r="Q52" s="2"/>
      <c r="R52" s="2"/>
      <c r="S52" s="2"/>
      <c r="T52" s="2"/>
      <c r="U52" s="2"/>
      <c r="V52" s="2"/>
      <c r="W52" s="2"/>
      <c r="X52" s="2"/>
      <c r="Y52" s="2"/>
      <c r="Z52" s="2"/>
    </row>
    <row r="53" ht="15.75" customHeight="1">
      <c r="A53" s="1" t="s">
        <v>229</v>
      </c>
      <c r="B53" s="1">
        <v>0.0</v>
      </c>
      <c r="C53" s="1">
        <v>0.0</v>
      </c>
      <c r="D53" s="1">
        <v>0.0</v>
      </c>
      <c r="E53" s="1">
        <v>0.0</v>
      </c>
      <c r="F53" s="1">
        <v>0.0</v>
      </c>
      <c r="G53" s="1">
        <v>0.0</v>
      </c>
      <c r="H53" s="1">
        <v>2.78</v>
      </c>
      <c r="I53" s="1">
        <v>0.0</v>
      </c>
      <c r="J53" s="1">
        <v>0.0</v>
      </c>
      <c r="K53" s="1">
        <v>0.0</v>
      </c>
      <c r="L53" s="2"/>
      <c r="M53" s="2"/>
      <c r="N53" s="2"/>
      <c r="O53" s="2"/>
      <c r="P53" s="2"/>
      <c r="Q53" s="2"/>
      <c r="R53" s="2"/>
      <c r="S53" s="2"/>
      <c r="T53" s="2"/>
      <c r="U53" s="2"/>
      <c r="V53" s="2"/>
      <c r="W53" s="2"/>
      <c r="X53" s="2"/>
      <c r="Y53" s="2"/>
      <c r="Z53" s="2"/>
    </row>
    <row r="54" ht="15.75" customHeight="1">
      <c r="A54" s="1" t="s">
        <v>230</v>
      </c>
      <c r="B54" s="1">
        <v>10.425</v>
      </c>
      <c r="C54" s="1">
        <v>11.815</v>
      </c>
      <c r="D54" s="1">
        <v>15.985</v>
      </c>
      <c r="E54" s="1">
        <v>11.815</v>
      </c>
      <c r="F54" s="1">
        <v>27.8</v>
      </c>
      <c r="G54" s="1">
        <v>27.8</v>
      </c>
      <c r="H54" s="1">
        <v>0.0</v>
      </c>
      <c r="I54" s="1">
        <v>6.255</v>
      </c>
      <c r="J54" s="1">
        <v>2.085</v>
      </c>
      <c r="K54" s="1">
        <v>1.39</v>
      </c>
      <c r="L54" s="2"/>
      <c r="M54" s="2"/>
      <c r="N54" s="2"/>
      <c r="O54" s="2"/>
      <c r="P54" s="2"/>
      <c r="Q54" s="2"/>
      <c r="R54" s="2"/>
      <c r="S54" s="2"/>
      <c r="T54" s="2"/>
      <c r="U54" s="2"/>
      <c r="V54" s="2"/>
      <c r="W54" s="2"/>
      <c r="X54" s="2"/>
      <c r="Y54" s="2"/>
      <c r="Z54" s="2"/>
    </row>
    <row r="55" ht="15.75" customHeight="1">
      <c r="A55" s="1" t="s">
        <v>231</v>
      </c>
      <c r="B55" s="1">
        <v>10.425</v>
      </c>
      <c r="C55" s="1">
        <v>11.815</v>
      </c>
      <c r="D55" s="1">
        <v>15.985</v>
      </c>
      <c r="E55" s="1">
        <v>11.815</v>
      </c>
      <c r="F55" s="1">
        <v>27.8</v>
      </c>
      <c r="G55" s="1">
        <v>27.8</v>
      </c>
      <c r="H55" s="1">
        <v>2.78</v>
      </c>
      <c r="I55" s="1">
        <v>6.255</v>
      </c>
      <c r="J55" s="1">
        <v>2.085</v>
      </c>
      <c r="K55" s="1">
        <v>1.39</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199</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260</v>
      </c>
      <c r="H5" s="1" t="s">
        <v>261</v>
      </c>
      <c r="I5" s="1" t="s">
        <v>262</v>
      </c>
      <c r="J5" s="1" t="s">
        <v>263</v>
      </c>
      <c r="K5" s="1" t="s">
        <v>264</v>
      </c>
      <c r="L5" s="2"/>
      <c r="M5" s="2"/>
      <c r="N5" s="2"/>
      <c r="O5" s="2"/>
      <c r="P5" s="2"/>
      <c r="Q5" s="2"/>
      <c r="R5" s="2"/>
      <c r="S5" s="2"/>
      <c r="T5" s="2"/>
      <c r="U5" s="2"/>
      <c r="V5" s="2"/>
      <c r="W5" s="2"/>
      <c r="X5" s="2"/>
      <c r="Y5" s="2"/>
      <c r="Z5" s="2"/>
    </row>
    <row r="6">
      <c r="A6" s="1" t="s">
        <v>265</v>
      </c>
      <c r="B6" s="1" t="s">
        <v>255</v>
      </c>
      <c r="C6" s="1" t="s">
        <v>256</v>
      </c>
      <c r="D6" s="1" t="s">
        <v>257</v>
      </c>
      <c r="E6" s="1" t="s">
        <v>258</v>
      </c>
      <c r="F6" s="1" t="s">
        <v>259</v>
      </c>
      <c r="G6" s="1" t="s">
        <v>260</v>
      </c>
      <c r="H6" s="1" t="s">
        <v>261</v>
      </c>
      <c r="I6" s="1" t="s">
        <v>262</v>
      </c>
      <c r="J6" s="1" t="s">
        <v>263</v>
      </c>
      <c r="K6" s="1" t="s">
        <v>264</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174</v>
      </c>
      <c r="I13" s="1" t="s">
        <v>329</v>
      </c>
      <c r="J13" s="1" t="s">
        <v>330</v>
      </c>
      <c r="K13" s="1" t="s">
        <v>331</v>
      </c>
      <c r="L13" s="2"/>
      <c r="M13" s="2"/>
      <c r="N13" s="2"/>
      <c r="O13" s="2"/>
      <c r="P13" s="2"/>
      <c r="Q13" s="2"/>
      <c r="R13" s="2"/>
      <c r="S13" s="2"/>
      <c r="T13" s="2"/>
      <c r="U13" s="2"/>
      <c r="V13" s="2"/>
      <c r="W13" s="2"/>
      <c r="X13" s="2"/>
      <c r="Y13" s="2"/>
      <c r="Z13" s="2"/>
    </row>
    <row r="14">
      <c r="A14" s="1" t="s">
        <v>332</v>
      </c>
      <c r="B14" s="1" t="s">
        <v>323</v>
      </c>
      <c r="C14" s="1" t="s">
        <v>324</v>
      </c>
      <c r="D14" s="1" t="s">
        <v>325</v>
      </c>
      <c r="E14" s="1" t="s">
        <v>326</v>
      </c>
      <c r="F14" s="1" t="s">
        <v>327</v>
      </c>
      <c r="G14" s="1" t="s">
        <v>328</v>
      </c>
      <c r="H14" s="1" t="s">
        <v>174</v>
      </c>
      <c r="I14" s="1" t="s">
        <v>329</v>
      </c>
      <c r="J14" s="1" t="s">
        <v>330</v>
      </c>
      <c r="K14" s="1" t="s">
        <v>331</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328</v>
      </c>
      <c r="H15" s="1" t="s">
        <v>174</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364</v>
      </c>
      <c r="J18" s="1" t="s">
        <v>365</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324</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362</v>
      </c>
      <c r="L21" s="2"/>
      <c r="M21" s="2"/>
      <c r="N21" s="2"/>
      <c r="O21" s="2"/>
      <c r="P21" s="2"/>
      <c r="Q21" s="2"/>
      <c r="R21" s="2"/>
      <c r="S21" s="2"/>
      <c r="T21" s="2"/>
      <c r="U21" s="2"/>
      <c r="V21" s="2"/>
      <c r="W21" s="2"/>
      <c r="X21" s="2"/>
      <c r="Y21" s="2"/>
      <c r="Z21" s="2"/>
    </row>
    <row r="22" ht="15.75" customHeight="1">
      <c r="A22" s="1" t="s">
        <v>387</v>
      </c>
      <c r="B22" s="1" t="s">
        <v>388</v>
      </c>
      <c r="C22" s="1" t="s">
        <v>389</v>
      </c>
      <c r="D22" s="1" t="s">
        <v>390</v>
      </c>
      <c r="E22" s="1" t="s">
        <v>391</v>
      </c>
      <c r="F22" s="1" t="s">
        <v>392</v>
      </c>
      <c r="G22" s="1" t="s">
        <v>393</v>
      </c>
      <c r="H22" s="1" t="s">
        <v>394</v>
      </c>
      <c r="I22" s="1" t="s">
        <v>119</v>
      </c>
      <c r="J22" s="1" t="s">
        <v>395</v>
      </c>
      <c r="K22" s="1">
        <v>9.729999999999999</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410</v>
      </c>
      <c r="D25" s="1" t="s">
        <v>411</v>
      </c>
      <c r="E25" s="1" t="s">
        <v>412</v>
      </c>
      <c r="F25" s="1" t="s">
        <v>240</v>
      </c>
      <c r="G25" s="1" t="s">
        <v>413</v>
      </c>
      <c r="H25" s="1" t="s">
        <v>373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255</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428</v>
      </c>
      <c r="F27" s="1" t="s">
        <v>431</v>
      </c>
      <c r="G27" s="1" t="s">
        <v>432</v>
      </c>
      <c r="H27" s="1" t="s">
        <v>261</v>
      </c>
      <c r="I27" s="1" t="s">
        <v>433</v>
      </c>
      <c r="J27" s="1" t="s">
        <v>185</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455</v>
      </c>
      <c r="K29" s="1" t="s">
        <v>456</v>
      </c>
      <c r="L29" s="2"/>
      <c r="M29" s="2"/>
      <c r="N29" s="2"/>
      <c r="O29" s="2"/>
      <c r="P29" s="2"/>
      <c r="Q29" s="2"/>
      <c r="R29" s="2"/>
      <c r="S29" s="2"/>
      <c r="T29" s="2"/>
      <c r="U29" s="2"/>
      <c r="V29" s="2"/>
      <c r="W29" s="2"/>
      <c r="X29" s="2"/>
      <c r="Y29" s="2"/>
      <c r="Z29" s="2"/>
    </row>
    <row r="30" ht="15.75" customHeight="1">
      <c r="A30" s="1" t="s">
        <v>457</v>
      </c>
      <c r="B30" s="1" t="s">
        <v>458</v>
      </c>
      <c r="C30" s="1" t="s">
        <v>459</v>
      </c>
      <c r="D30" s="1">
        <v>63.94</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493</v>
      </c>
      <c r="E34" s="1" t="s">
        <v>494</v>
      </c>
      <c r="F34" s="1" t="s">
        <v>495</v>
      </c>
      <c r="G34" s="1" t="s">
        <v>496</v>
      </c>
      <c r="H34" s="1" t="s">
        <v>497</v>
      </c>
      <c r="I34" s="1" t="s">
        <v>498</v>
      </c>
      <c r="J34" s="1" t="s">
        <v>499</v>
      </c>
      <c r="K34" s="1" t="s">
        <v>500</v>
      </c>
      <c r="L34" s="2"/>
      <c r="M34" s="2"/>
      <c r="N34" s="2"/>
      <c r="O34" s="2"/>
      <c r="P34" s="2"/>
      <c r="Q34" s="2"/>
      <c r="R34" s="2"/>
      <c r="S34" s="2"/>
      <c r="T34" s="2"/>
      <c r="U34" s="2"/>
      <c r="V34" s="2"/>
      <c r="W34" s="2"/>
      <c r="X34" s="2"/>
      <c r="Y34" s="2"/>
      <c r="Z34" s="2"/>
    </row>
    <row r="35" ht="15.75" customHeight="1">
      <c r="A35" s="1" t="s">
        <v>501</v>
      </c>
      <c r="B35" s="1">
        <v>0.0</v>
      </c>
      <c r="C35" s="1">
        <v>0.0</v>
      </c>
      <c r="D35" s="1">
        <v>0.0</v>
      </c>
      <c r="E35" s="1" t="s">
        <v>502</v>
      </c>
      <c r="F35" s="1" t="s">
        <v>503</v>
      </c>
      <c r="G35" s="1" t="s">
        <v>504</v>
      </c>
      <c r="H35" s="1" t="s">
        <v>505</v>
      </c>
      <c r="I35" s="1" t="s">
        <v>506</v>
      </c>
      <c r="J35" s="1" t="s">
        <v>507</v>
      </c>
      <c r="K35" s="1" t="s">
        <v>508</v>
      </c>
      <c r="L35" s="2"/>
      <c r="M35" s="2"/>
      <c r="N35" s="2"/>
      <c r="O35" s="2"/>
      <c r="P35" s="2"/>
      <c r="Q35" s="2"/>
      <c r="R35" s="2"/>
      <c r="S35" s="2"/>
      <c r="T35" s="2"/>
      <c r="U35" s="2"/>
      <c r="V35" s="2"/>
      <c r="W35" s="2"/>
      <c r="X35" s="2"/>
      <c r="Y35" s="2"/>
      <c r="Z35" s="2"/>
    </row>
    <row r="36" ht="15.75" customHeight="1">
      <c r="A36" s="1" t="s">
        <v>509</v>
      </c>
      <c r="B36" s="1">
        <v>0.0</v>
      </c>
      <c r="C36" s="1">
        <v>0.0</v>
      </c>
      <c r="D36" s="1">
        <v>0.0</v>
      </c>
      <c r="E36" s="1" t="s">
        <v>510</v>
      </c>
      <c r="F36" s="1" t="s">
        <v>511</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243</v>
      </c>
      <c r="L38" s="2"/>
      <c r="M38" s="2"/>
      <c r="N38" s="2"/>
      <c r="O38" s="2"/>
      <c r="P38" s="2"/>
      <c r="Q38" s="2"/>
      <c r="R38" s="2"/>
      <c r="S38" s="2"/>
      <c r="T38" s="2"/>
      <c r="U38" s="2"/>
      <c r="V38" s="2"/>
      <c r="W38" s="2"/>
      <c r="X38" s="2"/>
      <c r="Y38" s="2"/>
      <c r="Z38" s="2"/>
    </row>
    <row r="39" ht="15.75" customHeight="1">
      <c r="A39" s="1" t="s">
        <v>538</v>
      </c>
      <c r="B39" s="1" t="s">
        <v>539</v>
      </c>
      <c r="C39" s="1" t="s">
        <v>299</v>
      </c>
      <c r="D39" s="1" t="s">
        <v>540</v>
      </c>
      <c r="E39" s="1" t="s">
        <v>541</v>
      </c>
      <c r="F39" s="1" t="s">
        <v>542</v>
      </c>
      <c r="G39" s="1" t="s">
        <v>543</v>
      </c>
      <c r="H39" s="1" t="s">
        <v>510</v>
      </c>
      <c r="I39" s="1" t="s">
        <v>247</v>
      </c>
      <c r="J39" s="1" t="s">
        <v>337</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549</v>
      </c>
      <c r="F40" s="1" t="s">
        <v>550</v>
      </c>
      <c r="G40" s="1" t="s">
        <v>551</v>
      </c>
      <c r="H40" s="1" t="s">
        <v>552</v>
      </c>
      <c r="I40" s="1" t="s">
        <v>553</v>
      </c>
      <c r="J40" s="1" t="s">
        <v>554</v>
      </c>
      <c r="K40" s="1" t="s">
        <v>555</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422</v>
      </c>
      <c r="F41" s="1" t="s">
        <v>560</v>
      </c>
      <c r="G41" s="1" t="s">
        <v>561</v>
      </c>
      <c r="H41" s="1" t="s">
        <v>562</v>
      </c>
      <c r="I41" s="1" t="s">
        <v>563</v>
      </c>
      <c r="J41" s="1" t="s">
        <v>533</v>
      </c>
      <c r="K41" s="1" t="s">
        <v>312</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t="s">
        <v>570</v>
      </c>
      <c r="H42" s="1" t="s">
        <v>571</v>
      </c>
      <c r="I42" s="1" t="s">
        <v>572</v>
      </c>
      <c r="J42" s="1" t="s">
        <v>573</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560</v>
      </c>
      <c r="E43" s="1" t="s">
        <v>578</v>
      </c>
      <c r="F43" s="1" t="s">
        <v>577</v>
      </c>
      <c r="G43" s="1" t="s">
        <v>579</v>
      </c>
      <c r="H43" s="1" t="s">
        <v>116</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128</v>
      </c>
      <c r="D44" s="1" t="s">
        <v>585</v>
      </c>
      <c r="E44" s="1" t="s">
        <v>586</v>
      </c>
      <c r="F44" s="1" t="s">
        <v>587</v>
      </c>
      <c r="G44" s="1" t="s">
        <v>588</v>
      </c>
      <c r="H44" s="1" t="s">
        <v>114</v>
      </c>
      <c r="I44" s="1" t="s">
        <v>589</v>
      </c>
      <c r="J44" s="1" t="s">
        <v>590</v>
      </c>
      <c r="K44" s="1" t="s">
        <v>530</v>
      </c>
      <c r="L44" s="2"/>
      <c r="M44" s="2"/>
      <c r="N44" s="2"/>
      <c r="O44" s="2"/>
      <c r="P44" s="2"/>
      <c r="Q44" s="2"/>
      <c r="R44" s="2"/>
      <c r="S44" s="2"/>
      <c r="T44" s="2"/>
      <c r="U44" s="2"/>
      <c r="V44" s="2"/>
      <c r="W44" s="2"/>
      <c r="X44" s="2"/>
      <c r="Y44" s="2"/>
      <c r="Z44" s="2"/>
    </row>
    <row r="45" ht="15.75" customHeight="1">
      <c r="A45" s="1" t="s">
        <v>591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592</v>
      </c>
      <c r="B46" s="1">
        <v>12.51</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172</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v>-2.085</v>
      </c>
      <c r="J51" s="1" t="s">
        <v>653</v>
      </c>
      <c r="K51" s="1" t="s">
        <v>654</v>
      </c>
      <c r="L51" s="2"/>
      <c r="M51" s="2"/>
      <c r="N51" s="2"/>
      <c r="O51" s="2"/>
      <c r="P51" s="2"/>
      <c r="Q51" s="2"/>
      <c r="R51" s="2"/>
      <c r="S51" s="2"/>
      <c r="T51" s="2"/>
      <c r="U51" s="2"/>
      <c r="V51" s="2"/>
      <c r="W51" s="2"/>
      <c r="X51" s="2"/>
      <c r="Y51" s="2"/>
      <c r="Z51" s="2"/>
    </row>
    <row r="52" ht="15.75" customHeight="1">
      <c r="A52" s="1" t="s">
        <v>655</v>
      </c>
      <c r="B52" s="1" t="s">
        <v>646</v>
      </c>
      <c r="C52" s="1" t="s">
        <v>647</v>
      </c>
      <c r="D52" s="1" t="s">
        <v>648</v>
      </c>
      <c r="E52" s="1" t="s">
        <v>649</v>
      </c>
      <c r="F52" s="1" t="s">
        <v>650</v>
      </c>
      <c r="G52" s="1" t="s">
        <v>651</v>
      </c>
      <c r="H52" s="1" t="s">
        <v>652</v>
      </c>
      <c r="I52" s="1">
        <v>-2.085</v>
      </c>
      <c r="J52" s="1" t="s">
        <v>653</v>
      </c>
      <c r="K52" s="1" t="s">
        <v>654</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660</v>
      </c>
      <c r="F53" s="1" t="s">
        <v>661</v>
      </c>
      <c r="G53" s="1">
        <v>24.325</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668</v>
      </c>
      <c r="D54" s="1" t="s">
        <v>669</v>
      </c>
      <c r="E54" s="1" t="s">
        <v>670</v>
      </c>
      <c r="F54" s="1" t="s">
        <v>671</v>
      </c>
      <c r="G54" s="1" t="s">
        <v>672</v>
      </c>
      <c r="H54" s="1" t="s">
        <v>673</v>
      </c>
      <c r="I54" s="1">
        <v>-2.085</v>
      </c>
      <c r="J54" s="1">
        <v>-52.12499999999999</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682</v>
      </c>
      <c r="I55" s="1" t="s">
        <v>683</v>
      </c>
      <c r="J55" s="1" t="s">
        <v>337</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688</v>
      </c>
      <c r="E56" s="1" t="s">
        <v>689</v>
      </c>
      <c r="F56" s="1" t="s">
        <v>690</v>
      </c>
      <c r="G56" s="1" t="s">
        <v>691</v>
      </c>
      <c r="H56" s="1" t="s">
        <v>692</v>
      </c>
      <c r="I56" s="1" t="s">
        <v>693</v>
      </c>
      <c r="J56" s="1" t="s">
        <v>694</v>
      </c>
      <c r="K56" s="1" t="s">
        <v>695</v>
      </c>
      <c r="L56" s="2"/>
      <c r="M56" s="2"/>
      <c r="N56" s="2"/>
      <c r="O56" s="2"/>
      <c r="P56" s="2"/>
      <c r="Q56" s="2"/>
      <c r="R56" s="2"/>
      <c r="S56" s="2"/>
      <c r="T56" s="2"/>
      <c r="U56" s="2"/>
      <c r="V56" s="2"/>
      <c r="W56" s="2"/>
      <c r="X56" s="2"/>
      <c r="Y56" s="2"/>
      <c r="Z56" s="2"/>
    </row>
    <row r="57" ht="15.75" customHeight="1">
      <c r="A57" s="1" t="s">
        <v>696</v>
      </c>
      <c r="B57" s="1" t="s">
        <v>697</v>
      </c>
      <c r="C57" s="1" t="s">
        <v>698</v>
      </c>
      <c r="D57" s="1" t="s">
        <v>699</v>
      </c>
      <c r="E57" s="1" t="s">
        <v>700</v>
      </c>
      <c r="F57" s="1" t="s">
        <v>701</v>
      </c>
      <c r="G57" s="1" t="s">
        <v>702</v>
      </c>
      <c r="H57" s="1" t="s">
        <v>703</v>
      </c>
      <c r="I57" s="1" t="s">
        <v>704</v>
      </c>
      <c r="J57" s="1" t="s">
        <v>705</v>
      </c>
      <c r="K57" s="1" t="s">
        <v>706</v>
      </c>
      <c r="L57" s="2"/>
      <c r="M57" s="2"/>
      <c r="N57" s="2"/>
      <c r="O57" s="2"/>
      <c r="P57" s="2"/>
      <c r="Q57" s="2"/>
      <c r="R57" s="2"/>
      <c r="S57" s="2"/>
      <c r="T57" s="2"/>
      <c r="U57" s="2"/>
      <c r="V57" s="2"/>
      <c r="W57" s="2"/>
      <c r="X57" s="2"/>
      <c r="Y57" s="2"/>
      <c r="Z57" s="2"/>
    </row>
    <row r="58" ht="15.75" customHeight="1">
      <c r="A58" s="1" t="s">
        <v>707</v>
      </c>
      <c r="B58" s="1" t="s">
        <v>708</v>
      </c>
      <c r="C58" s="1" t="s">
        <v>709</v>
      </c>
      <c r="D58" s="1" t="s">
        <v>710</v>
      </c>
      <c r="E58" s="1" t="s">
        <v>711</v>
      </c>
      <c r="F58" s="1" t="s">
        <v>712</v>
      </c>
      <c r="G58" s="1" t="s">
        <v>713</v>
      </c>
      <c r="H58" s="1" t="s">
        <v>714</v>
      </c>
      <c r="I58" s="1" t="s">
        <v>715</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t="s">
        <v>731</v>
      </c>
      <c r="D60" s="1" t="s">
        <v>732</v>
      </c>
      <c r="E60" s="1" t="s">
        <v>733</v>
      </c>
      <c r="F60" s="1" t="s">
        <v>734</v>
      </c>
      <c r="G60" s="1" t="s">
        <v>735</v>
      </c>
      <c r="H60" s="1" t="s">
        <v>736</v>
      </c>
      <c r="I60" s="1" t="s">
        <v>737</v>
      </c>
      <c r="J60" s="1" t="s">
        <v>738</v>
      </c>
      <c r="K60" s="1" t="s">
        <v>343</v>
      </c>
      <c r="L60" s="2"/>
      <c r="M60" s="2"/>
      <c r="N60" s="2"/>
      <c r="O60" s="2"/>
      <c r="P60" s="2"/>
      <c r="Q60" s="2"/>
      <c r="R60" s="2"/>
      <c r="S60" s="2"/>
      <c r="T60" s="2"/>
      <c r="U60" s="2"/>
      <c r="V60" s="2"/>
      <c r="W60" s="2"/>
      <c r="X60" s="2"/>
      <c r="Y60" s="2"/>
      <c r="Z60" s="2"/>
    </row>
    <row r="61" ht="15.75" customHeight="1">
      <c r="A61" s="1" t="s">
        <v>739</v>
      </c>
      <c r="B61" s="1" t="s">
        <v>740</v>
      </c>
      <c r="C61" s="1" t="s">
        <v>741</v>
      </c>
      <c r="D61" s="1" t="s">
        <v>742</v>
      </c>
      <c r="E61" s="1" t="s">
        <v>743</v>
      </c>
      <c r="F61" s="1" t="s">
        <v>744</v>
      </c>
      <c r="G61" s="1" t="s">
        <v>291</v>
      </c>
      <c r="H61" s="1" t="s">
        <v>745</v>
      </c>
      <c r="I61" s="1" t="s">
        <v>746</v>
      </c>
      <c r="J61" s="1" t="s">
        <v>747</v>
      </c>
      <c r="K61" s="1" t="s">
        <v>748</v>
      </c>
      <c r="L61" s="2"/>
      <c r="M61" s="2"/>
      <c r="N61" s="2"/>
      <c r="O61" s="2"/>
      <c r="P61" s="2"/>
      <c r="Q61" s="2"/>
      <c r="R61" s="2"/>
      <c r="S61" s="2"/>
      <c r="T61" s="2"/>
      <c r="U61" s="2"/>
      <c r="V61" s="2"/>
      <c r="W61" s="2"/>
      <c r="X61" s="2"/>
      <c r="Y61" s="2"/>
      <c r="Z61" s="2"/>
    </row>
    <row r="62" ht="15.75" customHeight="1">
      <c r="A62" s="1" t="s">
        <v>749</v>
      </c>
      <c r="B62" s="1" t="s">
        <v>494</v>
      </c>
      <c r="C62" s="1" t="s">
        <v>750</v>
      </c>
      <c r="D62" s="1" t="s">
        <v>751</v>
      </c>
      <c r="E62" s="1" t="s">
        <v>752</v>
      </c>
      <c r="F62" s="1" t="s">
        <v>753</v>
      </c>
      <c r="G62" s="1" t="s">
        <v>754</v>
      </c>
      <c r="H62" s="1" t="s">
        <v>755</v>
      </c>
      <c r="I62" s="1" t="s">
        <v>756</v>
      </c>
      <c r="J62" s="1" t="s">
        <v>757</v>
      </c>
      <c r="K62" s="1" t="s">
        <v>758</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765</v>
      </c>
      <c r="H63" s="1" t="s">
        <v>766</v>
      </c>
      <c r="I63" s="1" t="s">
        <v>767</v>
      </c>
      <c r="J63" s="1" t="s">
        <v>768</v>
      </c>
      <c r="K63" s="1" t="s">
        <v>769</v>
      </c>
      <c r="L63" s="2"/>
      <c r="M63" s="2"/>
      <c r="N63" s="2"/>
      <c r="O63" s="2"/>
      <c r="P63" s="2"/>
      <c r="Q63" s="2"/>
      <c r="R63" s="2"/>
      <c r="S63" s="2"/>
      <c r="T63" s="2"/>
      <c r="U63" s="2"/>
      <c r="V63" s="2"/>
      <c r="W63" s="2"/>
      <c r="X63" s="2"/>
      <c r="Y63" s="2"/>
      <c r="Z63" s="2"/>
    </row>
    <row r="64" ht="15.75" customHeight="1">
      <c r="A64" s="1" t="s">
        <v>770</v>
      </c>
      <c r="B64" s="1" t="s">
        <v>771</v>
      </c>
      <c r="C64" s="1" t="s">
        <v>772</v>
      </c>
      <c r="D64" s="1" t="s">
        <v>773</v>
      </c>
      <c r="E64" s="1" t="s">
        <v>774</v>
      </c>
      <c r="F64" s="1" t="s">
        <v>775</v>
      </c>
      <c r="G64" s="1" t="s">
        <v>776</v>
      </c>
      <c r="H64" s="1" t="s">
        <v>777</v>
      </c>
      <c r="I64" s="1" t="s">
        <v>778</v>
      </c>
      <c r="J64" s="1" t="s">
        <v>779</v>
      </c>
      <c r="K64" s="1" t="s">
        <v>780</v>
      </c>
      <c r="L64" s="2"/>
      <c r="M64" s="2"/>
      <c r="N64" s="2"/>
      <c r="O64" s="2"/>
      <c r="P64" s="2"/>
      <c r="Q64" s="2"/>
      <c r="R64" s="2"/>
      <c r="S64" s="2"/>
      <c r="T64" s="2"/>
      <c r="U64" s="2"/>
      <c r="V64" s="2"/>
      <c r="W64" s="2"/>
      <c r="X64" s="2"/>
      <c r="Y64" s="2"/>
      <c r="Z64" s="2"/>
    </row>
    <row r="65" ht="15.75" customHeight="1">
      <c r="A65" s="1" t="s">
        <v>781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782</v>
      </c>
      <c r="B66" s="1" t="s">
        <v>783</v>
      </c>
      <c r="C66" s="1" t="s">
        <v>784</v>
      </c>
      <c r="D66" s="1" t="s">
        <v>785</v>
      </c>
      <c r="E66" s="1" t="s">
        <v>786</v>
      </c>
      <c r="F66" s="1" t="s">
        <v>787</v>
      </c>
      <c r="G66" s="1" t="s">
        <v>788</v>
      </c>
      <c r="H66" s="1" t="s">
        <v>789</v>
      </c>
      <c r="I66" s="1" t="s">
        <v>790</v>
      </c>
      <c r="J66" s="1" t="s">
        <v>791</v>
      </c>
      <c r="K66" s="1" t="s">
        <v>582</v>
      </c>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801</v>
      </c>
      <c r="K67" s="1" t="s">
        <v>802</v>
      </c>
      <c r="L67" s="2"/>
      <c r="M67" s="2"/>
      <c r="N67" s="2"/>
      <c r="O67" s="2"/>
      <c r="P67" s="2"/>
      <c r="Q67" s="2"/>
      <c r="R67" s="2"/>
      <c r="S67" s="2"/>
      <c r="T67" s="2"/>
      <c r="U67" s="2"/>
      <c r="V67" s="2"/>
      <c r="W67" s="2"/>
      <c r="X67" s="2"/>
      <c r="Y67" s="2"/>
      <c r="Z67" s="2"/>
    </row>
    <row r="68" ht="15.75" customHeight="1">
      <c r="A68" s="1" t="s">
        <v>803</v>
      </c>
      <c r="B68" s="1" t="s">
        <v>804</v>
      </c>
      <c r="C68" s="1" t="s">
        <v>805</v>
      </c>
      <c r="D68" s="1" t="s">
        <v>806</v>
      </c>
      <c r="E68" s="1" t="s">
        <v>807</v>
      </c>
      <c r="F68" s="1" t="s">
        <v>808</v>
      </c>
      <c r="G68" s="1" t="s">
        <v>809</v>
      </c>
      <c r="H68" s="1" t="s">
        <v>810</v>
      </c>
      <c r="I68" s="1" t="s">
        <v>372</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824</v>
      </c>
      <c r="B70" s="1" t="s">
        <v>825</v>
      </c>
      <c r="C70" s="1" t="s">
        <v>826</v>
      </c>
      <c r="D70" s="1">
        <v>33.36</v>
      </c>
      <c r="E70" s="1" t="s">
        <v>827</v>
      </c>
      <c r="F70" s="1" t="s">
        <v>828</v>
      </c>
      <c r="G70" s="1" t="s">
        <v>829</v>
      </c>
      <c r="H70" s="1" t="s">
        <v>530</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791</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834</v>
      </c>
      <c r="C72" s="1" t="s">
        <v>835</v>
      </c>
      <c r="D72" s="1" t="s">
        <v>836</v>
      </c>
      <c r="E72" s="1" t="s">
        <v>837</v>
      </c>
      <c r="F72" s="1" t="s">
        <v>791</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844</v>
      </c>
      <c r="B73" s="1" t="s">
        <v>845</v>
      </c>
      <c r="C73" s="1" t="s">
        <v>846</v>
      </c>
      <c r="D73" s="1" t="s">
        <v>847</v>
      </c>
      <c r="E73" s="1" t="s">
        <v>848</v>
      </c>
      <c r="F73" s="1" t="s">
        <v>849</v>
      </c>
      <c r="G73" s="1" t="s">
        <v>850</v>
      </c>
      <c r="H73" s="1" t="s">
        <v>851</v>
      </c>
      <c r="I73" s="1" t="s">
        <v>852</v>
      </c>
      <c r="J73" s="1" t="s">
        <v>853</v>
      </c>
      <c r="K73" s="1" t="s">
        <v>854</v>
      </c>
      <c r="L73" s="2"/>
      <c r="M73" s="2"/>
      <c r="N73" s="2"/>
      <c r="O73" s="2"/>
      <c r="P73" s="2"/>
      <c r="Q73" s="2"/>
      <c r="R73" s="2"/>
      <c r="S73" s="2"/>
      <c r="T73" s="2"/>
      <c r="U73" s="2"/>
      <c r="V73" s="2"/>
      <c r="W73" s="2"/>
      <c r="X73" s="2"/>
      <c r="Y73" s="2"/>
      <c r="Z73" s="2"/>
    </row>
    <row r="74" ht="15.75" customHeight="1">
      <c r="A74" s="1" t="s">
        <v>855</v>
      </c>
      <c r="B74" s="1" t="s">
        <v>856</v>
      </c>
      <c r="C74" s="1" t="s">
        <v>857</v>
      </c>
      <c r="D74" s="1" t="s">
        <v>858</v>
      </c>
      <c r="E74" s="1" t="s">
        <v>859</v>
      </c>
      <c r="F74" s="1" t="s">
        <v>860</v>
      </c>
      <c r="G74" s="1" t="s">
        <v>861</v>
      </c>
      <c r="H74" s="1" t="s">
        <v>862</v>
      </c>
      <c r="I74" s="1" t="s">
        <v>863</v>
      </c>
      <c r="J74" s="1" t="s">
        <v>864</v>
      </c>
      <c r="K74" s="1" t="s">
        <v>865</v>
      </c>
      <c r="L74" s="2"/>
      <c r="M74" s="2"/>
      <c r="N74" s="2"/>
      <c r="O74" s="2"/>
      <c r="P74" s="2"/>
      <c r="Q74" s="2"/>
      <c r="R74" s="2"/>
      <c r="S74" s="2"/>
      <c r="T74" s="2"/>
      <c r="U74" s="2"/>
      <c r="V74" s="2"/>
      <c r="W74" s="2"/>
      <c r="X74" s="2"/>
      <c r="Y74" s="2"/>
      <c r="Z74" s="2"/>
    </row>
    <row r="75" ht="15.75" customHeight="1">
      <c r="A75" s="1" t="s">
        <v>866</v>
      </c>
      <c r="B75" s="1" t="s">
        <v>867</v>
      </c>
      <c r="C75" s="1" t="s">
        <v>868</v>
      </c>
      <c r="D75" s="1" t="s">
        <v>869</v>
      </c>
      <c r="E75" s="1" t="s">
        <v>870</v>
      </c>
      <c r="F75" s="1" t="s">
        <v>871</v>
      </c>
      <c r="G75" s="1" t="s">
        <v>872</v>
      </c>
      <c r="H75" s="1" t="s">
        <v>873</v>
      </c>
      <c r="I75" s="1" t="s">
        <v>874</v>
      </c>
      <c r="J75" s="1" t="s">
        <v>875</v>
      </c>
      <c r="K75" s="1" t="s">
        <v>876</v>
      </c>
      <c r="L75" s="2"/>
      <c r="M75" s="2"/>
      <c r="N75" s="2"/>
      <c r="O75" s="2"/>
      <c r="P75" s="2"/>
      <c r="Q75" s="2"/>
      <c r="R75" s="2"/>
      <c r="S75" s="2"/>
      <c r="T75" s="2"/>
      <c r="U75" s="2"/>
      <c r="V75" s="2"/>
      <c r="W75" s="2"/>
      <c r="X75" s="2"/>
      <c r="Y75" s="2"/>
      <c r="Z75" s="2"/>
    </row>
    <row r="76" ht="15.75" customHeight="1">
      <c r="A76" s="1" t="s">
        <v>877</v>
      </c>
      <c r="B76" s="1" t="s">
        <v>878</v>
      </c>
      <c r="C76" s="1" t="s">
        <v>879</v>
      </c>
      <c r="D76" s="1" t="s">
        <v>880</v>
      </c>
      <c r="E76" s="1" t="s">
        <v>881</v>
      </c>
      <c r="F76" s="1" t="s">
        <v>882</v>
      </c>
      <c r="G76" s="1" t="s">
        <v>883</v>
      </c>
      <c r="H76" s="1" t="s">
        <v>884</v>
      </c>
      <c r="I76" s="1" t="s">
        <v>885</v>
      </c>
      <c r="J76" s="1" t="s">
        <v>886</v>
      </c>
      <c r="K76" s="1" t="s">
        <v>887</v>
      </c>
      <c r="L76" s="2"/>
      <c r="M76" s="2"/>
      <c r="N76" s="2"/>
      <c r="O76" s="2"/>
      <c r="P76" s="2"/>
      <c r="Q76" s="2"/>
      <c r="R76" s="2"/>
      <c r="S76" s="2"/>
      <c r="T76" s="2"/>
      <c r="U76" s="2"/>
      <c r="V76" s="2"/>
      <c r="W76" s="2"/>
      <c r="X76" s="2"/>
      <c r="Y76" s="2"/>
      <c r="Z76" s="2"/>
    </row>
    <row r="77" ht="15.75" customHeight="1">
      <c r="A77" s="1" t="s">
        <v>888</v>
      </c>
      <c r="B77" s="1" t="s">
        <v>889</v>
      </c>
      <c r="C77" s="1" t="s">
        <v>890</v>
      </c>
      <c r="D77" s="1" t="s">
        <v>891</v>
      </c>
      <c r="E77" s="1" t="s">
        <v>892</v>
      </c>
      <c r="F77" s="1" t="s">
        <v>893</v>
      </c>
      <c r="G77" s="1" t="s">
        <v>894</v>
      </c>
      <c r="H77" s="1">
        <v>162.63</v>
      </c>
      <c r="I77" s="1" t="s">
        <v>895</v>
      </c>
      <c r="J77" s="1" t="s">
        <v>896</v>
      </c>
      <c r="K77" s="1" t="s">
        <v>897</v>
      </c>
      <c r="L77" s="2"/>
      <c r="M77" s="2"/>
      <c r="N77" s="2"/>
      <c r="O77" s="2"/>
      <c r="P77" s="2"/>
      <c r="Q77" s="2"/>
      <c r="R77" s="2"/>
      <c r="S77" s="2"/>
      <c r="T77" s="2"/>
      <c r="U77" s="2"/>
      <c r="V77" s="2"/>
      <c r="W77" s="2"/>
      <c r="X77" s="2"/>
      <c r="Y77" s="2"/>
      <c r="Z77" s="2"/>
    </row>
    <row r="78" ht="15.75" customHeight="1">
      <c r="A78" s="1" t="s">
        <v>898</v>
      </c>
      <c r="B78" s="1" t="s">
        <v>899</v>
      </c>
      <c r="C78" s="1" t="s">
        <v>900</v>
      </c>
      <c r="D78" s="1" t="s">
        <v>901</v>
      </c>
      <c r="E78" s="1" t="s">
        <v>902</v>
      </c>
      <c r="F78" s="1" t="s">
        <v>903</v>
      </c>
      <c r="G78" s="1" t="s">
        <v>904</v>
      </c>
      <c r="H78" s="1" t="s">
        <v>905</v>
      </c>
      <c r="I78" s="1" t="s">
        <v>906</v>
      </c>
      <c r="J78" s="1" t="s">
        <v>907</v>
      </c>
      <c r="K78" s="1" t="s">
        <v>908</v>
      </c>
      <c r="L78" s="2"/>
      <c r="M78" s="2"/>
      <c r="N78" s="2"/>
      <c r="O78" s="2"/>
      <c r="P78" s="2"/>
      <c r="Q78" s="2"/>
      <c r="R78" s="2"/>
      <c r="S78" s="2"/>
      <c r="T78" s="2"/>
      <c r="U78" s="2"/>
      <c r="V78" s="2"/>
      <c r="W78" s="2"/>
      <c r="X78" s="2"/>
      <c r="Y78" s="2"/>
      <c r="Z78" s="2"/>
    </row>
    <row r="79" ht="15.75" customHeight="1">
      <c r="A79" s="1" t="s">
        <v>909</v>
      </c>
      <c r="B79" s="1" t="s">
        <v>910</v>
      </c>
      <c r="C79" s="1" t="s">
        <v>911</v>
      </c>
      <c r="D79" s="1" t="s">
        <v>912</v>
      </c>
      <c r="E79" s="1" t="s">
        <v>913</v>
      </c>
      <c r="F79" s="1" t="s">
        <v>914</v>
      </c>
      <c r="G79" s="1" t="s">
        <v>176</v>
      </c>
      <c r="H79" s="1" t="s">
        <v>915</v>
      </c>
      <c r="I79" s="1" t="s">
        <v>916</v>
      </c>
      <c r="J79" s="1" t="s">
        <v>917</v>
      </c>
      <c r="K79" s="1" t="s">
        <v>918</v>
      </c>
      <c r="L79" s="2"/>
      <c r="M79" s="2"/>
      <c r="N79" s="2"/>
      <c r="O79" s="2"/>
      <c r="P79" s="2"/>
      <c r="Q79" s="2"/>
      <c r="R79" s="2"/>
      <c r="S79" s="2"/>
      <c r="T79" s="2"/>
      <c r="U79" s="2"/>
      <c r="V79" s="2"/>
      <c r="W79" s="2"/>
      <c r="X79" s="2"/>
      <c r="Y79" s="2"/>
      <c r="Z79" s="2"/>
    </row>
    <row r="80" ht="15.75" customHeight="1">
      <c r="A80" s="1" t="s">
        <v>919</v>
      </c>
      <c r="B80" s="1" t="s">
        <v>920</v>
      </c>
      <c r="C80" s="1" t="s">
        <v>921</v>
      </c>
      <c r="D80" s="1" t="s">
        <v>922</v>
      </c>
      <c r="E80" s="1" t="s">
        <v>640</v>
      </c>
      <c r="F80" s="1" t="s">
        <v>923</v>
      </c>
      <c r="G80" s="1" t="s">
        <v>924</v>
      </c>
      <c r="H80" s="1" t="s">
        <v>925</v>
      </c>
      <c r="I80" s="1" t="s">
        <v>926</v>
      </c>
      <c r="J80" s="1" t="s">
        <v>927</v>
      </c>
      <c r="K80" s="1" t="s">
        <v>928</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872</v>
      </c>
      <c r="H81" s="1" t="s">
        <v>935</v>
      </c>
      <c r="I81" s="1" t="s">
        <v>936</v>
      </c>
      <c r="J81" s="1" t="s">
        <v>937</v>
      </c>
      <c r="K81" s="1" t="s">
        <v>503</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t="s">
        <v>942</v>
      </c>
      <c r="F82" s="1" t="s">
        <v>943</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984</v>
      </c>
      <c r="C87" s="1" t="s">
        <v>985</v>
      </c>
      <c r="D87" s="1" t="s">
        <v>986</v>
      </c>
      <c r="E87" s="1" t="s">
        <v>987</v>
      </c>
      <c r="F87" s="1" t="s">
        <v>988</v>
      </c>
      <c r="G87" s="1" t="s">
        <v>989</v>
      </c>
      <c r="H87" s="1" t="s">
        <v>990</v>
      </c>
      <c r="I87" s="1" t="s">
        <v>991</v>
      </c>
      <c r="J87" s="1" t="s">
        <v>992</v>
      </c>
      <c r="K87" s="1" t="s">
        <v>993</v>
      </c>
      <c r="L87" s="2"/>
      <c r="M87" s="2"/>
      <c r="N87" s="2"/>
      <c r="O87" s="2"/>
      <c r="P87" s="2"/>
      <c r="Q87" s="2"/>
      <c r="R87" s="2"/>
      <c r="S87" s="2"/>
      <c r="T87" s="2"/>
      <c r="U87" s="2"/>
      <c r="V87" s="2"/>
      <c r="W87" s="2"/>
      <c r="X87" s="2"/>
      <c r="Y87" s="2"/>
      <c r="Z87" s="2"/>
    </row>
    <row r="88" ht="15.75" customHeight="1">
      <c r="A88" s="1" t="s">
        <v>994</v>
      </c>
      <c r="B88" s="1" t="s">
        <v>995</v>
      </c>
      <c r="C88" s="1" t="s">
        <v>996</v>
      </c>
      <c r="D88" s="1" t="s">
        <v>997</v>
      </c>
      <c r="E88" s="1" t="s">
        <v>998</v>
      </c>
      <c r="F88" s="1" t="s">
        <v>999</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950</v>
      </c>
      <c r="D89" s="1" t="s">
        <v>1007</v>
      </c>
      <c r="E89" s="1" t="s">
        <v>1008</v>
      </c>
      <c r="F89" s="1" t="s">
        <v>1009</v>
      </c>
      <c r="G89" s="1" t="s">
        <v>1010</v>
      </c>
      <c r="H89" s="1" t="s">
        <v>1011</v>
      </c>
      <c r="I89" s="1" t="s">
        <v>1012</v>
      </c>
      <c r="J89" s="1" t="s">
        <v>1013</v>
      </c>
      <c r="K89" s="1" t="s">
        <v>1014</v>
      </c>
      <c r="L89" s="2"/>
      <c r="M89" s="2"/>
      <c r="N89" s="2"/>
      <c r="O89" s="2"/>
      <c r="P89" s="2"/>
      <c r="Q89" s="2"/>
      <c r="R89" s="2"/>
      <c r="S89" s="2"/>
      <c r="T89" s="2"/>
      <c r="U89" s="2"/>
      <c r="V89" s="2"/>
      <c r="W89" s="2"/>
      <c r="X89" s="2"/>
      <c r="Y89" s="2"/>
      <c r="Z89" s="2"/>
    </row>
    <row r="90" ht="15.75" customHeight="1">
      <c r="A90" s="1" t="s">
        <v>1015</v>
      </c>
      <c r="B90" s="1" t="s">
        <v>370</v>
      </c>
      <c r="C90" s="1" t="s">
        <v>1016</v>
      </c>
      <c r="D90" s="1" t="s">
        <v>1017</v>
      </c>
      <c r="E90" s="1" t="s">
        <v>1018</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1026</v>
      </c>
      <c r="C92" s="1" t="s">
        <v>1027</v>
      </c>
      <c r="D92" s="1" t="s">
        <v>1028</v>
      </c>
      <c r="E92" s="1" t="s">
        <v>1029</v>
      </c>
      <c r="F92" s="1" t="s">
        <v>1030</v>
      </c>
      <c r="G92" s="1" t="s">
        <v>1031</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1037</v>
      </c>
      <c r="B93" s="1" t="s">
        <v>1038</v>
      </c>
      <c r="C93" s="1" t="s">
        <v>1039</v>
      </c>
      <c r="D93" s="1" t="s">
        <v>1040</v>
      </c>
      <c r="E93" s="1" t="s">
        <v>1041</v>
      </c>
      <c r="F93" s="1" t="s">
        <v>1042</v>
      </c>
      <c r="G93" s="1" t="s">
        <v>1043</v>
      </c>
      <c r="H93" s="1" t="s">
        <v>1044</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1053</v>
      </c>
      <c r="G94" s="1" t="s">
        <v>1054</v>
      </c>
      <c r="H94" s="1" t="s">
        <v>1055</v>
      </c>
      <c r="I94" s="1" t="s">
        <v>1056</v>
      </c>
      <c r="J94" s="1" t="s">
        <v>1057</v>
      </c>
      <c r="K94" s="1">
        <v>138.305</v>
      </c>
      <c r="L94" s="2"/>
      <c r="M94" s="2"/>
      <c r="N94" s="2"/>
      <c r="O94" s="2"/>
      <c r="P94" s="2"/>
      <c r="Q94" s="2"/>
      <c r="R94" s="2"/>
      <c r="S94" s="2"/>
      <c r="T94" s="2"/>
      <c r="U94" s="2"/>
      <c r="V94" s="2"/>
      <c r="W94" s="2"/>
      <c r="X94" s="2"/>
      <c r="Y94" s="2"/>
      <c r="Z94" s="2"/>
    </row>
    <row r="95" ht="15.75" customHeight="1">
      <c r="A95" s="1" t="s">
        <v>1058</v>
      </c>
      <c r="B95" s="1" t="s">
        <v>1059</v>
      </c>
      <c r="C95" s="1" t="s">
        <v>1060</v>
      </c>
      <c r="D95" s="1" t="s">
        <v>1061</v>
      </c>
      <c r="E95" s="1" t="s">
        <v>1062</v>
      </c>
      <c r="F95" s="1" t="s">
        <v>1063</v>
      </c>
      <c r="G95" s="1" t="s">
        <v>1064</v>
      </c>
      <c r="H95" s="1" t="s">
        <v>1065</v>
      </c>
      <c r="I95" s="1" t="s">
        <v>1066</v>
      </c>
      <c r="J95" s="1" t="s">
        <v>1067</v>
      </c>
      <c r="K95" s="1" t="s">
        <v>1068</v>
      </c>
      <c r="L95" s="2"/>
      <c r="M95" s="2"/>
      <c r="N95" s="2"/>
      <c r="O95" s="2"/>
      <c r="P95" s="2"/>
      <c r="Q95" s="2"/>
      <c r="R95" s="2"/>
      <c r="S95" s="2"/>
      <c r="T95" s="2"/>
      <c r="U95" s="2"/>
      <c r="V95" s="2"/>
      <c r="W95" s="2"/>
      <c r="X95" s="2"/>
      <c r="Y95" s="2"/>
      <c r="Z95" s="2"/>
    </row>
    <row r="96" ht="15.75" customHeight="1">
      <c r="A96" s="1" t="s">
        <v>1069</v>
      </c>
      <c r="B96" s="1" t="s">
        <v>1070</v>
      </c>
      <c r="C96" s="1" t="s">
        <v>1071</v>
      </c>
      <c r="D96" s="1" t="s">
        <v>1072</v>
      </c>
      <c r="E96" s="1" t="s">
        <v>1073</v>
      </c>
      <c r="F96" s="1" t="s">
        <v>1074</v>
      </c>
      <c r="G96" s="1" t="s">
        <v>1075</v>
      </c>
      <c r="H96" s="1" t="s">
        <v>1076</v>
      </c>
      <c r="I96" s="1" t="s">
        <v>1007</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1087</v>
      </c>
      <c r="J97" s="1" t="s">
        <v>1088</v>
      </c>
      <c r="K97" s="1" t="s">
        <v>1089</v>
      </c>
      <c r="L97" s="2"/>
      <c r="M97" s="2"/>
      <c r="N97" s="2"/>
      <c r="O97" s="2"/>
      <c r="P97" s="2"/>
      <c r="Q97" s="2"/>
      <c r="R97" s="2"/>
      <c r="S97" s="2"/>
      <c r="T97" s="2"/>
      <c r="U97" s="2"/>
      <c r="V97" s="2"/>
      <c r="W97" s="2"/>
      <c r="X97" s="2"/>
      <c r="Y97" s="2"/>
      <c r="Z97" s="2"/>
    </row>
    <row r="98" ht="15.75" customHeight="1">
      <c r="A98" s="1" t="s">
        <v>1090</v>
      </c>
      <c r="B98" s="1" t="s">
        <v>1091</v>
      </c>
      <c r="C98" s="1" t="s">
        <v>1092</v>
      </c>
      <c r="D98" s="1" t="s">
        <v>1093</v>
      </c>
      <c r="E98" s="1" t="s">
        <v>1094</v>
      </c>
      <c r="F98" s="1" t="s">
        <v>1095</v>
      </c>
      <c r="G98" s="1" t="s">
        <v>1096</v>
      </c>
      <c r="H98" s="1" t="s">
        <v>1097</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351</v>
      </c>
      <c r="G102" s="1" t="s">
        <v>1139</v>
      </c>
      <c r="H102" s="1" t="s">
        <v>1140</v>
      </c>
      <c r="I102" s="1" t="s">
        <v>1141</v>
      </c>
      <c r="J102" s="1" t="s">
        <v>1142</v>
      </c>
      <c r="K102" s="1" t="s">
        <v>1143</v>
      </c>
      <c r="L102" s="2"/>
      <c r="M102" s="2"/>
      <c r="N102" s="2"/>
      <c r="O102" s="2"/>
      <c r="P102" s="2"/>
      <c r="Q102" s="2"/>
      <c r="R102" s="2"/>
      <c r="S102" s="2"/>
      <c r="T102" s="2"/>
      <c r="U102" s="2"/>
      <c r="V102" s="2"/>
      <c r="W102" s="2"/>
      <c r="X102" s="2"/>
      <c r="Y102" s="2"/>
      <c r="Z102" s="2"/>
    </row>
    <row r="103" ht="15.75" customHeight="1">
      <c r="A103" s="1" t="s">
        <v>1144</v>
      </c>
      <c r="B103" s="1" t="s">
        <v>1145</v>
      </c>
      <c r="C103" s="1" t="s">
        <v>1146</v>
      </c>
      <c r="D103" s="1" t="s">
        <v>1147</v>
      </c>
      <c r="E103" s="1" t="s">
        <v>703</v>
      </c>
      <c r="F103" s="1" t="s">
        <v>1148</v>
      </c>
      <c r="G103" s="1" t="s">
        <v>1149</v>
      </c>
      <c r="H103" s="1" t="s">
        <v>1150</v>
      </c>
      <c r="I103" s="1" t="s">
        <v>1151</v>
      </c>
      <c r="J103" s="1" t="s">
        <v>1152</v>
      </c>
      <c r="K103" s="1" t="s">
        <v>1153</v>
      </c>
      <c r="L103" s="2"/>
      <c r="M103" s="2"/>
      <c r="N103" s="2"/>
      <c r="O103" s="2"/>
      <c r="P103" s="2"/>
      <c r="Q103" s="2"/>
      <c r="R103" s="2"/>
      <c r="S103" s="2"/>
      <c r="T103" s="2"/>
      <c r="U103" s="2"/>
      <c r="V103" s="2"/>
      <c r="W103" s="2"/>
      <c r="X103" s="2"/>
      <c r="Y103" s="2"/>
      <c r="Z103" s="2"/>
    </row>
    <row r="104" ht="15.75" customHeight="1">
      <c r="A104" s="1" t="s">
        <v>1154</v>
      </c>
      <c r="B104" s="1" t="s">
        <v>1155</v>
      </c>
      <c r="C104" s="1" t="s">
        <v>1156</v>
      </c>
      <c r="D104" s="1" t="s">
        <v>1157</v>
      </c>
      <c r="E104" s="1" t="s">
        <v>1158</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1166</v>
      </c>
      <c r="B106" s="1" t="s">
        <v>1114</v>
      </c>
      <c r="C106" s="1" t="s">
        <v>1167</v>
      </c>
      <c r="D106" s="1" t="s">
        <v>1168</v>
      </c>
      <c r="E106" s="1" t="s">
        <v>1169</v>
      </c>
      <c r="F106" s="1" t="s">
        <v>1170</v>
      </c>
      <c r="G106" s="1" t="s">
        <v>1171</v>
      </c>
      <c r="H106" s="1" t="s">
        <v>1172</v>
      </c>
      <c r="I106" s="1" t="s">
        <v>1173</v>
      </c>
      <c r="J106" s="1" t="s">
        <v>1174</v>
      </c>
      <c r="K106" s="1" t="s">
        <v>1175</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1179</v>
      </c>
      <c r="E107" s="1" t="s">
        <v>1180</v>
      </c>
      <c r="F107" s="1" t="s">
        <v>1181</v>
      </c>
      <c r="G107" s="1" t="s">
        <v>1182</v>
      </c>
      <c r="H107" s="1" t="s">
        <v>1183</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1" t="s">
        <v>1188</v>
      </c>
      <c r="C108" s="1" t="s">
        <v>1189</v>
      </c>
      <c r="D108" s="1" t="s">
        <v>1190</v>
      </c>
      <c r="E108" s="1" t="s">
        <v>1191</v>
      </c>
      <c r="F108" s="1" t="s">
        <v>1192</v>
      </c>
      <c r="G108" s="1" t="s">
        <v>1193</v>
      </c>
      <c r="H108" s="1" t="s">
        <v>1194</v>
      </c>
      <c r="I108" s="1" t="s">
        <v>1195</v>
      </c>
      <c r="J108" s="1" t="s">
        <v>1131</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1202</v>
      </c>
      <c r="G109" s="1" t="s">
        <v>1203</v>
      </c>
      <c r="H109" s="1" t="s">
        <v>1204</v>
      </c>
      <c r="I109" s="1" t="s">
        <v>496</v>
      </c>
      <c r="J109" s="1" t="s">
        <v>1205</v>
      </c>
      <c r="K109" s="1" t="s">
        <v>1206</v>
      </c>
      <c r="L109" s="2"/>
      <c r="M109" s="2"/>
      <c r="N109" s="2"/>
      <c r="O109" s="2"/>
      <c r="P109" s="2"/>
      <c r="Q109" s="2"/>
      <c r="R109" s="2"/>
      <c r="S109" s="2"/>
      <c r="T109" s="2"/>
      <c r="U109" s="2"/>
      <c r="V109" s="2"/>
      <c r="W109" s="2"/>
      <c r="X109" s="2"/>
      <c r="Y109" s="2"/>
      <c r="Z109" s="2"/>
    </row>
    <row r="110" ht="15.75" customHeight="1">
      <c r="A110" s="1" t="s">
        <v>1207</v>
      </c>
      <c r="B110" s="1" t="s">
        <v>1208</v>
      </c>
      <c r="C110" s="1" t="s">
        <v>1209</v>
      </c>
      <c r="D110" s="1" t="s">
        <v>1210</v>
      </c>
      <c r="E110" s="1" t="s">
        <v>1211</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1224</v>
      </c>
      <c r="H111" s="1" t="s">
        <v>1225</v>
      </c>
      <c r="I111" s="1" t="s">
        <v>1226</v>
      </c>
      <c r="J111" s="1" t="s">
        <v>1227</v>
      </c>
      <c r="K111" s="1" t="s">
        <v>1228</v>
      </c>
      <c r="L111" s="2"/>
      <c r="M111" s="2"/>
      <c r="N111" s="2"/>
      <c r="O111" s="2"/>
      <c r="P111" s="2"/>
      <c r="Q111" s="2"/>
      <c r="R111" s="2"/>
      <c r="S111" s="2"/>
      <c r="T111" s="2"/>
      <c r="U111" s="2"/>
      <c r="V111" s="2"/>
      <c r="W111" s="2"/>
      <c r="X111" s="2"/>
      <c r="Y111" s="2"/>
      <c r="Z111" s="2"/>
    </row>
    <row r="112" ht="15.75" customHeight="1">
      <c r="A112" s="1" t="s">
        <v>1229</v>
      </c>
      <c r="B112" s="1" t="s">
        <v>1219</v>
      </c>
      <c r="C112" s="1" t="s">
        <v>1220</v>
      </c>
      <c r="D112" s="1" t="s">
        <v>1221</v>
      </c>
      <c r="E112" s="1" t="s">
        <v>1222</v>
      </c>
      <c r="F112" s="1" t="s">
        <v>1223</v>
      </c>
      <c r="G112" s="1" t="s">
        <v>1224</v>
      </c>
      <c r="H112" s="1" t="s">
        <v>1225</v>
      </c>
      <c r="I112" s="1" t="s">
        <v>1226</v>
      </c>
      <c r="J112" s="1" t="s">
        <v>1227</v>
      </c>
      <c r="K112" s="1" t="s">
        <v>1228</v>
      </c>
      <c r="L112" s="2"/>
      <c r="M112" s="2"/>
      <c r="N112" s="2"/>
      <c r="O112" s="2"/>
      <c r="P112" s="2"/>
      <c r="Q112" s="2"/>
      <c r="R112" s="2"/>
      <c r="S112" s="2"/>
      <c r="T112" s="2"/>
      <c r="U112" s="2"/>
      <c r="V112" s="2"/>
      <c r="W112" s="2"/>
      <c r="X112" s="2"/>
      <c r="Y112" s="2"/>
      <c r="Z112" s="2"/>
    </row>
    <row r="113" ht="15.75" customHeight="1">
      <c r="A113" s="1" t="s">
        <v>1230</v>
      </c>
      <c r="B113" s="1" t="s">
        <v>1231</v>
      </c>
      <c r="C113" s="1" t="s">
        <v>1232</v>
      </c>
      <c r="D113" s="1" t="s">
        <v>1233</v>
      </c>
      <c r="E113" s="1" t="s">
        <v>1234</v>
      </c>
      <c r="F113" s="1" t="s">
        <v>1235</v>
      </c>
      <c r="G113" s="1" t="s">
        <v>1143</v>
      </c>
      <c r="H113" s="1" t="s">
        <v>1236</v>
      </c>
      <c r="I113" s="1" t="s">
        <v>1237</v>
      </c>
      <c r="J113" s="1" t="s">
        <v>1238</v>
      </c>
      <c r="K113" s="1" t="s">
        <v>1163</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t="s">
        <v>346</v>
      </c>
      <c r="E114" s="1" t="s">
        <v>1242</v>
      </c>
      <c r="F114" s="1" t="s">
        <v>1243</v>
      </c>
      <c r="G114" s="1" t="s">
        <v>1244</v>
      </c>
      <c r="H114" s="1" t="s">
        <v>1245</v>
      </c>
      <c r="I114" s="1" t="s">
        <v>1246</v>
      </c>
      <c r="J114" s="1" t="s">
        <v>1247</v>
      </c>
      <c r="K114" s="1" t="s">
        <v>1248</v>
      </c>
      <c r="L114" s="2"/>
      <c r="M114" s="2"/>
      <c r="N114" s="2"/>
      <c r="O114" s="2"/>
      <c r="P114" s="2"/>
      <c r="Q114" s="2"/>
      <c r="R114" s="2"/>
      <c r="S114" s="2"/>
      <c r="T114" s="2"/>
      <c r="U114" s="2"/>
      <c r="V114" s="2"/>
      <c r="W114" s="2"/>
      <c r="X114" s="2"/>
      <c r="Y114" s="2"/>
      <c r="Z114" s="2"/>
    </row>
    <row r="115" ht="15.75" customHeight="1">
      <c r="A115" s="1" t="s">
        <v>1249</v>
      </c>
      <c r="B115" s="1" t="s">
        <v>1250</v>
      </c>
      <c r="C115" s="1" t="s">
        <v>1251</v>
      </c>
      <c r="D115" s="1" t="s">
        <v>1252</v>
      </c>
      <c r="E115" s="1" t="s">
        <v>1253</v>
      </c>
      <c r="F115" s="1" t="s">
        <v>1254</v>
      </c>
      <c r="G115" s="1" t="s">
        <v>1255</v>
      </c>
      <c r="H115" s="1" t="s">
        <v>1256</v>
      </c>
      <c r="I115" s="1" t="s">
        <v>1257</v>
      </c>
      <c r="J115" s="1" t="s">
        <v>1258</v>
      </c>
      <c r="K115" s="1" t="s">
        <v>361</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1263</v>
      </c>
      <c r="F116" s="1" t="s">
        <v>1264</v>
      </c>
      <c r="G116" s="1" t="s">
        <v>1265</v>
      </c>
      <c r="H116" s="1" t="s">
        <v>524</v>
      </c>
      <c r="I116" s="1" t="s">
        <v>1266</v>
      </c>
      <c r="J116" s="1" t="s">
        <v>1267</v>
      </c>
      <c r="K116" s="1" t="s">
        <v>1268</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1273</v>
      </c>
      <c r="F117" s="1" t="s">
        <v>1274</v>
      </c>
      <c r="G117" s="1" t="s">
        <v>1275</v>
      </c>
      <c r="H117" s="1" t="s">
        <v>1276</v>
      </c>
      <c r="I117" s="1" t="s">
        <v>1277</v>
      </c>
      <c r="J117" s="1" t="s">
        <v>1278</v>
      </c>
      <c r="K117" s="1" t="s">
        <v>1279</v>
      </c>
      <c r="L117" s="2"/>
      <c r="M117" s="2"/>
      <c r="N117" s="2"/>
      <c r="O117" s="2"/>
      <c r="P117" s="2"/>
      <c r="Q117" s="2"/>
      <c r="R117" s="2"/>
      <c r="S117" s="2"/>
      <c r="T117" s="2"/>
      <c r="U117" s="2"/>
      <c r="V117" s="2"/>
      <c r="W117" s="2"/>
      <c r="X117" s="2"/>
      <c r="Y117" s="2"/>
      <c r="Z117" s="2"/>
    </row>
    <row r="118" ht="15.75" customHeight="1">
      <c r="A118" s="1" t="s">
        <v>1280</v>
      </c>
      <c r="B118" s="1" t="s">
        <v>1281</v>
      </c>
      <c r="C118" s="1" t="s">
        <v>240</v>
      </c>
      <c r="D118" s="1" t="s">
        <v>1282</v>
      </c>
      <c r="E118" s="1" t="s">
        <v>514</v>
      </c>
      <c r="F118" s="1" t="s">
        <v>1283</v>
      </c>
      <c r="G118" s="1" t="s">
        <v>1284</v>
      </c>
      <c r="H118" s="1" t="s">
        <v>1285</v>
      </c>
      <c r="I118" s="1" t="s">
        <v>1286</v>
      </c>
      <c r="J118" s="1" t="s">
        <v>1287</v>
      </c>
      <c r="K118" s="1" t="s">
        <v>1288</v>
      </c>
      <c r="L118" s="2"/>
      <c r="M118" s="2"/>
      <c r="N118" s="2"/>
      <c r="O118" s="2"/>
      <c r="P118" s="2"/>
      <c r="Q118" s="2"/>
      <c r="R118" s="2"/>
      <c r="S118" s="2"/>
      <c r="T118" s="2"/>
      <c r="U118" s="2"/>
      <c r="V118" s="2"/>
      <c r="W118" s="2"/>
      <c r="X118" s="2"/>
      <c r="Y118" s="2"/>
      <c r="Z118" s="2"/>
    </row>
    <row r="119" ht="15.75" customHeight="1">
      <c r="A119" s="1" t="s">
        <v>1289</v>
      </c>
      <c r="B119" s="1" t="s">
        <v>1216</v>
      </c>
      <c r="C119" s="1" t="s">
        <v>1290</v>
      </c>
      <c r="D119" s="1" t="s">
        <v>1291</v>
      </c>
      <c r="E119" s="1" t="s">
        <v>1292</v>
      </c>
      <c r="F119" s="1" t="s">
        <v>1293</v>
      </c>
      <c r="G119" s="1" t="s">
        <v>1294</v>
      </c>
      <c r="H119" s="1" t="s">
        <v>1295</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t="s">
        <v>1300</v>
      </c>
      <c r="C120" s="1" t="s">
        <v>1301</v>
      </c>
      <c r="D120" s="1" t="s">
        <v>1302</v>
      </c>
      <c r="E120" s="1" t="s">
        <v>1303</v>
      </c>
      <c r="F120" s="1" t="s">
        <v>1304</v>
      </c>
      <c r="G120" s="1" t="s">
        <v>1305</v>
      </c>
      <c r="H120" s="1" t="s">
        <v>1306</v>
      </c>
      <c r="I120" s="1" t="s">
        <v>1307</v>
      </c>
      <c r="J120" s="1" t="s">
        <v>1308</v>
      </c>
      <c r="K120" s="1" t="s">
        <v>1309</v>
      </c>
      <c r="L120" s="2"/>
      <c r="M120" s="2"/>
      <c r="N120" s="2"/>
      <c r="O120" s="2"/>
      <c r="P120" s="2"/>
      <c r="Q120" s="2"/>
      <c r="R120" s="2"/>
      <c r="S120" s="2"/>
      <c r="T120" s="2"/>
      <c r="U120" s="2"/>
      <c r="V120" s="2"/>
      <c r="W120" s="2"/>
      <c r="X120" s="2"/>
      <c r="Y120" s="2"/>
      <c r="Z120" s="2"/>
    </row>
    <row r="121" ht="15.75" customHeight="1">
      <c r="A121" s="1" t="s">
        <v>1310</v>
      </c>
      <c r="B121" s="1" t="s">
        <v>1311</v>
      </c>
      <c r="C121" s="1" t="s">
        <v>1312</v>
      </c>
      <c r="D121" s="1" t="s">
        <v>1313</v>
      </c>
      <c r="E121" s="1" t="s">
        <v>1314</v>
      </c>
      <c r="F121" s="1" t="s">
        <v>1315</v>
      </c>
      <c r="G121" s="1">
        <v>20.155</v>
      </c>
      <c r="H121" s="1" t="s">
        <v>1316</v>
      </c>
      <c r="I121" s="1" t="s">
        <v>1317</v>
      </c>
      <c r="J121" s="1" t="s">
        <v>1318</v>
      </c>
      <c r="K121" s="1" t="s">
        <v>1319</v>
      </c>
      <c r="L121" s="2"/>
      <c r="M121" s="2"/>
      <c r="N121" s="2"/>
      <c r="O121" s="2"/>
      <c r="P121" s="2"/>
      <c r="Q121" s="2"/>
      <c r="R121" s="2"/>
      <c r="S121" s="2"/>
      <c r="T121" s="2"/>
      <c r="U121" s="2"/>
      <c r="V121" s="2"/>
      <c r="W121" s="2"/>
      <c r="X121" s="2"/>
      <c r="Y121" s="2"/>
      <c r="Z121" s="2"/>
    </row>
    <row r="122" ht="15.75" customHeight="1">
      <c r="A122" s="1" t="s">
        <v>1320</v>
      </c>
      <c r="B122" s="1" t="s">
        <v>1321</v>
      </c>
      <c r="C122" s="1" t="s">
        <v>1322</v>
      </c>
      <c r="D122" s="1" t="s">
        <v>1323</v>
      </c>
      <c r="E122" s="1" t="s">
        <v>1324</v>
      </c>
      <c r="F122" s="1" t="s">
        <v>1325</v>
      </c>
      <c r="G122" s="1" t="s">
        <v>1326</v>
      </c>
      <c r="H122" s="1" t="s">
        <v>1327</v>
      </c>
      <c r="I122" s="1" t="s">
        <v>1328</v>
      </c>
      <c r="J122" s="1" t="s">
        <v>1329</v>
      </c>
      <c r="K122" s="1" t="s">
        <v>1330</v>
      </c>
      <c r="L122" s="2"/>
      <c r="M122" s="2"/>
      <c r="N122" s="2"/>
      <c r="O122" s="2"/>
      <c r="P122" s="2"/>
      <c r="Q122" s="2"/>
      <c r="R122" s="2"/>
      <c r="S122" s="2"/>
      <c r="T122" s="2"/>
      <c r="U122" s="2"/>
      <c r="V122" s="2"/>
      <c r="W122" s="2"/>
      <c r="X122" s="2"/>
      <c r="Y122" s="2"/>
      <c r="Z122" s="2"/>
    </row>
    <row r="123" ht="15.75" customHeight="1">
      <c r="A123" s="1" t="s">
        <v>1331</v>
      </c>
      <c r="B123" s="1" t="s">
        <v>1332</v>
      </c>
      <c r="C123" s="1" t="s">
        <v>1333</v>
      </c>
      <c r="D123" s="1" t="s">
        <v>1334</v>
      </c>
      <c r="E123" s="1" t="s">
        <v>1335</v>
      </c>
      <c r="F123" s="1" t="s">
        <v>1336</v>
      </c>
      <c r="G123" s="1" t="s">
        <v>1337</v>
      </c>
      <c r="H123" s="1" t="s">
        <v>1338</v>
      </c>
      <c r="I123" s="1" t="s">
        <v>1339</v>
      </c>
      <c r="J123" s="1" t="s">
        <v>1340</v>
      </c>
      <c r="K123" s="1" t="s">
        <v>1341</v>
      </c>
      <c r="L123" s="2"/>
      <c r="M123" s="2"/>
      <c r="N123" s="2"/>
      <c r="O123" s="2"/>
      <c r="P123" s="2"/>
      <c r="Q123" s="2"/>
      <c r="R123" s="2"/>
      <c r="S123" s="2"/>
      <c r="T123" s="2"/>
      <c r="U123" s="2"/>
      <c r="V123" s="2"/>
      <c r="W123" s="2"/>
      <c r="X123" s="2"/>
      <c r="Y123" s="2"/>
      <c r="Z123" s="2"/>
    </row>
    <row r="124" ht="15.75" customHeight="1">
      <c r="A124" s="1" t="s">
        <v>1342</v>
      </c>
      <c r="B124" s="1" t="s">
        <v>1343</v>
      </c>
      <c r="C124" s="1" t="s">
        <v>1344</v>
      </c>
      <c r="D124" s="1" t="s">
        <v>1345</v>
      </c>
      <c r="E124" s="1" t="s">
        <v>1346</v>
      </c>
      <c r="F124" s="1" t="s">
        <v>1347</v>
      </c>
      <c r="G124" s="1" t="s">
        <v>1348</v>
      </c>
      <c r="H124" s="1" t="s">
        <v>1349</v>
      </c>
      <c r="I124" s="1" t="s">
        <v>1350</v>
      </c>
      <c r="J124" s="1" t="s">
        <v>1351</v>
      </c>
      <c r="K124" s="1" t="s">
        <v>1352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1353</v>
      </c>
      <c r="C1" s="1" t="s">
        <v>1354</v>
      </c>
      <c r="D1" s="1" t="s">
        <v>1355</v>
      </c>
      <c r="E1" s="1" t="s">
        <v>1356</v>
      </c>
      <c r="F1" s="1" t="s">
        <v>1357</v>
      </c>
      <c r="G1" s="1" t="s">
        <v>1358</v>
      </c>
      <c r="H1" s="1" t="s">
        <v>1359</v>
      </c>
      <c r="I1" s="2"/>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1367</v>
      </c>
      <c r="I2" s="2"/>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1367</v>
      </c>
      <c r="I3" s="2"/>
      <c r="J3" s="2"/>
      <c r="K3" s="2"/>
      <c r="L3" s="2"/>
      <c r="M3" s="2"/>
      <c r="N3" s="2"/>
      <c r="O3" s="2"/>
      <c r="P3" s="2"/>
      <c r="Q3" s="2"/>
      <c r="R3" s="2"/>
      <c r="S3" s="2"/>
      <c r="T3" s="2"/>
      <c r="U3" s="2"/>
      <c r="V3" s="2"/>
      <c r="W3" s="2"/>
      <c r="X3" s="2"/>
      <c r="Y3" s="2"/>
      <c r="Z3" s="2"/>
    </row>
    <row r="4">
      <c r="A4" s="1" t="s">
        <v>1374</v>
      </c>
      <c r="B4" s="1" t="s">
        <v>1365</v>
      </c>
      <c r="C4" s="1" t="s">
        <v>1375</v>
      </c>
      <c r="D4" s="1" t="s">
        <v>1376</v>
      </c>
      <c r="E4" s="1" t="s">
        <v>1377</v>
      </c>
      <c r="F4" s="1" t="s">
        <v>1378</v>
      </c>
      <c r="G4" s="1" t="s">
        <v>1379</v>
      </c>
      <c r="H4" s="1" t="s">
        <v>1380</v>
      </c>
      <c r="I4" s="2"/>
      <c r="J4" s="2"/>
      <c r="K4" s="2"/>
      <c r="L4" s="2"/>
      <c r="M4" s="2"/>
      <c r="N4" s="2"/>
      <c r="O4" s="2"/>
      <c r="P4" s="2"/>
      <c r="Q4" s="2"/>
      <c r="R4" s="2"/>
      <c r="S4" s="2"/>
      <c r="T4" s="2"/>
      <c r="U4" s="2"/>
      <c r="V4" s="2"/>
      <c r="W4" s="2"/>
      <c r="X4" s="2"/>
      <c r="Y4" s="2"/>
      <c r="Z4" s="2"/>
    </row>
    <row r="5">
      <c r="A5" s="1" t="s">
        <v>1368</v>
      </c>
      <c r="B5" s="1" t="s">
        <v>1367</v>
      </c>
      <c r="C5" s="1" t="s">
        <v>1381</v>
      </c>
      <c r="D5" s="1" t="s">
        <v>1382</v>
      </c>
      <c r="E5" s="1" t="s">
        <v>1383</v>
      </c>
      <c r="F5" s="1" t="s">
        <v>1384</v>
      </c>
      <c r="G5" s="1" t="s">
        <v>1385</v>
      </c>
      <c r="H5" s="1" t="s">
        <v>1386</v>
      </c>
      <c r="I5" s="2"/>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2"/>
      <c r="J6" s="2"/>
      <c r="K6" s="2"/>
      <c r="L6" s="2"/>
      <c r="M6" s="2"/>
      <c r="N6" s="2"/>
      <c r="O6" s="2"/>
      <c r="P6" s="2"/>
      <c r="Q6" s="2"/>
      <c r="R6" s="2"/>
      <c r="S6" s="2"/>
      <c r="T6" s="2"/>
      <c r="U6" s="2"/>
      <c r="V6" s="2"/>
      <c r="W6" s="2"/>
      <c r="X6" s="2"/>
      <c r="Y6" s="2"/>
      <c r="Z6" s="2"/>
    </row>
    <row r="7">
      <c r="A7" s="1" t="s">
        <v>1395</v>
      </c>
      <c r="B7" s="1" t="s">
        <v>1367</v>
      </c>
      <c r="C7" s="1" t="s">
        <v>1367</v>
      </c>
      <c r="D7" s="1" t="s">
        <v>1367</v>
      </c>
      <c r="E7" s="1" t="s">
        <v>1367</v>
      </c>
      <c r="F7" s="1" t="s">
        <v>1367</v>
      </c>
      <c r="G7" s="1" t="s">
        <v>1367</v>
      </c>
      <c r="H7" s="1" t="s">
        <v>1367</v>
      </c>
      <c r="I7" s="2"/>
      <c r="J7" s="2"/>
      <c r="K7" s="2"/>
      <c r="L7" s="2"/>
      <c r="M7" s="2"/>
      <c r="N7" s="2"/>
      <c r="O7" s="2"/>
      <c r="P7" s="2"/>
      <c r="Q7" s="2"/>
      <c r="R7" s="2"/>
      <c r="S7" s="2"/>
      <c r="T7" s="2"/>
      <c r="U7" s="2"/>
      <c r="V7" s="2"/>
      <c r="W7" s="2"/>
      <c r="X7" s="2"/>
      <c r="Y7" s="2"/>
      <c r="Z7" s="2"/>
    </row>
    <row r="8">
      <c r="A8" s="1" t="s">
        <v>1396</v>
      </c>
      <c r="B8" s="1" t="s">
        <v>1367</v>
      </c>
      <c r="C8" s="1" t="s">
        <v>1397</v>
      </c>
      <c r="D8" s="1" t="s">
        <v>1398</v>
      </c>
      <c r="E8" s="1" t="s">
        <v>1399</v>
      </c>
      <c r="F8" s="1" t="s">
        <v>1400</v>
      </c>
      <c r="G8" s="1" t="s">
        <v>1401</v>
      </c>
      <c r="H8" s="1" t="s">
        <v>1402</v>
      </c>
      <c r="I8" s="2"/>
      <c r="J8" s="2"/>
      <c r="K8" s="2"/>
      <c r="L8" s="2"/>
      <c r="M8" s="2"/>
      <c r="N8" s="2"/>
      <c r="O8" s="2"/>
      <c r="P8" s="2"/>
      <c r="Q8" s="2"/>
      <c r="R8" s="2"/>
      <c r="S8" s="2"/>
      <c r="T8" s="2"/>
      <c r="U8" s="2"/>
      <c r="V8" s="2"/>
      <c r="W8" s="2"/>
      <c r="X8" s="2"/>
      <c r="Y8" s="2"/>
      <c r="Z8" s="2"/>
    </row>
    <row r="9">
      <c r="A9" s="1" t="s">
        <v>1403</v>
      </c>
      <c r="B9" s="1" t="s">
        <v>1404</v>
      </c>
      <c r="C9" s="1" t="s">
        <v>1405</v>
      </c>
      <c r="D9" s="1" t="s">
        <v>1406</v>
      </c>
      <c r="E9" s="1" t="s">
        <v>1407</v>
      </c>
      <c r="F9" s="1" t="s">
        <v>1408</v>
      </c>
      <c r="G9" s="1" t="s">
        <v>1409</v>
      </c>
      <c r="H9" s="1" t="s">
        <v>1410</v>
      </c>
      <c r="I9" s="2"/>
      <c r="J9" s="2"/>
      <c r="K9" s="2"/>
      <c r="L9" s="2"/>
      <c r="M9" s="2"/>
      <c r="N9" s="2"/>
      <c r="O9" s="2"/>
      <c r="P9" s="2"/>
      <c r="Q9" s="2"/>
      <c r="R9" s="2"/>
      <c r="S9" s="2"/>
      <c r="T9" s="2"/>
      <c r="U9" s="2"/>
      <c r="V9" s="2"/>
      <c r="W9" s="2"/>
      <c r="X9" s="2"/>
      <c r="Y9" s="2"/>
      <c r="Z9" s="2"/>
    </row>
    <row r="10">
      <c r="A10" s="1" t="s">
        <v>1411</v>
      </c>
      <c r="B10" s="1" t="s">
        <v>1412</v>
      </c>
      <c r="C10" s="1" t="s">
        <v>1413</v>
      </c>
      <c r="D10" s="1" t="s">
        <v>1414</v>
      </c>
      <c r="E10" s="1" t="s">
        <v>1415</v>
      </c>
      <c r="F10" s="1" t="s">
        <v>1416</v>
      </c>
      <c r="G10" s="1" t="s">
        <v>1417</v>
      </c>
      <c r="H10" s="1" t="s">
        <v>1418</v>
      </c>
      <c r="I10" s="2"/>
      <c r="J10" s="2"/>
      <c r="K10" s="2"/>
      <c r="L10" s="2"/>
      <c r="M10" s="2"/>
      <c r="N10" s="2"/>
      <c r="O10" s="2"/>
      <c r="P10" s="2"/>
      <c r="Q10" s="2"/>
      <c r="R10" s="2"/>
      <c r="S10" s="2"/>
      <c r="T10" s="2"/>
      <c r="U10" s="2"/>
      <c r="V10" s="2"/>
      <c r="W10" s="2"/>
      <c r="X10" s="2"/>
      <c r="Y10" s="2"/>
      <c r="Z10" s="2"/>
    </row>
    <row r="11">
      <c r="A11" s="1" t="s">
        <v>1419</v>
      </c>
      <c r="B11" s="1" t="s">
        <v>1420</v>
      </c>
      <c r="C11" s="1" t="s">
        <v>1421</v>
      </c>
      <c r="D11" s="1" t="s">
        <v>1422</v>
      </c>
      <c r="E11" s="1" t="s">
        <v>1423</v>
      </c>
      <c r="F11" s="1" t="s">
        <v>1424</v>
      </c>
      <c r="G11" s="1" t="s">
        <v>1425</v>
      </c>
      <c r="H11" s="1" t="s">
        <v>1426</v>
      </c>
      <c r="I11" s="2"/>
      <c r="J11" s="2"/>
      <c r="K11" s="2"/>
      <c r="L11" s="2"/>
      <c r="M11" s="2"/>
      <c r="N11" s="2"/>
      <c r="O11" s="2"/>
      <c r="P11" s="2"/>
      <c r="Q11" s="2"/>
      <c r="R11" s="2"/>
      <c r="S11" s="2"/>
      <c r="T11" s="2"/>
      <c r="U11" s="2"/>
      <c r="V11" s="2"/>
      <c r="W11" s="2"/>
      <c r="X11" s="2"/>
      <c r="Y11" s="2"/>
      <c r="Z11" s="2"/>
    </row>
    <row r="12">
      <c r="A12" s="1" t="s">
        <v>1427</v>
      </c>
      <c r="B12" s="1" t="s">
        <v>1428</v>
      </c>
      <c r="C12" s="1" t="s">
        <v>1429</v>
      </c>
      <c r="D12" s="1" t="s">
        <v>1430</v>
      </c>
      <c r="E12" s="1" t="s">
        <v>1431</v>
      </c>
      <c r="F12" s="1" t="s">
        <v>1432</v>
      </c>
      <c r="G12" s="1" t="s">
        <v>1433</v>
      </c>
      <c r="H12" s="1" t="s">
        <v>1434</v>
      </c>
      <c r="I12" s="2"/>
      <c r="J12" s="2"/>
      <c r="K12" s="2"/>
      <c r="L12" s="2"/>
      <c r="M12" s="2"/>
      <c r="N12" s="2"/>
      <c r="O12" s="2"/>
      <c r="P12" s="2"/>
      <c r="Q12" s="2"/>
      <c r="R12" s="2"/>
      <c r="S12" s="2"/>
      <c r="T12" s="2"/>
      <c r="U12" s="2"/>
      <c r="V12" s="2"/>
      <c r="W12" s="2"/>
      <c r="X12" s="2"/>
      <c r="Y12" s="2"/>
      <c r="Z12" s="2"/>
    </row>
    <row r="13">
      <c r="A13" s="1" t="s">
        <v>1435</v>
      </c>
      <c r="B13" s="1" t="s">
        <v>1367</v>
      </c>
      <c r="C13" s="1" t="s">
        <v>1436</v>
      </c>
      <c r="D13" s="1" t="s">
        <v>1437</v>
      </c>
      <c r="E13" s="1" t="s">
        <v>1438</v>
      </c>
      <c r="F13" s="1" t="s">
        <v>1439</v>
      </c>
      <c r="G13" s="1" t="s">
        <v>1440</v>
      </c>
      <c r="H13" s="1" t="s">
        <v>1441</v>
      </c>
      <c r="I13" s="2"/>
      <c r="J13" s="2"/>
      <c r="K13" s="2"/>
      <c r="L13" s="2"/>
      <c r="M13" s="2"/>
      <c r="N13" s="2"/>
      <c r="O13" s="2"/>
      <c r="P13" s="2"/>
      <c r="Q13" s="2"/>
      <c r="R13" s="2"/>
      <c r="S13" s="2"/>
      <c r="T13" s="2"/>
      <c r="U13" s="2"/>
      <c r="V13" s="2"/>
      <c r="W13" s="2"/>
      <c r="X13" s="2"/>
      <c r="Y13" s="2"/>
      <c r="Z13" s="2"/>
    </row>
    <row r="14">
      <c r="A14" s="1" t="s">
        <v>1442</v>
      </c>
      <c r="B14" s="1" t="s">
        <v>1367</v>
      </c>
      <c r="C14" s="1" t="s">
        <v>1443</v>
      </c>
      <c r="D14" s="1" t="s">
        <v>1444</v>
      </c>
      <c r="E14" s="1" t="s">
        <v>1445</v>
      </c>
      <c r="F14" s="1" t="s">
        <v>1446</v>
      </c>
      <c r="G14" s="1" t="s">
        <v>1447</v>
      </c>
      <c r="H14" s="1" t="s">
        <v>1448</v>
      </c>
      <c r="I14" s="2"/>
      <c r="J14" s="2"/>
      <c r="K14" s="2"/>
      <c r="L14" s="2"/>
      <c r="M14" s="2"/>
      <c r="N14" s="2"/>
      <c r="O14" s="2"/>
      <c r="P14" s="2"/>
      <c r="Q14" s="2"/>
      <c r="R14" s="2"/>
      <c r="S14" s="2"/>
      <c r="T14" s="2"/>
      <c r="U14" s="2"/>
      <c r="V14" s="2"/>
      <c r="W14" s="2"/>
      <c r="X14" s="2"/>
      <c r="Y14" s="2"/>
      <c r="Z14" s="2"/>
    </row>
    <row r="15">
      <c r="A15" s="1" t="s">
        <v>1449</v>
      </c>
      <c r="B15" s="1" t="s">
        <v>1367</v>
      </c>
      <c r="C15" s="1" t="s">
        <v>1367</v>
      </c>
      <c r="D15" s="1" t="s">
        <v>1367</v>
      </c>
      <c r="E15" s="1" t="s">
        <v>1367</v>
      </c>
      <c r="F15" s="1" t="s">
        <v>1367</v>
      </c>
      <c r="G15" s="1" t="s">
        <v>1367</v>
      </c>
      <c r="H15" s="1" t="s">
        <v>1367</v>
      </c>
      <c r="I15" s="2"/>
      <c r="J15" s="2"/>
      <c r="K15" s="2"/>
      <c r="L15" s="2"/>
      <c r="M15" s="2"/>
      <c r="N15" s="2"/>
      <c r="O15" s="2"/>
      <c r="P15" s="2"/>
      <c r="Q15" s="2"/>
      <c r="R15" s="2"/>
      <c r="S15" s="2"/>
      <c r="T15" s="2"/>
      <c r="U15" s="2"/>
      <c r="V15" s="2"/>
      <c r="W15" s="2"/>
      <c r="X15" s="2"/>
      <c r="Y15" s="2"/>
      <c r="Z15" s="2"/>
    </row>
    <row r="16">
      <c r="A16" s="1" t="s">
        <v>1450</v>
      </c>
      <c r="B16" s="1" t="s">
        <v>1367</v>
      </c>
      <c r="C16" s="1" t="s">
        <v>1367</v>
      </c>
      <c r="D16" s="1" t="s">
        <v>1367</v>
      </c>
      <c r="E16" s="1" t="s">
        <v>1367</v>
      </c>
      <c r="F16" s="1" t="s">
        <v>1367</v>
      </c>
      <c r="G16" s="1" t="s">
        <v>1367</v>
      </c>
      <c r="H16" s="1" t="s">
        <v>1367</v>
      </c>
      <c r="I16" s="2"/>
      <c r="J16" s="2"/>
      <c r="K16" s="2"/>
      <c r="L16" s="2"/>
      <c r="M16" s="2"/>
      <c r="N16" s="2"/>
      <c r="O16" s="2"/>
      <c r="P16" s="2"/>
      <c r="Q16" s="2"/>
      <c r="R16" s="2"/>
      <c r="S16" s="2"/>
      <c r="T16" s="2"/>
      <c r="U16" s="2"/>
      <c r="V16" s="2"/>
      <c r="W16" s="2"/>
      <c r="X16" s="2"/>
      <c r="Y16" s="2"/>
      <c r="Z16" s="2"/>
    </row>
    <row r="17">
      <c r="A17" s="1" t="s">
        <v>1451</v>
      </c>
      <c r="B17" s="1" t="s">
        <v>1452</v>
      </c>
      <c r="C17" s="1" t="s">
        <v>1453</v>
      </c>
      <c r="D17" s="1" t="s">
        <v>178</v>
      </c>
      <c r="E17" s="1" t="s">
        <v>179</v>
      </c>
      <c r="F17" s="1" t="s">
        <v>180</v>
      </c>
      <c r="G17" s="1" t="s">
        <v>1454</v>
      </c>
      <c r="H17" s="1" t="s">
        <v>202</v>
      </c>
      <c r="I17" s="2"/>
      <c r="J17" s="2"/>
      <c r="K17" s="2"/>
      <c r="L17" s="2"/>
      <c r="M17" s="2"/>
      <c r="N17" s="2"/>
      <c r="O17" s="2"/>
      <c r="P17" s="2"/>
      <c r="Q17" s="2"/>
      <c r="R17" s="2"/>
      <c r="S17" s="2"/>
      <c r="T17" s="2"/>
      <c r="U17" s="2"/>
      <c r="V17" s="2"/>
      <c r="W17" s="2"/>
      <c r="X17" s="2"/>
      <c r="Y17" s="2"/>
      <c r="Z17" s="2"/>
    </row>
    <row r="18">
      <c r="A18" s="1" t="s">
        <v>1455</v>
      </c>
      <c r="B18" s="1" t="s">
        <v>1367</v>
      </c>
      <c r="C18" s="1" t="s">
        <v>1367</v>
      </c>
      <c r="D18" s="1" t="s">
        <v>1367</v>
      </c>
      <c r="E18" s="1" t="s">
        <v>1367</v>
      </c>
      <c r="F18" s="1" t="s">
        <v>1367</v>
      </c>
      <c r="G18" s="1" t="s">
        <v>1367</v>
      </c>
      <c r="H18" s="1" t="s">
        <v>1367</v>
      </c>
      <c r="I18" s="2"/>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1460</v>
      </c>
      <c r="H19" s="1" t="s">
        <v>1462</v>
      </c>
      <c r="I19" s="2"/>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2"/>
      <c r="J20" s="2"/>
      <c r="K20" s="2"/>
      <c r="L20" s="2"/>
      <c r="M20" s="2"/>
      <c r="N20" s="2"/>
      <c r="O20" s="2"/>
      <c r="P20" s="2"/>
      <c r="Q20" s="2"/>
      <c r="R20" s="2"/>
      <c r="S20" s="2"/>
      <c r="T20" s="2"/>
      <c r="U20" s="2"/>
      <c r="V20" s="2"/>
      <c r="W20" s="2"/>
      <c r="X20" s="2"/>
      <c r="Y20" s="2"/>
      <c r="Z20" s="2"/>
    </row>
    <row r="21" ht="15.75" customHeight="1">
      <c r="A21" s="1" t="s">
        <v>1471</v>
      </c>
      <c r="B21" s="1" t="s">
        <v>1472</v>
      </c>
      <c r="C21" s="1" t="s">
        <v>1473</v>
      </c>
      <c r="D21" s="1" t="s">
        <v>1474</v>
      </c>
      <c r="E21" s="1" t="s">
        <v>1475</v>
      </c>
      <c r="F21" s="1" t="s">
        <v>1476</v>
      </c>
      <c r="G21" s="1" t="s">
        <v>1477</v>
      </c>
      <c r="H21" s="1" t="s">
        <v>1478</v>
      </c>
      <c r="I21" s="2"/>
      <c r="J21" s="2"/>
      <c r="K21" s="2"/>
      <c r="L21" s="2"/>
      <c r="M21" s="2"/>
      <c r="N21" s="2"/>
      <c r="O21" s="2"/>
      <c r="P21" s="2"/>
      <c r="Q21" s="2"/>
      <c r="R21" s="2"/>
      <c r="S21" s="2"/>
      <c r="T21" s="2"/>
      <c r="U21" s="2"/>
      <c r="V21" s="2"/>
      <c r="W21" s="2"/>
      <c r="X21" s="2"/>
      <c r="Y21" s="2"/>
      <c r="Z21" s="2"/>
    </row>
    <row r="22" ht="15.75" customHeight="1">
      <c r="A22" s="1" t="s">
        <v>1479</v>
      </c>
      <c r="B22" s="1" t="s">
        <v>1480</v>
      </c>
      <c r="C22" s="1" t="s">
        <v>1481</v>
      </c>
      <c r="D22" s="1" t="s">
        <v>1482</v>
      </c>
      <c r="E22" s="1" t="s">
        <v>1483</v>
      </c>
      <c r="F22" s="1" t="s">
        <v>1484</v>
      </c>
      <c r="G22" s="1" t="s">
        <v>1485</v>
      </c>
      <c r="H22" s="1" t="s">
        <v>1486</v>
      </c>
      <c r="I22" s="2"/>
      <c r="J22" s="2"/>
      <c r="K22" s="2"/>
      <c r="L22" s="2"/>
      <c r="M22" s="2"/>
      <c r="N22" s="2"/>
      <c r="O22" s="2"/>
      <c r="P22" s="2"/>
      <c r="Q22" s="2"/>
      <c r="R22" s="2"/>
      <c r="S22" s="2"/>
      <c r="T22" s="2"/>
      <c r="U22" s="2"/>
      <c r="V22" s="2"/>
      <c r="W22" s="2"/>
      <c r="X22" s="2"/>
      <c r="Y22" s="2"/>
      <c r="Z22" s="2"/>
    </row>
    <row r="23" ht="15.75" customHeight="1">
      <c r="A23" s="1" t="s">
        <v>1487</v>
      </c>
      <c r="B23" s="1" t="s">
        <v>1488</v>
      </c>
      <c r="C23" s="1" t="s">
        <v>1489</v>
      </c>
      <c r="D23" s="1" t="s">
        <v>1490</v>
      </c>
      <c r="E23" s="1" t="s">
        <v>1491</v>
      </c>
      <c r="F23" s="1" t="s">
        <v>1492</v>
      </c>
      <c r="G23" s="1" t="s">
        <v>1493</v>
      </c>
      <c r="H23" s="1" t="s">
        <v>1494</v>
      </c>
      <c r="I23" s="2"/>
      <c r="J23" s="2"/>
      <c r="K23" s="2"/>
      <c r="L23" s="2"/>
      <c r="M23" s="2"/>
      <c r="N23" s="2"/>
      <c r="O23" s="2"/>
      <c r="P23" s="2"/>
      <c r="Q23" s="2"/>
      <c r="R23" s="2"/>
      <c r="S23" s="2"/>
      <c r="T23" s="2"/>
      <c r="U23" s="2"/>
      <c r="V23" s="2"/>
      <c r="W23" s="2"/>
      <c r="X23" s="2"/>
      <c r="Y23" s="2"/>
      <c r="Z23" s="2"/>
    </row>
    <row r="24" ht="15.75" customHeight="1">
      <c r="A24" s="1" t="s">
        <v>1495</v>
      </c>
      <c r="B24" s="1" t="s">
        <v>1496</v>
      </c>
      <c r="C24" s="1" t="s">
        <v>1497</v>
      </c>
      <c r="D24" s="1" t="s">
        <v>1498</v>
      </c>
      <c r="E24" s="1" t="s">
        <v>1499</v>
      </c>
      <c r="F24" s="1" t="s">
        <v>1500</v>
      </c>
      <c r="G24" s="1" t="s">
        <v>1501</v>
      </c>
      <c r="H24" s="1" t="s">
        <v>1501</v>
      </c>
      <c r="I24" s="2"/>
      <c r="J24" s="2"/>
      <c r="K24" s="2"/>
      <c r="L24" s="2"/>
      <c r="M24" s="2"/>
      <c r="N24" s="2"/>
      <c r="O24" s="2"/>
      <c r="P24" s="2"/>
      <c r="Q24" s="2"/>
      <c r="R24" s="2"/>
      <c r="S24" s="2"/>
      <c r="T24" s="2"/>
      <c r="U24" s="2"/>
      <c r="V24" s="2"/>
      <c r="W24" s="2"/>
      <c r="X24" s="2"/>
      <c r="Y24" s="2"/>
      <c r="Z24" s="2"/>
    </row>
    <row r="25" ht="15.75" customHeight="1">
      <c r="A25" s="1" t="s">
        <v>1502</v>
      </c>
      <c r="B25" s="1" t="s">
        <v>1503</v>
      </c>
      <c r="C25" s="1" t="s">
        <v>1504</v>
      </c>
      <c r="D25" s="1" t="s">
        <v>1505</v>
      </c>
      <c r="E25" s="1" t="s">
        <v>1506</v>
      </c>
      <c r="F25" s="1" t="s">
        <v>1507</v>
      </c>
      <c r="G25" s="1" t="s">
        <v>1508</v>
      </c>
      <c r="H25" s="1" t="s">
        <v>1367</v>
      </c>
      <c r="I25" s="2"/>
      <c r="J25" s="2"/>
      <c r="K25" s="2"/>
      <c r="L25" s="2"/>
      <c r="M25" s="2"/>
      <c r="N25" s="2"/>
      <c r="O25" s="2"/>
      <c r="P25" s="2"/>
      <c r="Q25" s="2"/>
      <c r="R25" s="2"/>
      <c r="S25" s="2"/>
      <c r="T25" s="2"/>
      <c r="U25" s="2"/>
      <c r="V25" s="2"/>
      <c r="W25" s="2"/>
      <c r="X25" s="2"/>
      <c r="Y25" s="2"/>
      <c r="Z25" s="2"/>
    </row>
    <row r="26" ht="15.75" customHeight="1">
      <c r="A26" s="1" t="s">
        <v>1509</v>
      </c>
      <c r="B26" s="1" t="s">
        <v>1510</v>
      </c>
      <c r="C26" s="1" t="s">
        <v>1511</v>
      </c>
      <c r="D26" s="1" t="s">
        <v>1512</v>
      </c>
      <c r="E26" s="1" t="s">
        <v>1513</v>
      </c>
      <c r="F26" s="1" t="s">
        <v>1514</v>
      </c>
      <c r="G26" s="1" t="s">
        <v>1367</v>
      </c>
      <c r="H26" s="1" t="s">
        <v>1367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1515</v>
      </c>
      <c r="B2" s="1" t="s">
        <v>1516</v>
      </c>
      <c r="C2" s="2"/>
      <c r="D2" s="2"/>
      <c r="E2" s="2"/>
      <c r="F2" s="2"/>
      <c r="G2" s="2"/>
      <c r="H2" s="2"/>
      <c r="I2" s="2"/>
      <c r="J2" s="2"/>
      <c r="K2" s="2"/>
      <c r="L2" s="2"/>
      <c r="M2" s="2"/>
      <c r="N2" s="2"/>
      <c r="O2" s="2"/>
      <c r="P2" s="2"/>
      <c r="Q2" s="2"/>
      <c r="R2" s="2"/>
      <c r="S2" s="2"/>
      <c r="T2" s="2"/>
      <c r="U2" s="2"/>
      <c r="V2" s="2"/>
      <c r="W2" s="2"/>
      <c r="X2" s="2"/>
      <c r="Y2" s="2"/>
      <c r="Z2" s="2"/>
    </row>
    <row r="3">
      <c r="A3" s="3" t="s">
        <v>1517</v>
      </c>
      <c r="B3" s="1" t="s">
        <v>1518</v>
      </c>
      <c r="C3" s="2"/>
      <c r="D3" s="2"/>
      <c r="E3" s="2"/>
      <c r="F3" s="2"/>
      <c r="G3" s="2"/>
      <c r="H3" s="2"/>
      <c r="I3" s="2"/>
      <c r="J3" s="2"/>
      <c r="K3" s="2"/>
      <c r="L3" s="2"/>
      <c r="M3" s="2"/>
      <c r="N3" s="2"/>
      <c r="O3" s="2"/>
      <c r="P3" s="2"/>
      <c r="Q3" s="2"/>
      <c r="R3" s="2"/>
      <c r="S3" s="2"/>
      <c r="T3" s="2"/>
      <c r="U3" s="2"/>
      <c r="V3" s="2"/>
      <c r="W3" s="2"/>
      <c r="X3" s="2"/>
      <c r="Y3" s="2"/>
      <c r="Z3" s="2"/>
    </row>
    <row r="4">
      <c r="A4" s="3" t="s">
        <v>1519</v>
      </c>
      <c r="B4" s="1" t="s">
        <v>1520</v>
      </c>
      <c r="C4" s="2"/>
      <c r="D4" s="2"/>
      <c r="E4" s="2"/>
      <c r="F4" s="2"/>
      <c r="G4" s="2"/>
      <c r="H4" s="2"/>
      <c r="I4" s="2"/>
      <c r="J4" s="2"/>
      <c r="K4" s="2"/>
      <c r="L4" s="2"/>
      <c r="M4" s="2"/>
      <c r="N4" s="2"/>
      <c r="O4" s="2"/>
      <c r="P4" s="2"/>
      <c r="Q4" s="2"/>
      <c r="R4" s="2"/>
      <c r="S4" s="2"/>
      <c r="T4" s="2"/>
      <c r="U4" s="2"/>
      <c r="V4" s="2"/>
      <c r="W4" s="2"/>
      <c r="X4" s="2"/>
      <c r="Y4" s="2"/>
      <c r="Z4" s="2"/>
    </row>
    <row r="5">
      <c r="A5" s="3" t="s">
        <v>1521</v>
      </c>
      <c r="B5" s="1" t="s">
        <v>1522</v>
      </c>
      <c r="C5" s="2"/>
      <c r="D5" s="2"/>
      <c r="E5" s="2"/>
      <c r="F5" s="2"/>
      <c r="G5" s="2"/>
      <c r="H5" s="2"/>
      <c r="I5" s="2"/>
      <c r="J5" s="2"/>
      <c r="K5" s="2"/>
      <c r="L5" s="2"/>
      <c r="M5" s="2"/>
      <c r="N5" s="2"/>
      <c r="O5" s="2"/>
      <c r="P5" s="2"/>
      <c r="Q5" s="2"/>
      <c r="R5" s="2"/>
      <c r="S5" s="2"/>
      <c r="T5" s="2"/>
      <c r="U5" s="2"/>
      <c r="V5" s="2"/>
      <c r="W5" s="2"/>
      <c r="X5" s="2"/>
      <c r="Y5" s="2"/>
      <c r="Z5" s="2"/>
    </row>
    <row r="6">
      <c r="A6" s="3" t="s">
        <v>1523</v>
      </c>
      <c r="B6" s="1" t="s">
        <v>1524</v>
      </c>
      <c r="C6" s="2"/>
      <c r="D6" s="2"/>
      <c r="E6" s="2"/>
      <c r="F6" s="2"/>
      <c r="G6" s="2"/>
      <c r="H6" s="2"/>
      <c r="I6" s="2"/>
      <c r="J6" s="2"/>
      <c r="K6" s="2"/>
      <c r="L6" s="2"/>
      <c r="M6" s="2"/>
      <c r="N6" s="2"/>
      <c r="O6" s="2"/>
      <c r="P6" s="2"/>
      <c r="Q6" s="2"/>
      <c r="R6" s="2"/>
      <c r="S6" s="2"/>
      <c r="T6" s="2"/>
      <c r="U6" s="2"/>
      <c r="V6" s="2"/>
      <c r="W6" s="2"/>
      <c r="X6" s="2"/>
      <c r="Y6" s="2"/>
      <c r="Z6" s="2"/>
    </row>
    <row r="7">
      <c r="A7" s="3" t="s">
        <v>1525</v>
      </c>
      <c r="B7" s="1" t="s">
        <v>11</v>
      </c>
      <c r="C7" s="2"/>
      <c r="D7" s="2"/>
      <c r="E7" s="2"/>
      <c r="F7" s="2"/>
      <c r="G7" s="2"/>
      <c r="H7" s="2"/>
      <c r="I7" s="2"/>
      <c r="J7" s="2"/>
      <c r="K7" s="2"/>
      <c r="L7" s="2"/>
      <c r="M7" s="2"/>
      <c r="N7" s="2"/>
      <c r="O7" s="2"/>
      <c r="P7" s="2"/>
      <c r="Q7" s="2"/>
      <c r="R7" s="2"/>
      <c r="S7" s="2"/>
      <c r="T7" s="2"/>
      <c r="U7" s="2"/>
      <c r="V7" s="2"/>
      <c r="W7" s="2"/>
      <c r="X7" s="2"/>
      <c r="Y7" s="2"/>
      <c r="Z7" s="2"/>
    </row>
    <row r="8">
      <c r="A8" s="3" t="s">
        <v>1526</v>
      </c>
      <c r="B8" s="1" t="s">
        <v>1527</v>
      </c>
      <c r="C8" s="2"/>
      <c r="D8" s="2"/>
      <c r="E8" s="2"/>
      <c r="F8" s="2"/>
      <c r="G8" s="2"/>
      <c r="H8" s="2"/>
      <c r="I8" s="2"/>
      <c r="J8" s="2"/>
      <c r="K8" s="2"/>
      <c r="L8" s="2"/>
      <c r="M8" s="2"/>
      <c r="N8" s="2"/>
      <c r="O8" s="2"/>
      <c r="P8" s="2"/>
      <c r="Q8" s="2"/>
      <c r="R8" s="2"/>
      <c r="S8" s="2"/>
      <c r="T8" s="2"/>
      <c r="U8" s="2"/>
      <c r="V8" s="2"/>
      <c r="W8" s="2"/>
      <c r="X8" s="2"/>
      <c r="Y8" s="2"/>
      <c r="Z8" s="2"/>
    </row>
    <row r="9">
      <c r="A9" s="3" t="s">
        <v>1528</v>
      </c>
      <c r="B9" s="4" t="s">
        <v>1529</v>
      </c>
      <c r="C9" s="2"/>
      <c r="D9" s="2"/>
      <c r="E9" s="2"/>
      <c r="F9" s="2"/>
      <c r="G9" s="2"/>
      <c r="H9" s="2"/>
      <c r="I9" s="2"/>
      <c r="J9" s="2"/>
      <c r="K9" s="2"/>
      <c r="L9" s="2"/>
      <c r="M9" s="2"/>
      <c r="N9" s="2"/>
      <c r="O9" s="2"/>
      <c r="P9" s="2"/>
      <c r="Q9" s="2"/>
      <c r="R9" s="2"/>
      <c r="S9" s="2"/>
      <c r="T9" s="2"/>
      <c r="U9" s="2"/>
      <c r="V9" s="2"/>
      <c r="W9" s="2"/>
      <c r="X9" s="2"/>
      <c r="Y9" s="2"/>
      <c r="Z9" s="2"/>
    </row>
    <row r="10">
      <c r="A10" s="3" t="s">
        <v>1530</v>
      </c>
      <c r="B10" s="1" t="s">
        <v>1531</v>
      </c>
      <c r="C10" s="2"/>
      <c r="D10" s="2"/>
      <c r="E10" s="2"/>
      <c r="F10" s="2"/>
      <c r="G10" s="2"/>
      <c r="H10" s="2"/>
      <c r="I10" s="2"/>
      <c r="J10" s="2"/>
      <c r="K10" s="2"/>
      <c r="L10" s="2"/>
      <c r="M10" s="2"/>
      <c r="N10" s="2"/>
      <c r="O10" s="2"/>
      <c r="P10" s="2"/>
      <c r="Q10" s="2"/>
      <c r="R10" s="2"/>
      <c r="S10" s="2"/>
      <c r="T10" s="2"/>
      <c r="U10" s="2"/>
      <c r="V10" s="2"/>
      <c r="W10" s="2"/>
      <c r="X10" s="2"/>
      <c r="Y10" s="2"/>
      <c r="Z10" s="2"/>
    </row>
    <row r="11">
      <c r="A11" s="3" t="s">
        <v>1532</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1531</v>
      </c>
      <c r="C12" s="2"/>
      <c r="D12" s="2"/>
      <c r="E12" s="2"/>
      <c r="F12" s="2"/>
      <c r="G12" s="2"/>
      <c r="H12" s="2"/>
      <c r="I12" s="2"/>
      <c r="J12" s="2"/>
      <c r="K12" s="2"/>
      <c r="L12" s="2"/>
      <c r="M12" s="2"/>
      <c r="N12" s="2"/>
      <c r="O12" s="2"/>
      <c r="P12" s="2"/>
      <c r="Q12" s="2"/>
      <c r="R12" s="2"/>
      <c r="S12" s="2"/>
      <c r="T12" s="2"/>
      <c r="U12" s="2"/>
      <c r="V12" s="2"/>
      <c r="W12" s="2"/>
      <c r="X12" s="2"/>
      <c r="Y12" s="2"/>
      <c r="Z12" s="2"/>
    </row>
    <row r="13">
      <c r="A13" s="3" t="s">
        <v>1535</v>
      </c>
      <c r="B13" s="1" t="s">
        <v>1536</v>
      </c>
      <c r="C13" s="2"/>
      <c r="D13" s="2"/>
      <c r="E13" s="2"/>
      <c r="F13" s="2"/>
      <c r="G13" s="2"/>
      <c r="H13" s="2"/>
      <c r="I13" s="2"/>
      <c r="J13" s="2"/>
      <c r="K13" s="2"/>
      <c r="L13" s="2"/>
      <c r="M13" s="2"/>
      <c r="N13" s="2"/>
      <c r="O13" s="2"/>
      <c r="P13" s="2"/>
      <c r="Q13" s="2"/>
      <c r="R13" s="2"/>
      <c r="S13" s="2"/>
      <c r="T13" s="2"/>
      <c r="U13" s="2"/>
      <c r="V13" s="2"/>
      <c r="W13" s="2"/>
      <c r="X13" s="2"/>
      <c r="Y13" s="2"/>
      <c r="Z13" s="2"/>
    </row>
    <row r="14">
      <c r="A14" s="3" t="s">
        <v>1537</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1536</v>
      </c>
      <c r="C15" s="2"/>
      <c r="D15" s="2"/>
      <c r="E15" s="2"/>
      <c r="F15" s="2"/>
      <c r="G15" s="2"/>
      <c r="H15" s="2"/>
      <c r="I15" s="2"/>
      <c r="J15" s="2"/>
      <c r="K15" s="2"/>
      <c r="L15" s="2"/>
      <c r="M15" s="2"/>
      <c r="N15" s="2"/>
      <c r="O15" s="2"/>
      <c r="P15" s="2"/>
      <c r="Q15" s="2"/>
      <c r="R15" s="2"/>
      <c r="S15" s="2"/>
      <c r="T15" s="2"/>
      <c r="U15" s="2"/>
      <c r="V15" s="2"/>
      <c r="W15" s="2"/>
      <c r="X15" s="2"/>
      <c r="Y15" s="2"/>
      <c r="Z15" s="2"/>
    </row>
    <row r="16">
      <c r="A16" s="3" t="s">
        <v>1540</v>
      </c>
      <c r="B16" s="1" t="s">
        <v>1541</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v>6800.0</v>
      </c>
      <c r="C17" s="2"/>
      <c r="D17" s="2"/>
      <c r="E17" s="2"/>
      <c r="F17" s="2"/>
      <c r="G17" s="2"/>
      <c r="H17" s="2"/>
      <c r="I17" s="2"/>
      <c r="J17" s="2"/>
      <c r="K17" s="2"/>
      <c r="L17" s="2"/>
      <c r="M17" s="2"/>
      <c r="N17" s="2"/>
      <c r="O17" s="2"/>
      <c r="P17" s="2"/>
      <c r="Q17" s="2"/>
      <c r="R17" s="2"/>
      <c r="S17" s="2"/>
      <c r="T17" s="2"/>
      <c r="U17" s="2"/>
      <c r="V17" s="2"/>
      <c r="W17" s="2"/>
      <c r="X17" s="2"/>
      <c r="Y17" s="2"/>
      <c r="Z17" s="2"/>
    </row>
    <row r="18">
      <c r="A18" s="3" t="s">
        <v>1543</v>
      </c>
      <c r="B18" s="1" t="s">
        <v>1544</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1552</v>
      </c>
      <c r="B26" s="4" t="s">
        <v>1553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59.55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59.86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59.61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61.51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59.55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59.86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59.61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61.51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0.0336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0.90800005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1.229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28.787737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11.249769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121148.0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121148.0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158236.0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220490.0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220490.0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61.1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61.17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1.69185536E9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56.16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78.44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0.70231986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71.101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68.04755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1.92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v>0.032241814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1589</v>
      </c>
      <c r="B62" s="1" t="s">
        <v>1590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2.007588736E9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0.02465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2.7219634E7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2.77217E7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646505.0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632875.0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0.0233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0.01568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1.01739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3.73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0.0278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2.77217E7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50.772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1.2020404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1.15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5.9384E7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v>2.12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1613</v>
      </c>
      <c r="B85" s="1">
        <v>5.79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1614</v>
      </c>
      <c r="B86" s="1" t="s">
        <v>1615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1616</v>
      </c>
      <c r="B87" s="1">
        <v>9.27504E8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1617</v>
      </c>
      <c r="B88" s="1">
        <v>0.833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v>11.067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v>0.029386401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v>0.5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v>1.7343072E9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t="s">
        <v>1624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1625</v>
      </c>
      <c r="B95" s="1" t="s">
        <v>1626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1628</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1629</v>
      </c>
      <c r="B98" s="1" t="s">
        <v>1630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1631</v>
      </c>
      <c r="B99" s="1" t="s">
        <v>1632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9.9153E7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t="s">
        <v>1635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t="s">
        <v>1637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t="s">
        <v>1639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t="s">
        <v>1641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61.03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v>82.0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1645</v>
      </c>
      <c r="B108" s="1">
        <v>74.0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1646</v>
      </c>
      <c r="B109" s="1">
        <v>78.0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1647</v>
      </c>
      <c r="B110" s="1">
        <v>78.0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1648</v>
      </c>
      <c r="B111" s="1">
        <v>2.0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t="s">
        <v>1650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2.0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2.18983008E8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v>7.899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1654</v>
      </c>
      <c r="B116" s="1">
        <v>1.81407808E8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1655</v>
      </c>
      <c r="B117" s="1">
        <v>5.68492032E8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1656</v>
      </c>
      <c r="B118" s="1">
        <v>1.779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1657</v>
      </c>
      <c r="B119" s="1">
        <v>1.829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1658</v>
      </c>
      <c r="B120" s="1">
        <v>2.408952832E9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1659</v>
      </c>
      <c r="B121" s="1">
        <v>40.195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1660</v>
      </c>
      <c r="B122" s="1">
        <v>87.486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1661</v>
      </c>
      <c r="B123" s="1">
        <v>0.02773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1662</v>
      </c>
      <c r="B124" s="1">
        <v>0.053400002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1663</v>
      </c>
      <c r="B125" s="1">
        <v>1.47753984E9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1664</v>
      </c>
      <c r="B126" s="1">
        <v>8.1076752E7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1665</v>
      </c>
      <c r="B127" s="1">
        <v>1.0712E8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1666</v>
      </c>
      <c r="B128" s="1">
        <v>1.098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1667</v>
      </c>
      <c r="B129" s="1">
        <v>0.11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1668</v>
      </c>
      <c r="B130" s="1">
        <v>0.61335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1669</v>
      </c>
      <c r="B131" s="1">
        <v>0.07531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1670</v>
      </c>
      <c r="B132" s="1">
        <v>0.0714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1671</v>
      </c>
      <c r="B133" s="1" t="s">
        <v>1590</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1672</v>
      </c>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0.695</v>
      </c>
      <c r="C3" s="1">
        <v>-33.36</v>
      </c>
      <c r="D3" s="1">
        <v>1.39</v>
      </c>
      <c r="E3" s="1">
        <v>2.78</v>
      </c>
      <c r="F3" s="1">
        <v>11.12</v>
      </c>
      <c r="G3" s="1">
        <v>10.425</v>
      </c>
      <c r="H3" s="1">
        <v>22.935</v>
      </c>
      <c r="I3" s="1">
        <v>29.19</v>
      </c>
      <c r="J3" s="1">
        <v>11.815</v>
      </c>
      <c r="K3" s="1">
        <v>27.8</v>
      </c>
      <c r="L3" s="1">
        <f>IF(K3*FORECAST(L2,B3:K3,B2:K2)&gt;0,FORECAST(L2,B3:K3,B2:K2),K3)*$X$1</f>
        <v>33.777</v>
      </c>
      <c r="M3" s="1">
        <f>IF(L3*FORECAST(M2,B3:L3,B2:L2)&gt;0,FORECAST(M2,B3:L3,B2:L2),L3)*$X$1</f>
        <v>38.37663636</v>
      </c>
      <c r="N3" s="1">
        <f>IF(M3*FORECAST(N2,B3:M3,B2:M2)&gt;0,FORECAST(N2,B3:M3,B2:M2),M3)*$X$1</f>
        <v>42.97627273</v>
      </c>
      <c r="O3" s="1">
        <f>IF(N3*FORECAST(O2,B3:N3,B2:N2)&gt;0,FORECAST(O2,B3:N3,B2:N2),N3)*$X$1</f>
        <v>47.57590909</v>
      </c>
      <c r="P3" s="1">
        <f>IF(O3*FORECAST(P2,B3:O3,B2:O2)&gt;0,FORECAST(P2,B3:O3,B2:O2),O3)*$X$1</f>
        <v>52.17554545</v>
      </c>
      <c r="Q3" s="1">
        <f>IF(P3*FORECAST(Q2,B3:P3,B2:P2)&gt;0,FORECAST(Q2,B3:P3,B2:P2),P3)*$X$1</f>
        <v>56.77518182</v>
      </c>
      <c r="R3" s="1">
        <f>IF(Q3*FORECAST(R2,B3:Q3,B2:Q2)&gt;0,FORECAST(R2,B3:Q3,B2:Q2),Q3)*$X$1</f>
        <v>61.37481818</v>
      </c>
      <c r="S3" s="5">
        <f>IF(R3*FORECAST(S2,B3:R3,B2:R2)&gt;0,FORECAST(S2,B3:R3,B2:R2),R3)*$X$1</f>
        <v>65.97445455</v>
      </c>
      <c r="T3" s="5">
        <f>IF(S3*FORECAST(T2,B3:S3,B2:S2)&gt;0,FORECAST(T2,B3:S3,B2:S2),S3)*$X$1</f>
        <v>70.57409091</v>
      </c>
      <c r="U3" s="5">
        <f>IF(T3*FORECAST(U2,B3:T3,B2:T2)&gt;0,FORECAST(U2,B3:T3,B2:T2),T3)*$X$1</f>
        <v>75.17372727</v>
      </c>
      <c r="V3" s="5">
        <f>IF(U3*FORECAST(V2,B3:U3,B2:U2)&gt;0,FORECAST(V2,B3:U3,B2:U2),U3)*$X$1</f>
        <v>79.77336364</v>
      </c>
      <c r="W3" s="5">
        <f>IF(V3*FORECAST(W2,B3:V3,B2:V2)&gt;0,FORECAST(W2,B3:V3,B2:V2),V3)*$X$1</f>
        <v>84.373</v>
      </c>
      <c r="X3" s="2"/>
      <c r="Y3" s="2"/>
      <c r="Z3" s="2"/>
    </row>
    <row r="4">
      <c r="A4" s="3" t="s">
        <v>134</v>
      </c>
      <c r="B4" s="1">
        <v>-0.695</v>
      </c>
      <c r="C4" s="1">
        <v>-51.43</v>
      </c>
      <c r="D4" s="1">
        <v>-1.39</v>
      </c>
      <c r="E4" s="1">
        <v>-7.645</v>
      </c>
      <c r="F4" s="1">
        <v>7.645</v>
      </c>
      <c r="G4" s="1">
        <v>27.8</v>
      </c>
      <c r="H4" s="1">
        <v>57.685</v>
      </c>
      <c r="I4" s="1">
        <v>76.44999999999999</v>
      </c>
      <c r="J4" s="1">
        <v>72.28</v>
      </c>
      <c r="K4" s="1">
        <v>50.04</v>
      </c>
      <c r="L4" s="2"/>
      <c r="M4" s="2"/>
      <c r="N4" s="2"/>
      <c r="O4" s="2"/>
      <c r="P4" s="2"/>
      <c r="Q4" s="2"/>
      <c r="R4" s="2"/>
      <c r="S4" s="2"/>
      <c r="T4" s="2"/>
      <c r="U4" s="2"/>
      <c r="V4" s="2"/>
      <c r="W4" s="2"/>
      <c r="X4" s="2"/>
      <c r="Y4" s="2"/>
      <c r="Z4" s="2"/>
    </row>
    <row r="5">
      <c r="A5" s="3" t="s">
        <v>1673</v>
      </c>
      <c r="B5" s="1">
        <v>4.0</v>
      </c>
      <c r="C5" s="1">
        <v>4.0</v>
      </c>
      <c r="D5" s="1">
        <v>4.0</v>
      </c>
      <c r="E5" s="1">
        <v>5.0</v>
      </c>
      <c r="F5" s="1">
        <v>7.0</v>
      </c>
      <c r="G5" s="1">
        <v>10.0</v>
      </c>
      <c r="H5" s="1">
        <v>29.0</v>
      </c>
      <c r="I5" s="1">
        <v>31.0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(1+0.02)/(0.0744-0.02)</f>
        <v>1581.99375</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NPV(0.0744,M3:W3)</f>
        <v>426.341771</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NPV(0.0744,M16:W16)</f>
        <v>718.420584</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1144.762355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50.04</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1094.722355</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33.1734047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1581.99375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17.375</v>
      </c>
      <c r="C3" s="1">
        <v>7.645</v>
      </c>
      <c r="D3" s="1">
        <v>55.59999999999999</v>
      </c>
      <c r="E3" s="1">
        <v>1.39</v>
      </c>
      <c r="F3" s="1">
        <v>0.695</v>
      </c>
      <c r="G3" s="1">
        <v>2.085</v>
      </c>
      <c r="H3" s="1">
        <v>52.81999999999999</v>
      </c>
      <c r="I3" s="1">
        <v>-77.145</v>
      </c>
      <c r="J3" s="1">
        <v>-20.155</v>
      </c>
      <c r="K3" s="1">
        <v>-5.56</v>
      </c>
      <c r="L3" s="1">
        <f>IF(K3*FORECAST(L2,B3:K3,B2:K2)&gt;0,FORECAST(L2,B3:K3,B2:K2),K3)*$X$1</f>
        <v>-26.827</v>
      </c>
      <c r="M3" s="1">
        <f>IF(L3*FORECAST(M2,B3:L3,B2:L2)&gt;0,FORECAST(M2,B3:L3,B2:L2),L3)*$X$1</f>
        <v>-32.33645455</v>
      </c>
      <c r="N3" s="1">
        <f>IF(M3*FORECAST(N2,B3:M3,B2:M2)&gt;0,FORECAST(N2,B3:M3,B2:M2),M3)*$X$1</f>
        <v>-37.84590909</v>
      </c>
      <c r="O3" s="1">
        <f>IF(N3*FORECAST(O2,B3:N3,B2:N2)&gt;0,FORECAST(O2,B3:N3,B2:N2),N3)*$X$1</f>
        <v>-43.35536364</v>
      </c>
      <c r="P3" s="1">
        <f>IF(O3*FORECAST(P2,B3:O3,B2:O2)&gt;0,FORECAST(P2,B3:O3,B2:O2),O3)*$X$1</f>
        <v>-48.86481818</v>
      </c>
      <c r="Q3" s="1">
        <f>IF(P3*FORECAST(Q2,B3:P3,B2:P2)&gt;0,FORECAST(Q2,B3:P3,B2:P2),P3)*$X$1</f>
        <v>-54.37427273</v>
      </c>
      <c r="R3" s="1">
        <f>IF(Q3*FORECAST(R2,B3:Q3,B2:Q2)&gt;0,FORECAST(R2,B3:Q3,B2:Q2),Q3)*$X$1</f>
        <v>-59.88372727</v>
      </c>
      <c r="S3" s="5">
        <f>IF(R3*FORECAST(S2,B3:R3,B2:R2)&gt;0,FORECAST(S2,B3:R3,B2:R2),R3)*$X$1</f>
        <v>-65.39318182</v>
      </c>
      <c r="T3" s="5">
        <f>IF(S3*FORECAST(T2,B3:S3,B2:S2)&gt;0,FORECAST(T2,B3:S3,B2:S2),S3)*$X$1</f>
        <v>-70.90263636</v>
      </c>
      <c r="U3" s="5">
        <f>IF(T3*FORECAST(U2,B3:T3,B2:T2)&gt;0,FORECAST(U2,B3:T3,B2:T2),T3)*$X$1</f>
        <v>-76.41209091</v>
      </c>
      <c r="V3" s="5">
        <f>IF(U3*FORECAST(V2,B3:U3,B2:U2)&gt;0,FORECAST(V2,B3:U3,B2:U2),U3)*$X$1</f>
        <v>-81.92154545</v>
      </c>
      <c r="W3" s="5">
        <f>IF(V3*FORECAST(W2,B3:V3,B2:V2)&gt;0,FORECAST(W2,B3:V3,B2:V2),V3)*$X$1</f>
        <v>-87.431</v>
      </c>
      <c r="X3" s="2"/>
      <c r="Y3" s="2"/>
      <c r="Z3" s="2"/>
    </row>
    <row r="4">
      <c r="A4" s="3" t="s">
        <v>134</v>
      </c>
      <c r="B4" s="1">
        <v>-0.695</v>
      </c>
      <c r="C4" s="1">
        <v>-51.43</v>
      </c>
      <c r="D4" s="1">
        <v>-1.39</v>
      </c>
      <c r="E4" s="1">
        <v>-7.645</v>
      </c>
      <c r="F4" s="1">
        <v>7.645</v>
      </c>
      <c r="G4" s="1">
        <v>27.8</v>
      </c>
      <c r="H4" s="1">
        <v>57.685</v>
      </c>
      <c r="I4" s="1">
        <v>76.44999999999999</v>
      </c>
      <c r="J4" s="1">
        <v>72.28</v>
      </c>
      <c r="K4" s="1">
        <v>50.04</v>
      </c>
      <c r="L4" s="2"/>
      <c r="M4" s="2"/>
      <c r="N4" s="2"/>
      <c r="O4" s="2"/>
      <c r="P4" s="2"/>
      <c r="Q4" s="2"/>
      <c r="R4" s="2"/>
      <c r="S4" s="2"/>
      <c r="T4" s="2"/>
      <c r="U4" s="2"/>
      <c r="V4" s="2"/>
      <c r="W4" s="2"/>
      <c r="X4" s="2"/>
      <c r="Y4" s="2"/>
      <c r="Z4" s="2"/>
    </row>
    <row r="5">
      <c r="A5" s="3" t="s">
        <v>1673</v>
      </c>
      <c r="B5" s="1">
        <v>4.0</v>
      </c>
      <c r="C5" s="1">
        <v>4.0</v>
      </c>
      <c r="D5" s="1">
        <v>4.0</v>
      </c>
      <c r="E5" s="1">
        <v>5.0</v>
      </c>
      <c r="F5" s="1">
        <v>7.0</v>
      </c>
      <c r="G5" s="1">
        <v>10.0</v>
      </c>
      <c r="H5" s="1">
        <v>29.0</v>
      </c>
      <c r="I5" s="1">
        <v>31.0</v>
      </c>
      <c r="J5" s="1">
        <v>33.0</v>
      </c>
      <c r="K5" s="1">
        <v>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1674</v>
      </c>
      <c r="L7" s="1">
        <f>IF(W3*FORECAST(W2,B3:W3,B2:W2)&gt;0,FORECAST(W2,B3:W3,B2:W2),V3)*$X$1 * (1+0.02)/(0.0744-0.02)</f>
        <v>-1639.33125</v>
      </c>
      <c r="M7" s="2"/>
      <c r="N7" s="2"/>
      <c r="O7" s="2"/>
      <c r="P7" s="2"/>
      <c r="Q7" s="2"/>
      <c r="R7" s="2"/>
      <c r="S7" s="2"/>
      <c r="T7" s="2"/>
      <c r="U7" s="2"/>
      <c r="V7" s="2"/>
      <c r="W7" s="2"/>
      <c r="X7" s="2"/>
      <c r="Y7" s="2"/>
      <c r="Z7" s="2"/>
    </row>
    <row r="8">
      <c r="A8" s="2"/>
      <c r="B8" s="2"/>
      <c r="C8" s="2"/>
      <c r="D8" s="2"/>
      <c r="E8" s="2"/>
      <c r="F8" s="2"/>
      <c r="G8" s="2"/>
      <c r="H8" s="2"/>
      <c r="I8" s="2"/>
      <c r="J8" s="2"/>
      <c r="K8" s="1" t="s">
        <v>1675</v>
      </c>
      <c r="L8" s="6">
        <f t="array" ref="L8">NPV(0.0744,M3:W3)</f>
        <v>-410.6605813</v>
      </c>
      <c r="M8" s="2"/>
      <c r="N8" s="2"/>
      <c r="O8" s="2"/>
      <c r="P8" s="2"/>
      <c r="Q8" s="2"/>
      <c r="R8" s="2"/>
      <c r="S8" s="2"/>
      <c r="T8" s="2"/>
      <c r="U8" s="2"/>
      <c r="V8" s="2"/>
      <c r="W8" s="2"/>
      <c r="X8" s="2"/>
      <c r="Y8" s="2"/>
      <c r="Z8" s="2"/>
    </row>
    <row r="9">
      <c r="A9" s="2"/>
      <c r="B9" s="2"/>
      <c r="C9" s="2"/>
      <c r="D9" s="2"/>
      <c r="E9" s="2"/>
      <c r="F9" s="2"/>
      <c r="G9" s="2"/>
      <c r="H9" s="2"/>
      <c r="I9" s="2"/>
      <c r="J9" s="2"/>
      <c r="K9" s="1" t="s">
        <v>1676</v>
      </c>
      <c r="L9" s="6">
        <f t="array" ref="L9">NPV(0.0744,M16:W16)</f>
        <v>-744.4588918</v>
      </c>
      <c r="M9" s="2"/>
      <c r="N9" s="2"/>
      <c r="O9" s="2"/>
      <c r="P9" s="2"/>
      <c r="Q9" s="2"/>
      <c r="R9" s="2"/>
      <c r="S9" s="2"/>
      <c r="T9" s="2"/>
      <c r="U9" s="2"/>
      <c r="V9" s="2"/>
      <c r="W9" s="2"/>
      <c r="X9" s="2"/>
      <c r="Y9" s="2"/>
      <c r="Z9" s="2"/>
    </row>
    <row r="10">
      <c r="A10" s="2"/>
      <c r="B10" s="2"/>
      <c r="C10" s="2"/>
      <c r="D10" s="2"/>
      <c r="E10" s="2"/>
      <c r="F10" s="2"/>
      <c r="G10" s="2"/>
      <c r="H10" s="2"/>
      <c r="I10" s="2"/>
      <c r="J10" s="2"/>
      <c r="K10" s="1" t="s">
        <v>1677</v>
      </c>
      <c r="L10" s="6">
        <f>L8 + L9</f>
        <v>-1155.119473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50.04</v>
      </c>
      <c r="M11" s="2"/>
      <c r="N11" s="2"/>
      <c r="O11" s="2"/>
      <c r="P11" s="2"/>
      <c r="Q11" s="2"/>
      <c r="R11" s="2"/>
      <c r="S11" s="2"/>
      <c r="T11" s="2"/>
      <c r="U11" s="2"/>
      <c r="V11" s="2"/>
      <c r="W11" s="2"/>
      <c r="X11" s="2"/>
      <c r="Y11" s="2"/>
      <c r="Z11" s="2"/>
    </row>
    <row r="12">
      <c r="A12" s="2"/>
      <c r="B12" s="2"/>
      <c r="C12" s="2"/>
      <c r="D12" s="2"/>
      <c r="E12" s="2"/>
      <c r="F12" s="2"/>
      <c r="G12" s="2"/>
      <c r="H12" s="2"/>
      <c r="I12" s="2"/>
      <c r="J12" s="2"/>
      <c r="K12" s="1" t="s">
        <v>1678</v>
      </c>
      <c r="L12" s="6">
        <f>L10 - L11</f>
        <v>-1205.159473</v>
      </c>
      <c r="M12" s="2"/>
      <c r="N12" s="2"/>
      <c r="O12" s="2"/>
      <c r="P12" s="2"/>
      <c r="Q12" s="2"/>
      <c r="R12" s="2"/>
      <c r="S12" s="2"/>
      <c r="T12" s="2"/>
      <c r="U12" s="2"/>
      <c r="V12" s="2"/>
      <c r="W12" s="2"/>
      <c r="X12" s="2"/>
      <c r="Y12" s="2"/>
      <c r="Z12" s="2"/>
    </row>
    <row r="13">
      <c r="A13" s="2"/>
      <c r="B13" s="2"/>
      <c r="C13" s="2"/>
      <c r="D13" s="2"/>
      <c r="E13" s="2"/>
      <c r="F13" s="2"/>
      <c r="G13" s="2"/>
      <c r="H13" s="2"/>
      <c r="I13" s="2"/>
      <c r="J13" s="2"/>
      <c r="K13" s="1" t="s">
        <v>1679</v>
      </c>
      <c r="L13" s="1">
        <v>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-36.51998403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-1639.33125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