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<sst xmlns="http://schemas.openxmlformats.org/spreadsheetml/2006/main" count="1943" uniqueCount="1723">
  <si>
    <t>ticker</t>
  </si>
  <si>
    <t>SPGI</t>
  </si>
  <si>
    <t>nombre</t>
  </si>
  <si>
    <t>S P GLOBAL INC</t>
  </si>
  <si>
    <t>empresa</t>
  </si>
  <si>
    <t>Professional Information Services</t>
  </si>
  <si>
    <t>Open</t>
  </si>
  <si>
    <t>Target Price</t>
  </si>
  <si>
    <t>Upside</t>
  </si>
  <si>
    <t>-20.18%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</si>
  <si>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</si>
  <si>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</si>
  <si>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</si>
  <si>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</si>
  <si>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</si>
  <si>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</si>
  <si>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</si>
  <si>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-180.19%</t>
  </si>
  <si>
    <t>Total Assets Growth</t>
  </si>
  <si>
    <t>-17.24%</t>
  </si>
  <si>
    <t>Net Property, Plant and Equipment Growth</t>
  </si>
  <si>
    <t>-23.70%</t>
  </si>
  <si>
    <t>EBITDA Growth</t>
  </si>
  <si>
    <t>133.70%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</si>
  <si>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</si>
  <si>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</si>
  <si>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</si>
  <si>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</si>
  <si>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</si>
  <si>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</si>
  <si>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</si>
  <si>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</si>
  <si>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</si>
  <si>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</si>
  <si>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</si>
  <si>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</si>
  <si>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</si>
  <si>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</si>
  <si>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</si>
  <si>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</si>
  <si>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</si>
  <si>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</si>
  <si>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</si>
  <si>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</si>
  <si>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</si>
  <si>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</si>
  <si>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</si>
  <si>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</si>
  <si>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</si>
  <si>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</si>
  <si>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</si>
  <si>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</si>
  <si>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</si>
  <si>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</si>
  <si>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</si>
  <si>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</si>
  <si>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</si>
  <si>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</si>
  <si>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</si>
  <si>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</si>
  <si>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</si>
  <si>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</si>
  <si>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</si>
  <si>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</si>
  <si>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</si>
  <si>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</si>
  <si>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</si>
  <si>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</si>
  <si>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</si>
  <si>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</si>
  <si>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</si>
  <si>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</si>
  <si>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</si>
  <si>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</si>
  <si>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</si>
  <si>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</si>
  <si>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</si>
  <si>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</si>
  <si>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</si>
  <si>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</si>
  <si>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</si>
  <si>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</si>
  <si>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</si>
  <si>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</si>
  <si>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</si>
  <si>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</si>
  <si>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</si>
  <si>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</si>
  <si>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</si>
  <si>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</si>
  <si>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</si>
  <si>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</si>
  <si>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</si>
  <si>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</si>
  <si>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</si>
  <si>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</si>
  <si>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</si>
  <si>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</si>
  <si>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</si>
  <si>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</si>
  <si>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</si>
  <si>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</si>
  <si>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</si>
  <si>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</si>
  <si>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</si>
  <si>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</si>
  <si>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</si>
  <si>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</si>
  <si>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</si>
  <si>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</si>
  <si>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</si>
  <si>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</si>
  <si>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</si>
  <si>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</si>
  <si>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</si>
  <si>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</si>
  <si>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</si>
  <si>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</si>
  <si>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1.79</t>
  </si>
  <si>
    <t>0.73</t>
  </si>
  <si>
    <t>2.52</t>
  </si>
  <si>
    <t>2.8</t>
  </si>
  <si>
    <t>2.53</t>
  </si>
  <si>
    <t>1.96</t>
  </si>
  <si>
    <t>2.12</t>
  </si>
  <si>
    <t>8.43</t>
  </si>
  <si>
    <t>113.04</t>
  </si>
  <si>
    <t>108.88</t>
  </si>
  <si>
    <t>Tangible Book Value</t>
  </si>
  <si>
    <t>Tangible Book Value Per Share</t>
  </si>
  <si>
    <t>-7.25</t>
  </si>
  <si>
    <t>-16.09</t>
  </si>
  <si>
    <t>-14.94</t>
  </si>
  <si>
    <t>-14.77</t>
  </si>
  <si>
    <t>-18.24</t>
  </si>
  <si>
    <t>-18.86</t>
  </si>
  <si>
    <t>-19.27</t>
  </si>
  <si>
    <t>-11.63</t>
  </si>
  <si>
    <t>-51.36</t>
  </si>
  <si>
    <t>-57.81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</si>
  <si>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</si>
  <si>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</si>
  <si>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</si>
  <si>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</si>
  <si>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</si>
  <si>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</si>
  <si>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</si>
  <si>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</si>
  <si>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</si>
  <si>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</si>
  <si>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</si>
  <si>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</si>
  <si>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</si>
  <si>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</si>
  <si>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</si>
  <si>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</si>
  <si>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</si>
  <si>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</si>
  <si>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</si>
  <si>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</si>
  <si>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</si>
  <si>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</si>
  <si>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</si>
  <si>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</si>
  <si>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</si>
  <si>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</si>
  <si>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</si>
  <si>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</si>
  <si>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</si>
  <si>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</si>
  <si>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</si>
  <si>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</si>
  <si>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</si>
  <si>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</si>
  <si>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</si>
  <si>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</si>
  <si>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</si>
  <si>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</si>
  <si>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</si>
  <si>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</si>
  <si>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</si>
  <si>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</si>
  <si>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</si>
  <si>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-0.42</t>
  </si>
  <si>
    <t>4.26</t>
  </si>
  <si>
    <t>8.01</t>
  </si>
  <si>
    <t>5.84</t>
  </si>
  <si>
    <t>7.8</t>
  </si>
  <si>
    <t>8.65</t>
  </si>
  <si>
    <t>9.71</t>
  </si>
  <si>
    <t>12.56</t>
  </si>
  <si>
    <t>10.25</t>
  </si>
  <si>
    <t>8.25</t>
  </si>
  <si>
    <t>Basic EPS - Continuing Operations</t>
  </si>
  <si>
    <t>-1.08</t>
  </si>
  <si>
    <t>Basic Weighted Average Shares Outstanding</t>
  </si>
  <si>
    <t>Net EPS - Diluted</t>
  </si>
  <si>
    <t>4.21</t>
  </si>
  <si>
    <t>7.94</t>
  </si>
  <si>
    <t>5.78</t>
  </si>
  <si>
    <t>7.73</t>
  </si>
  <si>
    <t>8.6</t>
  </si>
  <si>
    <t>9.66</t>
  </si>
  <si>
    <t>12.51</t>
  </si>
  <si>
    <t>10.2</t>
  </si>
  <si>
    <t>8.23</t>
  </si>
  <si>
    <t>Diluted EPS - Continuing Operations</t>
  </si>
  <si>
    <t>Diluted Weighted Average Shares Outstanding</t>
  </si>
  <si>
    <t>Normalized Basic EPS</t>
  </si>
  <si>
    <t>3.68</t>
  </si>
  <si>
    <t>4.08</t>
  </si>
  <si>
    <t>4.55</t>
  </si>
  <si>
    <t>5.79</t>
  </si>
  <si>
    <t>6.39</t>
  </si>
  <si>
    <t>7.24</t>
  </si>
  <si>
    <t>8.86</t>
  </si>
  <si>
    <t>10.47</t>
  </si>
  <si>
    <t>6.41</t>
  </si>
  <si>
    <t>7.55</t>
  </si>
  <si>
    <t>Normalized Diluted EPS</t>
  </si>
  <si>
    <t>4.03</t>
  </si>
  <si>
    <t>4.51</t>
  </si>
  <si>
    <t>5.73</t>
  </si>
  <si>
    <t>6.33</t>
  </si>
  <si>
    <t>7.19</t>
  </si>
  <si>
    <t>8.82</t>
  </si>
  <si>
    <t>10.43</t>
  </si>
  <si>
    <t>6.37</t>
  </si>
  <si>
    <t>7.54</t>
  </si>
  <si>
    <t>Dividend Per Share</t>
  </si>
  <si>
    <t>1.2</t>
  </si>
  <si>
    <t>1.32</t>
  </si>
  <si>
    <t>1.44</t>
  </si>
  <si>
    <t>1.64</t>
  </si>
  <si>
    <t>2.28</t>
  </si>
  <si>
    <t>2.68</t>
  </si>
  <si>
    <t>3.08</t>
  </si>
  <si>
    <t>3.32</t>
  </si>
  <si>
    <t>3.6</t>
  </si>
  <si>
    <t>Payout Ratio</t>
  </si>
  <si>
    <t>-283.48</t>
  </si>
  <si>
    <t>31.4</t>
  </si>
  <si>
    <t>18.04</t>
  </si>
  <si>
    <t>28.14</t>
  </si>
  <si>
    <t>25.69</t>
  </si>
  <si>
    <t>26.38</t>
  </si>
  <si>
    <t>27.58</t>
  </si>
  <si>
    <t>24.57</t>
  </si>
  <si>
    <t>31.53</t>
  </si>
  <si>
    <t>43.68</t>
  </si>
  <si>
    <t>American Depositary Receipts Ratio (ADR)</t>
  </si>
  <si>
    <t>0.03</t>
  </si>
  <si>
    <t>EBITDA</t>
  </si>
  <si>
    <t>EBITA</t>
  </si>
  <si>
    <t>EBIT</t>
  </si>
  <si>
    <t>EBITDAR</t>
  </si>
  <si>
    <t>Effective Tax Rate - (Ratio)</t>
  </si>
  <si>
    <t>453.7</t>
  </si>
  <si>
    <t>30.14</t>
  </si>
  <si>
    <t>30.11</t>
  </si>
  <si>
    <t>33.44</t>
  </si>
  <si>
    <t>20.89</t>
  </si>
  <si>
    <t>21.4</t>
  </si>
  <si>
    <t>21.5</t>
  </si>
  <si>
    <t>21.64</t>
  </si>
  <si>
    <t>25.1</t>
  </si>
  <si>
    <t>21.19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</si>
  <si>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</si>
  <si>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</si>
  <si>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</si>
  <si>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</si>
  <si>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</si>
  <si>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</si>
  <si>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</si>
  <si>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</si>
  <si>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</si>
  <si>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Advertising Expense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</si>
  <si>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</si>
  <si>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</si>
  <si>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</si>
  <si>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</si>
  <si>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</si>
  <si>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</si>
  <si>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</si>
  <si>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</si>
  <si>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17.74</t>
  </si>
  <si>
    <t>17.16</t>
  </si>
  <si>
    <t>16.98</t>
  </si>
  <si>
    <t>19.6</t>
  </si>
  <si>
    <t>19.67</t>
  </si>
  <si>
    <t>20.25</t>
  </si>
  <si>
    <t>20.57</t>
  </si>
  <si>
    <t>6.45</t>
  </si>
  <si>
    <t>4.67</t>
  </si>
  <si>
    <t>Return on Total Capital</t>
  </si>
  <si>
    <t>44.62</t>
  </si>
  <si>
    <t>37.1</t>
  </si>
  <si>
    <t>28.28</t>
  </si>
  <si>
    <t>31.17</t>
  </si>
  <si>
    <t>31.76</t>
  </si>
  <si>
    <t>30.41</t>
  </si>
  <si>
    <t>31.03</t>
  </si>
  <si>
    <t>30.45</t>
  </si>
  <si>
    <t>5.63</t>
  </si>
  <si>
    <t>Return On Equity %</t>
  </si>
  <si>
    <t>-10.9</t>
  </si>
  <si>
    <t>100.96</t>
  </si>
  <si>
    <t>151.36</t>
  </si>
  <si>
    <t>84.02</t>
  </si>
  <si>
    <t>95.93</t>
  </si>
  <si>
    <t>90.17</t>
  </si>
  <si>
    <t>82.33</t>
  </si>
  <si>
    <t>73.42</t>
  </si>
  <si>
    <t>15.56</t>
  </si>
  <si>
    <t>7.43</t>
  </si>
  <si>
    <t>Return on Common Equity</t>
  </si>
  <si>
    <t>-32.76</t>
  </si>
  <si>
    <t>499.05</t>
  </si>
  <si>
    <t>219.84</t>
  </si>
  <si>
    <t>292.89</t>
  </si>
  <si>
    <t>383.56</t>
  </si>
  <si>
    <t>473.48</t>
  </si>
  <si>
    <t>238.02</t>
  </si>
  <si>
    <t>16.91</t>
  </si>
  <si>
    <t>7.44</t>
  </si>
  <si>
    <t>Margin Analysis</t>
  </si>
  <si>
    <t>Gross Profit Margin %</t>
  </si>
  <si>
    <t>67.79</t>
  </si>
  <si>
    <t>68.53</t>
  </si>
  <si>
    <t>68.75</t>
  </si>
  <si>
    <t>71.75</t>
  </si>
  <si>
    <t>72.82</t>
  </si>
  <si>
    <t>73.12</t>
  </si>
  <si>
    <t>71.89</t>
  </si>
  <si>
    <t>73.54</t>
  </si>
  <si>
    <t>66.32</t>
  </si>
  <si>
    <t>66.86</t>
  </si>
  <si>
    <t>SG&amp;A Margin</t>
  </si>
  <si>
    <t>29.08</t>
  </si>
  <si>
    <t>26.93</t>
  </si>
  <si>
    <t>25.12</t>
  </si>
  <si>
    <t>23.4</t>
  </si>
  <si>
    <t>22.21</t>
  </si>
  <si>
    <t>21.23</t>
  </si>
  <si>
    <t>17.12</t>
  </si>
  <si>
    <t>16.74</t>
  </si>
  <si>
    <t>21.8</t>
  </si>
  <si>
    <t>21.12</t>
  </si>
  <si>
    <t>EBITDA Margin %</t>
  </si>
  <si>
    <t>38.71</t>
  </si>
  <si>
    <t>41.6</t>
  </si>
  <si>
    <t>43.63</t>
  </si>
  <si>
    <t>48.34</t>
  </si>
  <si>
    <t>50.61</t>
  </si>
  <si>
    <t>51.89</t>
  </si>
  <si>
    <t>54.77</t>
  </si>
  <si>
    <t>56.8</t>
  </si>
  <si>
    <t>44.51</t>
  </si>
  <si>
    <t>45.74</t>
  </si>
  <si>
    <t>EBITA Margin %</t>
  </si>
  <si>
    <t>39.9</t>
  </si>
  <si>
    <t>42.13</t>
  </si>
  <si>
    <t>46.99</t>
  </si>
  <si>
    <t>49.26</t>
  </si>
  <si>
    <t>50.66</t>
  </si>
  <si>
    <t>53.65</t>
  </si>
  <si>
    <t>55.82</t>
  </si>
  <si>
    <t>43.55</t>
  </si>
  <si>
    <t>44.93</t>
  </si>
  <si>
    <t>EBIT Margin %</t>
  </si>
  <si>
    <t>36.05</t>
  </si>
  <si>
    <t>38.64</t>
  </si>
  <si>
    <t>40.43</t>
  </si>
  <si>
    <t>45.37</t>
  </si>
  <si>
    <t>47.32</t>
  </si>
  <si>
    <t>48.84</t>
  </si>
  <si>
    <t>54.66</t>
  </si>
  <si>
    <t>35.45</t>
  </si>
  <si>
    <t>36.59</t>
  </si>
  <si>
    <t>Income From Continuing Operations Margin %</t>
  </si>
  <si>
    <t>-3.78</t>
  </si>
  <si>
    <t>23.87</t>
  </si>
  <si>
    <t>39.36</t>
  </si>
  <si>
    <t>27.02</t>
  </si>
  <si>
    <t>33.89</t>
  </si>
  <si>
    <t>34.38</t>
  </si>
  <si>
    <t>34.05</t>
  </si>
  <si>
    <t>39.33</t>
  </si>
  <si>
    <t>31.5</t>
  </si>
  <si>
    <t>23.15</t>
  </si>
  <si>
    <t>Net Income Margin %</t>
  </si>
  <si>
    <t>-2.28</t>
  </si>
  <si>
    <t>21.76</t>
  </si>
  <si>
    <t>37.2</t>
  </si>
  <si>
    <t>24.67</t>
  </si>
  <si>
    <t>31.29</t>
  </si>
  <si>
    <t>31.69</t>
  </si>
  <si>
    <t>31.43</t>
  </si>
  <si>
    <t>36.45</t>
  </si>
  <si>
    <t>29.05</t>
  </si>
  <si>
    <t>21.01</t>
  </si>
  <si>
    <t>Net Avail. For Common Margin %</t>
  </si>
  <si>
    <t>-5.8</t>
  </si>
  <si>
    <t>Normalized Net Income Margin</t>
  </si>
  <si>
    <t>19.78</t>
  </si>
  <si>
    <t>20.84</t>
  </si>
  <si>
    <t>24.48</t>
  </si>
  <si>
    <t>25.63</t>
  </si>
  <si>
    <t>26.52</t>
  </si>
  <si>
    <t>28.7</t>
  </si>
  <si>
    <t>30.38</t>
  </si>
  <si>
    <t>18.16</t>
  </si>
  <si>
    <t>19.24</t>
  </si>
  <si>
    <t>Levered Free Cash Flow Margin</t>
  </si>
  <si>
    <t>54.51</t>
  </si>
  <si>
    <t>-3.51</t>
  </si>
  <si>
    <t>32.56</t>
  </si>
  <si>
    <t>28.44</t>
  </si>
  <si>
    <t>26.11</t>
  </si>
  <si>
    <t>34.46</t>
  </si>
  <si>
    <t>40.36</t>
  </si>
  <si>
    <t>34.06</t>
  </si>
  <si>
    <t>29.51</t>
  </si>
  <si>
    <t>37.46</t>
  </si>
  <si>
    <t>Unlevered Free Cash Flow Margin</t>
  </si>
  <si>
    <t>55.24</t>
  </si>
  <si>
    <t>-2.31</t>
  </si>
  <si>
    <t>34.56</t>
  </si>
  <si>
    <t>29.97</t>
  </si>
  <si>
    <t>27.45</t>
  </si>
  <si>
    <t>35.78</t>
  </si>
  <si>
    <t>41.54</t>
  </si>
  <si>
    <t>34.96</t>
  </si>
  <si>
    <t>31.18</t>
  </si>
  <si>
    <t>39.11</t>
  </si>
  <si>
    <t>Asset Turnover</t>
  </si>
  <si>
    <t>0.79</t>
  </si>
  <si>
    <t>0.71</t>
  </si>
  <si>
    <t>0.67</t>
  </si>
  <si>
    <t>0.66</t>
  </si>
  <si>
    <t>0.64</t>
  </si>
  <si>
    <t>0.62</t>
  </si>
  <si>
    <t>0.6</t>
  </si>
  <si>
    <t>0.29</t>
  </si>
  <si>
    <t>0.2</t>
  </si>
  <si>
    <t>Fixed Assets Turnover</t>
  </si>
  <si>
    <t>22.2</t>
  </si>
  <si>
    <t>22.32</t>
  </si>
  <si>
    <t>20.93</t>
  </si>
  <si>
    <t>22.97</t>
  </si>
  <si>
    <t>10.58</t>
  </si>
  <si>
    <t>8.39</t>
  </si>
  <si>
    <t>11.48</t>
  </si>
  <si>
    <t>16.12</t>
  </si>
  <si>
    <t>18.42</t>
  </si>
  <si>
    <t>Receivables Turnover (Average Receivables)</t>
  </si>
  <si>
    <t>5.37</t>
  </si>
  <si>
    <t>5.53</t>
  </si>
  <si>
    <t>5.36</t>
  </si>
  <si>
    <t>4.97</t>
  </si>
  <si>
    <t>4.52</t>
  </si>
  <si>
    <t>4.43</t>
  </si>
  <si>
    <t>4.7</t>
  </si>
  <si>
    <t>5.12</t>
  </si>
  <si>
    <t>5.4</t>
  </si>
  <si>
    <t>Short Term Liquidity</t>
  </si>
  <si>
    <t>Current Ratio</t>
  </si>
  <si>
    <t>1.13</t>
  </si>
  <si>
    <t>1.41</t>
  </si>
  <si>
    <t>1.35</t>
  </si>
  <si>
    <t>1.37</t>
  </si>
  <si>
    <t>1.52</t>
  </si>
  <si>
    <t>1.67</t>
  </si>
  <si>
    <t>2.31</t>
  </si>
  <si>
    <t>0.94</t>
  </si>
  <si>
    <t>0.84</t>
  </si>
  <si>
    <t>Quick Ratio</t>
  </si>
  <si>
    <t>0.87</t>
  </si>
  <si>
    <t>0.85</t>
  </si>
  <si>
    <t>1.28</t>
  </si>
  <si>
    <t>1.29</t>
  </si>
  <si>
    <t>1.45</t>
  </si>
  <si>
    <t>1.59</t>
  </si>
  <si>
    <t>2.14</t>
  </si>
  <si>
    <t>0.63</t>
  </si>
  <si>
    <t>0.68</t>
  </si>
  <si>
    <t>Operating Cash Flow to Current Liabilities</t>
  </si>
  <si>
    <t>0.31</t>
  </si>
  <si>
    <t>0.02</t>
  </si>
  <si>
    <t>0.56</t>
  </si>
  <si>
    <t>0.9</t>
  </si>
  <si>
    <t>0.99</t>
  </si>
  <si>
    <t>0.43</t>
  </si>
  <si>
    <t>0.61</t>
  </si>
  <si>
    <t>Days Sales Outstanding (Average Receivables)</t>
  </si>
  <si>
    <t>67.96</t>
  </si>
  <si>
    <t>66.05</t>
  </si>
  <si>
    <t>68.31</t>
  </si>
  <si>
    <t>73.48</t>
  </si>
  <si>
    <t>80.72</t>
  </si>
  <si>
    <t>82.44</t>
  </si>
  <si>
    <t>77.95</t>
  </si>
  <si>
    <t>71.33</t>
  </si>
  <si>
    <t>67.64</t>
  </si>
  <si>
    <t>77.69</t>
  </si>
  <si>
    <t>Average Days Payable Outstanding</t>
  </si>
  <si>
    <t>44.98</t>
  </si>
  <si>
    <t>43.33</t>
  </si>
  <si>
    <t>40.24</t>
  </si>
  <si>
    <t>40.27</t>
  </si>
  <si>
    <t>43.56</t>
  </si>
  <si>
    <t>40.63</t>
  </si>
  <si>
    <t>36.42</t>
  </si>
  <si>
    <t>31.74</t>
  </si>
  <si>
    <t>44.38</t>
  </si>
  <si>
    <t>Long Term Solvency</t>
  </si>
  <si>
    <t>Total Debt/Equity</t>
  </si>
  <si>
    <t>59.23</t>
  </si>
  <si>
    <t>310.49</t>
  </si>
  <si>
    <t>200.11</t>
  </si>
  <si>
    <t>168.51</t>
  </si>
  <si>
    <t>158.94</t>
  </si>
  <si>
    <t>166.9</t>
  </si>
  <si>
    <t>141.83</t>
  </si>
  <si>
    <t>89.81</t>
  </si>
  <si>
    <t>29.32</t>
  </si>
  <si>
    <t>31.77</t>
  </si>
  <si>
    <t>Total Debt / Total Capital</t>
  </si>
  <si>
    <t>75.64</t>
  </si>
  <si>
    <t>66.68</t>
  </si>
  <si>
    <t>62.76</t>
  </si>
  <si>
    <t>61.38</t>
  </si>
  <si>
    <t>62.53</t>
  </si>
  <si>
    <t>58.65</t>
  </si>
  <si>
    <t>22.67</t>
  </si>
  <si>
    <t>24.11</t>
  </si>
  <si>
    <t>LT Debt/Equity</t>
  </si>
  <si>
    <t>298.19</t>
  </si>
  <si>
    <t>149.67</t>
  </si>
  <si>
    <t>162.91</t>
  </si>
  <si>
    <t>138.84</t>
  </si>
  <si>
    <t>88.08</t>
  </si>
  <si>
    <t>28.45</t>
  </si>
  <si>
    <t>31.37</t>
  </si>
  <si>
    <t>Long-Term Debt / Total Capital</t>
  </si>
  <si>
    <t>72.64</t>
  </si>
  <si>
    <t>55.74</t>
  </si>
  <si>
    <t>61.04</t>
  </si>
  <si>
    <t>57.41</t>
  </si>
  <si>
    <t>46.4</t>
  </si>
  <si>
    <t>23.81</t>
  </si>
  <si>
    <t>Total Liabilities / Total Assets</t>
  </si>
  <si>
    <t>80.08</t>
  </si>
  <si>
    <t>85.79</t>
  </si>
  <si>
    <t>79.46</t>
  </si>
  <si>
    <t>77.53</t>
  </si>
  <si>
    <t>75.29</t>
  </si>
  <si>
    <t>73.26</t>
  </si>
  <si>
    <t>63.16</t>
  </si>
  <si>
    <t>35.67</t>
  </si>
  <si>
    <t>37.12</t>
  </si>
  <si>
    <t>EBIT / Interest Expense</t>
  </si>
  <si>
    <t>30.86</t>
  </si>
  <si>
    <t>20.13</t>
  </si>
  <si>
    <t>12.65</t>
  </si>
  <si>
    <t>18.46</t>
  </si>
  <si>
    <t>22.1</t>
  </si>
  <si>
    <t>23.04</t>
  </si>
  <si>
    <t>38.11</t>
  </si>
  <si>
    <t>13.21</t>
  </si>
  <si>
    <t>13.86</t>
  </si>
  <si>
    <t>EBITDA / Interest Expense</t>
  </si>
  <si>
    <t>33.14</t>
  </si>
  <si>
    <t>21.67</t>
  </si>
  <si>
    <t>13.65</t>
  </si>
  <si>
    <t>23.63</t>
  </si>
  <si>
    <t>25.46</t>
  </si>
  <si>
    <t>29.89</t>
  </si>
  <si>
    <t>17.08</t>
  </si>
  <si>
    <t>17.68</t>
  </si>
  <si>
    <t>(EBITDA - Capex) / Interest Expense</t>
  </si>
  <si>
    <t>31.58</t>
  </si>
  <si>
    <t>20.3</t>
  </si>
  <si>
    <t>13.01</t>
  </si>
  <si>
    <t>18.85</t>
  </si>
  <si>
    <t>22.79</t>
  </si>
  <si>
    <t>24.65</t>
  </si>
  <si>
    <t>29.35</t>
  </si>
  <si>
    <t>40.34</t>
  </si>
  <si>
    <t>16.78</t>
  </si>
  <si>
    <t>17.25</t>
  </si>
  <si>
    <t>Total Debt / EBITDA</t>
  </si>
  <si>
    <t>0.41</t>
  </si>
  <si>
    <t>1.63</t>
  </si>
  <si>
    <t>1.22</t>
  </si>
  <si>
    <t>1.16</t>
  </si>
  <si>
    <t>1.03</t>
  </si>
  <si>
    <t>2.27</t>
  </si>
  <si>
    <t>2.07</t>
  </si>
  <si>
    <t>Net Debt / EBITDA</t>
  </si>
  <si>
    <t>-0.87</t>
  </si>
  <si>
    <t>0.96</t>
  </si>
  <si>
    <t>0.47</t>
  </si>
  <si>
    <t>0.27</t>
  </si>
  <si>
    <t>0.55</t>
  </si>
  <si>
    <t>0.49</t>
  </si>
  <si>
    <t>0.15</t>
  </si>
  <si>
    <t>-0.32</t>
  </si>
  <si>
    <t>2.02</t>
  </si>
  <si>
    <t>1.85</t>
  </si>
  <si>
    <t>Total Debt / (EBITDA - Capex)</t>
  </si>
  <si>
    <t>1.74</t>
  </si>
  <si>
    <t>1.51</t>
  </si>
  <si>
    <t>1.27</t>
  </si>
  <si>
    <t>1.34</t>
  </si>
  <si>
    <t>1.15</t>
  </si>
  <si>
    <t>1.04</t>
  </si>
  <si>
    <t>2.13</t>
  </si>
  <si>
    <t>Net Debt / (EBITDA - Capex)</t>
  </si>
  <si>
    <t>-0.91</t>
  </si>
  <si>
    <t>0.28</t>
  </si>
  <si>
    <t>0.57</t>
  </si>
  <si>
    <t>0.51</t>
  </si>
  <si>
    <t>2.06</t>
  </si>
  <si>
    <t>1.9</t>
  </si>
  <si>
    <t>Growth Over Prior Year</t>
  </si>
  <si>
    <t>Total Revenues, 1 Yr. Growth %</t>
  </si>
  <si>
    <t>7.42</t>
  </si>
  <si>
    <t>5.19</t>
  </si>
  <si>
    <t>6.55</t>
  </si>
  <si>
    <t>7.1</t>
  </si>
  <si>
    <t>3.22</t>
  </si>
  <si>
    <t>7.05</t>
  </si>
  <si>
    <t>11.09</t>
  </si>
  <si>
    <t>11.49</t>
  </si>
  <si>
    <t>34.76</t>
  </si>
  <si>
    <t>11.77</t>
  </si>
  <si>
    <t>Gross Profit, 1 Yr. Growth %</t>
  </si>
  <si>
    <t>9.11</t>
  </si>
  <si>
    <t>6.34</t>
  </si>
  <si>
    <t>7.72</t>
  </si>
  <si>
    <t>11.88</t>
  </si>
  <si>
    <t>4.33</t>
  </si>
  <si>
    <t>7.41</t>
  </si>
  <si>
    <t>13.28</t>
  </si>
  <si>
    <t>14.1</t>
  </si>
  <si>
    <t>21.52</t>
  </si>
  <si>
    <t>12.49</t>
  </si>
  <si>
    <t>EBITDA, 1 Yr. Growth %</t>
  </si>
  <si>
    <t>13.99</t>
  </si>
  <si>
    <t>11.76</t>
  </si>
  <si>
    <t>18.66</t>
  </si>
  <si>
    <t>8.05</t>
  </si>
  <si>
    <t>9.76</t>
  </si>
  <si>
    <t>17.26</t>
  </si>
  <si>
    <t>15.63</t>
  </si>
  <si>
    <t>5.6</t>
  </si>
  <si>
    <t>15.38</t>
  </si>
  <si>
    <t>EBITA, 1 Yr. Growth %</t>
  </si>
  <si>
    <t>14.73</t>
  </si>
  <si>
    <t>13.67</t>
  </si>
  <si>
    <t>12.5</t>
  </si>
  <si>
    <t>19.45</t>
  </si>
  <si>
    <t>8.21</t>
  </si>
  <si>
    <t>10.09</t>
  </si>
  <si>
    <t>17.65</t>
  </si>
  <si>
    <t>15.98</t>
  </si>
  <si>
    <t>5.14</t>
  </si>
  <si>
    <t>15.87</t>
  </si>
  <si>
    <t>EBIT, 1 Yr. Growth %</t>
  </si>
  <si>
    <t>15.4</t>
  </si>
  <si>
    <t>12.99</t>
  </si>
  <si>
    <t>11.5</t>
  </si>
  <si>
    <t>20.18</t>
  </si>
  <si>
    <t>7.63</t>
  </si>
  <si>
    <t>10.5</t>
  </si>
  <si>
    <t>18.28</t>
  </si>
  <si>
    <t>17.18</t>
  </si>
  <si>
    <t>-12.59</t>
  </si>
  <si>
    <t>16.04</t>
  </si>
  <si>
    <t>Earnings From Cont. Operations, 1 Yr. Growth %</t>
  </si>
  <si>
    <t>-121.85</t>
  </si>
  <si>
    <t>-763.87</t>
  </si>
  <si>
    <t>75.71</t>
  </si>
  <si>
    <t>-26.48</t>
  </si>
  <si>
    <t>29.49</t>
  </si>
  <si>
    <t>8.58</t>
  </si>
  <si>
    <t>10.03</t>
  </si>
  <si>
    <t>28.77</t>
  </si>
  <si>
    <t>-17.86</t>
  </si>
  <si>
    <t>Net Income, 1 Yr. Growth %</t>
  </si>
  <si>
    <t>-108.36</t>
  </si>
  <si>
    <t>82.18</t>
  </si>
  <si>
    <t>-28.96</t>
  </si>
  <si>
    <t>30.88</t>
  </si>
  <si>
    <t>10.17</t>
  </si>
  <si>
    <t>29.29</t>
  </si>
  <si>
    <t>-19.15</t>
  </si>
  <si>
    <t>Normalized Net Income, 1 Yr. Growth %</t>
  </si>
  <si>
    <t>16.41</t>
  </si>
  <si>
    <t>11.1</t>
  </si>
  <si>
    <t>7.96</t>
  </si>
  <si>
    <t>24.15</t>
  </si>
  <si>
    <t>8.06</t>
  </si>
  <si>
    <t>10.75</t>
  </si>
  <si>
    <t>20.19</t>
  </si>
  <si>
    <t>-19.46</t>
  </si>
  <si>
    <t>19.29</t>
  </si>
  <si>
    <t>Diluted EPS Before Extra, 1 Yr. Growth %</t>
  </si>
  <si>
    <t>-138.57</t>
  </si>
  <si>
    <t>-489.81</t>
  </si>
  <si>
    <t>88.6</t>
  </si>
  <si>
    <t>-27.2</t>
  </si>
  <si>
    <t>33.74</t>
  </si>
  <si>
    <t>11.25</t>
  </si>
  <si>
    <t>12.33</t>
  </si>
  <si>
    <t>29.5</t>
  </si>
  <si>
    <t>-18.47</t>
  </si>
  <si>
    <t>-19.31</t>
  </si>
  <si>
    <t>Accounts Receivable, 1 Yr. Growth %</t>
  </si>
  <si>
    <t>-1.79</t>
  </si>
  <si>
    <t>13.22</t>
  </si>
  <si>
    <t>17.56</t>
  </si>
  <si>
    <t>9.86</t>
  </si>
  <si>
    <t>8.83</t>
  </si>
  <si>
    <t>1.01</t>
  </si>
  <si>
    <t>3.58</t>
  </si>
  <si>
    <t>51.15</t>
  </si>
  <si>
    <t>13.31</t>
  </si>
  <si>
    <t>Net Property, Plant and Equip., 1 Yr. Growth %</t>
  </si>
  <si>
    <t>-17.27</t>
  </si>
  <si>
    <t>31.07</t>
  </si>
  <si>
    <t>0.37</t>
  </si>
  <si>
    <t>1.48</t>
  </si>
  <si>
    <t>-1.82</t>
  </si>
  <si>
    <t>268.89</t>
  </si>
  <si>
    <t>-21.89</t>
  </si>
  <si>
    <t>-14.27</t>
  </si>
  <si>
    <t>7.95</t>
  </si>
  <si>
    <t>-11.53</t>
  </si>
  <si>
    <t>Total Assets, 1 Yr. Growth %</t>
  </si>
  <si>
    <t>11.71</t>
  </si>
  <si>
    <t>20.82</t>
  </si>
  <si>
    <t>5.94</t>
  </si>
  <si>
    <t>8.72</t>
  </si>
  <si>
    <t>0.35</t>
  </si>
  <si>
    <t>20.2</t>
  </si>
  <si>
    <t>10.48</t>
  </si>
  <si>
    <t>19.85</t>
  </si>
  <si>
    <t>311.18</t>
  </si>
  <si>
    <t>-1.93</t>
  </si>
  <si>
    <t>Tangible Book Value, 1 Yr. Growth %</t>
  </si>
  <si>
    <t>64.11</t>
  </si>
  <si>
    <t>116.44</t>
  </si>
  <si>
    <t>-9.54</t>
  </si>
  <si>
    <t>-2.88</t>
  </si>
  <si>
    <t>20.83</t>
  </si>
  <si>
    <t>0.74</t>
  </si>
  <si>
    <t>-39.57</t>
  </si>
  <si>
    <t>490.01</t>
  </si>
  <si>
    <t>9.83</t>
  </si>
  <si>
    <t>Common Equity, 1 Yr. Growth %</t>
  </si>
  <si>
    <t>-62.49</t>
  </si>
  <si>
    <t>-60.25</t>
  </si>
  <si>
    <t>235.05</t>
  </si>
  <si>
    <t>9.38</t>
  </si>
  <si>
    <t>-11.42</t>
  </si>
  <si>
    <t>-23.73</t>
  </si>
  <si>
    <t>6.26</t>
  </si>
  <si>
    <t>299.21</t>
  </si>
  <si>
    <t>-6.01</t>
  </si>
  <si>
    <t>Cash From Operations, 1 Yr. Growth %</t>
  </si>
  <si>
    <t>122.69</t>
  </si>
  <si>
    <t>-94.62</t>
  </si>
  <si>
    <t>29.23</t>
  </si>
  <si>
    <t>2.38</t>
  </si>
  <si>
    <t>34.5</t>
  </si>
  <si>
    <t>28.49</t>
  </si>
  <si>
    <t>-27.65</t>
  </si>
  <si>
    <t>42.53</t>
  </si>
  <si>
    <t>Capital Expenditures, 1 Yr. Growth %</t>
  </si>
  <si>
    <t>-21.37</t>
  </si>
  <si>
    <t>51.09</t>
  </si>
  <si>
    <t>6.96</t>
  </si>
  <si>
    <t>-8.13</t>
  </si>
  <si>
    <t>1.77</t>
  </si>
  <si>
    <t>-33.91</t>
  </si>
  <si>
    <t>-53.95</t>
  </si>
  <si>
    <t>154.29</t>
  </si>
  <si>
    <t>60.67</t>
  </si>
  <si>
    <t>Levered Free Cash Flow, 1 Yr. Growth %</t>
  </si>
  <si>
    <t>38.75</t>
  </si>
  <si>
    <t>-106.89</t>
  </si>
  <si>
    <t>-6.47</t>
  </si>
  <si>
    <t>-5.13</t>
  </si>
  <si>
    <t>39.74</t>
  </si>
  <si>
    <t>30.09</t>
  </si>
  <si>
    <t>-5.91</t>
  </si>
  <si>
    <t>16.61</t>
  </si>
  <si>
    <t>42.51</t>
  </si>
  <si>
    <t>Unlevered Free Cash Flow, 1 Yr. Growth %</t>
  </si>
  <si>
    <t>38.04</t>
  </si>
  <si>
    <t>-104.48</t>
  </si>
  <si>
    <t>-7.12</t>
  </si>
  <si>
    <t>-5.38</t>
  </si>
  <si>
    <t>28.98</t>
  </si>
  <si>
    <t>-6.19</t>
  </si>
  <si>
    <t>20.21</t>
  </si>
  <si>
    <t>40.75</t>
  </si>
  <si>
    <t>Dividend Per Share, 1 Yr. Growth %</t>
  </si>
  <si>
    <t>7.14</t>
  </si>
  <si>
    <t>9.09</t>
  </si>
  <si>
    <t>13.89</t>
  </si>
  <si>
    <t>21.95</t>
  </si>
  <si>
    <t>17.54</t>
  </si>
  <si>
    <t>14.93</t>
  </si>
  <si>
    <t>7.79</t>
  </si>
  <si>
    <t>Compound Annual Growth Rate Over Two Years</t>
  </si>
  <si>
    <t>Total Revenues, 2 Yr. CAGR %</t>
  </si>
  <si>
    <t>8.76</t>
  </si>
  <si>
    <t>6.3</t>
  </si>
  <si>
    <t>5.87</t>
  </si>
  <si>
    <t>6.83</t>
  </si>
  <si>
    <t>5.11</t>
  </si>
  <si>
    <t>9.05</t>
  </si>
  <si>
    <t>11.29</t>
  </si>
  <si>
    <t>22.57</t>
  </si>
  <si>
    <t>22.73</t>
  </si>
  <si>
    <t>Gross Profit, 2 Yr. CAGR %</t>
  </si>
  <si>
    <t>6.99</t>
  </si>
  <si>
    <t>8.26</t>
  </si>
  <si>
    <t>5.88</t>
  </si>
  <si>
    <t>10.02</t>
  </si>
  <si>
    <t>17.75</t>
  </si>
  <si>
    <t>16.88</t>
  </si>
  <si>
    <t>EBITDA, 2 Yr. CAGR %</t>
  </si>
  <si>
    <t>14.74</t>
  </si>
  <si>
    <t>13.52</t>
  </si>
  <si>
    <t>12.78</t>
  </si>
  <si>
    <t>15.16</t>
  </si>
  <si>
    <t>13.23</t>
  </si>
  <si>
    <t>8.9</t>
  </si>
  <si>
    <t>13.45</t>
  </si>
  <si>
    <t>16.44</t>
  </si>
  <si>
    <t>10.16</t>
  </si>
  <si>
    <t>EBITA, 2 Yr. CAGR %</t>
  </si>
  <si>
    <t>14.08</t>
  </si>
  <si>
    <t>13.36</t>
  </si>
  <si>
    <t>15.93</t>
  </si>
  <si>
    <t>13.7</t>
  </si>
  <si>
    <t>9.15</t>
  </si>
  <si>
    <t>13.81</t>
  </si>
  <si>
    <t>16.81</t>
  </si>
  <si>
    <t>10.15</t>
  </si>
  <si>
    <t>EBIT, 2 Yr. CAGR %</t>
  </si>
  <si>
    <t>16.4</t>
  </si>
  <si>
    <t>14.06</t>
  </si>
  <si>
    <t>12.52</t>
  </si>
  <si>
    <t>15.76</t>
  </si>
  <si>
    <t>13.74</t>
  </si>
  <si>
    <t>9.06</t>
  </si>
  <si>
    <t>14.32</t>
  </si>
  <si>
    <t>17.73</t>
  </si>
  <si>
    <t>1.21</t>
  </si>
  <si>
    <t>0.45</t>
  </si>
  <si>
    <t>Earnings From Cont. Operations, 2 Yr. CAGR %</t>
  </si>
  <si>
    <t>-47.8</t>
  </si>
  <si>
    <t>20.45</t>
  </si>
  <si>
    <t>241.54</t>
  </si>
  <si>
    <t>13.66</t>
  </si>
  <si>
    <t>-2.43</t>
  </si>
  <si>
    <t>18.57</t>
  </si>
  <si>
    <t>9.3</t>
  </si>
  <si>
    <t>19.03</t>
  </si>
  <si>
    <t>17.89</t>
  </si>
  <si>
    <t>-5.84</t>
  </si>
  <si>
    <t>Net Income, 2 Yr. CAGR %</t>
  </si>
  <si>
    <t>-48.7</t>
  </si>
  <si>
    <t>-8.34</t>
  </si>
  <si>
    <t>327.94</t>
  </si>
  <si>
    <t>13.76</t>
  </si>
  <si>
    <t>-3.58</t>
  </si>
  <si>
    <t>19.13</t>
  </si>
  <si>
    <t>19.35</t>
  </si>
  <si>
    <t>17.84</t>
  </si>
  <si>
    <t>-6.81</t>
  </si>
  <si>
    <t>Normalized Net Income, 2 Yr. CAGR %</t>
  </si>
  <si>
    <t>16.25</t>
  </si>
  <si>
    <t>13.58</t>
  </si>
  <si>
    <t>15.77</t>
  </si>
  <si>
    <t>15.83</t>
  </si>
  <si>
    <t>9.4</t>
  </si>
  <si>
    <t>15.39</t>
  </si>
  <si>
    <t>19.11</t>
  </si>
  <si>
    <t>-2.5</t>
  </si>
  <si>
    <t>-2.29</t>
  </si>
  <si>
    <t>Diluted EPS Before Extra, 2 Yr. CAGR %</t>
  </si>
  <si>
    <t>-31.33</t>
  </si>
  <si>
    <t>22.62</t>
  </si>
  <si>
    <t>171.14</t>
  </si>
  <si>
    <t>17.17</t>
  </si>
  <si>
    <t>-1.33</t>
  </si>
  <si>
    <t>21.98</t>
  </si>
  <si>
    <t>11.79</t>
  </si>
  <si>
    <t>20.61</t>
  </si>
  <si>
    <t>2.76</t>
  </si>
  <si>
    <t>-18.89</t>
  </si>
  <si>
    <t>Accounts Receivable, 2 Yr. CAGR %</t>
  </si>
  <si>
    <t>-1.16</t>
  </si>
  <si>
    <t>2.19</t>
  </si>
  <si>
    <t>9.72</t>
  </si>
  <si>
    <t>15.37</t>
  </si>
  <si>
    <t>13.64</t>
  </si>
  <si>
    <t>9.34</t>
  </si>
  <si>
    <t>4.85</t>
  </si>
  <si>
    <t>2.29</t>
  </si>
  <si>
    <t>30.87</t>
  </si>
  <si>
    <t>Net Property, Plant and Equip., 2 Yr. CAGR %</t>
  </si>
  <si>
    <t>-25.18</t>
  </si>
  <si>
    <t>4.13</t>
  </si>
  <si>
    <t>14.7</t>
  </si>
  <si>
    <t>0.92</t>
  </si>
  <si>
    <t>-0.18</t>
  </si>
  <si>
    <t>90.31</t>
  </si>
  <si>
    <t>69.75</t>
  </si>
  <si>
    <t>-18.17</t>
  </si>
  <si>
    <t>-3.8</t>
  </si>
  <si>
    <t>-2.27</t>
  </si>
  <si>
    <t>Total Assets, 2 Yr. CAGR %</t>
  </si>
  <si>
    <t>-2.01</t>
  </si>
  <si>
    <t>16.19</t>
  </si>
  <si>
    <t>13.13</t>
  </si>
  <si>
    <t>7.32</t>
  </si>
  <si>
    <t>4.45</t>
  </si>
  <si>
    <t>9.73</t>
  </si>
  <si>
    <t>15.24</t>
  </si>
  <si>
    <t>15.07</t>
  </si>
  <si>
    <t>121.99</t>
  </si>
  <si>
    <t>100.81</t>
  </si>
  <si>
    <t>Tangible Book Value, 2 Yr. CAGR %</t>
  </si>
  <si>
    <t>4.38</t>
  </si>
  <si>
    <t>88.47</t>
  </si>
  <si>
    <t>39.92</t>
  </si>
  <si>
    <t>-6.27</t>
  </si>
  <si>
    <t>8.36</t>
  </si>
  <si>
    <t>10.79</t>
  </si>
  <si>
    <t>-21.98</t>
  </si>
  <si>
    <t>88.82</t>
  </si>
  <si>
    <t>154.56</t>
  </si>
  <si>
    <t>Common Equity, 2 Yr. CAGR %</t>
  </si>
  <si>
    <t>-20.24</t>
  </si>
  <si>
    <t>-61.38</t>
  </si>
  <si>
    <t>15.41</t>
  </si>
  <si>
    <t>91.44</t>
  </si>
  <si>
    <t>-1.71</t>
  </si>
  <si>
    <t>-17.81</t>
  </si>
  <si>
    <t>-9.97</t>
  </si>
  <si>
    <t>105.97</t>
  </si>
  <si>
    <t>745.51</t>
  </si>
  <si>
    <t>310.25</t>
  </si>
  <si>
    <t>Cash From Operations, 2 Yr. CAGR %</t>
  </si>
  <si>
    <t>-2.05</t>
  </si>
  <si>
    <t>-65.39</t>
  </si>
  <si>
    <t>9.23</t>
  </si>
  <si>
    <t>198.01</t>
  </si>
  <si>
    <t>15.02</t>
  </si>
  <si>
    <t>17.34</t>
  </si>
  <si>
    <t>31.46</t>
  </si>
  <si>
    <t>13.85</t>
  </si>
  <si>
    <t>-14.57</t>
  </si>
  <si>
    <t>1.54</t>
  </si>
  <si>
    <t>Capital Expenditures, 2 Yr. CAGR %</t>
  </si>
  <si>
    <t>-2.11</t>
  </si>
  <si>
    <t>11.8</t>
  </si>
  <si>
    <t>-5.93</t>
  </si>
  <si>
    <t>-3.31</t>
  </si>
  <si>
    <t>-17.99</t>
  </si>
  <si>
    <t>-44.83</t>
  </si>
  <si>
    <t>8.22</t>
  </si>
  <si>
    <t>102.13</t>
  </si>
  <si>
    <t>Levered Free Cash Flow, 2 Yr. CAGR %</t>
  </si>
  <si>
    <t>36.61</t>
  </si>
  <si>
    <t>-69.33</t>
  </si>
  <si>
    <t>-17.4</t>
  </si>
  <si>
    <t>203.96</t>
  </si>
  <si>
    <t>-5.86</t>
  </si>
  <si>
    <t>34.84</t>
  </si>
  <si>
    <t>10.63</t>
  </si>
  <si>
    <t>4.8</t>
  </si>
  <si>
    <t>28.67</t>
  </si>
  <si>
    <t>Unlevered Free Cash Flow, 2 Yr. CAGR %</t>
  </si>
  <si>
    <t>35.22</t>
  </si>
  <si>
    <t>-75.34</t>
  </si>
  <si>
    <t>-15.48</t>
  </si>
  <si>
    <t>284.58</t>
  </si>
  <si>
    <t>-6.31</t>
  </si>
  <si>
    <t>14.91</t>
  </si>
  <si>
    <t>33.47</t>
  </si>
  <si>
    <t>6.19</t>
  </si>
  <si>
    <t>29.85</t>
  </si>
  <si>
    <t>Dividend Per Share, 2 Yr. CAGR %</t>
  </si>
  <si>
    <t>8.47</t>
  </si>
  <si>
    <t>8.56</t>
  </si>
  <si>
    <t>9.54</t>
  </si>
  <si>
    <t>11.46</t>
  </si>
  <si>
    <t>17.85</t>
  </si>
  <si>
    <t>17.91</t>
  </si>
  <si>
    <t>16.23</t>
  </si>
  <si>
    <t>11.3</t>
  </si>
  <si>
    <t>8.11</t>
  </si>
  <si>
    <t>Compound Annual Growth Rate Over Three Years</t>
  </si>
  <si>
    <t>Total Revenues, 3 Yr. CAGR %</t>
  </si>
  <si>
    <t>8.5</t>
  </si>
  <si>
    <t>7.56</t>
  </si>
  <si>
    <t>6.38</t>
  </si>
  <si>
    <t>6.28</t>
  </si>
  <si>
    <t>5.61</t>
  </si>
  <si>
    <t>5.77</t>
  </si>
  <si>
    <t>7.07</t>
  </si>
  <si>
    <t>18.62</t>
  </si>
  <si>
    <t>18.86</t>
  </si>
  <si>
    <t>Gross Profit, 3 Yr. CAGR %</t>
  </si>
  <si>
    <t>10.08</t>
  </si>
  <si>
    <t>8.67</t>
  </si>
  <si>
    <t>11.35</t>
  </si>
  <si>
    <t>16.22</t>
  </si>
  <si>
    <t>EBITDA, 3 Yr. CAGR %</t>
  </si>
  <si>
    <t>16.64</t>
  </si>
  <si>
    <t>14.17</t>
  </si>
  <si>
    <t>12.93</t>
  </si>
  <si>
    <t>14.71</t>
  </si>
  <si>
    <t>12.74</t>
  </si>
  <si>
    <t>12.06</t>
  </si>
  <si>
    <t>11.62</t>
  </si>
  <si>
    <t>12.71</t>
  </si>
  <si>
    <t>11.93</t>
  </si>
  <si>
    <t>EBITA, 3 Yr. CAGR %</t>
  </si>
  <si>
    <t>17.95</t>
  </si>
  <si>
    <t>15.05</t>
  </si>
  <si>
    <t>13.55</t>
  </si>
  <si>
    <t>15.36</t>
  </si>
  <si>
    <t>13.3</t>
  </si>
  <si>
    <t>12.48</t>
  </si>
  <si>
    <t>11.91</t>
  </si>
  <si>
    <t>14.52</t>
  </si>
  <si>
    <t>12.03</t>
  </si>
  <si>
    <t>EBIT, 3 Yr. CAGR %</t>
  </si>
  <si>
    <t>18.08</t>
  </si>
  <si>
    <t>15.17</t>
  </si>
  <si>
    <t>13.2</t>
  </si>
  <si>
    <t>12.98</t>
  </si>
  <si>
    <t>12.05</t>
  </si>
  <si>
    <t>15.27</t>
  </si>
  <si>
    <t>6.6</t>
  </si>
  <si>
    <t>5.72</t>
  </si>
  <si>
    <t>Earnings From Cont. Operations, 3 Yr. CAGR %</t>
  </si>
  <si>
    <t>-32.68</t>
  </si>
  <si>
    <t>21.84</t>
  </si>
  <si>
    <t>104.69</t>
  </si>
  <si>
    <t>18.71</t>
  </si>
  <si>
    <t>1.11</t>
  </si>
  <si>
    <t>15.65</t>
  </si>
  <si>
    <t>15.44</t>
  </si>
  <si>
    <t>15.21</t>
  </si>
  <si>
    <t>Net Income, 3 Yr. CAGR %</t>
  </si>
  <si>
    <t>-49.84</t>
  </si>
  <si>
    <t>38.3</t>
  </si>
  <si>
    <t>135.19</t>
  </si>
  <si>
    <t>19.2</t>
  </si>
  <si>
    <t>16.06</t>
  </si>
  <si>
    <t>15.59</t>
  </si>
  <si>
    <t>15.23</t>
  </si>
  <si>
    <t>3.93</t>
  </si>
  <si>
    <t>Normalized Net Income, 3 Yr. CAGR %</t>
  </si>
  <si>
    <t>16.99</t>
  </si>
  <si>
    <t>14.41</t>
  </si>
  <si>
    <t>11.68</t>
  </si>
  <si>
    <t>13.14</t>
  </si>
  <si>
    <t>14.11</t>
  </si>
  <si>
    <t>12.89</t>
  </si>
  <si>
    <t>16.27</t>
  </si>
  <si>
    <t>4.04</t>
  </si>
  <si>
    <t>Diluted EPS Before Extra, 3 Yr. CAGR %</t>
  </si>
  <si>
    <t>-18.57</t>
  </si>
  <si>
    <t>22.5</t>
  </si>
  <si>
    <t>74.92</t>
  </si>
  <si>
    <t>22.45</t>
  </si>
  <si>
    <t>2.7</t>
  </si>
  <si>
    <t>18.67</t>
  </si>
  <si>
    <t>17.41</t>
  </si>
  <si>
    <t>5.85</t>
  </si>
  <si>
    <t>-5.2</t>
  </si>
  <si>
    <t>Accounts Receivable, 3 Yr. CAGR %</t>
  </si>
  <si>
    <t>9.91</t>
  </si>
  <si>
    <t>5.74</t>
  </si>
  <si>
    <t>12.27</t>
  </si>
  <si>
    <t>13.5</t>
  </si>
  <si>
    <t>12.02</t>
  </si>
  <si>
    <t>6.49</t>
  </si>
  <si>
    <t>16.51</t>
  </si>
  <si>
    <t>21.06</t>
  </si>
  <si>
    <t>Net Property, Plant and Equip., 3 Yr. CAGR %</t>
  </si>
  <si>
    <t>-17.95</t>
  </si>
  <si>
    <t>-9.81</t>
  </si>
  <si>
    <t>2.86</t>
  </si>
  <si>
    <t>10.11</t>
  </si>
  <si>
    <t>0</t>
  </si>
  <si>
    <t>54.32</t>
  </si>
  <si>
    <t>41.43</t>
  </si>
  <si>
    <t>35.18</t>
  </si>
  <si>
    <t>-10.25</t>
  </si>
  <si>
    <t>-6.45</t>
  </si>
  <si>
    <t>Total Assets, 3 Yr. CAGR %</t>
  </si>
  <si>
    <t>0.75</t>
  </si>
  <si>
    <t>5.08</t>
  </si>
  <si>
    <t>12.67</t>
  </si>
  <si>
    <t>11.64</t>
  </si>
  <si>
    <t>4.95</t>
  </si>
  <si>
    <t>9.39</t>
  </si>
  <si>
    <t>9.98</t>
  </si>
  <si>
    <t>16.75</t>
  </si>
  <si>
    <t>75.92</t>
  </si>
  <si>
    <t>69.07</t>
  </si>
  <si>
    <t>Tangible Book Value, 3 Yr. CAGR %</t>
  </si>
  <si>
    <t>33.1</t>
  </si>
  <si>
    <t>47.56</t>
  </si>
  <si>
    <t>23.89</t>
  </si>
  <si>
    <t>2.03</t>
  </si>
  <si>
    <t>6.05</t>
  </si>
  <si>
    <t>7.33</t>
  </si>
  <si>
    <t>-14.8</t>
  </si>
  <si>
    <t>53.14</t>
  </si>
  <si>
    <t>57.62</t>
  </si>
  <si>
    <t>Common Equity, 3 Yr. CAGR %</t>
  </si>
  <si>
    <t>-31.34</t>
  </si>
  <si>
    <t>-36.76</t>
  </si>
  <si>
    <t>-20.65</t>
  </si>
  <si>
    <t>13.37</t>
  </si>
  <si>
    <t>47.93</t>
  </si>
  <si>
    <t>-9.68</t>
  </si>
  <si>
    <t>-10.46</t>
  </si>
  <si>
    <t>47.91</t>
  </si>
  <si>
    <t>323.52</t>
  </si>
  <si>
    <t>306.54</t>
  </si>
  <si>
    <t>Cash From Operations, 3 Yr. CAGR %</t>
  </si>
  <si>
    <t>-2.99</t>
  </si>
  <si>
    <t>-62.77</t>
  </si>
  <si>
    <t>38.5</t>
  </si>
  <si>
    <t>108.72</t>
  </si>
  <si>
    <t>21.18</t>
  </si>
  <si>
    <t>20.95</t>
  </si>
  <si>
    <t>20.35</t>
  </si>
  <si>
    <t>-2.12</t>
  </si>
  <si>
    <t>Capital Expenditures, 3 Yr. CAGR %</t>
  </si>
  <si>
    <t>-0.57</t>
  </si>
  <si>
    <t>-6.67</t>
  </si>
  <si>
    <t>-14.83</t>
  </si>
  <si>
    <t>-32.34</t>
  </si>
  <si>
    <t>-8.19</t>
  </si>
  <si>
    <t>23.45</t>
  </si>
  <si>
    <t>Levered Free Cash Flow, 3 Yr. CAGR %</t>
  </si>
  <si>
    <t>68.17</t>
  </si>
  <si>
    <t>-49.8</t>
  </si>
  <si>
    <t>-2.42</t>
  </si>
  <si>
    <t>-13.91</t>
  </si>
  <si>
    <t>106.1</t>
  </si>
  <si>
    <t>7.78</t>
  </si>
  <si>
    <t>20.37</t>
  </si>
  <si>
    <t>12.63</t>
  </si>
  <si>
    <t>15.94</t>
  </si>
  <si>
    <t>Unlevered Free Cash Flow, 3 Yr. CAGR %</t>
  </si>
  <si>
    <t>73.88</t>
  </si>
  <si>
    <t>-56.82</t>
  </si>
  <si>
    <t>-12.78</t>
  </si>
  <si>
    <t>140.89</t>
  </si>
  <si>
    <t>19.42</t>
  </si>
  <si>
    <t>16.49</t>
  </si>
  <si>
    <t>Dividend Per Share, 3 Yr. CAGR %</t>
  </si>
  <si>
    <t>6.27</t>
  </si>
  <si>
    <t>8.97</t>
  </si>
  <si>
    <t>8.74</t>
  </si>
  <si>
    <t>10.97</t>
  </si>
  <si>
    <t>14.86</t>
  </si>
  <si>
    <t>16.55</t>
  </si>
  <si>
    <t>17.79</t>
  </si>
  <si>
    <t>15.48</t>
  </si>
  <si>
    <t>13.34</t>
  </si>
  <si>
    <t>10.34</t>
  </si>
  <si>
    <t>Compound Annual Growth Rate Over Five Years</t>
  </si>
  <si>
    <t>Total Revenues, 5 Yr. CAGR %</t>
  </si>
  <si>
    <t>-2.96</t>
  </si>
  <si>
    <t>7.86</t>
  </si>
  <si>
    <t>7.26</t>
  </si>
  <si>
    <t>5.81</t>
  </si>
  <si>
    <t>6.97</t>
  </si>
  <si>
    <t>13.02</t>
  </si>
  <si>
    <t>14.83</t>
  </si>
  <si>
    <t>Gross Profit, 5 Yr. CAGR %</t>
  </si>
  <si>
    <t>-0.61</t>
  </si>
  <si>
    <t>8.4</t>
  </si>
  <si>
    <t>8.68</t>
  </si>
  <si>
    <t>8.92</t>
  </si>
  <si>
    <t>7.75</t>
  </si>
  <si>
    <t>7.57</t>
  </si>
  <si>
    <t>8.28</t>
  </si>
  <si>
    <t>9.43</t>
  </si>
  <si>
    <t>11.16</t>
  </si>
  <si>
    <t>EBITDA, 5 Yr. CAGR %</t>
  </si>
  <si>
    <t>5.9</t>
  </si>
  <si>
    <t>14.2</t>
  </si>
  <si>
    <t>14.57</t>
  </si>
  <si>
    <t>13.05</t>
  </si>
  <si>
    <t>12.35</t>
  </si>
  <si>
    <t>13.79</t>
  </si>
  <si>
    <t>11.17</t>
  </si>
  <si>
    <t>12.54</t>
  </si>
  <si>
    <t>EBITA, 5 Yr. CAGR %</t>
  </si>
  <si>
    <t>7.04</t>
  </si>
  <si>
    <t>13.61</t>
  </si>
  <si>
    <t>12.83</t>
  </si>
  <si>
    <t>14.19</t>
  </si>
  <si>
    <t>11.31</t>
  </si>
  <si>
    <t>EBIT, 5 Yr. CAGR %</t>
  </si>
  <si>
    <t>7.36</t>
  </si>
  <si>
    <t>14.79</t>
  </si>
  <si>
    <t>15.66</t>
  </si>
  <si>
    <t>13.41</t>
  </si>
  <si>
    <t>12.6</t>
  </si>
  <si>
    <t>14.65</t>
  </si>
  <si>
    <t>7.58</t>
  </si>
  <si>
    <t>9.08</t>
  </si>
  <si>
    <t>Earnings From Cont. Operations, 5 Yr. CAGR %</t>
  </si>
  <si>
    <t>-23.99</t>
  </si>
  <si>
    <t>16.18</t>
  </si>
  <si>
    <t>28.9</t>
  </si>
  <si>
    <t>18.5</t>
  </si>
  <si>
    <t>19.4</t>
  </si>
  <si>
    <t>64.53</t>
  </si>
  <si>
    <t>14.85</t>
  </si>
  <si>
    <t>7.93</t>
  </si>
  <si>
    <t>6.4</t>
  </si>
  <si>
    <t>Net Income, 5 Yr. CAGR %</t>
  </si>
  <si>
    <t>-30.92</t>
  </si>
  <si>
    <t>6.9</t>
  </si>
  <si>
    <t>18.25</t>
  </si>
  <si>
    <t>27.91</t>
  </si>
  <si>
    <t>7.31</t>
  </si>
  <si>
    <t>79.16</t>
  </si>
  <si>
    <t>15.14</t>
  </si>
  <si>
    <t>7.5</t>
  </si>
  <si>
    <t>16.77</t>
  </si>
  <si>
    <t>Normalized Net Income, 5 Yr. CAGR %</t>
  </si>
  <si>
    <t>14.09</t>
  </si>
  <si>
    <t>13.88</t>
  </si>
  <si>
    <t>14.96</t>
  </si>
  <si>
    <t>13.32</t>
  </si>
  <si>
    <t>12.38</t>
  </si>
  <si>
    <t>14.04</t>
  </si>
  <si>
    <t>16.09</t>
  </si>
  <si>
    <t>6.47</t>
  </si>
  <si>
    <t>8.44</t>
  </si>
  <si>
    <t>Diluted EPS Before Extra, 5 Yr. CAGR %</t>
  </si>
  <si>
    <t>-14.33</t>
  </si>
  <si>
    <t>31.75</t>
  </si>
  <si>
    <t>20.34</t>
  </si>
  <si>
    <t>22.52</t>
  </si>
  <si>
    <t>51.43</t>
  </si>
  <si>
    <t>18.07</t>
  </si>
  <si>
    <t>9.52</t>
  </si>
  <si>
    <t>1.26</t>
  </si>
  <si>
    <t>Accounts Receivable, 5 Yr. CAGR %</t>
  </si>
  <si>
    <t>-0.79</t>
  </si>
  <si>
    <t>6.69</t>
  </si>
  <si>
    <t>9.96</t>
  </si>
  <si>
    <t>8.02</t>
  </si>
  <si>
    <t>13.59</t>
  </si>
  <si>
    <t>14.29</t>
  </si>
  <si>
    <t>Net Property, Plant and Equip., 5 Yr. CAGR %</t>
  </si>
  <si>
    <t>-18.69</t>
  </si>
  <si>
    <t>-12.35</t>
  </si>
  <si>
    <t>-5.66</t>
  </si>
  <si>
    <t>37.05</t>
  </si>
  <si>
    <t>23.57</t>
  </si>
  <si>
    <t>19.74</t>
  </si>
  <si>
    <t>18.73</t>
  </si>
  <si>
    <t>Total Assets, 5 Yr. CAGR %</t>
  </si>
  <si>
    <t>3.03</t>
  </si>
  <si>
    <t>5.54</t>
  </si>
  <si>
    <t>5.97</t>
  </si>
  <si>
    <t>9.31</t>
  </si>
  <si>
    <t>10.87</t>
  </si>
  <si>
    <t>8.91</t>
  </si>
  <si>
    <t>11.63</t>
  </si>
  <si>
    <t>45.65</t>
  </si>
  <si>
    <t>45.04</t>
  </si>
  <si>
    <t>Tangible Book Value, 5 Yr. CAGR %</t>
  </si>
  <si>
    <t>35.96</t>
  </si>
  <si>
    <t>64.79</t>
  </si>
  <si>
    <t>119.35</t>
  </si>
  <si>
    <t>15.68</t>
  </si>
  <si>
    <t>30.42</t>
  </si>
  <si>
    <t>18.49</t>
  </si>
  <si>
    <t>1.68</t>
  </si>
  <si>
    <t>-6.2</t>
  </si>
  <si>
    <t>34.54</t>
  </si>
  <si>
    <t>Common Equity, 5 Yr. CAGR %</t>
  </si>
  <si>
    <t>-23.37</t>
  </si>
  <si>
    <t>-38.53</t>
  </si>
  <si>
    <t>-15.49</t>
  </si>
  <si>
    <t>-1.5</t>
  </si>
  <si>
    <t>-13.56</t>
  </si>
  <si>
    <t>-0.37</t>
  </si>
  <si>
    <t>21.28</t>
  </si>
  <si>
    <t>25.6</t>
  </si>
  <si>
    <t>119.82</t>
  </si>
  <si>
    <t>122.44</t>
  </si>
  <si>
    <t>Cash From Operations, 5 Yr. CAGR %</t>
  </si>
  <si>
    <t>-1.6</t>
  </si>
  <si>
    <t>-46.02</t>
  </si>
  <si>
    <t>1.73</t>
  </si>
  <si>
    <t>9.53</t>
  </si>
  <si>
    <t>30.23</t>
  </si>
  <si>
    <t>18.19</t>
  </si>
  <si>
    <t>5.24</t>
  </si>
  <si>
    <t>12.44</t>
  </si>
  <si>
    <t>Capital Expenditures, 5 Yr. CAGR %</t>
  </si>
  <si>
    <t>4.56</t>
  </si>
  <si>
    <t>-0.69</t>
  </si>
  <si>
    <t>-11.37</t>
  </si>
  <si>
    <t>-21.17</t>
  </si>
  <si>
    <t>4.82</t>
  </si>
  <si>
    <t>Levered Free Cash Flow, 5 Yr. CAGR %</t>
  </si>
  <si>
    <t>16.89</t>
  </si>
  <si>
    <t>-24.66</t>
  </si>
  <si>
    <t>26.07</t>
  </si>
  <si>
    <t>3.17</t>
  </si>
  <si>
    <t>-3.81</t>
  </si>
  <si>
    <t>-3.1</t>
  </si>
  <si>
    <t>74.32</t>
  </si>
  <si>
    <t>23.16</t>
  </si>
  <si>
    <t>Unlevered Free Cash Flow, 5 Yr. CAGR %</t>
  </si>
  <si>
    <t>16.33</t>
  </si>
  <si>
    <t>-31.6</t>
  </si>
  <si>
    <t>29.81</t>
  </si>
  <si>
    <t>3.56</t>
  </si>
  <si>
    <t>-3.2</t>
  </si>
  <si>
    <t>-2.63</t>
  </si>
  <si>
    <t>90.61</t>
  </si>
  <si>
    <t>8.19</t>
  </si>
  <si>
    <t>13.94</t>
  </si>
  <si>
    <t>Dividend Per Share, 5 Yr. CAGR %</t>
  </si>
  <si>
    <t>5.92</t>
  </si>
  <si>
    <t>7.03</t>
  </si>
  <si>
    <t>12.3</t>
  </si>
  <si>
    <t>15.22</t>
  </si>
  <si>
    <t>16.42</t>
  </si>
  <si>
    <t>15.15</t>
  </si>
  <si>
    <t>12.47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</si>
  <si>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</si>
  <si>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</si>
  <si>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</si>
  <si>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</si>
  <si>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</si>
  <si>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</si>
  <si>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</si>
  <si>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</si>
  <si>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</si>
  <si>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66,733</t>
  </si>
  <si>
    <t>79,092</t>
  </si>
  <si>
    <t>113,676</t>
  </si>
  <si>
    <t>109,123</t>
  </si>
  <si>
    <t>139,557</t>
  </si>
  <si>
    <t>149,586</t>
  </si>
  <si>
    <t>-</t>
  </si>
  <si>
    <t>Change</t>
  </si>
  <si>
    <t>18.52%</t>
  </si>
  <si>
    <t>43.73%</t>
  </si>
  <si>
    <t>-4%</t>
  </si>
  <si>
    <t>27.89%</t>
  </si>
  <si>
    <t>7.19%</t>
  </si>
  <si>
    <t>0%</t>
  </si>
  <si>
    <t>Enterprise Value (EV)
                                    1</t>
  </si>
  <si>
    <t>67,795</t>
  </si>
  <si>
    <t>79,080</t>
  </si>
  <si>
    <t>111,285</t>
  </si>
  <si>
    <t>118,792</t>
  </si>
  <si>
    <t>149,725</t>
  </si>
  <si>
    <t>159,544</t>
  </si>
  <si>
    <t>158,766</t>
  </si>
  <si>
    <t>157,612</t>
  </si>
  <si>
    <t>16.65%</t>
  </si>
  <si>
    <t>40.72%</t>
  </si>
  <si>
    <t>6.75%</t>
  </si>
  <si>
    <t>26.04%</t>
  </si>
  <si>
    <t>6.56%</t>
  </si>
  <si>
    <t>-0.49%</t>
  </si>
  <si>
    <t>-0.73%</t>
  </si>
  <si>
    <t>P/E ratio</t>
  </si>
  <si>
    <t>31.8x</t>
  </si>
  <si>
    <t>34x</t>
  </si>
  <si>
    <t>37.7x</t>
  </si>
  <si>
    <t>53.5x</t>
  </si>
  <si>
    <t>40.2x</t>
  </si>
  <si>
    <t>35.9x</t>
  </si>
  <si>
    <t>31.7x</t>
  </si>
  <si>
    <t>PBR</t>
  </si>
  <si>
    <t>126x</t>
  </si>
  <si>
    <t>139x</t>
  </si>
  <si>
    <t>54x</t>
  </si>
  <si>
    <t>2.92x</t>
  </si>
  <si>
    <t>4.1x</t>
  </si>
  <si>
    <t>4.46x</t>
  </si>
  <si>
    <t>4.3x</t>
  </si>
  <si>
    <t>4.24x</t>
  </si>
  <si>
    <t>PEG</t>
  </si>
  <si>
    <t>2.8x</t>
  </si>
  <si>
    <t>1.3x</t>
  </si>
  <si>
    <t>-2x</t>
  </si>
  <si>
    <t>-2.4x</t>
  </si>
  <si>
    <t>0.9x</t>
  </si>
  <si>
    <t>3x</t>
  </si>
  <si>
    <t>2.4x</t>
  </si>
  <si>
    <t>Capitalization / Revenue</t>
  </si>
  <si>
    <t>9.96x</t>
  </si>
  <si>
    <t>10.6x</t>
  </si>
  <si>
    <t>13.7x</t>
  </si>
  <si>
    <t>9.21x</t>
  </si>
  <si>
    <t>11.2x</t>
  </si>
  <si>
    <t>9.99x</t>
  </si>
  <si>
    <t>9.29x</t>
  </si>
  <si>
    <t>EV / Revenue</t>
  </si>
  <si>
    <t>10.1x</t>
  </si>
  <si>
    <t>13.4x</t>
  </si>
  <si>
    <t>10x</t>
  </si>
  <si>
    <t>12x</t>
  </si>
  <si>
    <t>11.3x</t>
  </si>
  <si>
    <t>9.78x</t>
  </si>
  <si>
    <t>EV / EBITDA</t>
  </si>
  <si>
    <t>19.7x</t>
  </si>
  <si>
    <t>19.5x</t>
  </si>
  <si>
    <t>23.9x</t>
  </si>
  <si>
    <t>21.9x</t>
  </si>
  <si>
    <t>25.7x</t>
  </si>
  <si>
    <t>23x</t>
  </si>
  <si>
    <t>21.5x</t>
  </si>
  <si>
    <t>19.6x</t>
  </si>
  <si>
    <t>EV / EBIT</t>
  </si>
  <si>
    <t>20.2x</t>
  </si>
  <si>
    <t>19.9x</t>
  </si>
  <si>
    <t>24.3x</t>
  </si>
  <si>
    <t>22.3x</t>
  </si>
  <si>
    <t>26.1x</t>
  </si>
  <si>
    <t>23.4x</t>
  </si>
  <si>
    <t>21.7x</t>
  </si>
  <si>
    <t>EV / FCF</t>
  </si>
  <si>
    <t>26.2x</t>
  </si>
  <si>
    <t>24x</t>
  </si>
  <si>
    <t>33.4x</t>
  </si>
  <si>
    <t>30x</t>
  </si>
  <si>
    <t>36.9x</t>
  </si>
  <si>
    <t>32.8x</t>
  </si>
  <si>
    <t>29.8x</t>
  </si>
  <si>
    <t>26.9x</t>
  </si>
  <si>
    <t>FCF Yield</t>
  </si>
  <si>
    <t>3.81%</t>
  </si>
  <si>
    <t>4.17%</t>
  </si>
  <si>
    <t>3%</t>
  </si>
  <si>
    <t>3.33%</t>
  </si>
  <si>
    <t>2.71%</t>
  </si>
  <si>
    <t>3.05%</t>
  </si>
  <si>
    <t>3.35%</t>
  </si>
  <si>
    <t>3.71%</t>
  </si>
  <si>
    <t>Dividend per Share
                                    2</t>
  </si>
  <si>
    <t>3.639</t>
  </si>
  <si>
    <t>3.91</t>
  </si>
  <si>
    <t>4.171</t>
  </si>
  <si>
    <t>Rate of return</t>
  </si>
  <si>
    <t>0.84%</t>
  </si>
  <si>
    <t>0.82%</t>
  </si>
  <si>
    <t>0.65%</t>
  </si>
  <si>
    <t>0.99%</t>
  </si>
  <si>
    <t>0.75%</t>
  </si>
  <si>
    <t>0.81%</t>
  </si>
  <si>
    <t>0.86%</t>
  </si>
  <si>
    <t>EPS
                                    2</t>
  </si>
  <si>
    <t>10.53</t>
  </si>
  <si>
    <t>13.44</t>
  </si>
  <si>
    <t>Distribution rate</t>
  </si>
  <si>
    <t>26.5%</t>
  </si>
  <si>
    <t>27.7%</t>
  </si>
  <si>
    <t>24.6%</t>
  </si>
  <si>
    <t>31.5%</t>
  </si>
  <si>
    <t>43.7%</t>
  </si>
  <si>
    <t>30.3%</t>
  </si>
  <si>
    <t>29.1%</t>
  </si>
  <si>
    <t>27.4%</t>
  </si>
  <si>
    <t>Net sales
                                    1</t>
  </si>
  <si>
    <t>6,699</t>
  </si>
  <si>
    <t>7,442</t>
  </si>
  <si>
    <t>8,297</t>
  </si>
  <si>
    <t>11,842</t>
  </si>
  <si>
    <t>12,497</t>
  </si>
  <si>
    <t>14,074</t>
  </si>
  <si>
    <t>14,972</t>
  </si>
  <si>
    <t>16,108</t>
  </si>
  <si>
    <t>EBITDA
                                    1</t>
  </si>
  <si>
    <t>3,442</t>
  </si>
  <si>
    <t>4,050</t>
  </si>
  <si>
    <t>4,663</t>
  </si>
  <si>
    <t>5,427</t>
  </si>
  <si>
    <t>5,833</t>
  </si>
  <si>
    <t>6,924</t>
  </si>
  <si>
    <t>7,398</t>
  </si>
  <si>
    <t>8,044</t>
  </si>
  <si>
    <t>EBIT
                                    1</t>
  </si>
  <si>
    <t>3,360</t>
  </si>
  <si>
    <t>3,967</t>
  </si>
  <si>
    <t>4,581</t>
  </si>
  <si>
    <t>5,319</t>
  </si>
  <si>
    <t>5,732</t>
  </si>
  <si>
    <t>6,807</t>
  </si>
  <si>
    <t>7,325</t>
  </si>
  <si>
    <t>8,003</t>
  </si>
  <si>
    <t>Net income
                                    1</t>
  </si>
  <si>
    <t>2,123</t>
  </si>
  <si>
    <t>2,339</t>
  </si>
  <si>
    <t>3,024</t>
  </si>
  <si>
    <t>3,543</t>
  </si>
  <si>
    <t>2,626</t>
  </si>
  <si>
    <t>3,754</t>
  </si>
  <si>
    <t>4,114</t>
  </si>
  <si>
    <t>4,576</t>
  </si>
  <si>
    <t>Net Debt
                                    1</t>
  </si>
  <si>
    <t>1,062</t>
  </si>
  <si>
    <t>-12</t>
  </si>
  <si>
    <t>-2,391</t>
  </si>
  <si>
    <t>9,669</t>
  </si>
  <si>
    <t>10,168</t>
  </si>
  <si>
    <t>9,958</t>
  </si>
  <si>
    <t>9,180</t>
  </si>
  <si>
    <t>8,026</t>
  </si>
  <si>
    <t>Reference price
                                    2</t>
  </si>
  <si>
    <t>273.05</t>
  </si>
  <si>
    <t>328.73</t>
  </si>
  <si>
    <t>471.93</t>
  </si>
  <si>
    <t>334.94</t>
  </si>
  <si>
    <t>440.52</t>
  </si>
  <si>
    <t>482.59</t>
  </si>
  <si>
    <t>Nbr of stocks (in thousands)</t>
  </si>
  <si>
    <t>244,400</t>
  </si>
  <si>
    <t>240,599</t>
  </si>
  <si>
    <t>240,875</t>
  </si>
  <si>
    <t>325,800</t>
  </si>
  <si>
    <t>316,800</t>
  </si>
  <si>
    <t>309,966</t>
  </si>
  <si>
    <t>Announcement Date</t>
  </si>
  <si>
    <t>2/6/20</t>
  </si>
  <si>
    <t>2/9/21</t>
  </si>
  <si>
    <t>2/8/22</t>
  </si>
  <si>
    <t>2/9/23</t>
  </si>
  <si>
    <t>2/8/24</t>
  </si>
  <si>
    <t>address1</t>
  </si>
  <si>
    <t>55 Water Street</t>
  </si>
  <si>
    <t>city</t>
  </si>
  <si>
    <t>New York</t>
  </si>
  <si>
    <t>state</t>
  </si>
  <si>
    <t>NY</t>
  </si>
  <si>
    <t>zip</t>
  </si>
  <si>
    <t>10041</t>
  </si>
  <si>
    <t>country</t>
  </si>
  <si>
    <t>phone</t>
  </si>
  <si>
    <t>212 438 1000</t>
  </si>
  <si>
    <t>website</t>
  </si>
  <si>
    <t>https://www.spglobal.com</t>
  </si>
  <si>
    <t>industry</t>
  </si>
  <si>
    <t>Financial Data &amp; Stock Exchanges</t>
  </si>
  <si>
    <t>industryKey</t>
  </si>
  <si>
    <t>financial-data-stock-exchanges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</si>
  <si>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</si>
  <si>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</si>
  <si>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</si>
  <si>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</si>
  <si>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</si>
  <si>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</si>
  <si>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</si>
  <si>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S&amp;P Global Inc., together with its subsidiaries, provides credit ratings, benchmarks, analytics, and workflow solutions in the global capital, commodity, and automotive markets. It operates through S&amp;P Global Market Intelligence, S&amp;P Global Ratings, S&amp;P Global Commodity Insights, S&amp;P Global Mobility, and S&amp;P Dow Jones Indices segments. The S&amp;P Global Market Intelligence segment offers multi-asset-class data and analytics integrated with purpose-built workflow solutions. This segment offers Desktop, a product suite that provides data, analytics, and third-party research; Data and Advisory Solutions for research, reference data, market data, derived analytics, and valuation services; Enterprise Solutions, software and workflow solutions; and Credit &amp; Risk Solutions for selling Ratings' credit ratings and related data and research. The S&amp;P Global Ratings segment operates as an independent provider of credit ratings, research, and analytics, offering investors and other market participants information, ratings, and benchmarks. The S&amp;P Global Commodity Insights segment provides information and benchmark prices for the commodity and energy markets. The S&amp;P Global Mobility segment provides solutions serving the full automotive value chain, including vehicle manufacturers (OEMs), automotive suppliers, mobility service providers, retailers, consumers, and finance and insurance companies. The S&amp;P Dow Jones Indices segment is an index provider that maintains various valuation and index benchmarks for investment advisors, wealth managers, and institutional investors. S&amp;P Global Inc. was founded in 1860 and is headquartered in New York, New York.</t>
  </si>
  <si>
    <t>fullTimeEmployees</t>
  </si>
  <si>
    <t>companyOfficers</t>
  </si>
  <si>
    <t>[{'maxAge': 1, 'name': 'Ms. Martina L. Cheung', 'age': 48, 'title': 'President, CEO &amp; Director', 'yearBorn': 1976, 'fiscalYear': 2023, 'totalPay': 2685147, 'exercisedValue': 0, 'unexercisedValue': 0}, {'maxAge': 1, 'name': 'Mr. Douglas  Peterson M.B.A.', 'age': 66, 'title': 'Special Advisor &amp; Director', 'yearBorn': 1958, 'fiscalYear': 2023, 'totalPay': 5706748, 'exercisedValue': 16247977, 'unexercisedValue': 0}, {'maxAge': 1, 'name': 'Mr. Daniel Eugene Draper CAIA, CFA, CMT, FRM', 'age': 56, 'title': 'Chief Executive Officer of S&amp;P Dow Jones Indices LLC', 'yearBorn': 1968, 'fiscalYear': 2023, 'totalPay': 3831422, 'exercisedValue': 0, 'unexercisedValue': 0}, {'maxAge': 1, 'name': 'Mr. Saugata  Saha', 'age': 48, 'title': 'Chief Enterprise Data Officer &amp; President of S&amp;P Global Market Intelligence', 'yearBorn': 1976, 'fiscalYear': 2023, 'totalPay': 2580101, 'exercisedValue': 0, 'unexercisedValue': 0}, {'maxAge': 1, 'name': 'Mr. Sitarama Swamy Kocherlakota', 'age': 57, 'title': 'Executive VP &amp; Chief Digital Solutions Officer', 'yearBorn': 1967, 'fiscalYear': 2023, 'exercisedValue': 0, 'unexercisedValue': 0}, {'maxAge': 1, 'name': 'Mr. Steven  Kemps CPA', 'age': 59, 'title': 'Executive VP &amp; Chief Legal Officer', 'yearBorn': 1965, 'fiscalYear': 2023, 'totalPay': 1540447, 'exercisedValue': 0, 'unexercisedValue': 0}, {'maxAge': 1, 'name': 'Mr. Edouard  Tavernier', 'age': 50, 'title': 'President of S&amp;P Global Mobility', 'yearBorn': 1974, 'fiscalYear': 2023, 'exercisedValue': 0, 'unexercisedValue': 0}, {'maxAge': 1, 'name': 'Ms. Sally  Moore', 'age': 48, 'title': 'Chief Client Officer', 'yearBorn': 1976, 'fiscalYear': 2023, 'exercisedValue': 0, 'unexercisedValue': 0}, {'maxAge': 1, 'name': 'Ms. Christina  Twomey', 'title': 'Chief Communications Officer', 'fiscalYear': 2023, 'exercisedValue': 0, 'unexercisedValue': 0}, {'maxAge': 1, 'name': 'Mr. GIRISH  GANESAN', 'age': 44, 'title': 'Chief People Officer', 'yearBorn': 1980,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</si>
  <si>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</si>
  <si>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</si>
  <si>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</si>
  <si>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</si>
  <si>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</si>
  <si>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</si>
  <si>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</si>
  <si>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</si>
  <si>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http://investor.mhfi.com/phoenix.zhtml?c=96562&amp;p=irol-irhome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</si>
  <si>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</si>
  <si>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</si>
  <si>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</si>
  <si>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</si>
  <si>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</si>
  <si>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</si>
  <si>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</si>
  <si>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</si>
  <si>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</si>
  <si>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</si>
  <si>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</si>
  <si>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</si>
  <si>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</si>
  <si>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</si>
  <si>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</si>
  <si>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</si>
  <si>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</si>
  <si>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</si>
  <si>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</si>
  <si>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</si>
  <si>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</si>
  <si>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</si>
  <si>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</si>
  <si>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</si>
  <si>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</si>
  <si>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</si>
  <si>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</si>
  <si>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</si>
  <si>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</si>
  <si>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</si>
  <si>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</si>
  <si>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</si>
  <si>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</si>
  <si>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</si>
  <si>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</si>
  <si>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</si>
  <si>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</si>
  <si>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</si>
  <si>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</si>
  <si>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</si>
  <si>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</si>
  <si>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</si>
  <si>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</si>
  <si>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</si>
  <si>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</si>
  <si>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</si>
  <si>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</si>
  <si>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</si>
  <si>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</si>
  <si>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</si>
  <si>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</si>
  <si>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</si>
  <si>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</si>
  <si>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</si>
  <si>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</si>
  <si>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</si>
  <si>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</si>
  <si>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</si>
  <si>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</si>
  <si>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</si>
  <si>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</si>
  <si>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</si>
  <si>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</si>
  <si>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</si>
  <si>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</si>
  <si>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</si>
  <si>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</si>
  <si>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</si>
  <si>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</si>
  <si>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</si>
  <si>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</si>
  <si>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</si>
  <si>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</si>
  <si>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</si>
  <si>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</si>
  <si>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</si>
  <si>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S&amp;P Global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</si>
  <si>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</si>
  <si>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</si>
  <si>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</si>
  <si>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</si>
  <si>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</si>
  <si>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</si>
  <si>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</si>
  <si>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4ee881d1-e561-3ba4-9941-3a51f942bca8</t>
  </si>
  <si>
    <t>messageBoardId</t>
  </si>
  <si>
    <t>finmb_21719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</si>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</sst>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pglobal.com/" TargetMode="External"/><Relationship Id="rId2" Type="http://schemas.openxmlformats.org/officeDocument/2006/relationships/hyperlink" Target="http://investor.mhfi.com/phoenix.zhtml?c=96562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484.82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386.9856923701737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1.50520315904E11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109.546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28.751461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-115.0</v>
      </c>
      <c r="C2" s="1">
        <v>1160.0</v>
      </c>
      <c r="D2" s="1">
        <v>2110.0</v>
      </c>
      <c r="E2" s="1">
        <v>1500.0</v>
      </c>
      <c r="F2" s="1">
        <v>1960.0</v>
      </c>
      <c r="G2" s="1">
        <v>2120.0</v>
      </c>
      <c r="H2" s="1">
        <v>2340.0</v>
      </c>
      <c r="I2" s="1">
        <v>3020.0</v>
      </c>
      <c r="J2" s="1">
        <v>3250.0</v>
      </c>
      <c r="K2" s="1">
        <v>2630.0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86.0</v>
      </c>
      <c r="C3" s="1">
        <v>90.0</v>
      </c>
      <c r="D3" s="1">
        <v>85.0</v>
      </c>
      <c r="E3" s="1">
        <v>82.0</v>
      </c>
      <c r="F3" s="1">
        <v>84.0</v>
      </c>
      <c r="G3" s="1">
        <v>82.0</v>
      </c>
      <c r="H3" s="1">
        <v>83.0</v>
      </c>
      <c r="I3" s="1">
        <v>82.0</v>
      </c>
      <c r="J3" s="1">
        <v>108.0</v>
      </c>
      <c r="K3" s="1">
        <v>101.0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48.0</v>
      </c>
      <c r="C4" s="1">
        <v>67.0</v>
      </c>
      <c r="D4" s="1">
        <v>96.0</v>
      </c>
      <c r="E4" s="1">
        <v>98.0</v>
      </c>
      <c r="F4" s="1">
        <v>122.0</v>
      </c>
      <c r="G4" s="1">
        <v>122.0</v>
      </c>
      <c r="H4" s="1">
        <v>123.0</v>
      </c>
      <c r="I4" s="1">
        <v>96.0</v>
      </c>
      <c r="J4" s="1">
        <v>905.0</v>
      </c>
      <c r="K4" s="1">
        <v>1040.0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134.0</v>
      </c>
      <c r="C5" s="1">
        <v>157.0</v>
      </c>
      <c r="D5" s="1">
        <v>181.0</v>
      </c>
      <c r="E5" s="1">
        <v>180.0</v>
      </c>
      <c r="F5" s="1">
        <v>206.0</v>
      </c>
      <c r="G5" s="1">
        <v>204.0</v>
      </c>
      <c r="H5" s="1">
        <v>206.0</v>
      </c>
      <c r="I5" s="1">
        <v>178.0</v>
      </c>
      <c r="J5" s="1">
        <v>1010.0</v>
      </c>
      <c r="K5" s="1">
        <v>1140.0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-1100.0</v>
      </c>
      <c r="E6" s="1">
        <v>0.0</v>
      </c>
      <c r="F6" s="1">
        <v>0.0</v>
      </c>
      <c r="G6" s="1">
        <v>-49.0</v>
      </c>
      <c r="H6" s="1">
        <v>-16.0</v>
      </c>
      <c r="I6" s="1">
        <v>-11.0</v>
      </c>
      <c r="J6" s="1">
        <v>-1900.0</v>
      </c>
      <c r="K6" s="1">
        <v>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120.0</v>
      </c>
      <c r="I7" s="1">
        <v>31.0</v>
      </c>
      <c r="J7" s="1">
        <v>132.0</v>
      </c>
      <c r="K7" s="1">
        <v>246.0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100.0</v>
      </c>
      <c r="C8" s="1">
        <v>78.0</v>
      </c>
      <c r="D8" s="1">
        <v>76.0</v>
      </c>
      <c r="E8" s="1">
        <v>99.0</v>
      </c>
      <c r="F8" s="1">
        <v>94.0</v>
      </c>
      <c r="G8" s="1">
        <v>78.0</v>
      </c>
      <c r="H8" s="1">
        <v>90.0</v>
      </c>
      <c r="I8" s="1">
        <v>122.0</v>
      </c>
      <c r="J8" s="1">
        <v>214.0</v>
      </c>
      <c r="K8" s="1">
        <v>171.0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11.0</v>
      </c>
      <c r="C9" s="1">
        <v>8.0</v>
      </c>
      <c r="D9" s="1">
        <v>9.0</v>
      </c>
      <c r="E9" s="1">
        <v>16.0</v>
      </c>
      <c r="F9" s="1">
        <v>21.0</v>
      </c>
      <c r="G9" s="1">
        <v>18.0</v>
      </c>
      <c r="H9" s="1">
        <v>17.0</v>
      </c>
      <c r="I9" s="1">
        <v>14.0</v>
      </c>
      <c r="J9" s="1">
        <v>24.0</v>
      </c>
      <c r="K9" s="1">
        <v>28.0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18.0</v>
      </c>
      <c r="C10" s="1">
        <v>-129.0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1350.0</v>
      </c>
      <c r="C11" s="1">
        <v>557.0</v>
      </c>
      <c r="D11" s="1">
        <v>285.0</v>
      </c>
      <c r="E11" s="1">
        <v>293.0</v>
      </c>
      <c r="F11" s="1">
        <v>297.0</v>
      </c>
      <c r="G11" s="1">
        <v>404.0</v>
      </c>
      <c r="H11" s="1">
        <v>564.0</v>
      </c>
      <c r="I11" s="1">
        <v>310.0</v>
      </c>
      <c r="J11" s="1">
        <v>-56.0</v>
      </c>
      <c r="K11" s="1">
        <v>-114.0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-9.0</v>
      </c>
      <c r="C12" s="1">
        <v>-118.0</v>
      </c>
      <c r="D12" s="1">
        <v>-177.0</v>
      </c>
      <c r="E12" s="1">
        <v>-196.0</v>
      </c>
      <c r="F12" s="1">
        <v>-164.0</v>
      </c>
      <c r="G12" s="1">
        <v>-135.0</v>
      </c>
      <c r="H12" s="1">
        <v>18.0</v>
      </c>
      <c r="I12" s="1">
        <v>-144.0</v>
      </c>
      <c r="J12" s="1">
        <v>36.0</v>
      </c>
      <c r="K12" s="1">
        <v>-291.0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-130.0</v>
      </c>
      <c r="C13" s="1">
        <v>-92.0</v>
      </c>
      <c r="D13" s="1">
        <v>-26.0</v>
      </c>
      <c r="E13" s="1">
        <v>75.0</v>
      </c>
      <c r="F13" s="1">
        <v>-106.0</v>
      </c>
      <c r="G13" s="1">
        <v>73.0</v>
      </c>
      <c r="H13" s="1">
        <v>132.0</v>
      </c>
      <c r="I13" s="1">
        <v>38.0</v>
      </c>
      <c r="J13" s="1">
        <v>43.0</v>
      </c>
      <c r="K13" s="1">
        <v>328.0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78.0</v>
      </c>
      <c r="C14" s="1">
        <v>129.0</v>
      </c>
      <c r="D14" s="1">
        <v>107.0</v>
      </c>
      <c r="E14" s="1">
        <v>85.0</v>
      </c>
      <c r="F14" s="1">
        <v>70.0</v>
      </c>
      <c r="G14" s="1">
        <v>256.0</v>
      </c>
      <c r="H14" s="1">
        <v>220.0</v>
      </c>
      <c r="I14" s="1">
        <v>198.0</v>
      </c>
      <c r="J14" s="1">
        <v>37.0</v>
      </c>
      <c r="K14" s="1">
        <v>352.0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-93.0</v>
      </c>
      <c r="C15" s="1">
        <v>61.0</v>
      </c>
      <c r="D15" s="1">
        <v>132.0</v>
      </c>
      <c r="E15" s="1">
        <v>32.0</v>
      </c>
      <c r="F15" s="1">
        <v>-7.0</v>
      </c>
      <c r="G15" s="1">
        <v>-41.0</v>
      </c>
      <c r="H15" s="1">
        <v>-2.0</v>
      </c>
      <c r="I15" s="1">
        <v>-36.0</v>
      </c>
      <c r="J15" s="1">
        <v>-135.0</v>
      </c>
      <c r="K15" s="1">
        <v>-175.0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-113.0</v>
      </c>
      <c r="C16" s="1">
        <v>-1740.0</v>
      </c>
      <c r="D16" s="1">
        <v>-128.0</v>
      </c>
      <c r="E16" s="1">
        <v>-64.0</v>
      </c>
      <c r="F16" s="1">
        <v>-305.0</v>
      </c>
      <c r="G16" s="1">
        <v>-155.0</v>
      </c>
      <c r="H16" s="1">
        <v>-121.0</v>
      </c>
      <c r="I16" s="1">
        <v>-126.0</v>
      </c>
      <c r="J16" s="1">
        <v>-55.0</v>
      </c>
      <c r="K16" s="1">
        <v>-674.0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1230.0</v>
      </c>
      <c r="C17" s="1">
        <v>66.0</v>
      </c>
      <c r="D17" s="1">
        <v>1460.0</v>
      </c>
      <c r="E17" s="1">
        <v>2020.0</v>
      </c>
      <c r="F17" s="1">
        <v>2060.0</v>
      </c>
      <c r="G17" s="1">
        <v>2780.0</v>
      </c>
      <c r="H17" s="1">
        <v>3570.0</v>
      </c>
      <c r="I17" s="1">
        <v>3600.0</v>
      </c>
      <c r="J17" s="1">
        <v>2600.0</v>
      </c>
      <c r="K17" s="1">
        <v>3710.0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-92.0</v>
      </c>
      <c r="C18" s="1">
        <v>-139.0</v>
      </c>
      <c r="D18" s="1">
        <v>-115.0</v>
      </c>
      <c r="E18" s="1">
        <v>-123.0</v>
      </c>
      <c r="F18" s="1">
        <v>-113.0</v>
      </c>
      <c r="G18" s="1">
        <v>-115.0</v>
      </c>
      <c r="H18" s="1">
        <v>-76.0</v>
      </c>
      <c r="I18" s="1">
        <v>-35.0</v>
      </c>
      <c r="J18" s="1">
        <v>-89.0</v>
      </c>
      <c r="K18" s="1">
        <v>-143.0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83.0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-71.0</v>
      </c>
      <c r="C20" s="1">
        <v>-2400.0</v>
      </c>
      <c r="D20" s="1">
        <v>-177.0</v>
      </c>
      <c r="E20" s="1">
        <v>-83.0</v>
      </c>
      <c r="F20" s="1">
        <v>-401.0</v>
      </c>
      <c r="G20" s="1">
        <v>-91.0</v>
      </c>
      <c r="H20" s="1">
        <v>-201.0</v>
      </c>
      <c r="I20" s="1">
        <v>-99.0</v>
      </c>
      <c r="J20" s="1">
        <v>210.0</v>
      </c>
      <c r="K20" s="1">
        <v>-296.0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14.0</v>
      </c>
      <c r="D21" s="1">
        <v>1500.0</v>
      </c>
      <c r="E21" s="1">
        <v>2.0</v>
      </c>
      <c r="F21" s="1">
        <v>6.0</v>
      </c>
      <c r="G21" s="1">
        <v>85.0</v>
      </c>
      <c r="H21" s="1">
        <v>18.0</v>
      </c>
      <c r="I21" s="1">
        <v>16.0</v>
      </c>
      <c r="J21" s="1">
        <v>3510.0</v>
      </c>
      <c r="K21" s="1">
        <v>1010.0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15.0</v>
      </c>
      <c r="C22" s="1">
        <v>-4.0</v>
      </c>
      <c r="D22" s="1">
        <v>-1.0</v>
      </c>
      <c r="E22" s="1">
        <v>-5.0</v>
      </c>
      <c r="F22" s="1">
        <v>-5.0</v>
      </c>
      <c r="G22" s="1">
        <v>-10.0</v>
      </c>
      <c r="H22" s="1">
        <v>19.0</v>
      </c>
      <c r="I22" s="1">
        <v>-2.0</v>
      </c>
      <c r="J22" s="1">
        <v>-2.0</v>
      </c>
      <c r="K22" s="1">
        <v>-13.0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320.0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255.0</v>
      </c>
      <c r="C24" s="1">
        <v>-2520.0</v>
      </c>
      <c r="D24" s="1">
        <v>1200.0</v>
      </c>
      <c r="E24" s="1">
        <v>-209.0</v>
      </c>
      <c r="F24" s="1">
        <v>-513.0</v>
      </c>
      <c r="G24" s="1">
        <v>-131.0</v>
      </c>
      <c r="H24" s="1">
        <v>-240.0</v>
      </c>
      <c r="I24" s="1">
        <v>-120.0</v>
      </c>
      <c r="J24" s="1">
        <v>3630.0</v>
      </c>
      <c r="K24" s="1">
        <v>562.0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143.0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2670.0</v>
      </c>
      <c r="D26" s="1">
        <v>493.0</v>
      </c>
      <c r="E26" s="1">
        <v>0.0</v>
      </c>
      <c r="F26" s="1">
        <v>489.0</v>
      </c>
      <c r="G26" s="1">
        <v>1090.0</v>
      </c>
      <c r="H26" s="1">
        <v>1280.0</v>
      </c>
      <c r="I26" s="1">
        <v>0.0</v>
      </c>
      <c r="J26" s="1">
        <v>5400.0</v>
      </c>
      <c r="K26" s="1">
        <v>744.0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2820.0</v>
      </c>
      <c r="D27" s="1">
        <v>493.0</v>
      </c>
      <c r="E27" s="1">
        <v>0.0</v>
      </c>
      <c r="F27" s="1">
        <v>489.0</v>
      </c>
      <c r="G27" s="1">
        <v>1090.0</v>
      </c>
      <c r="H27" s="1">
        <v>1280.0</v>
      </c>
      <c r="I27" s="1">
        <v>0.0</v>
      </c>
      <c r="J27" s="1">
        <v>5400.0</v>
      </c>
      <c r="K27" s="1">
        <v>744.0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-143.0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-32.0</v>
      </c>
      <c r="K28" s="1">
        <v>-188.0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-421.0</v>
      </c>
      <c r="E29" s="1">
        <v>0.0</v>
      </c>
      <c r="F29" s="1">
        <v>-403.0</v>
      </c>
      <c r="G29" s="1">
        <v>-868.0</v>
      </c>
      <c r="H29" s="1">
        <v>-1390.0</v>
      </c>
      <c r="I29" s="1">
        <v>0.0</v>
      </c>
      <c r="J29" s="1">
        <v>-3700.0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-564.0</v>
      </c>
      <c r="E30" s="1">
        <v>0.0</v>
      </c>
      <c r="F30" s="1">
        <v>-403.0</v>
      </c>
      <c r="G30" s="1">
        <v>-868.0</v>
      </c>
      <c r="H30" s="1">
        <v>-1390.0</v>
      </c>
      <c r="I30" s="1">
        <v>0.0</v>
      </c>
      <c r="J30" s="1">
        <v>-3730.0</v>
      </c>
      <c r="K30" s="1">
        <v>-188.0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193.0</v>
      </c>
      <c r="C31" s="1">
        <v>86.0</v>
      </c>
      <c r="D31" s="1">
        <v>88.0</v>
      </c>
      <c r="E31" s="1">
        <v>75.0</v>
      </c>
      <c r="F31" s="1">
        <v>34.0</v>
      </c>
      <c r="G31" s="1">
        <v>40.0</v>
      </c>
      <c r="H31" s="1">
        <v>16.0</v>
      </c>
      <c r="I31" s="1">
        <v>13.0</v>
      </c>
      <c r="J31" s="1">
        <v>7.0</v>
      </c>
      <c r="K31" s="1">
        <v>13.0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-362.0</v>
      </c>
      <c r="C32" s="1">
        <v>-974.0</v>
      </c>
      <c r="D32" s="1">
        <v>-1120.0</v>
      </c>
      <c r="E32" s="1">
        <v>-1050.0</v>
      </c>
      <c r="F32" s="1">
        <v>-1730.0</v>
      </c>
      <c r="G32" s="1">
        <v>-1310.0</v>
      </c>
      <c r="H32" s="1">
        <v>-1220.0</v>
      </c>
      <c r="I32" s="1">
        <v>-56.0</v>
      </c>
      <c r="J32" s="1">
        <v>-12110.0</v>
      </c>
      <c r="K32" s="1">
        <v>-3410.0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-326.0</v>
      </c>
      <c r="C33" s="1">
        <v>-363.0</v>
      </c>
      <c r="D33" s="1">
        <v>-380.0</v>
      </c>
      <c r="E33" s="1">
        <v>-421.0</v>
      </c>
      <c r="F33" s="1">
        <v>-503.0</v>
      </c>
      <c r="G33" s="1">
        <v>-560.0</v>
      </c>
      <c r="H33" s="1">
        <v>-645.0</v>
      </c>
      <c r="I33" s="1">
        <v>-743.0</v>
      </c>
      <c r="J33" s="1">
        <v>-1020.0</v>
      </c>
      <c r="K33" s="1">
        <v>-1150.0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-326.0</v>
      </c>
      <c r="C34" s="1">
        <v>-363.0</v>
      </c>
      <c r="D34" s="1">
        <v>-380.0</v>
      </c>
      <c r="E34" s="1">
        <v>-421.0</v>
      </c>
      <c r="F34" s="1">
        <v>-503.0</v>
      </c>
      <c r="G34" s="1">
        <v>-560.0</v>
      </c>
      <c r="H34" s="1">
        <v>-645.0</v>
      </c>
      <c r="I34" s="1">
        <v>-743.0</v>
      </c>
      <c r="J34" s="1">
        <v>-1020.0</v>
      </c>
      <c r="K34" s="1">
        <v>-1150.0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33.0</v>
      </c>
      <c r="C35" s="1">
        <v>-56.0</v>
      </c>
      <c r="D35" s="1">
        <v>-114.0</v>
      </c>
      <c r="E35" s="1">
        <v>-111.0</v>
      </c>
      <c r="F35" s="1">
        <v>-179.0</v>
      </c>
      <c r="G35" s="1">
        <v>-143.0</v>
      </c>
      <c r="H35" s="1">
        <v>-194.0</v>
      </c>
      <c r="I35" s="1">
        <v>-227.0</v>
      </c>
      <c r="J35" s="1">
        <v>140.0</v>
      </c>
      <c r="K35" s="1">
        <v>-289.0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-462.0</v>
      </c>
      <c r="C36" s="1">
        <v>1510.0</v>
      </c>
      <c r="D36" s="1">
        <v>-1600.0</v>
      </c>
      <c r="E36" s="1">
        <v>-1510.0</v>
      </c>
      <c r="F36" s="1">
        <v>-2290.0</v>
      </c>
      <c r="G36" s="1">
        <v>-1750.0</v>
      </c>
      <c r="H36" s="1">
        <v>-2170.0</v>
      </c>
      <c r="I36" s="1">
        <v>-1010.0</v>
      </c>
      <c r="J36" s="1">
        <v>-11330.0</v>
      </c>
      <c r="K36" s="1">
        <v>-4280.0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-65.0</v>
      </c>
      <c r="C37" s="1">
        <v>-67.0</v>
      </c>
      <c r="D37" s="1">
        <v>-158.0</v>
      </c>
      <c r="E37" s="1">
        <v>87.0</v>
      </c>
      <c r="F37" s="1">
        <v>-84.0</v>
      </c>
      <c r="G37" s="1">
        <v>34.0</v>
      </c>
      <c r="H37" s="1">
        <v>75.0</v>
      </c>
      <c r="I37" s="1">
        <v>-82.0</v>
      </c>
      <c r="J37" s="1">
        <v>-123.0</v>
      </c>
      <c r="K37" s="1">
        <v>12.0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955.0</v>
      </c>
      <c r="C38" s="1">
        <v>-1020.0</v>
      </c>
      <c r="D38" s="1">
        <v>911.0</v>
      </c>
      <c r="E38" s="1">
        <v>387.0</v>
      </c>
      <c r="F38" s="1">
        <v>-821.0</v>
      </c>
      <c r="G38" s="1">
        <v>928.0</v>
      </c>
      <c r="H38" s="1">
        <v>1240.0</v>
      </c>
      <c r="I38" s="1">
        <v>2380.0</v>
      </c>
      <c r="J38" s="1">
        <v>-5220.0</v>
      </c>
      <c r="K38" s="1">
        <v>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50.0</v>
      </c>
      <c r="C40" s="1">
        <v>65.0</v>
      </c>
      <c r="D40" s="1">
        <v>150.0</v>
      </c>
      <c r="E40" s="1">
        <v>139.0</v>
      </c>
      <c r="F40" s="1">
        <v>151.0</v>
      </c>
      <c r="G40" s="1">
        <v>162.0</v>
      </c>
      <c r="H40" s="1">
        <v>159.0</v>
      </c>
      <c r="I40" s="1">
        <v>130.0</v>
      </c>
      <c r="J40" s="1">
        <v>240.0</v>
      </c>
      <c r="K40" s="1">
        <v>369.0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419.0</v>
      </c>
      <c r="C41" s="1">
        <v>260.0</v>
      </c>
      <c r="D41" s="1">
        <v>683.0</v>
      </c>
      <c r="E41" s="1">
        <v>709.0</v>
      </c>
      <c r="F41" s="1">
        <v>558.0</v>
      </c>
      <c r="G41" s="1">
        <v>659.0</v>
      </c>
      <c r="H41" s="1">
        <v>683.0</v>
      </c>
      <c r="I41" s="1">
        <v>883.0</v>
      </c>
      <c r="J41" s="1">
        <v>1560.0</v>
      </c>
      <c r="K41" s="1">
        <v>1280.0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2750.0</v>
      </c>
      <c r="C42" s="1">
        <v>-187.0</v>
      </c>
      <c r="D42" s="1">
        <v>1840.0</v>
      </c>
      <c r="E42" s="1">
        <v>1720.0</v>
      </c>
      <c r="F42" s="1">
        <v>1630.0</v>
      </c>
      <c r="G42" s="1">
        <v>2310.0</v>
      </c>
      <c r="H42" s="1">
        <v>3000.0</v>
      </c>
      <c r="I42" s="1">
        <v>2830.0</v>
      </c>
      <c r="J42" s="1">
        <v>3300.0</v>
      </c>
      <c r="K42" s="1">
        <v>4680.0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2790.0</v>
      </c>
      <c r="C43" s="1">
        <v>-123.0</v>
      </c>
      <c r="D43" s="1">
        <v>1960.0</v>
      </c>
      <c r="E43" s="1">
        <v>1820.0</v>
      </c>
      <c r="F43" s="1">
        <v>1720.0</v>
      </c>
      <c r="G43" s="1">
        <v>2400.0</v>
      </c>
      <c r="H43" s="1">
        <v>3090.0</v>
      </c>
      <c r="I43" s="1">
        <v>2900.0</v>
      </c>
      <c r="J43" s="1">
        <v>3490.0</v>
      </c>
      <c r="K43" s="1">
        <v>4890.0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-1510.0</v>
      </c>
      <c r="C44" s="1">
        <v>1500.0</v>
      </c>
      <c r="D44" s="1">
        <v>-384.0</v>
      </c>
      <c r="E44" s="1">
        <v>58.0</v>
      </c>
      <c r="F44" s="1">
        <v>320.0</v>
      </c>
      <c r="G44" s="1">
        <v>-185.0</v>
      </c>
      <c r="H44" s="1">
        <v>-453.0</v>
      </c>
      <c r="I44" s="1">
        <v>199.0</v>
      </c>
      <c r="J44" s="1">
        <v>129.0</v>
      </c>
      <c r="K44" s="1">
        <v>-858.0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0.0</v>
      </c>
      <c r="C45" s="1">
        <v>2820.0</v>
      </c>
      <c r="D45" s="1">
        <v>-71.0</v>
      </c>
      <c r="E45" s="1">
        <v>0.0</v>
      </c>
      <c r="F45" s="1">
        <v>86.0</v>
      </c>
      <c r="G45" s="1">
        <v>218.0</v>
      </c>
      <c r="H45" s="1">
        <v>-118.0</v>
      </c>
      <c r="I45" s="1">
        <v>0.0</v>
      </c>
      <c r="J45" s="1">
        <v>1660.0</v>
      </c>
      <c r="K45" s="1">
        <v>556.0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2500.0</v>
      </c>
      <c r="C3" s="1">
        <v>1480.0</v>
      </c>
      <c r="D3" s="1">
        <v>2390.0</v>
      </c>
      <c r="E3" s="1">
        <v>2780.0</v>
      </c>
      <c r="F3" s="1">
        <v>1920.0</v>
      </c>
      <c r="G3" s="1">
        <v>2870.0</v>
      </c>
      <c r="H3" s="1">
        <v>4110.0</v>
      </c>
      <c r="I3" s="1">
        <v>6500.0</v>
      </c>
      <c r="J3" s="1">
        <v>1290.0</v>
      </c>
      <c r="K3" s="1">
        <v>1290.0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3.0</v>
      </c>
      <c r="C4" s="1">
        <v>6.0</v>
      </c>
      <c r="D4" s="1">
        <v>8.0</v>
      </c>
      <c r="E4" s="1">
        <v>12.0</v>
      </c>
      <c r="F4" s="1">
        <v>18.0</v>
      </c>
      <c r="G4" s="1">
        <v>28.0</v>
      </c>
      <c r="H4" s="1">
        <v>9.0</v>
      </c>
      <c r="I4" s="1">
        <v>11.0</v>
      </c>
      <c r="J4" s="1">
        <v>14.0</v>
      </c>
      <c r="K4" s="1">
        <v>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2500.0</v>
      </c>
      <c r="C5" s="1">
        <v>1490.0</v>
      </c>
      <c r="D5" s="1">
        <v>2400.0</v>
      </c>
      <c r="E5" s="1">
        <v>2790.0</v>
      </c>
      <c r="F5" s="1">
        <v>1940.0</v>
      </c>
      <c r="G5" s="1">
        <v>2890.0</v>
      </c>
      <c r="H5" s="1">
        <v>4120.0</v>
      </c>
      <c r="I5" s="1">
        <v>6510.0</v>
      </c>
      <c r="J5" s="1">
        <v>1300.0</v>
      </c>
      <c r="K5" s="1">
        <v>1320.0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932.0</v>
      </c>
      <c r="C6" s="1">
        <v>991.0</v>
      </c>
      <c r="D6" s="1">
        <v>1120.0</v>
      </c>
      <c r="E6" s="1">
        <v>1320.0</v>
      </c>
      <c r="F6" s="1">
        <v>1450.0</v>
      </c>
      <c r="G6" s="1">
        <v>1580.0</v>
      </c>
      <c r="H6" s="1">
        <v>1590.0</v>
      </c>
      <c r="I6" s="1">
        <v>1650.0</v>
      </c>
      <c r="J6" s="1">
        <v>2490.0</v>
      </c>
      <c r="K6" s="1">
        <v>2830.0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932.0</v>
      </c>
      <c r="C7" s="1">
        <v>991.0</v>
      </c>
      <c r="D7" s="1">
        <v>1120.0</v>
      </c>
      <c r="E7" s="1">
        <v>1320.0</v>
      </c>
      <c r="F7" s="1">
        <v>1450.0</v>
      </c>
      <c r="G7" s="1">
        <v>1580.0</v>
      </c>
      <c r="H7" s="1">
        <v>1590.0</v>
      </c>
      <c r="I7" s="1">
        <v>1650.0</v>
      </c>
      <c r="J7" s="1">
        <v>2490.0</v>
      </c>
      <c r="K7" s="1">
        <v>2830.0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171.0</v>
      </c>
      <c r="C8" s="1">
        <v>206.0</v>
      </c>
      <c r="D8" s="1">
        <v>139.0</v>
      </c>
      <c r="E8" s="1">
        <v>206.0</v>
      </c>
      <c r="F8" s="1">
        <v>171.0</v>
      </c>
      <c r="G8" s="1">
        <v>215.0</v>
      </c>
      <c r="H8" s="1">
        <v>241.0</v>
      </c>
      <c r="I8" s="1">
        <v>311.0</v>
      </c>
      <c r="J8" s="1">
        <v>566.0</v>
      </c>
      <c r="K8" s="1">
        <v>922.0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363.0</v>
      </c>
      <c r="C9" s="1">
        <v>109.0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0.0</v>
      </c>
      <c r="C10" s="1">
        <v>0.0</v>
      </c>
      <c r="D10" s="1">
        <v>0.0</v>
      </c>
      <c r="E10" s="1">
        <v>0.0</v>
      </c>
      <c r="F10" s="1">
        <v>41.0</v>
      </c>
      <c r="G10" s="1">
        <v>20.0</v>
      </c>
      <c r="H10" s="1">
        <v>14.0</v>
      </c>
      <c r="I10" s="1">
        <v>8.0</v>
      </c>
      <c r="J10" s="1">
        <v>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0.0</v>
      </c>
      <c r="C11" s="1">
        <v>503.0</v>
      </c>
      <c r="D11" s="1">
        <v>10.0</v>
      </c>
      <c r="E11" s="1">
        <v>8.0</v>
      </c>
      <c r="F11" s="1">
        <v>8.0</v>
      </c>
      <c r="G11" s="1">
        <v>6.0</v>
      </c>
      <c r="H11" s="1">
        <v>23.0</v>
      </c>
      <c r="I11" s="1">
        <v>333.0</v>
      </c>
      <c r="J11" s="1">
        <v>1310.0</v>
      </c>
      <c r="K11" s="1">
        <v>78.0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3970.0</v>
      </c>
      <c r="C12" s="1">
        <v>3300.0</v>
      </c>
      <c r="D12" s="1">
        <v>3670.0</v>
      </c>
      <c r="E12" s="1">
        <v>4320.0</v>
      </c>
      <c r="F12" s="1">
        <v>3600.0</v>
      </c>
      <c r="G12" s="1">
        <v>4710.0</v>
      </c>
      <c r="H12" s="1">
        <v>5990.0</v>
      </c>
      <c r="I12" s="1">
        <v>8810.0</v>
      </c>
      <c r="J12" s="1">
        <v>5670.0</v>
      </c>
      <c r="K12" s="1">
        <v>5140.0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769.0</v>
      </c>
      <c r="C13" s="1">
        <v>855.0</v>
      </c>
      <c r="D13" s="1">
        <v>808.0</v>
      </c>
      <c r="E13" s="1">
        <v>829.0</v>
      </c>
      <c r="F13" s="1">
        <v>866.0</v>
      </c>
      <c r="G13" s="1">
        <v>1620.0</v>
      </c>
      <c r="H13" s="1">
        <v>1360.0</v>
      </c>
      <c r="I13" s="1">
        <v>1290.0</v>
      </c>
      <c r="J13" s="1">
        <v>1580.0</v>
      </c>
      <c r="K13" s="1">
        <v>1430.0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-563.0</v>
      </c>
      <c r="C14" s="1">
        <v>-585.0</v>
      </c>
      <c r="D14" s="1">
        <v>-537.0</v>
      </c>
      <c r="E14" s="1">
        <v>-554.0</v>
      </c>
      <c r="F14" s="1">
        <v>-596.0</v>
      </c>
      <c r="G14" s="1">
        <v>-622.0</v>
      </c>
      <c r="H14" s="1">
        <v>-587.0</v>
      </c>
      <c r="I14" s="1">
        <v>-620.0</v>
      </c>
      <c r="J14" s="1">
        <v>-859.0</v>
      </c>
      <c r="K14" s="1">
        <v>-794.0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206.0</v>
      </c>
      <c r="C15" s="1">
        <v>270.0</v>
      </c>
      <c r="D15" s="1">
        <v>271.0</v>
      </c>
      <c r="E15" s="1">
        <v>275.0</v>
      </c>
      <c r="F15" s="1">
        <v>270.0</v>
      </c>
      <c r="G15" s="1">
        <v>996.0</v>
      </c>
      <c r="H15" s="1">
        <v>778.0</v>
      </c>
      <c r="I15" s="1">
        <v>667.0</v>
      </c>
      <c r="J15" s="1">
        <v>720.0</v>
      </c>
      <c r="K15" s="1">
        <v>637.0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0.0</v>
      </c>
      <c r="C16" s="1">
        <v>0.0</v>
      </c>
      <c r="D16" s="1">
        <v>0.0</v>
      </c>
      <c r="E16" s="1">
        <v>54.0</v>
      </c>
      <c r="F16" s="1">
        <v>0.0</v>
      </c>
      <c r="G16" s="1">
        <v>0.0</v>
      </c>
      <c r="H16" s="1">
        <v>0.0</v>
      </c>
      <c r="I16" s="1">
        <v>0.0</v>
      </c>
      <c r="J16" s="1">
        <v>1900.0</v>
      </c>
      <c r="K16" s="1">
        <v>1920.0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1390.0</v>
      </c>
      <c r="C17" s="1">
        <v>2880.0</v>
      </c>
      <c r="D17" s="1">
        <v>2950.0</v>
      </c>
      <c r="E17" s="1">
        <v>2990.0</v>
      </c>
      <c r="F17" s="1">
        <v>3540.0</v>
      </c>
      <c r="G17" s="1">
        <v>3580.0</v>
      </c>
      <c r="H17" s="1">
        <v>3740.0</v>
      </c>
      <c r="I17" s="1">
        <v>3510.0</v>
      </c>
      <c r="J17" s="1">
        <v>34540.0</v>
      </c>
      <c r="K17" s="1">
        <v>34850.0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1070.0</v>
      </c>
      <c r="C18" s="1">
        <v>1580.0</v>
      </c>
      <c r="D18" s="1">
        <v>1560.0</v>
      </c>
      <c r="E18" s="1">
        <v>1470.0</v>
      </c>
      <c r="F18" s="1">
        <v>1620.0</v>
      </c>
      <c r="G18" s="1">
        <v>1510.0</v>
      </c>
      <c r="H18" s="1">
        <v>1410.0</v>
      </c>
      <c r="I18" s="1">
        <v>1330.0</v>
      </c>
      <c r="J18" s="1">
        <v>18380.0</v>
      </c>
      <c r="K18" s="1">
        <v>17510.0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22.0</v>
      </c>
      <c r="C19" s="1">
        <v>33.0</v>
      </c>
      <c r="D19" s="1">
        <v>61.0</v>
      </c>
      <c r="E19" s="1">
        <v>59.0</v>
      </c>
      <c r="F19" s="1">
        <v>52.0</v>
      </c>
      <c r="G19" s="1">
        <v>52.0</v>
      </c>
      <c r="H19" s="1">
        <v>67.0</v>
      </c>
      <c r="I19" s="1">
        <v>56.0</v>
      </c>
      <c r="J19" s="1">
        <v>81.0</v>
      </c>
      <c r="K19" s="1">
        <v>64.0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118.0</v>
      </c>
      <c r="C20" s="1">
        <v>124.0</v>
      </c>
      <c r="D20" s="1">
        <v>157.0</v>
      </c>
      <c r="E20" s="1">
        <v>254.0</v>
      </c>
      <c r="F20" s="1">
        <v>373.0</v>
      </c>
      <c r="G20" s="1">
        <v>506.0</v>
      </c>
      <c r="H20" s="1">
        <v>558.0</v>
      </c>
      <c r="I20" s="1">
        <v>659.0</v>
      </c>
      <c r="J20" s="1">
        <v>499.0</v>
      </c>
      <c r="K20" s="1">
        <v>467.0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6770.0</v>
      </c>
      <c r="C21" s="1">
        <v>8180.0</v>
      </c>
      <c r="D21" s="1">
        <v>8670.0</v>
      </c>
      <c r="E21" s="1">
        <v>9420.0</v>
      </c>
      <c r="F21" s="1">
        <v>9460.0</v>
      </c>
      <c r="G21" s="1">
        <v>11350.0</v>
      </c>
      <c r="H21" s="1">
        <v>12540.0</v>
      </c>
      <c r="I21" s="1">
        <v>15030.0</v>
      </c>
      <c r="J21" s="1">
        <v>61780.0</v>
      </c>
      <c r="K21" s="1">
        <v>60590.0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191.0</v>
      </c>
      <c r="C23" s="1">
        <v>206.0</v>
      </c>
      <c r="D23" s="1">
        <v>183.0</v>
      </c>
      <c r="E23" s="1">
        <v>195.0</v>
      </c>
      <c r="F23" s="1">
        <v>211.0</v>
      </c>
      <c r="G23" s="1">
        <v>190.0</v>
      </c>
      <c r="H23" s="1">
        <v>233.0</v>
      </c>
      <c r="I23" s="1">
        <v>205.0</v>
      </c>
      <c r="J23" s="1">
        <v>450.0</v>
      </c>
      <c r="K23" s="1">
        <v>557.0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410.0</v>
      </c>
      <c r="C24" s="1">
        <v>383.0</v>
      </c>
      <c r="D24" s="1">
        <v>409.0</v>
      </c>
      <c r="E24" s="1">
        <v>472.0</v>
      </c>
      <c r="F24" s="1">
        <v>354.0</v>
      </c>
      <c r="G24" s="1">
        <v>446.0</v>
      </c>
      <c r="H24" s="1">
        <v>551.0</v>
      </c>
      <c r="I24" s="1">
        <v>607.0</v>
      </c>
      <c r="J24" s="1">
        <v>753.0</v>
      </c>
      <c r="K24" s="1">
        <v>906.0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0.0</v>
      </c>
      <c r="C25" s="1">
        <v>143.0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226.0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0.0</v>
      </c>
      <c r="C26" s="1">
        <v>0.0</v>
      </c>
      <c r="D26" s="1">
        <v>0.0</v>
      </c>
      <c r="E26" s="1">
        <v>399.0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47.0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112.0</v>
      </c>
      <c r="H27" s="1">
        <v>100.0</v>
      </c>
      <c r="I27" s="1">
        <v>96.0</v>
      </c>
      <c r="J27" s="1">
        <v>118.0</v>
      </c>
      <c r="K27" s="1">
        <v>105.0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32.0</v>
      </c>
      <c r="C28" s="1">
        <v>56.0</v>
      </c>
      <c r="D28" s="1">
        <v>95.0</v>
      </c>
      <c r="E28" s="1">
        <v>77.0</v>
      </c>
      <c r="F28" s="1">
        <v>72.0</v>
      </c>
      <c r="G28" s="1">
        <v>68.0</v>
      </c>
      <c r="H28" s="1">
        <v>84.0</v>
      </c>
      <c r="I28" s="1">
        <v>90.0</v>
      </c>
      <c r="J28" s="1">
        <v>116.0</v>
      </c>
      <c r="K28" s="1">
        <v>121.0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1320.0</v>
      </c>
      <c r="C29" s="1">
        <v>1420.0</v>
      </c>
      <c r="D29" s="1">
        <v>1510.0</v>
      </c>
      <c r="E29" s="1">
        <v>1610.0</v>
      </c>
      <c r="F29" s="1">
        <v>1640.0</v>
      </c>
      <c r="G29" s="1">
        <v>1930.0</v>
      </c>
      <c r="H29" s="1">
        <v>2170.0</v>
      </c>
      <c r="I29" s="1">
        <v>2220.0</v>
      </c>
      <c r="J29" s="1">
        <v>3130.0</v>
      </c>
      <c r="K29" s="1">
        <v>3460.0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2.0</v>
      </c>
      <c r="C30" s="1">
        <v>8.0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2009.0</v>
      </c>
      <c r="C31" s="1">
        <v>691.0</v>
      </c>
      <c r="D31" s="1">
        <v>415.0</v>
      </c>
      <c r="E31" s="1">
        <v>458.0</v>
      </c>
      <c r="F31" s="1">
        <v>351.0</v>
      </c>
      <c r="G31" s="1">
        <v>349.0</v>
      </c>
      <c r="H31" s="1">
        <v>451.0</v>
      </c>
      <c r="I31" s="1">
        <v>600.0</v>
      </c>
      <c r="J31" s="1">
        <v>1210.0</v>
      </c>
      <c r="K31" s="1">
        <v>928.0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3970.0</v>
      </c>
      <c r="C32" s="1">
        <v>2910.0</v>
      </c>
      <c r="D32" s="1">
        <v>2610.0</v>
      </c>
      <c r="E32" s="1">
        <v>3210.0</v>
      </c>
      <c r="F32" s="1">
        <v>2630.0</v>
      </c>
      <c r="G32" s="1">
        <v>3090.0</v>
      </c>
      <c r="H32" s="1">
        <v>3590.0</v>
      </c>
      <c r="I32" s="1">
        <v>3820.0</v>
      </c>
      <c r="J32" s="1">
        <v>6000.0</v>
      </c>
      <c r="K32" s="1">
        <v>6120.0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799.0</v>
      </c>
      <c r="C33" s="1">
        <v>3470.0</v>
      </c>
      <c r="D33" s="1">
        <v>3560.0</v>
      </c>
      <c r="E33" s="1">
        <v>3170.0</v>
      </c>
      <c r="F33" s="1">
        <v>3660.0</v>
      </c>
      <c r="G33" s="1">
        <v>3950.0</v>
      </c>
      <c r="H33" s="1">
        <v>4110.0</v>
      </c>
      <c r="I33" s="1">
        <v>4380.0</v>
      </c>
      <c r="J33" s="1">
        <v>10730.0</v>
      </c>
      <c r="K33" s="1">
        <v>11410.0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620.0</v>
      </c>
      <c r="H34" s="1">
        <v>544.0</v>
      </c>
      <c r="I34" s="1">
        <v>492.0</v>
      </c>
      <c r="J34" s="1">
        <v>577.0</v>
      </c>
      <c r="K34" s="1">
        <v>541.0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333.0</v>
      </c>
      <c r="C35" s="1">
        <v>276.0</v>
      </c>
      <c r="D35" s="1">
        <v>274.0</v>
      </c>
      <c r="E35" s="1">
        <v>244.0</v>
      </c>
      <c r="F35" s="1">
        <v>229.0</v>
      </c>
      <c r="G35" s="1">
        <v>259.0</v>
      </c>
      <c r="H35" s="1">
        <v>291.0</v>
      </c>
      <c r="I35" s="1">
        <v>262.0</v>
      </c>
      <c r="J35" s="1">
        <v>180.0</v>
      </c>
      <c r="K35" s="1">
        <v>199.0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56.0</v>
      </c>
      <c r="C36" s="1">
        <v>23.0</v>
      </c>
      <c r="D36" s="1">
        <v>48.0</v>
      </c>
      <c r="E36" s="1">
        <v>67.0</v>
      </c>
      <c r="F36" s="1">
        <v>162.0</v>
      </c>
      <c r="G36" s="1">
        <v>200.0</v>
      </c>
      <c r="H36" s="1">
        <v>177.0</v>
      </c>
      <c r="I36" s="1">
        <v>147.0</v>
      </c>
      <c r="J36" s="1">
        <v>4059.0</v>
      </c>
      <c r="K36" s="1">
        <v>3690.0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267.0</v>
      </c>
      <c r="C37" s="1">
        <v>345.0</v>
      </c>
      <c r="D37" s="1">
        <v>391.0</v>
      </c>
      <c r="E37" s="1">
        <v>612.0</v>
      </c>
      <c r="F37" s="1">
        <v>472.0</v>
      </c>
      <c r="G37" s="1">
        <v>424.0</v>
      </c>
      <c r="H37" s="1">
        <v>476.0</v>
      </c>
      <c r="I37" s="1">
        <v>390.0</v>
      </c>
      <c r="J37" s="1">
        <v>489.0</v>
      </c>
      <c r="K37" s="1">
        <v>522.0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5420.0</v>
      </c>
      <c r="C38" s="1">
        <v>7020.0</v>
      </c>
      <c r="D38" s="1">
        <v>6890.0</v>
      </c>
      <c r="E38" s="1">
        <v>7310.0</v>
      </c>
      <c r="F38" s="1">
        <v>7150.0</v>
      </c>
      <c r="G38" s="1">
        <v>8540.0</v>
      </c>
      <c r="H38" s="1">
        <v>9180.0</v>
      </c>
      <c r="I38" s="1">
        <v>9490.0</v>
      </c>
      <c r="J38" s="1">
        <v>22040.0</v>
      </c>
      <c r="K38" s="1">
        <v>22490.0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412.0</v>
      </c>
      <c r="C39" s="1">
        <v>412.0</v>
      </c>
      <c r="D39" s="1">
        <v>412.0</v>
      </c>
      <c r="E39" s="1">
        <v>412.0</v>
      </c>
      <c r="F39" s="1">
        <v>294.0</v>
      </c>
      <c r="G39" s="1">
        <v>294.0</v>
      </c>
      <c r="H39" s="1">
        <v>294.0</v>
      </c>
      <c r="I39" s="1">
        <v>294.0</v>
      </c>
      <c r="J39" s="1">
        <v>415.0</v>
      </c>
      <c r="K39" s="1">
        <v>415.0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493.0</v>
      </c>
      <c r="C40" s="1">
        <v>475.0</v>
      </c>
      <c r="D40" s="1">
        <v>502.0</v>
      </c>
      <c r="E40" s="1">
        <v>525.0</v>
      </c>
      <c r="F40" s="1">
        <v>833.0</v>
      </c>
      <c r="G40" s="1">
        <v>903.0</v>
      </c>
      <c r="H40" s="1">
        <v>946.0</v>
      </c>
      <c r="I40" s="1">
        <v>1030.0</v>
      </c>
      <c r="J40" s="1">
        <v>44420.0</v>
      </c>
      <c r="K40" s="1">
        <v>44230.0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6950.0</v>
      </c>
      <c r="C41" s="1">
        <v>7640.0</v>
      </c>
      <c r="D41" s="1">
        <v>9210.0</v>
      </c>
      <c r="E41" s="1">
        <v>10020.0</v>
      </c>
      <c r="F41" s="1">
        <v>11280.0</v>
      </c>
      <c r="G41" s="1">
        <v>12200.0</v>
      </c>
      <c r="H41" s="1">
        <v>13370.0</v>
      </c>
      <c r="I41" s="1">
        <v>15020.0</v>
      </c>
      <c r="J41" s="1">
        <v>17780.0</v>
      </c>
      <c r="K41" s="1">
        <v>18730.0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-6850.0</v>
      </c>
      <c r="C42" s="1">
        <v>-7730.0</v>
      </c>
      <c r="D42" s="1">
        <v>-8700.0</v>
      </c>
      <c r="E42" s="1">
        <v>-9600.0</v>
      </c>
      <c r="F42" s="1">
        <v>-11040.0</v>
      </c>
      <c r="G42" s="1">
        <v>-12300.0</v>
      </c>
      <c r="H42" s="1">
        <v>-13460.0</v>
      </c>
      <c r="I42" s="1">
        <v>-13470.0</v>
      </c>
      <c r="J42" s="1">
        <v>-25350.0</v>
      </c>
      <c r="K42" s="1">
        <v>-28410.0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-514.0</v>
      </c>
      <c r="C43" s="1">
        <v>-600.0</v>
      </c>
      <c r="D43" s="1">
        <v>-773.0</v>
      </c>
      <c r="E43" s="1">
        <v>-649.0</v>
      </c>
      <c r="F43" s="1">
        <v>-742.0</v>
      </c>
      <c r="G43" s="1">
        <v>-624.0</v>
      </c>
      <c r="H43" s="1">
        <v>-637.0</v>
      </c>
      <c r="I43" s="1">
        <v>-841.0</v>
      </c>
      <c r="J43" s="1">
        <v>-886.0</v>
      </c>
      <c r="K43" s="1">
        <v>-763.0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488.0</v>
      </c>
      <c r="C44" s="1">
        <v>194.0</v>
      </c>
      <c r="D44" s="1">
        <v>650.0</v>
      </c>
      <c r="E44" s="1">
        <v>711.0</v>
      </c>
      <c r="F44" s="1">
        <v>628.0</v>
      </c>
      <c r="G44" s="1">
        <v>479.0</v>
      </c>
      <c r="H44" s="1">
        <v>509.0</v>
      </c>
      <c r="I44" s="1">
        <v>2029.0</v>
      </c>
      <c r="J44" s="1">
        <v>36390.0</v>
      </c>
      <c r="K44" s="1">
        <v>34200.0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861.0</v>
      </c>
      <c r="C45" s="1">
        <v>969.0</v>
      </c>
      <c r="D45" s="1">
        <v>1130.0</v>
      </c>
      <c r="E45" s="1">
        <v>1410.0</v>
      </c>
      <c r="F45" s="1">
        <v>1680.0</v>
      </c>
      <c r="G45" s="1">
        <v>2320.0</v>
      </c>
      <c r="H45" s="1">
        <v>2840.0</v>
      </c>
      <c r="I45" s="1">
        <v>3500.0</v>
      </c>
      <c r="J45" s="1">
        <v>3360.0</v>
      </c>
      <c r="K45" s="1">
        <v>3900.0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1350.0</v>
      </c>
      <c r="C46" s="1">
        <v>1160.0</v>
      </c>
      <c r="D46" s="1">
        <v>1780.0</v>
      </c>
      <c r="E46" s="1">
        <v>2120.0</v>
      </c>
      <c r="F46" s="1">
        <v>2300.0</v>
      </c>
      <c r="G46" s="1">
        <v>2800.0</v>
      </c>
      <c r="H46" s="1">
        <v>3350.0</v>
      </c>
      <c r="I46" s="1">
        <v>5540.0</v>
      </c>
      <c r="J46" s="1">
        <v>39740.0</v>
      </c>
      <c r="K46" s="1">
        <v>38100.0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6770.0</v>
      </c>
      <c r="C47" s="1">
        <v>8180.0</v>
      </c>
      <c r="D47" s="1">
        <v>8670.0</v>
      </c>
      <c r="E47" s="1">
        <v>9420.0</v>
      </c>
      <c r="F47" s="1">
        <v>9460.0</v>
      </c>
      <c r="G47" s="1">
        <v>11350.0</v>
      </c>
      <c r="H47" s="1">
        <v>12540.0</v>
      </c>
      <c r="I47" s="1">
        <v>15030.0</v>
      </c>
      <c r="J47" s="1">
        <v>61780.0</v>
      </c>
      <c r="K47" s="1">
        <v>60590.0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274.0</v>
      </c>
      <c r="C49" s="1">
        <v>265.0</v>
      </c>
      <c r="D49" s="1">
        <v>258.0</v>
      </c>
      <c r="E49" s="1">
        <v>254.0</v>
      </c>
      <c r="F49" s="1">
        <v>249.0</v>
      </c>
      <c r="G49" s="1">
        <v>244.0</v>
      </c>
      <c r="H49" s="1">
        <v>241.0</v>
      </c>
      <c r="I49" s="1">
        <v>241.0</v>
      </c>
      <c r="J49" s="1">
        <v>322.0</v>
      </c>
      <c r="K49" s="1">
        <v>314.0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272.0</v>
      </c>
      <c r="C50" s="1">
        <v>265.0</v>
      </c>
      <c r="D50" s="1">
        <v>258.0</v>
      </c>
      <c r="E50" s="1">
        <v>254.0</v>
      </c>
      <c r="F50" s="1">
        <v>248.0</v>
      </c>
      <c r="G50" s="1">
        <v>244.0</v>
      </c>
      <c r="H50" s="1">
        <v>241.0</v>
      </c>
      <c r="I50" s="1">
        <v>241.0</v>
      </c>
      <c r="J50" s="1">
        <v>322.0</v>
      </c>
      <c r="K50" s="1">
        <v>314.0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 t="s">
        <v>118</v>
      </c>
      <c r="C51" s="1" t="s">
        <v>119</v>
      </c>
      <c r="D51" s="1" t="s">
        <v>120</v>
      </c>
      <c r="E51" s="1" t="s">
        <v>121</v>
      </c>
      <c r="F51" s="1" t="s">
        <v>122</v>
      </c>
      <c r="G51" s="1" t="s">
        <v>123</v>
      </c>
      <c r="H51" s="1" t="s">
        <v>124</v>
      </c>
      <c r="I51" s="1" t="s">
        <v>125</v>
      </c>
      <c r="J51" s="1" t="s">
        <v>126</v>
      </c>
      <c r="K51" s="1" t="s">
        <v>127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-1970.0</v>
      </c>
      <c r="C52" s="1">
        <v>-4270.0</v>
      </c>
      <c r="D52" s="1">
        <v>-3860.0</v>
      </c>
      <c r="E52" s="1">
        <v>-3750.0</v>
      </c>
      <c r="F52" s="1">
        <v>-4530.0</v>
      </c>
      <c r="G52" s="1">
        <v>-4600.0</v>
      </c>
      <c r="H52" s="1">
        <v>-4640.0</v>
      </c>
      <c r="I52" s="1">
        <v>-2800.0</v>
      </c>
      <c r="J52" s="1">
        <v>-16530.0</v>
      </c>
      <c r="K52" s="1">
        <v>-18160.0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 t="s">
        <v>130</v>
      </c>
      <c r="C53" s="1" t="s">
        <v>131</v>
      </c>
      <c r="D53" s="1" t="s">
        <v>132</v>
      </c>
      <c r="E53" s="1" t="s">
        <v>133</v>
      </c>
      <c r="F53" s="1" t="s">
        <v>134</v>
      </c>
      <c r="G53" s="1" t="s">
        <v>135</v>
      </c>
      <c r="H53" s="1" t="s">
        <v>136</v>
      </c>
      <c r="I53" s="1" t="s">
        <v>137</v>
      </c>
      <c r="J53" s="1" t="s">
        <v>138</v>
      </c>
      <c r="K53" s="1" t="s">
        <v>139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140</v>
      </c>
      <c r="B54" s="1">
        <v>799.0</v>
      </c>
      <c r="C54" s="1">
        <v>3610.0</v>
      </c>
      <c r="D54" s="1">
        <v>3560.0</v>
      </c>
      <c r="E54" s="1">
        <v>3570.0</v>
      </c>
      <c r="F54" s="1">
        <v>3660.0</v>
      </c>
      <c r="G54" s="1">
        <v>4680.0</v>
      </c>
      <c r="H54" s="1">
        <v>4750.0</v>
      </c>
      <c r="I54" s="1">
        <v>4970.0</v>
      </c>
      <c r="J54" s="1">
        <v>11650.0</v>
      </c>
      <c r="K54" s="1">
        <v>12100.0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141</v>
      </c>
      <c r="B55" s="1">
        <v>-1700.0</v>
      </c>
      <c r="C55" s="1">
        <v>2120.0</v>
      </c>
      <c r="D55" s="1">
        <v>1160.0</v>
      </c>
      <c r="E55" s="1">
        <v>778.0</v>
      </c>
      <c r="F55" s="1">
        <v>1730.0</v>
      </c>
      <c r="G55" s="1">
        <v>1790.0</v>
      </c>
      <c r="H55" s="1">
        <v>637.0</v>
      </c>
      <c r="I55" s="1">
        <v>-1540.0</v>
      </c>
      <c r="J55" s="1">
        <v>10350.0</v>
      </c>
      <c r="K55" s="1">
        <v>10790.0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142</v>
      </c>
      <c r="B56" s="1">
        <v>226.0</v>
      </c>
      <c r="C56" s="1">
        <v>176.0</v>
      </c>
      <c r="D56" s="1">
        <v>187.0</v>
      </c>
      <c r="E56" s="1">
        <v>110.0</v>
      </c>
      <c r="F56" s="1">
        <v>89.0</v>
      </c>
      <c r="G56" s="1">
        <v>-15.0</v>
      </c>
      <c r="H56" s="1">
        <v>-23.0</v>
      </c>
      <c r="I56" s="1">
        <v>-109.0</v>
      </c>
      <c r="J56" s="1">
        <v>-57.0</v>
      </c>
      <c r="K56" s="1">
        <v>-48.0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143</v>
      </c>
      <c r="B57" s="1">
        <v>1280.0</v>
      </c>
      <c r="C57" s="1">
        <v>1310.0</v>
      </c>
      <c r="D57" s="1">
        <v>1300.0</v>
      </c>
      <c r="E57" s="1">
        <v>1280.0</v>
      </c>
      <c r="F57" s="1">
        <v>1240.0</v>
      </c>
      <c r="G57" s="1">
        <v>1110.0</v>
      </c>
      <c r="H57" s="1">
        <v>1100.0</v>
      </c>
      <c r="I57" s="1">
        <v>976.0</v>
      </c>
      <c r="J57" s="1">
        <v>1180.0</v>
      </c>
      <c r="K57" s="1">
        <v>944.0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144</v>
      </c>
      <c r="B58" s="1">
        <v>861.0</v>
      </c>
      <c r="C58" s="1">
        <v>969.0</v>
      </c>
      <c r="D58" s="1">
        <v>1130.0</v>
      </c>
      <c r="E58" s="1">
        <v>1410.0</v>
      </c>
      <c r="F58" s="1">
        <v>1680.0</v>
      </c>
      <c r="G58" s="1">
        <v>2320.0</v>
      </c>
      <c r="H58" s="1">
        <v>2840.0</v>
      </c>
      <c r="I58" s="1">
        <v>3500.0</v>
      </c>
      <c r="J58" s="1">
        <v>3360.0</v>
      </c>
      <c r="K58" s="1">
        <v>3900.0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145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1750.0</v>
      </c>
      <c r="K59" s="1">
        <v>1790.0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146</v>
      </c>
      <c r="B60" s="1">
        <v>3.0</v>
      </c>
      <c r="C60" s="1">
        <v>3.0</v>
      </c>
      <c r="D60" s="1">
        <v>3.0</v>
      </c>
      <c r="E60" s="1">
        <v>3.0</v>
      </c>
      <c r="F60" s="1">
        <v>3.0</v>
      </c>
      <c r="G60" s="1">
        <v>3.0</v>
      </c>
      <c r="H60" s="1">
        <v>3.0</v>
      </c>
      <c r="I60" s="1">
        <v>3.0</v>
      </c>
      <c r="J60" s="1">
        <v>3.0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147</v>
      </c>
      <c r="B61" s="1">
        <v>287.0</v>
      </c>
      <c r="C61" s="1">
        <v>352.0</v>
      </c>
      <c r="D61" s="1">
        <v>356.0</v>
      </c>
      <c r="E61" s="1">
        <v>354.0</v>
      </c>
      <c r="F61" s="1">
        <v>372.0</v>
      </c>
      <c r="G61" s="1">
        <v>420.0</v>
      </c>
      <c r="H61" s="1">
        <v>364.0</v>
      </c>
      <c r="I61" s="1">
        <v>346.0</v>
      </c>
      <c r="J61" s="1">
        <v>468.0</v>
      </c>
      <c r="K61" s="1">
        <v>424.0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148</v>
      </c>
      <c r="B62" s="1">
        <v>482.0</v>
      </c>
      <c r="C62" s="1">
        <v>503.0</v>
      </c>
      <c r="D62" s="1">
        <v>452.0</v>
      </c>
      <c r="E62" s="1">
        <v>475.0</v>
      </c>
      <c r="F62" s="1">
        <v>494.0</v>
      </c>
      <c r="G62" s="1">
        <v>522.0</v>
      </c>
      <c r="H62" s="1">
        <v>507.0</v>
      </c>
      <c r="I62" s="1">
        <v>515.0</v>
      </c>
      <c r="J62" s="1">
        <v>688.0</v>
      </c>
      <c r="K62" s="1">
        <v>628.0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149</v>
      </c>
      <c r="B63" s="1">
        <v>1.0</v>
      </c>
      <c r="C63" s="1">
        <v>2.0</v>
      </c>
      <c r="D63" s="1">
        <v>2.0</v>
      </c>
      <c r="E63" s="1">
        <v>2.0</v>
      </c>
      <c r="F63" s="1">
        <v>2.0</v>
      </c>
      <c r="G63" s="1">
        <v>2.0</v>
      </c>
      <c r="H63" s="1">
        <v>2.0</v>
      </c>
      <c r="I63" s="1">
        <v>2.0</v>
      </c>
      <c r="J63" s="1">
        <v>3.0</v>
      </c>
      <c r="K63" s="1">
        <v>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150</v>
      </c>
      <c r="B64" s="1">
        <v>38.0</v>
      </c>
      <c r="C64" s="1">
        <v>37.0</v>
      </c>
      <c r="D64" s="1">
        <v>28.0</v>
      </c>
      <c r="E64" s="1">
        <v>33.0</v>
      </c>
      <c r="F64" s="1">
        <v>34.0</v>
      </c>
      <c r="G64" s="1">
        <v>34.0</v>
      </c>
      <c r="H64" s="1">
        <v>30.0</v>
      </c>
      <c r="I64" s="1">
        <v>26.0</v>
      </c>
      <c r="J64" s="1">
        <v>48.0</v>
      </c>
      <c r="K64" s="1">
        <v>54.0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1">
        <v>5050.0</v>
      </c>
      <c r="C2" s="1">
        <v>5310.0</v>
      </c>
      <c r="D2" s="1">
        <v>5660.0</v>
      </c>
      <c r="E2" s="1">
        <v>6060.0</v>
      </c>
      <c r="F2" s="1">
        <v>6260.0</v>
      </c>
      <c r="G2" s="1">
        <v>6700.0</v>
      </c>
      <c r="H2" s="1">
        <v>7440.0</v>
      </c>
      <c r="I2" s="1">
        <v>8300.0</v>
      </c>
      <c r="J2" s="1">
        <v>11180.0</v>
      </c>
      <c r="K2" s="1">
        <v>12500.0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5050.0</v>
      </c>
      <c r="C3" s="1">
        <v>5310.0</v>
      </c>
      <c r="D3" s="1">
        <v>5660.0</v>
      </c>
      <c r="E3" s="1">
        <v>6060.0</v>
      </c>
      <c r="F3" s="1">
        <v>6260.0</v>
      </c>
      <c r="G3" s="1">
        <v>6700.0</v>
      </c>
      <c r="H3" s="1">
        <v>7440.0</v>
      </c>
      <c r="I3" s="1">
        <v>8300.0</v>
      </c>
      <c r="J3" s="1">
        <v>11180.0</v>
      </c>
      <c r="K3" s="1">
        <v>12500.0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1630.0</v>
      </c>
      <c r="C4" s="1">
        <v>1670.0</v>
      </c>
      <c r="D4" s="1">
        <v>1770.0</v>
      </c>
      <c r="E4" s="1">
        <v>1710.0</v>
      </c>
      <c r="F4" s="1">
        <v>1700.0</v>
      </c>
      <c r="G4" s="1">
        <v>1800.0</v>
      </c>
      <c r="H4" s="1">
        <v>2090.0</v>
      </c>
      <c r="I4" s="1">
        <v>2200.0</v>
      </c>
      <c r="J4" s="1">
        <v>3770.0</v>
      </c>
      <c r="K4" s="1">
        <v>4140.0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>
        <v>3420.0</v>
      </c>
      <c r="C5" s="1">
        <v>3640.0</v>
      </c>
      <c r="D5" s="1">
        <v>3890.0</v>
      </c>
      <c r="E5" s="1">
        <v>4350.0</v>
      </c>
      <c r="F5" s="1">
        <v>4560.0</v>
      </c>
      <c r="G5" s="1">
        <v>4900.0</v>
      </c>
      <c r="H5" s="1">
        <v>5350.0</v>
      </c>
      <c r="I5" s="1">
        <v>6100.0</v>
      </c>
      <c r="J5" s="1">
        <v>7420.0</v>
      </c>
      <c r="K5" s="1">
        <v>8360.0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155</v>
      </c>
      <c r="B6" s="1">
        <v>1470.0</v>
      </c>
      <c r="C6" s="1">
        <v>1430.0</v>
      </c>
      <c r="D6" s="1">
        <v>1420.0</v>
      </c>
      <c r="E6" s="1">
        <v>1420.0</v>
      </c>
      <c r="F6" s="1">
        <v>1390.0</v>
      </c>
      <c r="G6" s="1">
        <v>1420.0</v>
      </c>
      <c r="H6" s="1">
        <v>1270.0</v>
      </c>
      <c r="I6" s="1">
        <v>1390.0</v>
      </c>
      <c r="J6" s="1">
        <v>2440.0</v>
      </c>
      <c r="K6" s="1">
        <v>2640.0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1">
        <v>86.0</v>
      </c>
      <c r="C7" s="1">
        <v>90.0</v>
      </c>
      <c r="D7" s="1">
        <v>85.0</v>
      </c>
      <c r="E7" s="1">
        <v>82.0</v>
      </c>
      <c r="F7" s="1">
        <v>84.0</v>
      </c>
      <c r="G7" s="1">
        <v>82.0</v>
      </c>
      <c r="H7" s="1">
        <v>83.0</v>
      </c>
      <c r="I7" s="1">
        <v>82.0</v>
      </c>
      <c r="J7" s="1">
        <v>108.0</v>
      </c>
      <c r="K7" s="1">
        <v>101.0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157</v>
      </c>
      <c r="B8" s="1">
        <v>48.0</v>
      </c>
      <c r="C8" s="1">
        <v>67.0</v>
      </c>
      <c r="D8" s="1">
        <v>96.0</v>
      </c>
      <c r="E8" s="1">
        <v>98.0</v>
      </c>
      <c r="F8" s="1">
        <v>122.0</v>
      </c>
      <c r="G8" s="1">
        <v>122.0</v>
      </c>
      <c r="H8" s="1">
        <v>123.0</v>
      </c>
      <c r="I8" s="1">
        <v>96.0</v>
      </c>
      <c r="J8" s="1">
        <v>905.0</v>
      </c>
      <c r="K8" s="1">
        <v>1040.0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158</v>
      </c>
      <c r="B9" s="1">
        <v>1600.0</v>
      </c>
      <c r="C9" s="1">
        <v>1590.0</v>
      </c>
      <c r="D9" s="1">
        <v>1600.0</v>
      </c>
      <c r="E9" s="1">
        <v>1600.0</v>
      </c>
      <c r="F9" s="1">
        <v>1600.0</v>
      </c>
      <c r="G9" s="1">
        <v>1630.0</v>
      </c>
      <c r="H9" s="1">
        <v>1480.0</v>
      </c>
      <c r="I9" s="1">
        <v>1570.0</v>
      </c>
      <c r="J9" s="1">
        <v>3450.0</v>
      </c>
      <c r="K9" s="1">
        <v>3780.0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159</v>
      </c>
      <c r="B10" s="1">
        <v>1820.0</v>
      </c>
      <c r="C10" s="1">
        <v>2050.0</v>
      </c>
      <c r="D10" s="1">
        <v>2290.0</v>
      </c>
      <c r="E10" s="1">
        <v>2750.0</v>
      </c>
      <c r="F10" s="1">
        <v>2960.0</v>
      </c>
      <c r="G10" s="1">
        <v>3270.0</v>
      </c>
      <c r="H10" s="1">
        <v>3870.0</v>
      </c>
      <c r="I10" s="1">
        <v>4540.0</v>
      </c>
      <c r="J10" s="1">
        <v>3960.0</v>
      </c>
      <c r="K10" s="1">
        <v>4570.0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160</v>
      </c>
      <c r="B11" s="1">
        <v>-59.0</v>
      </c>
      <c r="C11" s="1">
        <v>-102.0</v>
      </c>
      <c r="D11" s="1">
        <v>-181.0</v>
      </c>
      <c r="E11" s="1">
        <v>-149.0</v>
      </c>
      <c r="F11" s="1">
        <v>-134.0</v>
      </c>
      <c r="G11" s="1">
        <v>-142.0</v>
      </c>
      <c r="H11" s="1">
        <v>-141.0</v>
      </c>
      <c r="I11" s="1">
        <v>-119.0</v>
      </c>
      <c r="J11" s="1">
        <v>-300.0</v>
      </c>
      <c r="K11" s="1">
        <v>-330.0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161</v>
      </c>
      <c r="B12" s="1">
        <v>-59.0</v>
      </c>
      <c r="C12" s="1">
        <v>-102.0</v>
      </c>
      <c r="D12" s="1">
        <v>-181.0</v>
      </c>
      <c r="E12" s="1">
        <v>-149.0</v>
      </c>
      <c r="F12" s="1">
        <v>-134.0</v>
      </c>
      <c r="G12" s="1">
        <v>-142.0</v>
      </c>
      <c r="H12" s="1">
        <v>-141.0</v>
      </c>
      <c r="I12" s="1">
        <v>-119.0</v>
      </c>
      <c r="J12" s="1">
        <v>-300.0</v>
      </c>
      <c r="K12" s="1">
        <v>-330.0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27.0</v>
      </c>
      <c r="K13" s="1">
        <v>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-4.0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164</v>
      </c>
      <c r="B15" s="1">
        <v>1760.0</v>
      </c>
      <c r="C15" s="1">
        <v>1950.0</v>
      </c>
      <c r="D15" s="1">
        <v>2110.0</v>
      </c>
      <c r="E15" s="1">
        <v>2600.0</v>
      </c>
      <c r="F15" s="1">
        <v>2830.0</v>
      </c>
      <c r="G15" s="1">
        <v>3130.0</v>
      </c>
      <c r="H15" s="1">
        <v>3730.0</v>
      </c>
      <c r="I15" s="1">
        <v>4420.0</v>
      </c>
      <c r="J15" s="1">
        <v>3690.0</v>
      </c>
      <c r="K15" s="1">
        <v>4280.0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165</v>
      </c>
      <c r="B16" s="1">
        <v>-86.0</v>
      </c>
      <c r="C16" s="1">
        <v>-56.0</v>
      </c>
      <c r="D16" s="1">
        <v>-6.0</v>
      </c>
      <c r="E16" s="1">
        <v>-69.0</v>
      </c>
      <c r="F16" s="1">
        <v>-25.0</v>
      </c>
      <c r="G16" s="1">
        <v>-25.0</v>
      </c>
      <c r="H16" s="1">
        <v>-66.0</v>
      </c>
      <c r="I16" s="1">
        <v>-19.0</v>
      </c>
      <c r="J16" s="1">
        <v>-288.0</v>
      </c>
      <c r="K16" s="1">
        <v>-183.0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166</v>
      </c>
      <c r="B17" s="1">
        <v>0.0</v>
      </c>
      <c r="C17" s="1">
        <v>-37.0</v>
      </c>
      <c r="D17" s="1">
        <v>-1.0</v>
      </c>
      <c r="E17" s="1">
        <v>0.0</v>
      </c>
      <c r="F17" s="1">
        <v>-31.0</v>
      </c>
      <c r="G17" s="1">
        <v>-25.0</v>
      </c>
      <c r="H17" s="1">
        <v>-36.0</v>
      </c>
      <c r="I17" s="1">
        <v>-255.0</v>
      </c>
      <c r="J17" s="1">
        <v>-615.0</v>
      </c>
      <c r="K17" s="1">
        <v>-315.0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167</v>
      </c>
      <c r="B18" s="1">
        <v>0.0</v>
      </c>
      <c r="C18" s="1">
        <v>0.0</v>
      </c>
      <c r="D18" s="1">
        <v>0.0</v>
      </c>
      <c r="E18" s="1">
        <v>0.0</v>
      </c>
      <c r="F18" s="1">
        <v>-5.0</v>
      </c>
      <c r="G18" s="1">
        <v>-19.0</v>
      </c>
      <c r="H18" s="1">
        <v>-1.0</v>
      </c>
      <c r="I18" s="1">
        <v>17.0</v>
      </c>
      <c r="J18" s="1">
        <v>59.0</v>
      </c>
      <c r="K18" s="1">
        <v>-15.0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168</v>
      </c>
      <c r="B19" s="1">
        <v>-3.0</v>
      </c>
      <c r="C19" s="1">
        <v>11.0</v>
      </c>
      <c r="D19" s="1">
        <v>1100.0</v>
      </c>
      <c r="E19" s="1">
        <v>0.0</v>
      </c>
      <c r="F19" s="1">
        <v>0.0</v>
      </c>
      <c r="G19" s="1">
        <v>49.0</v>
      </c>
      <c r="H19" s="1">
        <v>16.0</v>
      </c>
      <c r="I19" s="1">
        <v>11.0</v>
      </c>
      <c r="J19" s="1">
        <v>1900.0</v>
      </c>
      <c r="K19" s="1">
        <v>-70.0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169</v>
      </c>
      <c r="B20" s="1">
        <v>-6.0</v>
      </c>
      <c r="C20" s="1">
        <v>0.0</v>
      </c>
      <c r="D20" s="1">
        <v>-24.0</v>
      </c>
      <c r="E20" s="1">
        <v>-2.0</v>
      </c>
      <c r="F20" s="1">
        <v>-11.0</v>
      </c>
      <c r="G20" s="1">
        <v>-11.0</v>
      </c>
      <c r="H20" s="1">
        <v>-133.0</v>
      </c>
      <c r="I20" s="1">
        <v>-3.0</v>
      </c>
      <c r="J20" s="1">
        <v>-18.0</v>
      </c>
      <c r="K20" s="1">
        <v>-21.0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170</v>
      </c>
      <c r="B21" s="1">
        <v>0.0</v>
      </c>
      <c r="C21" s="1">
        <v>0.0</v>
      </c>
      <c r="D21" s="1">
        <v>10.0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171</v>
      </c>
      <c r="B22" s="1">
        <v>-1610.0</v>
      </c>
      <c r="C22" s="1">
        <v>-54.0</v>
      </c>
      <c r="D22" s="1">
        <v>0.0</v>
      </c>
      <c r="E22" s="1">
        <v>-55.0</v>
      </c>
      <c r="F22" s="1">
        <v>-74.0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172</v>
      </c>
      <c r="B23" s="1">
        <v>-4.0</v>
      </c>
      <c r="C23" s="1">
        <v>0.0</v>
      </c>
      <c r="D23" s="1">
        <v>0.0</v>
      </c>
      <c r="E23" s="1">
        <v>-15.0</v>
      </c>
      <c r="F23" s="1">
        <v>0.0</v>
      </c>
      <c r="G23" s="1">
        <v>-169.0</v>
      </c>
      <c r="H23" s="1">
        <v>-281.0</v>
      </c>
      <c r="I23" s="1">
        <v>-3.0</v>
      </c>
      <c r="J23" s="1">
        <v>-21.0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173</v>
      </c>
      <c r="B24" s="1">
        <v>54.0</v>
      </c>
      <c r="C24" s="1">
        <v>1820.0</v>
      </c>
      <c r="D24" s="1">
        <v>3190.0</v>
      </c>
      <c r="E24" s="1">
        <v>2460.0</v>
      </c>
      <c r="F24" s="1">
        <v>2680.0</v>
      </c>
      <c r="G24" s="1">
        <v>2930.0</v>
      </c>
      <c r="H24" s="1">
        <v>3230.0</v>
      </c>
      <c r="I24" s="1">
        <v>4160.0</v>
      </c>
      <c r="J24" s="1">
        <v>4700.0</v>
      </c>
      <c r="K24" s="1">
        <v>3670.0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174</v>
      </c>
      <c r="B25" s="1">
        <v>245.0</v>
      </c>
      <c r="C25" s="1">
        <v>547.0</v>
      </c>
      <c r="D25" s="1">
        <v>960.0</v>
      </c>
      <c r="E25" s="1">
        <v>823.0</v>
      </c>
      <c r="F25" s="1">
        <v>560.0</v>
      </c>
      <c r="G25" s="1">
        <v>627.0</v>
      </c>
      <c r="H25" s="1">
        <v>694.0</v>
      </c>
      <c r="I25" s="1">
        <v>901.0</v>
      </c>
      <c r="J25" s="1">
        <v>1180.0</v>
      </c>
      <c r="K25" s="1">
        <v>778.0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175</v>
      </c>
      <c r="B26" s="1">
        <v>-191.0</v>
      </c>
      <c r="C26" s="1">
        <v>1270.0</v>
      </c>
      <c r="D26" s="1">
        <v>2230.0</v>
      </c>
      <c r="E26" s="1">
        <v>1640.0</v>
      </c>
      <c r="F26" s="1">
        <v>2120.0</v>
      </c>
      <c r="G26" s="1">
        <v>2300.0</v>
      </c>
      <c r="H26" s="1">
        <v>2530.0</v>
      </c>
      <c r="I26" s="1">
        <v>3260.0</v>
      </c>
      <c r="J26" s="1">
        <v>3520.0</v>
      </c>
      <c r="K26" s="1">
        <v>2890.0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176</v>
      </c>
      <c r="B27" s="1">
        <v>178.0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177</v>
      </c>
      <c r="B28" s="1">
        <v>-13.0</v>
      </c>
      <c r="C28" s="1">
        <v>1270.0</v>
      </c>
      <c r="D28" s="1">
        <v>2230.0</v>
      </c>
      <c r="E28" s="1">
        <v>1640.0</v>
      </c>
      <c r="F28" s="1">
        <v>2120.0</v>
      </c>
      <c r="G28" s="1">
        <v>2300.0</v>
      </c>
      <c r="H28" s="1">
        <v>2530.0</v>
      </c>
      <c r="I28" s="1">
        <v>3260.0</v>
      </c>
      <c r="J28" s="1">
        <v>3520.0</v>
      </c>
      <c r="K28" s="1">
        <v>2890.0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112</v>
      </c>
      <c r="B29" s="1">
        <v>-102.0</v>
      </c>
      <c r="C29" s="1">
        <v>-112.0</v>
      </c>
      <c r="D29" s="1">
        <v>-122.0</v>
      </c>
      <c r="E29" s="1">
        <v>-142.0</v>
      </c>
      <c r="F29" s="1">
        <v>-163.0</v>
      </c>
      <c r="G29" s="1">
        <v>-180.0</v>
      </c>
      <c r="H29" s="1">
        <v>-195.0</v>
      </c>
      <c r="I29" s="1">
        <v>-239.0</v>
      </c>
      <c r="J29" s="1">
        <v>-274.0</v>
      </c>
      <c r="K29" s="1">
        <v>-267.0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>
        <v>-115.0</v>
      </c>
      <c r="C30" s="1">
        <v>1160.0</v>
      </c>
      <c r="D30" s="1">
        <v>2110.0</v>
      </c>
      <c r="E30" s="1">
        <v>1500.0</v>
      </c>
      <c r="F30" s="1">
        <v>1960.0</v>
      </c>
      <c r="G30" s="1">
        <v>2120.0</v>
      </c>
      <c r="H30" s="1">
        <v>2340.0</v>
      </c>
      <c r="I30" s="1">
        <v>3020.0</v>
      </c>
      <c r="J30" s="1">
        <v>3250.0</v>
      </c>
      <c r="K30" s="1">
        <v>2630.0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>
        <v>-115.0</v>
      </c>
      <c r="C31" s="1">
        <v>1160.0</v>
      </c>
      <c r="D31" s="1">
        <v>2110.0</v>
      </c>
      <c r="E31" s="1">
        <v>1500.0</v>
      </c>
      <c r="F31" s="1">
        <v>1960.0</v>
      </c>
      <c r="G31" s="1">
        <v>2120.0</v>
      </c>
      <c r="H31" s="1">
        <v>2340.0</v>
      </c>
      <c r="I31" s="1">
        <v>3020.0</v>
      </c>
      <c r="J31" s="1">
        <v>3250.0</v>
      </c>
      <c r="K31" s="1">
        <v>2630.0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>
        <v>-293.0</v>
      </c>
      <c r="C32" s="1">
        <v>1160.0</v>
      </c>
      <c r="D32" s="1">
        <v>2110.0</v>
      </c>
      <c r="E32" s="1">
        <v>1500.0</v>
      </c>
      <c r="F32" s="1">
        <v>1960.0</v>
      </c>
      <c r="G32" s="1">
        <v>2120.0</v>
      </c>
      <c r="H32" s="1">
        <v>2340.0</v>
      </c>
      <c r="I32" s="1">
        <v>3020.0</v>
      </c>
      <c r="J32" s="1">
        <v>3250.0</v>
      </c>
      <c r="K32" s="1">
        <v>2630.0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 t="s">
        <v>183</v>
      </c>
      <c r="C34" s="1" t="s">
        <v>184</v>
      </c>
      <c r="D34" s="1" t="s">
        <v>185</v>
      </c>
      <c r="E34" s="1" t="s">
        <v>186</v>
      </c>
      <c r="F34" s="1" t="s">
        <v>187</v>
      </c>
      <c r="G34" s="1" t="s">
        <v>188</v>
      </c>
      <c r="H34" s="1" t="s">
        <v>189</v>
      </c>
      <c r="I34" s="1" t="s">
        <v>190</v>
      </c>
      <c r="J34" s="1" t="s">
        <v>191</v>
      </c>
      <c r="K34" s="1" t="s">
        <v>192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193</v>
      </c>
      <c r="B35" s="1" t="s">
        <v>194</v>
      </c>
      <c r="C35" s="1" t="s">
        <v>184</v>
      </c>
      <c r="D35" s="1" t="s">
        <v>185</v>
      </c>
      <c r="E35" s="1" t="s">
        <v>186</v>
      </c>
      <c r="F35" s="1" t="s">
        <v>187</v>
      </c>
      <c r="G35" s="1" t="s">
        <v>188</v>
      </c>
      <c r="H35" s="1" t="s">
        <v>189</v>
      </c>
      <c r="I35" s="1" t="s">
        <v>190</v>
      </c>
      <c r="J35" s="1" t="s">
        <v>191</v>
      </c>
      <c r="K35" s="1" t="s">
        <v>192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195</v>
      </c>
      <c r="B36" s="1">
        <v>272.0</v>
      </c>
      <c r="C36" s="1">
        <v>272.0</v>
      </c>
      <c r="D36" s="1">
        <v>263.0</v>
      </c>
      <c r="E36" s="1">
        <v>256.0</v>
      </c>
      <c r="F36" s="1">
        <v>251.0</v>
      </c>
      <c r="G36" s="1">
        <v>245.0</v>
      </c>
      <c r="H36" s="1">
        <v>241.0</v>
      </c>
      <c r="I36" s="1">
        <v>241.0</v>
      </c>
      <c r="J36" s="1">
        <v>317.0</v>
      </c>
      <c r="K36" s="1">
        <v>318.0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196</v>
      </c>
      <c r="B37" s="1" t="s">
        <v>183</v>
      </c>
      <c r="C37" s="1" t="s">
        <v>197</v>
      </c>
      <c r="D37" s="1" t="s">
        <v>198</v>
      </c>
      <c r="E37" s="1" t="s">
        <v>199</v>
      </c>
      <c r="F37" s="1" t="s">
        <v>200</v>
      </c>
      <c r="G37" s="1" t="s">
        <v>201</v>
      </c>
      <c r="H37" s="1" t="s">
        <v>202</v>
      </c>
      <c r="I37" s="1" t="s">
        <v>203</v>
      </c>
      <c r="J37" s="1" t="s">
        <v>204</v>
      </c>
      <c r="K37" s="1" t="s">
        <v>205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206</v>
      </c>
      <c r="B38" s="1" t="s">
        <v>194</v>
      </c>
      <c r="C38" s="1" t="s">
        <v>197</v>
      </c>
      <c r="D38" s="1" t="s">
        <v>198</v>
      </c>
      <c r="E38" s="1" t="s">
        <v>199</v>
      </c>
      <c r="F38" s="1" t="s">
        <v>200</v>
      </c>
      <c r="G38" s="1" t="s">
        <v>201</v>
      </c>
      <c r="H38" s="1" t="s">
        <v>202</v>
      </c>
      <c r="I38" s="1" t="s">
        <v>203</v>
      </c>
      <c r="J38" s="1" t="s">
        <v>204</v>
      </c>
      <c r="K38" s="1" t="s">
        <v>205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207</v>
      </c>
      <c r="B39" s="1">
        <v>272.0</v>
      </c>
      <c r="C39" s="1">
        <v>275.0</v>
      </c>
      <c r="D39" s="1">
        <v>265.0</v>
      </c>
      <c r="E39" s="1">
        <v>259.0</v>
      </c>
      <c r="F39" s="1">
        <v>253.0</v>
      </c>
      <c r="G39" s="1">
        <v>247.0</v>
      </c>
      <c r="H39" s="1">
        <v>242.0</v>
      </c>
      <c r="I39" s="1">
        <v>242.0</v>
      </c>
      <c r="J39" s="1">
        <v>318.0</v>
      </c>
      <c r="K39" s="1">
        <v>319.0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208</v>
      </c>
      <c r="B40" s="1" t="s">
        <v>209</v>
      </c>
      <c r="C40" s="1" t="s">
        <v>210</v>
      </c>
      <c r="D40" s="1" t="s">
        <v>211</v>
      </c>
      <c r="E40" s="1" t="s">
        <v>212</v>
      </c>
      <c r="F40" s="1" t="s">
        <v>213</v>
      </c>
      <c r="G40" s="1" t="s">
        <v>214</v>
      </c>
      <c r="H40" s="1" t="s">
        <v>215</v>
      </c>
      <c r="I40" s="1" t="s">
        <v>216</v>
      </c>
      <c r="J40" s="1" t="s">
        <v>217</v>
      </c>
      <c r="K40" s="1" t="s">
        <v>218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219</v>
      </c>
      <c r="B41" s="1" t="s">
        <v>209</v>
      </c>
      <c r="C41" s="1" t="s">
        <v>220</v>
      </c>
      <c r="D41" s="1" t="s">
        <v>221</v>
      </c>
      <c r="E41" s="1" t="s">
        <v>222</v>
      </c>
      <c r="F41" s="1" t="s">
        <v>223</v>
      </c>
      <c r="G41" s="1" t="s">
        <v>224</v>
      </c>
      <c r="H41" s="1" t="s">
        <v>225</v>
      </c>
      <c r="I41" s="1" t="s">
        <v>226</v>
      </c>
      <c r="J41" s="1" t="s">
        <v>227</v>
      </c>
      <c r="K41" s="1" t="s">
        <v>228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229</v>
      </c>
      <c r="B42" s="1" t="s">
        <v>230</v>
      </c>
      <c r="C42" s="1" t="s">
        <v>231</v>
      </c>
      <c r="D42" s="1" t="s">
        <v>232</v>
      </c>
      <c r="E42" s="1" t="s">
        <v>233</v>
      </c>
      <c r="F42" s="1">
        <v>2.0</v>
      </c>
      <c r="G42" s="1" t="s">
        <v>234</v>
      </c>
      <c r="H42" s="1" t="s">
        <v>235</v>
      </c>
      <c r="I42" s="1" t="s">
        <v>236</v>
      </c>
      <c r="J42" s="1" t="s">
        <v>237</v>
      </c>
      <c r="K42" s="1" t="s">
        <v>238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239</v>
      </c>
      <c r="B43" s="1" t="s">
        <v>240</v>
      </c>
      <c r="C43" s="1" t="s">
        <v>241</v>
      </c>
      <c r="D43" s="1" t="s">
        <v>242</v>
      </c>
      <c r="E43" s="1" t="s">
        <v>243</v>
      </c>
      <c r="F43" s="1" t="s">
        <v>244</v>
      </c>
      <c r="G43" s="1" t="s">
        <v>245</v>
      </c>
      <c r="H43" s="1" t="s">
        <v>246</v>
      </c>
      <c r="I43" s="1" t="s">
        <v>247</v>
      </c>
      <c r="J43" s="1" t="s">
        <v>248</v>
      </c>
      <c r="K43" s="1" t="s">
        <v>249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250</v>
      </c>
      <c r="B44" s="1" t="s">
        <v>251</v>
      </c>
      <c r="C44" s="1" t="s">
        <v>251</v>
      </c>
      <c r="D44" s="1" t="s">
        <v>251</v>
      </c>
      <c r="E44" s="1" t="s">
        <v>251</v>
      </c>
      <c r="F44" s="1" t="s">
        <v>251</v>
      </c>
      <c r="G44" s="1" t="s">
        <v>251</v>
      </c>
      <c r="H44" s="1" t="s">
        <v>251</v>
      </c>
      <c r="I44" s="1" t="s">
        <v>251</v>
      </c>
      <c r="J44" s="1" t="s">
        <v>251</v>
      </c>
      <c r="K44" s="1" t="s">
        <v>251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252</v>
      </c>
      <c r="B46" s="1">
        <v>1960.0</v>
      </c>
      <c r="C46" s="1">
        <v>2210.0</v>
      </c>
      <c r="D46" s="1">
        <v>2470.0</v>
      </c>
      <c r="E46" s="1">
        <v>2930.0</v>
      </c>
      <c r="F46" s="1">
        <v>3170.0</v>
      </c>
      <c r="G46" s="1">
        <v>3480.0</v>
      </c>
      <c r="H46" s="1">
        <v>4080.0</v>
      </c>
      <c r="I46" s="1">
        <v>4710.0</v>
      </c>
      <c r="J46" s="1">
        <v>4980.0</v>
      </c>
      <c r="K46" s="1">
        <v>5720.0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253</v>
      </c>
      <c r="B47" s="1">
        <v>1870.0</v>
      </c>
      <c r="C47" s="1">
        <v>2120.0</v>
      </c>
      <c r="D47" s="1">
        <v>2380.0</v>
      </c>
      <c r="E47" s="1">
        <v>2850.0</v>
      </c>
      <c r="F47" s="1">
        <v>3080.0</v>
      </c>
      <c r="G47" s="1">
        <v>3390.0</v>
      </c>
      <c r="H47" s="1">
        <v>3990.0</v>
      </c>
      <c r="I47" s="1">
        <v>4630.0</v>
      </c>
      <c r="J47" s="1">
        <v>4870.0</v>
      </c>
      <c r="K47" s="1">
        <v>5620.0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254</v>
      </c>
      <c r="B48" s="1">
        <v>1820.0</v>
      </c>
      <c r="C48" s="1">
        <v>2050.0</v>
      </c>
      <c r="D48" s="1">
        <v>2290.0</v>
      </c>
      <c r="E48" s="1">
        <v>2750.0</v>
      </c>
      <c r="F48" s="1">
        <v>2960.0</v>
      </c>
      <c r="G48" s="1">
        <v>3270.0</v>
      </c>
      <c r="H48" s="1">
        <v>3870.0</v>
      </c>
      <c r="I48" s="1">
        <v>4540.0</v>
      </c>
      <c r="J48" s="1">
        <v>3960.0</v>
      </c>
      <c r="K48" s="1">
        <v>4570.0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255</v>
      </c>
      <c r="B49" s="1">
        <v>2120.0</v>
      </c>
      <c r="C49" s="1">
        <v>2370.0</v>
      </c>
      <c r="D49" s="1">
        <v>2630.0</v>
      </c>
      <c r="E49" s="1">
        <v>3090.0</v>
      </c>
      <c r="F49" s="1">
        <v>3320.0</v>
      </c>
      <c r="G49" s="1">
        <v>3620.0</v>
      </c>
      <c r="H49" s="1">
        <v>4210.0</v>
      </c>
      <c r="I49" s="1">
        <v>4840.0</v>
      </c>
      <c r="J49" s="1">
        <v>5120.0</v>
      </c>
      <c r="K49" s="1">
        <v>5830.0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256</v>
      </c>
      <c r="B50" s="1" t="s">
        <v>257</v>
      </c>
      <c r="C50" s="1" t="s">
        <v>258</v>
      </c>
      <c r="D50" s="1" t="s">
        <v>259</v>
      </c>
      <c r="E50" s="1" t="s">
        <v>260</v>
      </c>
      <c r="F50" s="1" t="s">
        <v>261</v>
      </c>
      <c r="G50" s="1" t="s">
        <v>262</v>
      </c>
      <c r="H50" s="1" t="s">
        <v>263</v>
      </c>
      <c r="I50" s="1" t="s">
        <v>264</v>
      </c>
      <c r="J50" s="1" t="s">
        <v>265</v>
      </c>
      <c r="K50" s="1" t="s">
        <v>266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267</v>
      </c>
      <c r="B51" s="1">
        <v>347.0</v>
      </c>
      <c r="C51" s="1">
        <v>124.0</v>
      </c>
      <c r="D51" s="1">
        <v>740.0</v>
      </c>
      <c r="E51" s="1">
        <v>562.0</v>
      </c>
      <c r="F51" s="1">
        <v>264.0</v>
      </c>
      <c r="G51" s="1">
        <v>396.0</v>
      </c>
      <c r="H51" s="1">
        <v>460.0</v>
      </c>
      <c r="I51" s="1">
        <v>591.0</v>
      </c>
      <c r="J51" s="1">
        <v>1190.0</v>
      </c>
      <c r="K51" s="1">
        <v>775.0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268</v>
      </c>
      <c r="B52" s="1">
        <v>135.0</v>
      </c>
      <c r="C52" s="1">
        <v>111.0</v>
      </c>
      <c r="D52" s="1">
        <v>133.0</v>
      </c>
      <c r="E52" s="1">
        <v>194.0</v>
      </c>
      <c r="F52" s="1">
        <v>214.0</v>
      </c>
      <c r="G52" s="1">
        <v>201.0</v>
      </c>
      <c r="H52" s="1">
        <v>246.0</v>
      </c>
      <c r="I52" s="1">
        <v>295.0</v>
      </c>
      <c r="J52" s="1">
        <v>322.0</v>
      </c>
      <c r="K52" s="1">
        <v>370.0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269</v>
      </c>
      <c r="B53" s="1">
        <v>482.0</v>
      </c>
      <c r="C53" s="1">
        <v>235.0</v>
      </c>
      <c r="D53" s="1">
        <v>873.0</v>
      </c>
      <c r="E53" s="1">
        <v>756.0</v>
      </c>
      <c r="F53" s="1">
        <v>478.0</v>
      </c>
      <c r="G53" s="1">
        <v>597.0</v>
      </c>
      <c r="H53" s="1">
        <v>706.0</v>
      </c>
      <c r="I53" s="1">
        <v>886.0</v>
      </c>
      <c r="J53" s="1">
        <v>1520.0</v>
      </c>
      <c r="K53" s="1">
        <v>1140.0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270</v>
      </c>
      <c r="B54" s="1">
        <v>-238.0</v>
      </c>
      <c r="C54" s="1">
        <v>313.0</v>
      </c>
      <c r="D54" s="1">
        <v>91.0</v>
      </c>
      <c r="E54" s="1">
        <v>70.0</v>
      </c>
      <c r="F54" s="1">
        <v>84.0</v>
      </c>
      <c r="G54" s="1">
        <v>16.0</v>
      </c>
      <c r="H54" s="1">
        <v>-3.0</v>
      </c>
      <c r="I54" s="1">
        <v>-8.0</v>
      </c>
      <c r="J54" s="1">
        <v>-237.0</v>
      </c>
      <c r="K54" s="1">
        <v>-217.0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271</v>
      </c>
      <c r="B55" s="1">
        <v>1.0</v>
      </c>
      <c r="C55" s="1">
        <v>-1.0</v>
      </c>
      <c r="D55" s="1">
        <v>-4.0</v>
      </c>
      <c r="E55" s="1">
        <v>-3.0</v>
      </c>
      <c r="F55" s="1">
        <v>-2.0</v>
      </c>
      <c r="G55" s="1">
        <v>14.0</v>
      </c>
      <c r="H55" s="1">
        <v>-9.0</v>
      </c>
      <c r="I55" s="1">
        <v>23.0</v>
      </c>
      <c r="J55" s="1">
        <v>-98.0</v>
      </c>
      <c r="K55" s="1">
        <v>-150.0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272</v>
      </c>
      <c r="B56" s="1">
        <v>-237.0</v>
      </c>
      <c r="C56" s="1">
        <v>312.0</v>
      </c>
      <c r="D56" s="1">
        <v>87.0</v>
      </c>
      <c r="E56" s="1">
        <v>67.0</v>
      </c>
      <c r="F56" s="1">
        <v>82.0</v>
      </c>
      <c r="G56" s="1">
        <v>30.0</v>
      </c>
      <c r="H56" s="1">
        <v>-12.0</v>
      </c>
      <c r="I56" s="1">
        <v>15.0</v>
      </c>
      <c r="J56" s="1">
        <v>-335.0</v>
      </c>
      <c r="K56" s="1">
        <v>-367.0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273</v>
      </c>
      <c r="B57" s="1">
        <v>999.0</v>
      </c>
      <c r="C57" s="1">
        <v>1110.0</v>
      </c>
      <c r="D57" s="1">
        <v>1200.0</v>
      </c>
      <c r="E57" s="1">
        <v>1480.0</v>
      </c>
      <c r="F57" s="1">
        <v>1600.0</v>
      </c>
      <c r="G57" s="1">
        <v>1780.0</v>
      </c>
      <c r="H57" s="1">
        <v>2140.0</v>
      </c>
      <c r="I57" s="1">
        <v>2520.0</v>
      </c>
      <c r="J57" s="1">
        <v>2029.0</v>
      </c>
      <c r="K57" s="1">
        <v>2400.0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274</v>
      </c>
      <c r="B58" s="1">
        <v>-28.0</v>
      </c>
      <c r="C58" s="1">
        <v>-11.0</v>
      </c>
      <c r="D58" s="1">
        <v>-28.0</v>
      </c>
      <c r="E58" s="1">
        <v>-26.0</v>
      </c>
      <c r="F58" s="1">
        <v>-29.0</v>
      </c>
      <c r="G58" s="1">
        <v>81.0</v>
      </c>
      <c r="H58" s="1">
        <v>-30.0</v>
      </c>
      <c r="I58" s="1">
        <v>-40.0</v>
      </c>
      <c r="J58" s="1">
        <v>-11.0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275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276</v>
      </c>
      <c r="B60" s="1">
        <v>35.0</v>
      </c>
      <c r="C60" s="1">
        <v>33.0</v>
      </c>
      <c r="D60" s="1">
        <v>35.0</v>
      </c>
      <c r="E60" s="1">
        <v>33.0</v>
      </c>
      <c r="F60" s="1">
        <v>33.0</v>
      </c>
      <c r="G60" s="1">
        <v>34.0</v>
      </c>
      <c r="H60" s="1">
        <v>29.0</v>
      </c>
      <c r="I60" s="1">
        <v>39.0</v>
      </c>
      <c r="J60" s="1">
        <v>177.0</v>
      </c>
      <c r="K60" s="1">
        <v>209.0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277</v>
      </c>
      <c r="B61" s="1">
        <v>0.0</v>
      </c>
      <c r="C61" s="1">
        <v>0.0</v>
      </c>
      <c r="D61" s="1">
        <v>24.0</v>
      </c>
      <c r="E61" s="1">
        <v>0.0</v>
      </c>
      <c r="F61" s="1">
        <v>0.0</v>
      </c>
      <c r="G61" s="1">
        <v>0.0</v>
      </c>
      <c r="H61" s="1">
        <v>13.0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278</v>
      </c>
      <c r="B62" s="1">
        <v>160.0</v>
      </c>
      <c r="C62" s="1">
        <v>164.0</v>
      </c>
      <c r="D62" s="1">
        <v>163.0</v>
      </c>
      <c r="E62" s="1">
        <v>160.0</v>
      </c>
      <c r="F62" s="1">
        <v>155.0</v>
      </c>
      <c r="G62" s="1">
        <v>139.0</v>
      </c>
      <c r="H62" s="1">
        <v>138.0</v>
      </c>
      <c r="I62" s="1">
        <v>122.0</v>
      </c>
      <c r="J62" s="1">
        <v>147.0</v>
      </c>
      <c r="K62" s="1">
        <v>118.0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279</v>
      </c>
      <c r="B63" s="1">
        <v>94.0</v>
      </c>
      <c r="C63" s="1">
        <v>60.0</v>
      </c>
      <c r="D63" s="1">
        <v>65.0</v>
      </c>
      <c r="E63" s="1">
        <v>53.0</v>
      </c>
      <c r="F63" s="1">
        <v>45.0</v>
      </c>
      <c r="G63" s="1">
        <v>37.0</v>
      </c>
      <c r="H63" s="1">
        <v>33.0</v>
      </c>
      <c r="I63" s="1">
        <v>23.0</v>
      </c>
      <c r="J63" s="1">
        <v>42.0</v>
      </c>
      <c r="K63" s="1">
        <v>26.0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280</v>
      </c>
      <c r="B64" s="1">
        <v>65.0</v>
      </c>
      <c r="C64" s="1">
        <v>103.0</v>
      </c>
      <c r="D64" s="1">
        <v>97.0</v>
      </c>
      <c r="E64" s="1">
        <v>107.0</v>
      </c>
      <c r="F64" s="1">
        <v>109.0</v>
      </c>
      <c r="G64" s="1">
        <v>101.0</v>
      </c>
      <c r="H64" s="1">
        <v>105.0</v>
      </c>
      <c r="I64" s="1">
        <v>98.0</v>
      </c>
      <c r="J64" s="1">
        <v>105.0</v>
      </c>
      <c r="K64" s="1">
        <v>91.0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281</v>
      </c>
      <c r="B65" s="1">
        <v>100.0</v>
      </c>
      <c r="C65" s="1">
        <v>78.0</v>
      </c>
      <c r="D65" s="1">
        <v>76.0</v>
      </c>
      <c r="E65" s="1">
        <v>99.0</v>
      </c>
      <c r="F65" s="1">
        <v>94.0</v>
      </c>
      <c r="G65" s="1">
        <v>78.0</v>
      </c>
      <c r="H65" s="1">
        <v>90.0</v>
      </c>
      <c r="I65" s="1">
        <v>122.0</v>
      </c>
      <c r="J65" s="1">
        <v>214.0</v>
      </c>
      <c r="K65" s="1">
        <v>171.0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282</v>
      </c>
      <c r="B66" s="1">
        <v>100.0</v>
      </c>
      <c r="C66" s="1">
        <v>78.0</v>
      </c>
      <c r="D66" s="1">
        <v>76.0</v>
      </c>
      <c r="E66" s="1">
        <v>99.0</v>
      </c>
      <c r="F66" s="1">
        <v>94.0</v>
      </c>
      <c r="G66" s="1">
        <v>78.0</v>
      </c>
      <c r="H66" s="1">
        <v>90.0</v>
      </c>
      <c r="I66" s="1">
        <v>122.0</v>
      </c>
      <c r="J66" s="1">
        <v>214.0</v>
      </c>
      <c r="K66" s="1">
        <v>171.0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284</v>
      </c>
      <c r="B3" s="1" t="s">
        <v>285</v>
      </c>
      <c r="C3" s="1" t="s">
        <v>286</v>
      </c>
      <c r="D3" s="1" t="s">
        <v>287</v>
      </c>
      <c r="E3" s="1">
        <v>19.0</v>
      </c>
      <c r="F3" s="1" t="s">
        <v>288</v>
      </c>
      <c r="G3" s="1" t="s">
        <v>289</v>
      </c>
      <c r="H3" s="1" t="s">
        <v>290</v>
      </c>
      <c r="I3" s="1" t="s">
        <v>291</v>
      </c>
      <c r="J3" s="1" t="s">
        <v>292</v>
      </c>
      <c r="K3" s="1" t="s">
        <v>293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294</v>
      </c>
      <c r="B4" s="1" t="s">
        <v>295</v>
      </c>
      <c r="C4" s="1" t="s">
        <v>296</v>
      </c>
      <c r="D4" s="1" t="s">
        <v>297</v>
      </c>
      <c r="E4" s="1" t="s">
        <v>298</v>
      </c>
      <c r="F4" s="1" t="s">
        <v>299</v>
      </c>
      <c r="G4" s="1" t="s">
        <v>300</v>
      </c>
      <c r="H4" s="1" t="s">
        <v>301</v>
      </c>
      <c r="I4" s="1" t="s">
        <v>302</v>
      </c>
      <c r="J4" s="1">
        <v>8.0</v>
      </c>
      <c r="K4" s="1" t="s">
        <v>303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304</v>
      </c>
      <c r="B5" s="1" t="s">
        <v>305</v>
      </c>
      <c r="C5" s="1" t="s">
        <v>306</v>
      </c>
      <c r="D5" s="1" t="s">
        <v>307</v>
      </c>
      <c r="E5" s="1" t="s">
        <v>308</v>
      </c>
      <c r="F5" s="1" t="s">
        <v>309</v>
      </c>
      <c r="G5" s="1" t="s">
        <v>310</v>
      </c>
      <c r="H5" s="1" t="s">
        <v>311</v>
      </c>
      <c r="I5" s="1" t="s">
        <v>312</v>
      </c>
      <c r="J5" s="1" t="s">
        <v>313</v>
      </c>
      <c r="K5" s="1" t="s">
        <v>314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315</v>
      </c>
      <c r="B6" s="1" t="s">
        <v>316</v>
      </c>
      <c r="C6" s="1">
        <v>339.0</v>
      </c>
      <c r="D6" s="1" t="s">
        <v>317</v>
      </c>
      <c r="E6" s="1" t="s">
        <v>318</v>
      </c>
      <c r="F6" s="1" t="s">
        <v>319</v>
      </c>
      <c r="G6" s="1" t="s">
        <v>320</v>
      </c>
      <c r="H6" s="1" t="s">
        <v>321</v>
      </c>
      <c r="I6" s="1" t="s">
        <v>322</v>
      </c>
      <c r="J6" s="1" t="s">
        <v>323</v>
      </c>
      <c r="K6" s="1" t="s">
        <v>324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326</v>
      </c>
      <c r="B8" s="1" t="s">
        <v>327</v>
      </c>
      <c r="C8" s="1" t="s">
        <v>328</v>
      </c>
      <c r="D8" s="1" t="s">
        <v>329</v>
      </c>
      <c r="E8" s="1" t="s">
        <v>330</v>
      </c>
      <c r="F8" s="1" t="s">
        <v>331</v>
      </c>
      <c r="G8" s="1" t="s">
        <v>332</v>
      </c>
      <c r="H8" s="1" t="s">
        <v>333</v>
      </c>
      <c r="I8" s="1" t="s">
        <v>334</v>
      </c>
      <c r="J8" s="1" t="s">
        <v>335</v>
      </c>
      <c r="K8" s="1" t="s">
        <v>336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337</v>
      </c>
      <c r="B9" s="1" t="s">
        <v>338</v>
      </c>
      <c r="C9" s="1" t="s">
        <v>339</v>
      </c>
      <c r="D9" s="1" t="s">
        <v>340</v>
      </c>
      <c r="E9" s="1" t="s">
        <v>341</v>
      </c>
      <c r="F9" s="1" t="s">
        <v>342</v>
      </c>
      <c r="G9" s="1" t="s">
        <v>343</v>
      </c>
      <c r="H9" s="1" t="s">
        <v>344</v>
      </c>
      <c r="I9" s="1" t="s">
        <v>345</v>
      </c>
      <c r="J9" s="1" t="s">
        <v>346</v>
      </c>
      <c r="K9" s="1" t="s">
        <v>347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348</v>
      </c>
      <c r="B10" s="1" t="s">
        <v>349</v>
      </c>
      <c r="C10" s="1" t="s">
        <v>350</v>
      </c>
      <c r="D10" s="1" t="s">
        <v>351</v>
      </c>
      <c r="E10" s="1" t="s">
        <v>352</v>
      </c>
      <c r="F10" s="1" t="s">
        <v>353</v>
      </c>
      <c r="G10" s="1" t="s">
        <v>354</v>
      </c>
      <c r="H10" s="1" t="s">
        <v>355</v>
      </c>
      <c r="I10" s="1" t="s">
        <v>356</v>
      </c>
      <c r="J10" s="1" t="s">
        <v>357</v>
      </c>
      <c r="K10" s="1" t="s">
        <v>358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359</v>
      </c>
      <c r="B11" s="1">
        <v>37.0</v>
      </c>
      <c r="C11" s="1" t="s">
        <v>360</v>
      </c>
      <c r="D11" s="1" t="s">
        <v>361</v>
      </c>
      <c r="E11" s="1" t="s">
        <v>362</v>
      </c>
      <c r="F11" s="1" t="s">
        <v>363</v>
      </c>
      <c r="G11" s="1" t="s">
        <v>364</v>
      </c>
      <c r="H11" s="1" t="s">
        <v>365</v>
      </c>
      <c r="I11" s="1" t="s">
        <v>366</v>
      </c>
      <c r="J11" s="1" t="s">
        <v>367</v>
      </c>
      <c r="K11" s="1" t="s">
        <v>368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369</v>
      </c>
      <c r="B12" s="1" t="s">
        <v>370</v>
      </c>
      <c r="C12" s="1" t="s">
        <v>371</v>
      </c>
      <c r="D12" s="1" t="s">
        <v>372</v>
      </c>
      <c r="E12" s="1" t="s">
        <v>373</v>
      </c>
      <c r="F12" s="1" t="s">
        <v>374</v>
      </c>
      <c r="G12" s="1" t="s">
        <v>375</v>
      </c>
      <c r="H12" s="1">
        <v>52.0</v>
      </c>
      <c r="I12" s="1" t="s">
        <v>376</v>
      </c>
      <c r="J12" s="1" t="s">
        <v>377</v>
      </c>
      <c r="K12" s="1" t="s">
        <v>378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379</v>
      </c>
      <c r="B13" s="1" t="s">
        <v>380</v>
      </c>
      <c r="C13" s="1" t="s">
        <v>381</v>
      </c>
      <c r="D13" s="1" t="s">
        <v>382</v>
      </c>
      <c r="E13" s="1" t="s">
        <v>383</v>
      </c>
      <c r="F13" s="1" t="s">
        <v>384</v>
      </c>
      <c r="G13" s="1" t="s">
        <v>385</v>
      </c>
      <c r="H13" s="1" t="s">
        <v>386</v>
      </c>
      <c r="I13" s="1" t="s">
        <v>387</v>
      </c>
      <c r="J13" s="1" t="s">
        <v>388</v>
      </c>
      <c r="K13" s="1" t="s">
        <v>389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390</v>
      </c>
      <c r="B14" s="1" t="s">
        <v>391</v>
      </c>
      <c r="C14" s="1" t="s">
        <v>392</v>
      </c>
      <c r="D14" s="1" t="s">
        <v>393</v>
      </c>
      <c r="E14" s="1" t="s">
        <v>394</v>
      </c>
      <c r="F14" s="1" t="s">
        <v>395</v>
      </c>
      <c r="G14" s="1" t="s">
        <v>396</v>
      </c>
      <c r="H14" s="1" t="s">
        <v>397</v>
      </c>
      <c r="I14" s="1" t="s">
        <v>398</v>
      </c>
      <c r="J14" s="1" t="s">
        <v>399</v>
      </c>
      <c r="K14" s="1" t="s">
        <v>400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401</v>
      </c>
      <c r="B15" s="1" t="s">
        <v>402</v>
      </c>
      <c r="C15" s="1" t="s">
        <v>392</v>
      </c>
      <c r="D15" s="1" t="s">
        <v>393</v>
      </c>
      <c r="E15" s="1" t="s">
        <v>394</v>
      </c>
      <c r="F15" s="1" t="s">
        <v>395</v>
      </c>
      <c r="G15" s="1" t="s">
        <v>396</v>
      </c>
      <c r="H15" s="1" t="s">
        <v>397</v>
      </c>
      <c r="I15" s="1" t="s">
        <v>398</v>
      </c>
      <c r="J15" s="1" t="s">
        <v>399</v>
      </c>
      <c r="K15" s="1" t="s">
        <v>400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403</v>
      </c>
      <c r="B16" s="1" t="s">
        <v>404</v>
      </c>
      <c r="C16" s="1" t="s">
        <v>405</v>
      </c>
      <c r="D16" s="1" t="s">
        <v>347</v>
      </c>
      <c r="E16" s="1" t="s">
        <v>406</v>
      </c>
      <c r="F16" s="1" t="s">
        <v>407</v>
      </c>
      <c r="G16" s="1" t="s">
        <v>408</v>
      </c>
      <c r="H16" s="1" t="s">
        <v>409</v>
      </c>
      <c r="I16" s="1" t="s">
        <v>410</v>
      </c>
      <c r="J16" s="1" t="s">
        <v>411</v>
      </c>
      <c r="K16" s="1" t="s">
        <v>412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413</v>
      </c>
      <c r="B17" s="1" t="s">
        <v>414</v>
      </c>
      <c r="C17" s="1" t="s">
        <v>415</v>
      </c>
      <c r="D17" s="1" t="s">
        <v>416</v>
      </c>
      <c r="E17" s="1" t="s">
        <v>417</v>
      </c>
      <c r="F17" s="1" t="s">
        <v>418</v>
      </c>
      <c r="G17" s="1" t="s">
        <v>419</v>
      </c>
      <c r="H17" s="1" t="s">
        <v>420</v>
      </c>
      <c r="I17" s="1" t="s">
        <v>421</v>
      </c>
      <c r="J17" s="1" t="s">
        <v>422</v>
      </c>
      <c r="K17" s="1" t="s">
        <v>423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424</v>
      </c>
      <c r="B18" s="1" t="s">
        <v>425</v>
      </c>
      <c r="C18" s="1" t="s">
        <v>426</v>
      </c>
      <c r="D18" s="1" t="s">
        <v>427</v>
      </c>
      <c r="E18" s="1" t="s">
        <v>428</v>
      </c>
      <c r="F18" s="1" t="s">
        <v>429</v>
      </c>
      <c r="G18" s="1" t="s">
        <v>430</v>
      </c>
      <c r="H18" s="1" t="s">
        <v>431</v>
      </c>
      <c r="I18" s="1" t="s">
        <v>432</v>
      </c>
      <c r="J18" s="1" t="s">
        <v>433</v>
      </c>
      <c r="K18" s="1" t="s">
        <v>434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435</v>
      </c>
      <c r="B20" s="1" t="s">
        <v>436</v>
      </c>
      <c r="C20" s="1" t="s">
        <v>437</v>
      </c>
      <c r="D20" s="1" t="s">
        <v>438</v>
      </c>
      <c r="E20" s="1" t="s">
        <v>438</v>
      </c>
      <c r="F20" s="1" t="s">
        <v>439</v>
      </c>
      <c r="G20" s="1" t="s">
        <v>440</v>
      </c>
      <c r="H20" s="1" t="s">
        <v>441</v>
      </c>
      <c r="I20" s="1" t="s">
        <v>442</v>
      </c>
      <c r="J20" s="1" t="s">
        <v>443</v>
      </c>
      <c r="K20" s="1" t="s">
        <v>444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445</v>
      </c>
      <c r="B21" s="1" t="s">
        <v>446</v>
      </c>
      <c r="C21" s="1" t="s">
        <v>447</v>
      </c>
      <c r="D21" s="1" t="s">
        <v>448</v>
      </c>
      <c r="E21" s="1" t="s">
        <v>342</v>
      </c>
      <c r="F21" s="1" t="s">
        <v>449</v>
      </c>
      <c r="G21" s="1" t="s">
        <v>450</v>
      </c>
      <c r="H21" s="1" t="s">
        <v>451</v>
      </c>
      <c r="I21" s="1" t="s">
        <v>452</v>
      </c>
      <c r="J21" s="1" t="s">
        <v>453</v>
      </c>
      <c r="K21" s="1" t="s">
        <v>454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455</v>
      </c>
      <c r="B22" s="1" t="s">
        <v>456</v>
      </c>
      <c r="C22" s="1" t="s">
        <v>457</v>
      </c>
      <c r="D22" s="1" t="s">
        <v>458</v>
      </c>
      <c r="E22" s="1" t="s">
        <v>459</v>
      </c>
      <c r="F22" s="1" t="s">
        <v>460</v>
      </c>
      <c r="G22" s="1" t="s">
        <v>461</v>
      </c>
      <c r="H22" s="1" t="s">
        <v>462</v>
      </c>
      <c r="I22" s="1" t="s">
        <v>463</v>
      </c>
      <c r="J22" s="1" t="s">
        <v>464</v>
      </c>
      <c r="K22" s="1" t="s">
        <v>462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466</v>
      </c>
      <c r="B24" s="1">
        <v>1.0</v>
      </c>
      <c r="C24" s="1" t="s">
        <v>467</v>
      </c>
      <c r="D24" s="1" t="s">
        <v>468</v>
      </c>
      <c r="E24" s="1" t="s">
        <v>469</v>
      </c>
      <c r="F24" s="1" t="s">
        <v>470</v>
      </c>
      <c r="G24" s="1" t="s">
        <v>471</v>
      </c>
      <c r="H24" s="1" t="s">
        <v>472</v>
      </c>
      <c r="I24" s="1" t="s">
        <v>473</v>
      </c>
      <c r="J24" s="1" t="s">
        <v>474</v>
      </c>
      <c r="K24" s="1" t="s">
        <v>475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476</v>
      </c>
      <c r="B25" s="1" t="s">
        <v>477</v>
      </c>
      <c r="C25" s="1" t="s">
        <v>478</v>
      </c>
      <c r="D25" s="1" t="s">
        <v>469</v>
      </c>
      <c r="E25" s="1" t="s">
        <v>479</v>
      </c>
      <c r="F25" s="1" t="s">
        <v>480</v>
      </c>
      <c r="G25" s="1" t="s">
        <v>481</v>
      </c>
      <c r="H25" s="1" t="s">
        <v>482</v>
      </c>
      <c r="I25" s="1" t="s">
        <v>483</v>
      </c>
      <c r="J25" s="1" t="s">
        <v>484</v>
      </c>
      <c r="K25" s="1" t="s">
        <v>485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486</v>
      </c>
      <c r="B26" s="1" t="s">
        <v>487</v>
      </c>
      <c r="C26" s="1" t="s">
        <v>488</v>
      </c>
      <c r="D26" s="1" t="s">
        <v>489</v>
      </c>
      <c r="E26" s="1" t="s">
        <v>484</v>
      </c>
      <c r="F26" s="1" t="s">
        <v>436</v>
      </c>
      <c r="G26" s="1" t="s">
        <v>490</v>
      </c>
      <c r="H26" s="1" t="s">
        <v>491</v>
      </c>
      <c r="I26" s="1" t="s">
        <v>474</v>
      </c>
      <c r="J26" s="1" t="s">
        <v>492</v>
      </c>
      <c r="K26" s="1" t="s">
        <v>493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494</v>
      </c>
      <c r="B27" s="1" t="s">
        <v>495</v>
      </c>
      <c r="C27" s="1" t="s">
        <v>496</v>
      </c>
      <c r="D27" s="1" t="s">
        <v>497</v>
      </c>
      <c r="E27" s="1" t="s">
        <v>498</v>
      </c>
      <c r="F27" s="1" t="s">
        <v>499</v>
      </c>
      <c r="G27" s="1" t="s">
        <v>500</v>
      </c>
      <c r="H27" s="1" t="s">
        <v>501</v>
      </c>
      <c r="I27" s="1" t="s">
        <v>502</v>
      </c>
      <c r="J27" s="1" t="s">
        <v>503</v>
      </c>
      <c r="K27" s="1" t="s">
        <v>504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505</v>
      </c>
      <c r="B28" s="1" t="s">
        <v>506</v>
      </c>
      <c r="C28" s="1" t="s">
        <v>507</v>
      </c>
      <c r="D28" s="1" t="s">
        <v>508</v>
      </c>
      <c r="E28" s="1" t="s">
        <v>509</v>
      </c>
      <c r="F28" s="1" t="s">
        <v>510</v>
      </c>
      <c r="G28" s="1" t="s">
        <v>511</v>
      </c>
      <c r="H28" s="1">
        <v>37.0</v>
      </c>
      <c r="I28" s="1" t="s">
        <v>512</v>
      </c>
      <c r="J28" s="1" t="s">
        <v>513</v>
      </c>
      <c r="K28" s="1" t="s">
        <v>514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516</v>
      </c>
      <c r="B30" s="1" t="s">
        <v>517</v>
      </c>
      <c r="C30" s="1" t="s">
        <v>518</v>
      </c>
      <c r="D30" s="1" t="s">
        <v>519</v>
      </c>
      <c r="E30" s="1" t="s">
        <v>520</v>
      </c>
      <c r="F30" s="1" t="s">
        <v>521</v>
      </c>
      <c r="G30" s="1" t="s">
        <v>522</v>
      </c>
      <c r="H30" s="1" t="s">
        <v>523</v>
      </c>
      <c r="I30" s="1" t="s">
        <v>524</v>
      </c>
      <c r="J30" s="1" t="s">
        <v>525</v>
      </c>
      <c r="K30" s="1" t="s">
        <v>526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527</v>
      </c>
      <c r="B31" s="1" t="s">
        <v>393</v>
      </c>
      <c r="C31" s="1" t="s">
        <v>528</v>
      </c>
      <c r="D31" s="1" t="s">
        <v>529</v>
      </c>
      <c r="E31" s="1" t="s">
        <v>530</v>
      </c>
      <c r="F31" s="1" t="s">
        <v>531</v>
      </c>
      <c r="G31" s="1" t="s">
        <v>532</v>
      </c>
      <c r="H31" s="1" t="s">
        <v>533</v>
      </c>
      <c r="I31" s="1" t="s">
        <v>374</v>
      </c>
      <c r="J31" s="1" t="s">
        <v>534</v>
      </c>
      <c r="K31" s="1" t="s">
        <v>535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536</v>
      </c>
      <c r="B32" s="1" t="s">
        <v>517</v>
      </c>
      <c r="C32" s="1" t="s">
        <v>537</v>
      </c>
      <c r="D32" s="1" t="s">
        <v>519</v>
      </c>
      <c r="E32" s="1" t="s">
        <v>538</v>
      </c>
      <c r="F32" s="1" t="s">
        <v>521</v>
      </c>
      <c r="G32" s="1" t="s">
        <v>539</v>
      </c>
      <c r="H32" s="1" t="s">
        <v>540</v>
      </c>
      <c r="I32" s="1" t="s">
        <v>541</v>
      </c>
      <c r="J32" s="1" t="s">
        <v>542</v>
      </c>
      <c r="K32" s="1" t="s">
        <v>543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544</v>
      </c>
      <c r="B33" s="1" t="s">
        <v>393</v>
      </c>
      <c r="C33" s="1" t="s">
        <v>545</v>
      </c>
      <c r="D33" s="1" t="s">
        <v>529</v>
      </c>
      <c r="E33" s="1" t="s">
        <v>546</v>
      </c>
      <c r="F33" s="1" t="s">
        <v>531</v>
      </c>
      <c r="G33" s="1" t="s">
        <v>547</v>
      </c>
      <c r="H33" s="1" t="s">
        <v>548</v>
      </c>
      <c r="I33" s="1" t="s">
        <v>549</v>
      </c>
      <c r="J33" s="1">
        <v>22.0</v>
      </c>
      <c r="K33" s="1" t="s">
        <v>550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551</v>
      </c>
      <c r="B34" s="1" t="s">
        <v>552</v>
      </c>
      <c r="C34" s="1" t="s">
        <v>553</v>
      </c>
      <c r="D34" s="1" t="s">
        <v>554</v>
      </c>
      <c r="E34" s="1" t="s">
        <v>555</v>
      </c>
      <c r="F34" s="1" t="s">
        <v>528</v>
      </c>
      <c r="G34" s="1" t="s">
        <v>556</v>
      </c>
      <c r="H34" s="1" t="s">
        <v>557</v>
      </c>
      <c r="I34" s="1" t="s">
        <v>558</v>
      </c>
      <c r="J34" s="1" t="s">
        <v>559</v>
      </c>
      <c r="K34" s="1" t="s">
        <v>560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561</v>
      </c>
      <c r="B35" s="1" t="s">
        <v>562</v>
      </c>
      <c r="C35" s="1" t="s">
        <v>563</v>
      </c>
      <c r="D35" s="1" t="s">
        <v>564</v>
      </c>
      <c r="E35" s="1" t="s">
        <v>565</v>
      </c>
      <c r="F35" s="1" t="s">
        <v>566</v>
      </c>
      <c r="G35" s="1" t="s">
        <v>567</v>
      </c>
      <c r="H35" s="1" t="s">
        <v>429</v>
      </c>
      <c r="I35" s="1" t="s">
        <v>568</v>
      </c>
      <c r="J35" s="1" t="s">
        <v>569</v>
      </c>
      <c r="K35" s="1" t="s">
        <v>570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571</v>
      </c>
      <c r="B36" s="1" t="s">
        <v>572</v>
      </c>
      <c r="C36" s="1" t="s">
        <v>573</v>
      </c>
      <c r="D36" s="1" t="s">
        <v>574</v>
      </c>
      <c r="E36" s="1" t="s">
        <v>289</v>
      </c>
      <c r="F36" s="1" t="s">
        <v>575</v>
      </c>
      <c r="G36" s="1" t="s">
        <v>576</v>
      </c>
      <c r="H36" s="1" t="s">
        <v>577</v>
      </c>
      <c r="I36" s="1" t="s">
        <v>511</v>
      </c>
      <c r="J36" s="1" t="s">
        <v>578</v>
      </c>
      <c r="K36" s="1" t="s">
        <v>579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580</v>
      </c>
      <c r="B37" s="1" t="s">
        <v>581</v>
      </c>
      <c r="C37" s="1" t="s">
        <v>582</v>
      </c>
      <c r="D37" s="1" t="s">
        <v>583</v>
      </c>
      <c r="E37" s="1" t="s">
        <v>584</v>
      </c>
      <c r="F37" s="1" t="s">
        <v>585</v>
      </c>
      <c r="G37" s="1" t="s">
        <v>586</v>
      </c>
      <c r="H37" s="1" t="s">
        <v>587</v>
      </c>
      <c r="I37" s="1" t="s">
        <v>588</v>
      </c>
      <c r="J37" s="1" t="s">
        <v>589</v>
      </c>
      <c r="K37" s="1" t="s">
        <v>590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591</v>
      </c>
      <c r="B38" s="1" t="s">
        <v>592</v>
      </c>
      <c r="C38" s="1" t="s">
        <v>593</v>
      </c>
      <c r="D38" s="1" t="s">
        <v>232</v>
      </c>
      <c r="E38" s="1" t="s">
        <v>594</v>
      </c>
      <c r="F38" s="1" t="s">
        <v>595</v>
      </c>
      <c r="G38" s="1" t="s">
        <v>480</v>
      </c>
      <c r="H38" s="1" t="s">
        <v>467</v>
      </c>
      <c r="I38" s="1" t="s">
        <v>596</v>
      </c>
      <c r="J38" s="1" t="s">
        <v>597</v>
      </c>
      <c r="K38" s="1" t="s">
        <v>598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599</v>
      </c>
      <c r="B39" s="1" t="s">
        <v>600</v>
      </c>
      <c r="C39" s="1" t="s">
        <v>601</v>
      </c>
      <c r="D39" s="1" t="s">
        <v>602</v>
      </c>
      <c r="E39" s="1" t="s">
        <v>603</v>
      </c>
      <c r="F39" s="1" t="s">
        <v>604</v>
      </c>
      <c r="G39" s="1" t="s">
        <v>605</v>
      </c>
      <c r="H39" s="1" t="s">
        <v>606</v>
      </c>
      <c r="I39" s="1" t="s">
        <v>607</v>
      </c>
      <c r="J39" s="1" t="s">
        <v>608</v>
      </c>
      <c r="K39" s="1" t="s">
        <v>609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610</v>
      </c>
      <c r="B40" s="1" t="s">
        <v>492</v>
      </c>
      <c r="C40" s="1" t="s">
        <v>611</v>
      </c>
      <c r="D40" s="1" t="s">
        <v>612</v>
      </c>
      <c r="E40" s="1" t="s">
        <v>613</v>
      </c>
      <c r="F40" s="1" t="s">
        <v>230</v>
      </c>
      <c r="G40" s="1" t="s">
        <v>614</v>
      </c>
      <c r="H40" s="1" t="s">
        <v>615</v>
      </c>
      <c r="I40" s="1" t="s">
        <v>616</v>
      </c>
      <c r="J40" s="1" t="s">
        <v>473</v>
      </c>
      <c r="K40" s="1" t="s">
        <v>617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618</v>
      </c>
      <c r="B41" s="1" t="s">
        <v>619</v>
      </c>
      <c r="C41" s="1" t="s">
        <v>596</v>
      </c>
      <c r="D41" s="1" t="s">
        <v>605</v>
      </c>
      <c r="E41" s="1" t="s">
        <v>620</v>
      </c>
      <c r="F41" s="1" t="s">
        <v>621</v>
      </c>
      <c r="G41" s="1" t="s">
        <v>622</v>
      </c>
      <c r="H41" s="1" t="s">
        <v>606</v>
      </c>
      <c r="I41" s="1" t="s">
        <v>607</v>
      </c>
      <c r="J41" s="1" t="s">
        <v>623</v>
      </c>
      <c r="K41" s="1" t="s">
        <v>624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626</v>
      </c>
      <c r="B43" s="1" t="s">
        <v>627</v>
      </c>
      <c r="C43" s="1" t="s">
        <v>628</v>
      </c>
      <c r="D43" s="1" t="s">
        <v>629</v>
      </c>
      <c r="E43" s="1" t="s">
        <v>630</v>
      </c>
      <c r="F43" s="1" t="s">
        <v>631</v>
      </c>
      <c r="G43" s="1" t="s">
        <v>632</v>
      </c>
      <c r="H43" s="1" t="s">
        <v>633</v>
      </c>
      <c r="I43" s="1" t="s">
        <v>634</v>
      </c>
      <c r="J43" s="1" t="s">
        <v>635</v>
      </c>
      <c r="K43" s="1" t="s">
        <v>636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637</v>
      </c>
      <c r="B44" s="1" t="s">
        <v>638</v>
      </c>
      <c r="C44" s="1" t="s">
        <v>639</v>
      </c>
      <c r="D44" s="1" t="s">
        <v>640</v>
      </c>
      <c r="E44" s="1" t="s">
        <v>641</v>
      </c>
      <c r="F44" s="1" t="s">
        <v>642</v>
      </c>
      <c r="G44" s="1" t="s">
        <v>643</v>
      </c>
      <c r="H44" s="1" t="s">
        <v>644</v>
      </c>
      <c r="I44" s="1" t="s">
        <v>645</v>
      </c>
      <c r="J44" s="1" t="s">
        <v>646</v>
      </c>
      <c r="K44" s="1" t="s">
        <v>647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648</v>
      </c>
      <c r="B45" s="1" t="s">
        <v>649</v>
      </c>
      <c r="C45" s="1" t="s">
        <v>644</v>
      </c>
      <c r="D45" s="1" t="s">
        <v>650</v>
      </c>
      <c r="E45" s="1" t="s">
        <v>651</v>
      </c>
      <c r="F45" s="1" t="s">
        <v>652</v>
      </c>
      <c r="G45" s="1" t="s">
        <v>653</v>
      </c>
      <c r="H45" s="1" t="s">
        <v>654</v>
      </c>
      <c r="I45" s="1" t="s">
        <v>655</v>
      </c>
      <c r="J45" s="1" t="s">
        <v>656</v>
      </c>
      <c r="K45" s="1" t="s">
        <v>657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658</v>
      </c>
      <c r="B46" s="1" t="s">
        <v>659</v>
      </c>
      <c r="C46" s="1" t="s">
        <v>660</v>
      </c>
      <c r="D46" s="1" t="s">
        <v>661</v>
      </c>
      <c r="E46" s="1" t="s">
        <v>662</v>
      </c>
      <c r="F46" s="1" t="s">
        <v>663</v>
      </c>
      <c r="G46" s="1" t="s">
        <v>664</v>
      </c>
      <c r="H46" s="1" t="s">
        <v>665</v>
      </c>
      <c r="I46" s="1" t="s">
        <v>666</v>
      </c>
      <c r="J46" s="1" t="s">
        <v>667</v>
      </c>
      <c r="K46" s="1" t="s">
        <v>668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669</v>
      </c>
      <c r="B47" s="1" t="s">
        <v>670</v>
      </c>
      <c r="C47" s="1" t="s">
        <v>671</v>
      </c>
      <c r="D47" s="1" t="s">
        <v>672</v>
      </c>
      <c r="E47" s="1" t="s">
        <v>673</v>
      </c>
      <c r="F47" s="1" t="s">
        <v>674</v>
      </c>
      <c r="G47" s="1" t="s">
        <v>675</v>
      </c>
      <c r="H47" s="1" t="s">
        <v>676</v>
      </c>
      <c r="I47" s="1" t="s">
        <v>677</v>
      </c>
      <c r="J47" s="1" t="s">
        <v>678</v>
      </c>
      <c r="K47" s="1" t="s">
        <v>679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680</v>
      </c>
      <c r="B48" s="1" t="s">
        <v>681</v>
      </c>
      <c r="C48" s="1" t="s">
        <v>682</v>
      </c>
      <c r="D48" s="1" t="s">
        <v>683</v>
      </c>
      <c r="E48" s="1" t="s">
        <v>684</v>
      </c>
      <c r="F48" s="1" t="s">
        <v>685</v>
      </c>
      <c r="G48" s="1" t="s">
        <v>686</v>
      </c>
      <c r="H48" s="1" t="s">
        <v>687</v>
      </c>
      <c r="I48" s="1" t="s">
        <v>688</v>
      </c>
      <c r="J48" s="1" t="s">
        <v>198</v>
      </c>
      <c r="K48" s="1" t="s">
        <v>689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690</v>
      </c>
      <c r="B49" s="1" t="s">
        <v>691</v>
      </c>
      <c r="C49" s="1">
        <v>0.0</v>
      </c>
      <c r="D49" s="1" t="s">
        <v>692</v>
      </c>
      <c r="E49" s="1" t="s">
        <v>693</v>
      </c>
      <c r="F49" s="1" t="s">
        <v>694</v>
      </c>
      <c r="G49" s="1" t="s">
        <v>125</v>
      </c>
      <c r="H49" s="1" t="s">
        <v>695</v>
      </c>
      <c r="I49" s="1" t="s">
        <v>696</v>
      </c>
      <c r="J49" s="1" t="s">
        <v>643</v>
      </c>
      <c r="K49" s="1" t="s">
        <v>697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698</v>
      </c>
      <c r="B50" s="1" t="s">
        <v>699</v>
      </c>
      <c r="C50" s="1" t="s">
        <v>700</v>
      </c>
      <c r="D50" s="1" t="s">
        <v>701</v>
      </c>
      <c r="E50" s="1" t="s">
        <v>702</v>
      </c>
      <c r="F50" s="1" t="s">
        <v>703</v>
      </c>
      <c r="G50" s="1" t="s">
        <v>704</v>
      </c>
      <c r="H50" s="1" t="s">
        <v>705</v>
      </c>
      <c r="I50" s="1" t="s">
        <v>242</v>
      </c>
      <c r="J50" s="1" t="s">
        <v>706</v>
      </c>
      <c r="K50" s="1" t="s">
        <v>707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708</v>
      </c>
      <c r="B51" s="1" t="s">
        <v>709</v>
      </c>
      <c r="C51" s="1" t="s">
        <v>710</v>
      </c>
      <c r="D51" s="1" t="s">
        <v>711</v>
      </c>
      <c r="E51" s="1" t="s">
        <v>712</v>
      </c>
      <c r="F51" s="1" t="s">
        <v>713</v>
      </c>
      <c r="G51" s="1" t="s">
        <v>714</v>
      </c>
      <c r="H51" s="1" t="s">
        <v>715</v>
      </c>
      <c r="I51" s="1" t="s">
        <v>716</v>
      </c>
      <c r="J51" s="1" t="s">
        <v>717</v>
      </c>
      <c r="K51" s="1" t="s">
        <v>718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719</v>
      </c>
      <c r="B52" s="1" t="s">
        <v>720</v>
      </c>
      <c r="C52" s="1" t="s">
        <v>223</v>
      </c>
      <c r="D52" s="1" t="s">
        <v>721</v>
      </c>
      <c r="E52" s="1" t="s">
        <v>722</v>
      </c>
      <c r="F52" s="1" t="s">
        <v>723</v>
      </c>
      <c r="G52" s="1" t="s">
        <v>724</v>
      </c>
      <c r="H52" s="1" t="s">
        <v>725</v>
      </c>
      <c r="I52" s="1" t="s">
        <v>726</v>
      </c>
      <c r="J52" s="1" t="s">
        <v>727</v>
      </c>
      <c r="K52" s="1" t="s">
        <v>728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729</v>
      </c>
      <c r="B53" s="1" t="s">
        <v>730</v>
      </c>
      <c r="C53" s="1" t="s">
        <v>731</v>
      </c>
      <c r="D53" s="1" t="s">
        <v>732</v>
      </c>
      <c r="E53" s="1" t="s">
        <v>733</v>
      </c>
      <c r="F53" s="1" t="s">
        <v>734</v>
      </c>
      <c r="G53" s="1" t="s">
        <v>735</v>
      </c>
      <c r="H53" s="1" t="s">
        <v>736</v>
      </c>
      <c r="I53" s="1" t="s">
        <v>737</v>
      </c>
      <c r="J53" s="1" t="s">
        <v>738</v>
      </c>
      <c r="K53" s="1" t="s">
        <v>739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740</v>
      </c>
      <c r="B54" s="1" t="s">
        <v>741</v>
      </c>
      <c r="C54" s="1" t="s">
        <v>742</v>
      </c>
      <c r="D54" s="1" t="s">
        <v>743</v>
      </c>
      <c r="E54" s="1" t="s">
        <v>744</v>
      </c>
      <c r="F54" s="1" t="s">
        <v>745</v>
      </c>
      <c r="G54" s="1" t="s">
        <v>746</v>
      </c>
      <c r="H54" s="1" t="s">
        <v>747</v>
      </c>
      <c r="I54" s="1" t="s">
        <v>748</v>
      </c>
      <c r="J54" s="1" t="s">
        <v>749</v>
      </c>
      <c r="K54" s="1" t="s">
        <v>750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751</v>
      </c>
      <c r="B55" s="1" t="s">
        <v>752</v>
      </c>
      <c r="C55" s="1" t="s">
        <v>753</v>
      </c>
      <c r="D55" s="1" t="s">
        <v>754</v>
      </c>
      <c r="E55" s="1" t="s">
        <v>755</v>
      </c>
      <c r="F55" s="1" t="s">
        <v>756</v>
      </c>
      <c r="G55" s="1" t="s">
        <v>482</v>
      </c>
      <c r="H55" s="1" t="s">
        <v>757</v>
      </c>
      <c r="I55" s="1" t="s">
        <v>758</v>
      </c>
      <c r="J55" s="1" t="s">
        <v>759</v>
      </c>
      <c r="K55" s="1" t="s">
        <v>760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761</v>
      </c>
      <c r="B56" s="1" t="s">
        <v>762</v>
      </c>
      <c r="C56" s="1" t="s">
        <v>763</v>
      </c>
      <c r="D56" s="1" t="s">
        <v>764</v>
      </c>
      <c r="E56" s="1" t="s">
        <v>765</v>
      </c>
      <c r="F56" s="1" t="s">
        <v>766</v>
      </c>
      <c r="G56" s="1" t="s">
        <v>767</v>
      </c>
      <c r="H56" s="1" t="s">
        <v>768</v>
      </c>
      <c r="I56" s="1" t="s">
        <v>769</v>
      </c>
      <c r="J56" s="1">
        <v>0.0</v>
      </c>
      <c r="K56" s="1" t="s">
        <v>770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771</v>
      </c>
      <c r="B57" s="1" t="s">
        <v>772</v>
      </c>
      <c r="C57" s="1" t="s">
        <v>773</v>
      </c>
      <c r="D57" s="1">
        <v>0.0</v>
      </c>
      <c r="E57" s="1" t="s">
        <v>774</v>
      </c>
      <c r="F57" s="1" t="s">
        <v>775</v>
      </c>
      <c r="G57" s="1" t="s">
        <v>776</v>
      </c>
      <c r="H57" s="1" t="s">
        <v>777</v>
      </c>
      <c r="I57" s="1" t="s">
        <v>477</v>
      </c>
      <c r="J57" s="1" t="s">
        <v>778</v>
      </c>
      <c r="K57" s="1" t="s">
        <v>779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780</v>
      </c>
      <c r="B58" s="1" t="s">
        <v>781</v>
      </c>
      <c r="C58" s="1" t="s">
        <v>782</v>
      </c>
      <c r="D58" s="1" t="s">
        <v>730</v>
      </c>
      <c r="E58" s="1" t="s">
        <v>783</v>
      </c>
      <c r="F58" s="1" t="s">
        <v>784</v>
      </c>
      <c r="G58" s="1" t="s">
        <v>785</v>
      </c>
      <c r="H58" s="1" t="s">
        <v>786</v>
      </c>
      <c r="I58" s="1" t="s">
        <v>787</v>
      </c>
      <c r="J58" s="1" t="s">
        <v>788</v>
      </c>
      <c r="K58" s="1" t="s">
        <v>789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790</v>
      </c>
      <c r="B59" s="1" t="s">
        <v>791</v>
      </c>
      <c r="C59" s="1" t="s">
        <v>792</v>
      </c>
      <c r="D59" s="1">
        <v>0.0</v>
      </c>
      <c r="E59" s="1" t="s">
        <v>793</v>
      </c>
      <c r="F59" s="1" t="s">
        <v>794</v>
      </c>
      <c r="G59" s="1" t="s">
        <v>795</v>
      </c>
      <c r="H59" s="1" t="s">
        <v>796</v>
      </c>
      <c r="I59" s="1" t="s">
        <v>797</v>
      </c>
      <c r="J59" s="1" t="s">
        <v>798</v>
      </c>
      <c r="K59" s="1" t="s">
        <v>799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800</v>
      </c>
      <c r="B60" s="1" t="s">
        <v>801</v>
      </c>
      <c r="C60" s="1" t="s">
        <v>802</v>
      </c>
      <c r="D60" s="1">
        <v>0.0</v>
      </c>
      <c r="E60" s="1" t="s">
        <v>803</v>
      </c>
      <c r="F60" s="1" t="s">
        <v>804</v>
      </c>
      <c r="G60" s="1" t="s">
        <v>568</v>
      </c>
      <c r="H60" s="1" t="s">
        <v>805</v>
      </c>
      <c r="I60" s="1" t="s">
        <v>806</v>
      </c>
      <c r="J60" s="1" t="s">
        <v>807</v>
      </c>
      <c r="K60" s="1" t="s">
        <v>808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809</v>
      </c>
      <c r="B61" s="1" t="s">
        <v>810</v>
      </c>
      <c r="C61" s="1">
        <v>10.0</v>
      </c>
      <c r="D61" s="1" t="s">
        <v>811</v>
      </c>
      <c r="E61" s="1" t="s">
        <v>812</v>
      </c>
      <c r="F61" s="1" t="s">
        <v>813</v>
      </c>
      <c r="G61" s="1">
        <v>14.0</v>
      </c>
      <c r="H61" s="1" t="s">
        <v>814</v>
      </c>
      <c r="I61" s="1" t="s">
        <v>815</v>
      </c>
      <c r="J61" s="1" t="s">
        <v>816</v>
      </c>
      <c r="K61" s="1" t="s">
        <v>125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817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818</v>
      </c>
      <c r="B63" s="1" t="s">
        <v>819</v>
      </c>
      <c r="C63" s="1" t="s">
        <v>820</v>
      </c>
      <c r="D63" s="1" t="s">
        <v>821</v>
      </c>
      <c r="E63" s="1" t="s">
        <v>822</v>
      </c>
      <c r="F63" s="1" t="s">
        <v>667</v>
      </c>
      <c r="G63" s="1" t="s">
        <v>823</v>
      </c>
      <c r="H63" s="1" t="s">
        <v>824</v>
      </c>
      <c r="I63" s="1" t="s">
        <v>825</v>
      </c>
      <c r="J63" s="1" t="s">
        <v>826</v>
      </c>
      <c r="K63" s="1" t="s">
        <v>827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828</v>
      </c>
      <c r="B64" s="1" t="s">
        <v>723</v>
      </c>
      <c r="C64" s="1" t="s">
        <v>640</v>
      </c>
      <c r="D64" s="1" t="s">
        <v>829</v>
      </c>
      <c r="E64" s="1">
        <v>10.0</v>
      </c>
      <c r="F64" s="1" t="s">
        <v>830</v>
      </c>
      <c r="G64" s="1" t="s">
        <v>831</v>
      </c>
      <c r="H64" s="1" t="s">
        <v>832</v>
      </c>
      <c r="I64" s="1" t="s">
        <v>660</v>
      </c>
      <c r="J64" s="1" t="s">
        <v>833</v>
      </c>
      <c r="K64" s="1" t="s">
        <v>834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835</v>
      </c>
      <c r="B65" s="1" t="s">
        <v>836</v>
      </c>
      <c r="C65" s="1" t="s">
        <v>837</v>
      </c>
      <c r="D65" s="1" t="s">
        <v>838</v>
      </c>
      <c r="E65" s="1" t="s">
        <v>839</v>
      </c>
      <c r="F65" s="1" t="s">
        <v>840</v>
      </c>
      <c r="G65" s="1" t="s">
        <v>841</v>
      </c>
      <c r="H65" s="1" t="s">
        <v>842</v>
      </c>
      <c r="I65" s="1" t="s">
        <v>843</v>
      </c>
      <c r="J65" s="1" t="s">
        <v>675</v>
      </c>
      <c r="K65" s="1" t="s">
        <v>844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845</v>
      </c>
      <c r="B66" s="1" t="s">
        <v>668</v>
      </c>
      <c r="C66" s="1" t="s">
        <v>846</v>
      </c>
      <c r="D66" s="1" t="s">
        <v>847</v>
      </c>
      <c r="E66" s="1" t="s">
        <v>848</v>
      </c>
      <c r="F66" s="1" t="s">
        <v>849</v>
      </c>
      <c r="G66" s="1" t="s">
        <v>850</v>
      </c>
      <c r="H66" s="1" t="s">
        <v>851</v>
      </c>
      <c r="I66" s="1" t="s">
        <v>852</v>
      </c>
      <c r="J66" s="1" t="s">
        <v>226</v>
      </c>
      <c r="K66" s="1" t="s">
        <v>853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854</v>
      </c>
      <c r="B67" s="1" t="s">
        <v>855</v>
      </c>
      <c r="C67" s="1" t="s">
        <v>856</v>
      </c>
      <c r="D67" s="1" t="s">
        <v>857</v>
      </c>
      <c r="E67" s="1" t="s">
        <v>858</v>
      </c>
      <c r="F67" s="1" t="s">
        <v>859</v>
      </c>
      <c r="G67" s="1" t="s">
        <v>860</v>
      </c>
      <c r="H67" s="1" t="s">
        <v>861</v>
      </c>
      <c r="I67" s="1" t="s">
        <v>862</v>
      </c>
      <c r="J67" s="1" t="s">
        <v>863</v>
      </c>
      <c r="K67" s="1" t="s">
        <v>864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865</v>
      </c>
      <c r="B68" s="1" t="s">
        <v>866</v>
      </c>
      <c r="C68" s="1" t="s">
        <v>867</v>
      </c>
      <c r="D68" s="1" t="s">
        <v>868</v>
      </c>
      <c r="E68" s="1" t="s">
        <v>869</v>
      </c>
      <c r="F68" s="1" t="s">
        <v>870</v>
      </c>
      <c r="G68" s="1" t="s">
        <v>871</v>
      </c>
      <c r="H68" s="1" t="s">
        <v>872</v>
      </c>
      <c r="I68" s="1" t="s">
        <v>873</v>
      </c>
      <c r="J68" s="1" t="s">
        <v>874</v>
      </c>
      <c r="K68" s="1" t="s">
        <v>875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876</v>
      </c>
      <c r="B69" s="1" t="s">
        <v>877</v>
      </c>
      <c r="C69" s="1" t="s">
        <v>878</v>
      </c>
      <c r="D69" s="1" t="s">
        <v>879</v>
      </c>
      <c r="E69" s="1" t="s">
        <v>880</v>
      </c>
      <c r="F69" s="1" t="s">
        <v>881</v>
      </c>
      <c r="G69" s="1" t="s">
        <v>882</v>
      </c>
      <c r="H69" s="1" t="s">
        <v>872</v>
      </c>
      <c r="I69" s="1" t="s">
        <v>883</v>
      </c>
      <c r="J69" s="1" t="s">
        <v>884</v>
      </c>
      <c r="K69" s="1" t="s">
        <v>885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886</v>
      </c>
      <c r="B70" s="1" t="s">
        <v>887</v>
      </c>
      <c r="C70" s="1" t="s">
        <v>888</v>
      </c>
      <c r="D70" s="1" t="s">
        <v>760</v>
      </c>
      <c r="E70" s="1" t="s">
        <v>889</v>
      </c>
      <c r="F70" s="1" t="s">
        <v>890</v>
      </c>
      <c r="G70" s="1" t="s">
        <v>891</v>
      </c>
      <c r="H70" s="1" t="s">
        <v>892</v>
      </c>
      <c r="I70" s="1" t="s">
        <v>893</v>
      </c>
      <c r="J70" s="1" t="s">
        <v>894</v>
      </c>
      <c r="K70" s="1" t="s">
        <v>895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896</v>
      </c>
      <c r="B71" s="1" t="s">
        <v>897</v>
      </c>
      <c r="C71" s="1" t="s">
        <v>898</v>
      </c>
      <c r="D71" s="1" t="s">
        <v>899</v>
      </c>
      <c r="E71" s="1" t="s">
        <v>900</v>
      </c>
      <c r="F71" s="1" t="s">
        <v>901</v>
      </c>
      <c r="G71" s="1" t="s">
        <v>902</v>
      </c>
      <c r="H71" s="1" t="s">
        <v>903</v>
      </c>
      <c r="I71" s="1" t="s">
        <v>904</v>
      </c>
      <c r="J71" s="1" t="s">
        <v>905</v>
      </c>
      <c r="K71" s="1" t="s">
        <v>906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907</v>
      </c>
      <c r="B72" s="1" t="s">
        <v>908</v>
      </c>
      <c r="C72" s="1" t="s">
        <v>909</v>
      </c>
      <c r="D72" s="1" t="s">
        <v>910</v>
      </c>
      <c r="E72" s="1" t="s">
        <v>911</v>
      </c>
      <c r="F72" s="1" t="s">
        <v>912</v>
      </c>
      <c r="G72" s="1" t="s">
        <v>913</v>
      </c>
      <c r="H72" s="1" t="s">
        <v>914</v>
      </c>
      <c r="I72" s="1" t="s">
        <v>915</v>
      </c>
      <c r="J72" s="1" t="s">
        <v>340</v>
      </c>
      <c r="K72" s="1" t="s">
        <v>916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917</v>
      </c>
      <c r="B73" s="1" t="s">
        <v>918</v>
      </c>
      <c r="C73" s="1" t="s">
        <v>919</v>
      </c>
      <c r="D73" s="1" t="s">
        <v>920</v>
      </c>
      <c r="E73" s="1" t="s">
        <v>921</v>
      </c>
      <c r="F73" s="1" t="s">
        <v>922</v>
      </c>
      <c r="G73" s="1" t="s">
        <v>923</v>
      </c>
      <c r="H73" s="1" t="s">
        <v>924</v>
      </c>
      <c r="I73" s="1" t="s">
        <v>925</v>
      </c>
      <c r="J73" s="1" t="s">
        <v>926</v>
      </c>
      <c r="K73" s="1" t="s">
        <v>927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928</v>
      </c>
      <c r="B74" s="1" t="s">
        <v>929</v>
      </c>
      <c r="C74" s="1" t="s">
        <v>930</v>
      </c>
      <c r="D74" s="1" t="s">
        <v>931</v>
      </c>
      <c r="E74" s="1" t="s">
        <v>932</v>
      </c>
      <c r="F74" s="1" t="s">
        <v>933</v>
      </c>
      <c r="G74" s="1" t="s">
        <v>934</v>
      </c>
      <c r="H74" s="1" t="s">
        <v>935</v>
      </c>
      <c r="I74" s="1" t="s">
        <v>936</v>
      </c>
      <c r="J74" s="1" t="s">
        <v>937</v>
      </c>
      <c r="K74" s="1" t="s">
        <v>938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939</v>
      </c>
      <c r="B75" s="1" t="s">
        <v>940</v>
      </c>
      <c r="C75" s="1" t="s">
        <v>941</v>
      </c>
      <c r="D75" s="1" t="s">
        <v>942</v>
      </c>
      <c r="E75" s="1" t="s">
        <v>943</v>
      </c>
      <c r="F75" s="1" t="s">
        <v>944</v>
      </c>
      <c r="G75" s="1" t="s">
        <v>945</v>
      </c>
      <c r="H75" s="1" t="s">
        <v>595</v>
      </c>
      <c r="I75" s="1" t="s">
        <v>946</v>
      </c>
      <c r="J75" s="1" t="s">
        <v>947</v>
      </c>
      <c r="K75" s="1" t="s">
        <v>948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949</v>
      </c>
      <c r="B76" s="1" t="s">
        <v>950</v>
      </c>
      <c r="C76" s="1" t="s">
        <v>951</v>
      </c>
      <c r="D76" s="1" t="s">
        <v>952</v>
      </c>
      <c r="E76" s="1" t="s">
        <v>953</v>
      </c>
      <c r="F76" s="1" t="s">
        <v>954</v>
      </c>
      <c r="G76" s="1" t="s">
        <v>955</v>
      </c>
      <c r="H76" s="1" t="s">
        <v>956</v>
      </c>
      <c r="I76" s="1" t="s">
        <v>957</v>
      </c>
      <c r="J76" s="1" t="s">
        <v>958</v>
      </c>
      <c r="K76" s="1" t="s">
        <v>959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960</v>
      </c>
      <c r="B77" s="1" t="s">
        <v>961</v>
      </c>
      <c r="C77" s="1" t="s">
        <v>962</v>
      </c>
      <c r="D77" s="1" t="s">
        <v>963</v>
      </c>
      <c r="E77" s="1" t="s">
        <v>964</v>
      </c>
      <c r="F77" s="1" t="s">
        <v>965</v>
      </c>
      <c r="G77" s="1" t="s">
        <v>966</v>
      </c>
      <c r="H77" s="1" t="s">
        <v>967</v>
      </c>
      <c r="I77" s="1" t="s">
        <v>968</v>
      </c>
      <c r="J77" s="1" t="s">
        <v>969</v>
      </c>
      <c r="K77" s="1" t="s">
        <v>970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971</v>
      </c>
      <c r="B78" s="1" t="s">
        <v>972</v>
      </c>
      <c r="C78" s="1">
        <v>9.0</v>
      </c>
      <c r="D78" s="1" t="s">
        <v>973</v>
      </c>
      <c r="E78" s="1" t="s">
        <v>974</v>
      </c>
      <c r="F78" s="1" t="s">
        <v>600</v>
      </c>
      <c r="G78" s="1" t="s">
        <v>975</v>
      </c>
      <c r="H78" s="1" t="s">
        <v>976</v>
      </c>
      <c r="I78" s="1" t="s">
        <v>977</v>
      </c>
      <c r="J78" s="1" t="s">
        <v>978</v>
      </c>
      <c r="K78" s="1" t="s">
        <v>979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980</v>
      </c>
      <c r="B79" s="1" t="s">
        <v>981</v>
      </c>
      <c r="C79" s="1" t="s">
        <v>982</v>
      </c>
      <c r="D79" s="1" t="s">
        <v>983</v>
      </c>
      <c r="E79" s="1" t="s">
        <v>984</v>
      </c>
      <c r="F79" s="1" t="s">
        <v>985</v>
      </c>
      <c r="G79" s="1" t="s">
        <v>889</v>
      </c>
      <c r="H79" s="1" t="s">
        <v>986</v>
      </c>
      <c r="I79" s="1" t="s">
        <v>987</v>
      </c>
      <c r="J79" s="1" t="s">
        <v>988</v>
      </c>
      <c r="K79" s="1" t="s">
        <v>989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990</v>
      </c>
      <c r="B80" s="1" t="s">
        <v>991</v>
      </c>
      <c r="C80" s="1" t="s">
        <v>992</v>
      </c>
      <c r="D80" s="1" t="s">
        <v>993</v>
      </c>
      <c r="E80" s="1" t="s">
        <v>994</v>
      </c>
      <c r="F80" s="1" t="s">
        <v>995</v>
      </c>
      <c r="G80" s="1" t="s">
        <v>996</v>
      </c>
      <c r="H80" s="1" t="s">
        <v>997</v>
      </c>
      <c r="I80" s="1">
        <v>10.0</v>
      </c>
      <c r="J80" s="1" t="s">
        <v>998</v>
      </c>
      <c r="K80" s="1" t="s">
        <v>999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1000</v>
      </c>
      <c r="B81" s="1" t="s">
        <v>1001</v>
      </c>
      <c r="C81" s="1" t="s">
        <v>1002</v>
      </c>
      <c r="D81" s="1" t="s">
        <v>1003</v>
      </c>
      <c r="E81" s="1" t="s">
        <v>1004</v>
      </c>
      <c r="F81" s="1" t="s">
        <v>1005</v>
      </c>
      <c r="G81" s="1" t="s">
        <v>1006</v>
      </c>
      <c r="H81" s="1" t="s">
        <v>858</v>
      </c>
      <c r="I81" s="1" t="s">
        <v>1007</v>
      </c>
      <c r="J81" s="1" t="s">
        <v>1008</v>
      </c>
      <c r="K81" s="1" t="s">
        <v>1009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1010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1011</v>
      </c>
      <c r="B83" s="1" t="s">
        <v>1012</v>
      </c>
      <c r="C83" s="1" t="s">
        <v>1013</v>
      </c>
      <c r="D83" s="1" t="s">
        <v>1014</v>
      </c>
      <c r="E83" s="1" t="s">
        <v>1015</v>
      </c>
      <c r="F83" s="1" t="s">
        <v>1016</v>
      </c>
      <c r="G83" s="1" t="s">
        <v>1017</v>
      </c>
      <c r="H83" s="1" t="s">
        <v>1018</v>
      </c>
      <c r="I83" s="1" t="s">
        <v>723</v>
      </c>
      <c r="J83" s="1" t="s">
        <v>1019</v>
      </c>
      <c r="K83" s="1" t="s">
        <v>1020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1021</v>
      </c>
      <c r="B84" s="1" t="s">
        <v>1022</v>
      </c>
      <c r="C84" s="1" t="s">
        <v>1023</v>
      </c>
      <c r="D84" s="1" t="s">
        <v>324</v>
      </c>
      <c r="E84" s="1" t="s">
        <v>1002</v>
      </c>
      <c r="F84" s="1" t="s">
        <v>978</v>
      </c>
      <c r="G84" s="1">
        <v>8.0</v>
      </c>
      <c r="H84" s="1" t="s">
        <v>829</v>
      </c>
      <c r="I84" s="1" t="s">
        <v>1024</v>
      </c>
      <c r="J84" s="1" t="s">
        <v>1025</v>
      </c>
      <c r="K84" s="1" t="s">
        <v>679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1026</v>
      </c>
      <c r="B85" s="1" t="s">
        <v>1027</v>
      </c>
      <c r="C85" s="1" t="s">
        <v>1028</v>
      </c>
      <c r="D85" s="1" t="s">
        <v>1029</v>
      </c>
      <c r="E85" s="1" t="s">
        <v>1030</v>
      </c>
      <c r="F85" s="1" t="s">
        <v>1031</v>
      </c>
      <c r="G85" s="1" t="s">
        <v>1032</v>
      </c>
      <c r="H85" s="1" t="s">
        <v>1033</v>
      </c>
      <c r="I85" s="1" t="s">
        <v>1028</v>
      </c>
      <c r="J85" s="1" t="s">
        <v>1034</v>
      </c>
      <c r="K85" s="1" t="s">
        <v>1035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1036</v>
      </c>
      <c r="B86" s="1" t="s">
        <v>1037</v>
      </c>
      <c r="C86" s="1" t="s">
        <v>1038</v>
      </c>
      <c r="D86" s="1" t="s">
        <v>1039</v>
      </c>
      <c r="E86" s="1" t="s">
        <v>1040</v>
      </c>
      <c r="F86" s="1" t="s">
        <v>1041</v>
      </c>
      <c r="G86" s="1" t="s">
        <v>1042</v>
      </c>
      <c r="H86" s="1" t="s">
        <v>1043</v>
      </c>
      <c r="I86" s="1" t="s">
        <v>1044</v>
      </c>
      <c r="J86" s="1" t="s">
        <v>838</v>
      </c>
      <c r="K86" s="1" t="s">
        <v>1045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1046</v>
      </c>
      <c r="B87" s="1" t="s">
        <v>1047</v>
      </c>
      <c r="C87" s="1" t="s">
        <v>1048</v>
      </c>
      <c r="D87" s="1" t="s">
        <v>1049</v>
      </c>
      <c r="E87" s="1" t="s">
        <v>965</v>
      </c>
      <c r="F87" s="1" t="s">
        <v>1050</v>
      </c>
      <c r="G87" s="1" t="s">
        <v>564</v>
      </c>
      <c r="H87" s="1" t="s">
        <v>1051</v>
      </c>
      <c r="I87" s="1" t="s">
        <v>1052</v>
      </c>
      <c r="J87" s="1" t="s">
        <v>1053</v>
      </c>
      <c r="K87" s="1" t="s">
        <v>1054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1055</v>
      </c>
      <c r="B88" s="1" t="s">
        <v>1056</v>
      </c>
      <c r="C88" s="1" t="s">
        <v>1057</v>
      </c>
      <c r="D88" s="1" t="s">
        <v>981</v>
      </c>
      <c r="E88" s="1" t="s">
        <v>1058</v>
      </c>
      <c r="F88" s="1" t="s">
        <v>1059</v>
      </c>
      <c r="G88" s="1" t="s">
        <v>1060</v>
      </c>
      <c r="H88" s="1" t="s">
        <v>1061</v>
      </c>
      <c r="I88" s="1" t="s">
        <v>1062</v>
      </c>
      <c r="J88" s="1" t="s">
        <v>1063</v>
      </c>
      <c r="K88" s="1" t="s">
        <v>460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1064</v>
      </c>
      <c r="B89" s="1" t="s">
        <v>1065</v>
      </c>
      <c r="C89" s="1" t="s">
        <v>1066</v>
      </c>
      <c r="D89" s="1" t="s">
        <v>935</v>
      </c>
      <c r="E89" s="1" t="s">
        <v>1067</v>
      </c>
      <c r="F89" s="1" t="s">
        <v>1068</v>
      </c>
      <c r="G89" s="1" t="s">
        <v>603</v>
      </c>
      <c r="H89" s="1" t="s">
        <v>1069</v>
      </c>
      <c r="I89" s="1" t="s">
        <v>1070</v>
      </c>
      <c r="J89" s="1" t="s">
        <v>1071</v>
      </c>
      <c r="K89" s="1" t="s">
        <v>1072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1073</v>
      </c>
      <c r="B90" s="1" t="s">
        <v>1074</v>
      </c>
      <c r="C90" s="1" t="s">
        <v>1075</v>
      </c>
      <c r="D90" s="1" t="s">
        <v>1076</v>
      </c>
      <c r="E90" s="1" t="s">
        <v>1075</v>
      </c>
      <c r="F90" s="1" t="s">
        <v>1077</v>
      </c>
      <c r="G90" s="1" t="s">
        <v>1078</v>
      </c>
      <c r="H90" s="1" t="s">
        <v>1079</v>
      </c>
      <c r="I90" s="1" t="s">
        <v>1080</v>
      </c>
      <c r="J90" s="1" t="s">
        <v>211</v>
      </c>
      <c r="K90" s="1" t="s">
        <v>1081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1082</v>
      </c>
      <c r="B91" s="1" t="s">
        <v>1083</v>
      </c>
      <c r="C91" s="1" t="s">
        <v>1084</v>
      </c>
      <c r="D91" s="1" t="s">
        <v>431</v>
      </c>
      <c r="E91" s="1" t="s">
        <v>1085</v>
      </c>
      <c r="F91" s="1" t="s">
        <v>1086</v>
      </c>
      <c r="G91" s="1" t="s">
        <v>1087</v>
      </c>
      <c r="H91" s="1" t="s">
        <v>1088</v>
      </c>
      <c r="I91" s="1" t="s">
        <v>1089</v>
      </c>
      <c r="J91" s="1" t="s">
        <v>1090</v>
      </c>
      <c r="K91" s="1" t="s">
        <v>1091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1092</v>
      </c>
      <c r="B92" s="1" t="s">
        <v>1093</v>
      </c>
      <c r="C92" s="1" t="s">
        <v>479</v>
      </c>
      <c r="D92" s="1" t="s">
        <v>1094</v>
      </c>
      <c r="E92" s="1" t="s">
        <v>1095</v>
      </c>
      <c r="F92" s="1" t="s">
        <v>1096</v>
      </c>
      <c r="G92" s="1" t="s">
        <v>1097</v>
      </c>
      <c r="H92" s="1" t="s">
        <v>1098</v>
      </c>
      <c r="I92" s="1" t="s">
        <v>461</v>
      </c>
      <c r="J92" s="1" t="s">
        <v>1099</v>
      </c>
      <c r="K92" s="1" t="s">
        <v>1100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1101</v>
      </c>
      <c r="B93" s="1" t="s">
        <v>1102</v>
      </c>
      <c r="C93" s="1" t="s">
        <v>1103</v>
      </c>
      <c r="D93" s="1" t="s">
        <v>1104</v>
      </c>
      <c r="E93" s="1" t="s">
        <v>1105</v>
      </c>
      <c r="F93" s="1" t="s">
        <v>1106</v>
      </c>
      <c r="G93" s="1" t="s">
        <v>1107</v>
      </c>
      <c r="H93" s="1" t="s">
        <v>1108</v>
      </c>
      <c r="I93" s="1" t="s">
        <v>1109</v>
      </c>
      <c r="J93" s="1" t="s">
        <v>1110</v>
      </c>
      <c r="K93" s="1" t="s">
        <v>1111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1112</v>
      </c>
      <c r="B94" s="1" t="s">
        <v>1113</v>
      </c>
      <c r="C94" s="1" t="s">
        <v>1114</v>
      </c>
      <c r="D94" s="1" t="s">
        <v>1115</v>
      </c>
      <c r="E94" s="1" t="s">
        <v>1116</v>
      </c>
      <c r="F94" s="1" t="s">
        <v>1117</v>
      </c>
      <c r="G94" s="1" t="s">
        <v>1118</v>
      </c>
      <c r="H94" s="1" t="s">
        <v>1119</v>
      </c>
      <c r="I94" s="1" t="s">
        <v>1120</v>
      </c>
      <c r="J94" s="1" t="s">
        <v>1121</v>
      </c>
      <c r="K94" s="1" t="s">
        <v>1122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1123</v>
      </c>
      <c r="B95" s="1">
        <v>196.0</v>
      </c>
      <c r="C95" s="1" t="s">
        <v>1124</v>
      </c>
      <c r="D95" s="1" t="s">
        <v>1125</v>
      </c>
      <c r="E95" s="1" t="s">
        <v>1126</v>
      </c>
      <c r="F95" s="1" t="s">
        <v>1127</v>
      </c>
      <c r="G95" s="1" t="s">
        <v>1128</v>
      </c>
      <c r="H95" s="1" t="s">
        <v>1129</v>
      </c>
      <c r="I95" s="1" t="s">
        <v>1130</v>
      </c>
      <c r="J95" s="1" t="s">
        <v>1131</v>
      </c>
      <c r="K95" s="1" t="s">
        <v>1132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1133</v>
      </c>
      <c r="B96" s="1" t="s">
        <v>1134</v>
      </c>
      <c r="C96" s="1" t="s">
        <v>1135</v>
      </c>
      <c r="D96" s="1" t="s">
        <v>1136</v>
      </c>
      <c r="E96" s="1" t="s">
        <v>1137</v>
      </c>
      <c r="F96" s="1" t="s">
        <v>1138</v>
      </c>
      <c r="G96" s="1" t="s">
        <v>1139</v>
      </c>
      <c r="H96" s="1" t="s">
        <v>1140</v>
      </c>
      <c r="I96" s="1" t="s">
        <v>1141</v>
      </c>
      <c r="J96" s="1" t="s">
        <v>1142</v>
      </c>
      <c r="K96" s="1" t="s">
        <v>1143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1144</v>
      </c>
      <c r="B97" s="1" t="s">
        <v>1145</v>
      </c>
      <c r="C97" s="1" t="s">
        <v>1146</v>
      </c>
      <c r="D97" s="1" t="s">
        <v>1147</v>
      </c>
      <c r="E97" s="1">
        <v>18.0</v>
      </c>
      <c r="F97" s="1" t="s">
        <v>1148</v>
      </c>
      <c r="G97" s="1" t="s">
        <v>1149</v>
      </c>
      <c r="H97" s="1" t="s">
        <v>1150</v>
      </c>
      <c r="I97" s="1" t="s">
        <v>1151</v>
      </c>
      <c r="J97" s="1" t="s">
        <v>1152</v>
      </c>
      <c r="K97" s="1" t="s">
        <v>231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1153</v>
      </c>
      <c r="B98" s="1" t="s">
        <v>1106</v>
      </c>
      <c r="C98" s="1" t="s">
        <v>931</v>
      </c>
      <c r="D98" s="1" t="s">
        <v>1154</v>
      </c>
      <c r="E98" s="1" t="s">
        <v>844</v>
      </c>
      <c r="F98" s="1" t="s">
        <v>1155</v>
      </c>
      <c r="G98" s="1" t="s">
        <v>1106</v>
      </c>
      <c r="H98" s="1" t="s">
        <v>1156</v>
      </c>
      <c r="I98" s="1" t="s">
        <v>1157</v>
      </c>
      <c r="J98" s="1" t="s">
        <v>1158</v>
      </c>
      <c r="K98" s="1" t="s">
        <v>1159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1160</v>
      </c>
      <c r="B99" s="1" t="s">
        <v>1161</v>
      </c>
      <c r="C99" s="1" t="s">
        <v>1162</v>
      </c>
      <c r="D99" s="1" t="s">
        <v>1163</v>
      </c>
      <c r="E99" s="1" t="s">
        <v>1164</v>
      </c>
      <c r="F99" s="1" t="s">
        <v>1165</v>
      </c>
      <c r="G99" s="1" t="s">
        <v>1166</v>
      </c>
      <c r="H99" s="1" t="s">
        <v>1167</v>
      </c>
      <c r="I99" s="1" t="s">
        <v>288</v>
      </c>
      <c r="J99" s="1" t="s">
        <v>1168</v>
      </c>
      <c r="K99" s="1" t="s">
        <v>1169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1170</v>
      </c>
      <c r="B100" s="1" t="s">
        <v>1171</v>
      </c>
      <c r="C100" s="1" t="s">
        <v>1172</v>
      </c>
      <c r="D100" s="1" t="s">
        <v>194</v>
      </c>
      <c r="E100" s="1" t="s">
        <v>1173</v>
      </c>
      <c r="F100" s="1" t="s">
        <v>1174</v>
      </c>
      <c r="G100" s="1">
        <v>7.0</v>
      </c>
      <c r="H100" s="1" t="s">
        <v>1175</v>
      </c>
      <c r="I100" s="1" t="s">
        <v>1088</v>
      </c>
      <c r="J100" s="1" t="s">
        <v>1041</v>
      </c>
      <c r="K100" s="1" t="s">
        <v>1176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1177</v>
      </c>
      <c r="B101" s="1" t="s">
        <v>1178</v>
      </c>
      <c r="C101" s="1" t="s">
        <v>1179</v>
      </c>
      <c r="D101" s="1" t="s">
        <v>1180</v>
      </c>
      <c r="E101" s="1" t="s">
        <v>1181</v>
      </c>
      <c r="F101" s="1" t="s">
        <v>1182</v>
      </c>
      <c r="G101" s="1" t="s">
        <v>1183</v>
      </c>
      <c r="H101" s="1" t="s">
        <v>1184</v>
      </c>
      <c r="I101" s="1" t="s">
        <v>1185</v>
      </c>
      <c r="J101" s="1" t="s">
        <v>1186</v>
      </c>
      <c r="K101" s="1" t="s">
        <v>1187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1188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1189</v>
      </c>
      <c r="B103" s="1" t="s">
        <v>1190</v>
      </c>
      <c r="C103" s="1" t="s">
        <v>1191</v>
      </c>
      <c r="D103" s="1" t="s">
        <v>324</v>
      </c>
      <c r="E103" s="1" t="s">
        <v>1192</v>
      </c>
      <c r="F103" s="1" t="s">
        <v>831</v>
      </c>
      <c r="G103" s="1" t="s">
        <v>1193</v>
      </c>
      <c r="H103" s="1" t="s">
        <v>1194</v>
      </c>
      <c r="I103" s="1" t="s">
        <v>738</v>
      </c>
      <c r="J103" s="1" t="s">
        <v>1195</v>
      </c>
      <c r="K103" s="1" t="s">
        <v>1196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1197</v>
      </c>
      <c r="B104" s="1" t="s">
        <v>1198</v>
      </c>
      <c r="C104" s="1" t="s">
        <v>1199</v>
      </c>
      <c r="D104" s="1" t="s">
        <v>1200</v>
      </c>
      <c r="E104" s="1" t="s">
        <v>1201</v>
      </c>
      <c r="F104" s="1" t="s">
        <v>1202</v>
      </c>
      <c r="G104" s="1" t="s">
        <v>1203</v>
      </c>
      <c r="H104" s="1" t="s">
        <v>1204</v>
      </c>
      <c r="I104" s="1" t="s">
        <v>1205</v>
      </c>
      <c r="J104" s="1" t="s">
        <v>1206</v>
      </c>
      <c r="K104" s="1" t="s">
        <v>888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1207</v>
      </c>
      <c r="B105" s="1" t="s">
        <v>1208</v>
      </c>
      <c r="C105" s="1" t="s">
        <v>1209</v>
      </c>
      <c r="D105" s="1" t="s">
        <v>815</v>
      </c>
      <c r="E105" s="1" t="s">
        <v>1210</v>
      </c>
      <c r="F105" s="1" t="s">
        <v>1211</v>
      </c>
      <c r="G105" s="1" t="s">
        <v>1212</v>
      </c>
      <c r="H105" s="1" t="s">
        <v>1195</v>
      </c>
      <c r="I105" s="1" t="s">
        <v>1213</v>
      </c>
      <c r="J105" s="1" t="s">
        <v>1214</v>
      </c>
      <c r="K105" s="1" t="s">
        <v>1215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1216</v>
      </c>
      <c r="B106" s="1" t="s">
        <v>1217</v>
      </c>
      <c r="C106" s="1" t="s">
        <v>936</v>
      </c>
      <c r="D106" s="1" t="s">
        <v>848</v>
      </c>
      <c r="E106" s="1" t="s">
        <v>670</v>
      </c>
      <c r="F106" s="1" t="s">
        <v>1218</v>
      </c>
      <c r="G106" s="1" t="s">
        <v>1219</v>
      </c>
      <c r="H106" s="1" t="s">
        <v>1096</v>
      </c>
      <c r="I106" s="1" t="s">
        <v>1220</v>
      </c>
      <c r="J106" s="1" t="s">
        <v>1221</v>
      </c>
      <c r="K106" s="1" t="s">
        <v>1031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1222</v>
      </c>
      <c r="B107" s="1" t="s">
        <v>1223</v>
      </c>
      <c r="C107" s="1" t="s">
        <v>1224</v>
      </c>
      <c r="D107" s="1" t="s">
        <v>1225</v>
      </c>
      <c r="E107" s="1" t="s">
        <v>670</v>
      </c>
      <c r="F107" s="1" t="s">
        <v>1226</v>
      </c>
      <c r="G107" s="1" t="s">
        <v>1227</v>
      </c>
      <c r="H107" s="1" t="s">
        <v>837</v>
      </c>
      <c r="I107" s="1" t="s">
        <v>1228</v>
      </c>
      <c r="J107" s="1" t="s">
        <v>1229</v>
      </c>
      <c r="K107" s="1" t="s">
        <v>1230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1231</v>
      </c>
      <c r="B108" s="1" t="s">
        <v>1232</v>
      </c>
      <c r="C108" s="1" t="s">
        <v>1233</v>
      </c>
      <c r="D108" s="1" t="s">
        <v>1234</v>
      </c>
      <c r="E108" s="1" t="s">
        <v>1235</v>
      </c>
      <c r="F108" s="1" t="s">
        <v>1236</v>
      </c>
      <c r="G108" s="1" t="s">
        <v>1237</v>
      </c>
      <c r="H108" s="1" t="s">
        <v>1238</v>
      </c>
      <c r="I108" s="1" t="s">
        <v>1239</v>
      </c>
      <c r="J108" s="1" t="s">
        <v>1183</v>
      </c>
      <c r="K108" s="1" t="s">
        <v>1240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1241</v>
      </c>
      <c r="B109" s="1" t="s">
        <v>1242</v>
      </c>
      <c r="C109" s="1" t="s">
        <v>1243</v>
      </c>
      <c r="D109" s="1" t="s">
        <v>1244</v>
      </c>
      <c r="E109" s="1" t="s">
        <v>1245</v>
      </c>
      <c r="F109" s="1" t="s">
        <v>1246</v>
      </c>
      <c r="G109" s="1" t="s">
        <v>1247</v>
      </c>
      <c r="H109" s="1" t="s">
        <v>1248</v>
      </c>
      <c r="I109" s="1" t="s">
        <v>1249</v>
      </c>
      <c r="J109" s="1" t="s">
        <v>1250</v>
      </c>
      <c r="K109" s="1" t="s">
        <v>1128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1251</v>
      </c>
      <c r="B110" s="1" t="s">
        <v>292</v>
      </c>
      <c r="C110" s="1" t="s">
        <v>1252</v>
      </c>
      <c r="D110" s="1" t="s">
        <v>1253</v>
      </c>
      <c r="E110" s="1" t="s">
        <v>1254</v>
      </c>
      <c r="F110" s="1" t="s">
        <v>1255</v>
      </c>
      <c r="G110" s="1" t="s">
        <v>1256</v>
      </c>
      <c r="H110" s="1" t="s">
        <v>1257</v>
      </c>
      <c r="I110" s="1" t="s">
        <v>1258</v>
      </c>
      <c r="J110" s="1" t="s">
        <v>1259</v>
      </c>
      <c r="K110" s="1" t="s">
        <v>1260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1261</v>
      </c>
      <c r="B111" s="1" t="s">
        <v>1262</v>
      </c>
      <c r="C111" s="1" t="s">
        <v>833</v>
      </c>
      <c r="D111" s="1" t="s">
        <v>1263</v>
      </c>
      <c r="E111" s="1" t="s">
        <v>1264</v>
      </c>
      <c r="F111" s="1" t="s">
        <v>1265</v>
      </c>
      <c r="G111" s="1" t="s">
        <v>1266</v>
      </c>
      <c r="H111" s="1" t="s">
        <v>1267</v>
      </c>
      <c r="I111" s="1" t="s">
        <v>1268</v>
      </c>
      <c r="J111" s="1" t="s">
        <v>1045</v>
      </c>
      <c r="K111" s="1" t="s">
        <v>1269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1270</v>
      </c>
      <c r="B112" s="1" t="s">
        <v>1271</v>
      </c>
      <c r="C112" s="1" t="s">
        <v>732</v>
      </c>
      <c r="D112" s="1" t="s">
        <v>760</v>
      </c>
      <c r="E112" s="1" t="s">
        <v>1272</v>
      </c>
      <c r="F112" s="1" t="s">
        <v>724</v>
      </c>
      <c r="G112" s="1" t="s">
        <v>633</v>
      </c>
      <c r="H112" s="1" t="s">
        <v>1273</v>
      </c>
      <c r="I112" s="1" t="s">
        <v>1274</v>
      </c>
      <c r="J112" s="1" t="s">
        <v>1275</v>
      </c>
      <c r="K112" s="1" t="s">
        <v>1276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1277</v>
      </c>
      <c r="B113" s="1" t="s">
        <v>1278</v>
      </c>
      <c r="C113" s="1" t="s">
        <v>1279</v>
      </c>
      <c r="D113" s="1" t="s">
        <v>806</v>
      </c>
      <c r="E113" s="1" t="s">
        <v>1280</v>
      </c>
      <c r="F113" s="1" t="s">
        <v>593</v>
      </c>
      <c r="G113" s="1" t="s">
        <v>1281</v>
      </c>
      <c r="H113" s="1" t="s">
        <v>1282</v>
      </c>
      <c r="I113" s="1" t="s">
        <v>1283</v>
      </c>
      <c r="J113" s="1" t="s">
        <v>343</v>
      </c>
      <c r="K113" s="1" t="s">
        <v>1284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1285</v>
      </c>
      <c r="B114" s="1" t="s">
        <v>490</v>
      </c>
      <c r="C114" s="1" t="s">
        <v>1286</v>
      </c>
      <c r="D114" s="1" t="s">
        <v>1287</v>
      </c>
      <c r="E114" s="1" t="s">
        <v>1288</v>
      </c>
      <c r="F114" s="1" t="s">
        <v>1289</v>
      </c>
      <c r="G114" s="1" t="s">
        <v>1290</v>
      </c>
      <c r="H114" s="1" t="s">
        <v>1291</v>
      </c>
      <c r="I114" s="1" t="s">
        <v>1292</v>
      </c>
      <c r="J114" s="1" t="s">
        <v>1293</v>
      </c>
      <c r="K114" s="1" t="s">
        <v>1294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1295</v>
      </c>
      <c r="B115" s="1" t="s">
        <v>1296</v>
      </c>
      <c r="C115" s="1" t="s">
        <v>1297</v>
      </c>
      <c r="D115" s="1" t="s">
        <v>1298</v>
      </c>
      <c r="E115" s="1" t="s">
        <v>1299</v>
      </c>
      <c r="F115" s="1" t="s">
        <v>1300</v>
      </c>
      <c r="G115" s="1" t="s">
        <v>1301</v>
      </c>
      <c r="H115" s="1" t="s">
        <v>1302</v>
      </c>
      <c r="I115" s="1" t="s">
        <v>1303</v>
      </c>
      <c r="J115" s="1" t="s">
        <v>1304</v>
      </c>
      <c r="K115" s="1">
        <v>32.0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1305</v>
      </c>
      <c r="B116" s="1" t="s">
        <v>1306</v>
      </c>
      <c r="C116" s="1" t="s">
        <v>1307</v>
      </c>
      <c r="D116" s="1" t="s">
        <v>1308</v>
      </c>
      <c r="E116" s="1" t="s">
        <v>1309</v>
      </c>
      <c r="F116" s="1" t="s">
        <v>1310</v>
      </c>
      <c r="G116" s="1" t="s">
        <v>1311</v>
      </c>
      <c r="H116" s="1" t="s">
        <v>1312</v>
      </c>
      <c r="I116" s="1" t="s">
        <v>1313</v>
      </c>
      <c r="J116" s="1" t="s">
        <v>1314</v>
      </c>
      <c r="K116" s="1" t="s">
        <v>1315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1316</v>
      </c>
      <c r="B117" s="1" t="s">
        <v>1317</v>
      </c>
      <c r="C117" s="1" t="s">
        <v>1318</v>
      </c>
      <c r="D117" s="1" t="s">
        <v>1319</v>
      </c>
      <c r="E117" s="1" t="s">
        <v>1320</v>
      </c>
      <c r="F117" s="1" t="s">
        <v>1321</v>
      </c>
      <c r="G117" s="1" t="s">
        <v>285</v>
      </c>
      <c r="H117" s="1" t="s">
        <v>498</v>
      </c>
      <c r="I117" s="1" t="s">
        <v>1322</v>
      </c>
      <c r="J117" s="1" t="s">
        <v>1323</v>
      </c>
      <c r="K117" s="1" t="s">
        <v>1324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1325</v>
      </c>
      <c r="B118" s="1" t="s">
        <v>1106</v>
      </c>
      <c r="C118" s="1" t="s">
        <v>1022</v>
      </c>
      <c r="D118" s="1" t="s">
        <v>1326</v>
      </c>
      <c r="E118" s="1" t="s">
        <v>1114</v>
      </c>
      <c r="F118" s="1" t="s">
        <v>1327</v>
      </c>
      <c r="G118" s="1" t="s">
        <v>1326</v>
      </c>
      <c r="H118" s="1" t="s">
        <v>1328</v>
      </c>
      <c r="I118" s="1" t="s">
        <v>1329</v>
      </c>
      <c r="J118" s="1" t="s">
        <v>943</v>
      </c>
      <c r="K118" s="1" t="s">
        <v>1330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1331</v>
      </c>
      <c r="B119" s="1" t="s">
        <v>1332</v>
      </c>
      <c r="C119" s="1" t="s">
        <v>1333</v>
      </c>
      <c r="D119" s="1" t="s">
        <v>1334</v>
      </c>
      <c r="E119" s="1" t="s">
        <v>1335</v>
      </c>
      <c r="F119" s="1" t="s">
        <v>1336</v>
      </c>
      <c r="G119" s="1" t="s">
        <v>1337</v>
      </c>
      <c r="H119" s="1" t="s">
        <v>1338</v>
      </c>
      <c r="I119" s="1" t="s">
        <v>1201</v>
      </c>
      <c r="J119" s="1" t="s">
        <v>1253</v>
      </c>
      <c r="K119" s="1" t="s">
        <v>1339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1340</v>
      </c>
      <c r="B120" s="1" t="s">
        <v>1341</v>
      </c>
      <c r="C120" s="1" t="s">
        <v>1342</v>
      </c>
      <c r="D120" s="1" t="s">
        <v>1343</v>
      </c>
      <c r="E120" s="1" t="s">
        <v>1344</v>
      </c>
      <c r="F120" s="1" t="s">
        <v>1345</v>
      </c>
      <c r="G120" s="1" t="s">
        <v>1346</v>
      </c>
      <c r="H120" s="1" t="s">
        <v>1347</v>
      </c>
      <c r="I120" s="1" t="s">
        <v>1348</v>
      </c>
      <c r="J120" s="1" t="s">
        <v>1349</v>
      </c>
      <c r="K120" s="1">
        <v>23.0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1350</v>
      </c>
      <c r="B121" s="1" t="s">
        <v>1351</v>
      </c>
      <c r="C121" s="1" t="s">
        <v>1352</v>
      </c>
      <c r="D121" s="1" t="s">
        <v>1203</v>
      </c>
      <c r="E121" s="1" t="s">
        <v>1273</v>
      </c>
      <c r="F121" s="1" t="s">
        <v>1353</v>
      </c>
      <c r="G121" s="1" t="s">
        <v>849</v>
      </c>
      <c r="H121" s="1" t="s">
        <v>1354</v>
      </c>
      <c r="I121" s="1" t="s">
        <v>1355</v>
      </c>
      <c r="J121" s="1" t="s">
        <v>1356</v>
      </c>
      <c r="K121" s="1" t="s">
        <v>1357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1358</v>
      </c>
      <c r="C1" s="1" t="s">
        <v>1359</v>
      </c>
      <c r="D1" s="1" t="s">
        <v>1360</v>
      </c>
      <c r="E1" s="1" t="s">
        <v>1361</v>
      </c>
      <c r="F1" s="1" t="s">
        <v>1362</v>
      </c>
      <c r="G1" s="1" t="s">
        <v>1363</v>
      </c>
      <c r="H1" s="1" t="s">
        <v>1364</v>
      </c>
      <c r="I1" s="1" t="s">
        <v>1365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1366</v>
      </c>
      <c r="B2" s="1" t="s">
        <v>1367</v>
      </c>
      <c r="C2" s="1" t="s">
        <v>1368</v>
      </c>
      <c r="D2" s="1" t="s">
        <v>1369</v>
      </c>
      <c r="E2" s="1" t="s">
        <v>1370</v>
      </c>
      <c r="F2" s="1" t="s">
        <v>1371</v>
      </c>
      <c r="G2" s="1" t="s">
        <v>1372</v>
      </c>
      <c r="H2" s="1" t="s">
        <v>1372</v>
      </c>
      <c r="I2" s="1" t="s">
        <v>1373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1374</v>
      </c>
      <c r="B3" s="1" t="s">
        <v>1373</v>
      </c>
      <c r="C3" s="1" t="s">
        <v>1375</v>
      </c>
      <c r="D3" s="1" t="s">
        <v>1376</v>
      </c>
      <c r="E3" s="1" t="s">
        <v>1377</v>
      </c>
      <c r="F3" s="1" t="s">
        <v>1378</v>
      </c>
      <c r="G3" s="1" t="s">
        <v>1379</v>
      </c>
      <c r="H3" s="1" t="s">
        <v>1380</v>
      </c>
      <c r="I3" s="1" t="s">
        <v>1373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1381</v>
      </c>
      <c r="B4" s="1" t="s">
        <v>1382</v>
      </c>
      <c r="C4" s="1" t="s">
        <v>1383</v>
      </c>
      <c r="D4" s="1" t="s">
        <v>1384</v>
      </c>
      <c r="E4" s="1" t="s">
        <v>1385</v>
      </c>
      <c r="F4" s="1" t="s">
        <v>1386</v>
      </c>
      <c r="G4" s="1" t="s">
        <v>1387</v>
      </c>
      <c r="H4" s="1" t="s">
        <v>1388</v>
      </c>
      <c r="I4" s="1" t="s">
        <v>1389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1374</v>
      </c>
      <c r="B5" s="1" t="s">
        <v>1373</v>
      </c>
      <c r="C5" s="1" t="s">
        <v>1390</v>
      </c>
      <c r="D5" s="1" t="s">
        <v>1391</v>
      </c>
      <c r="E5" s="1" t="s">
        <v>1392</v>
      </c>
      <c r="F5" s="1" t="s">
        <v>1393</v>
      </c>
      <c r="G5" s="1" t="s">
        <v>1394</v>
      </c>
      <c r="H5" s="1" t="s">
        <v>1395</v>
      </c>
      <c r="I5" s="1" t="s">
        <v>1396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1397</v>
      </c>
      <c r="B6" s="1" t="s">
        <v>1398</v>
      </c>
      <c r="C6" s="1" t="s">
        <v>1399</v>
      </c>
      <c r="D6" s="1" t="s">
        <v>1400</v>
      </c>
      <c r="E6" s="1" t="s">
        <v>1398</v>
      </c>
      <c r="F6" s="1" t="s">
        <v>1401</v>
      </c>
      <c r="G6" s="1" t="s">
        <v>1402</v>
      </c>
      <c r="H6" s="1" t="s">
        <v>1403</v>
      </c>
      <c r="I6" s="1" t="s">
        <v>1404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1405</v>
      </c>
      <c r="B7" s="1" t="s">
        <v>1406</v>
      </c>
      <c r="C7" s="1" t="s">
        <v>1407</v>
      </c>
      <c r="D7" s="1" t="s">
        <v>1408</v>
      </c>
      <c r="E7" s="1" t="s">
        <v>1409</v>
      </c>
      <c r="F7" s="1" t="s">
        <v>1410</v>
      </c>
      <c r="G7" s="1" t="s">
        <v>1411</v>
      </c>
      <c r="H7" s="1" t="s">
        <v>1412</v>
      </c>
      <c r="I7" s="1" t="s">
        <v>1413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1414</v>
      </c>
      <c r="B8" s="1" t="s">
        <v>1373</v>
      </c>
      <c r="C8" s="1" t="s">
        <v>1415</v>
      </c>
      <c r="D8" s="1" t="s">
        <v>1416</v>
      </c>
      <c r="E8" s="1" t="s">
        <v>1417</v>
      </c>
      <c r="F8" s="1" t="s">
        <v>1418</v>
      </c>
      <c r="G8" s="1" t="s">
        <v>1419</v>
      </c>
      <c r="H8" s="1" t="s">
        <v>1420</v>
      </c>
      <c r="I8" s="1" t="s">
        <v>1421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1422</v>
      </c>
      <c r="B9" s="1" t="s">
        <v>1423</v>
      </c>
      <c r="C9" s="1" t="s">
        <v>1424</v>
      </c>
      <c r="D9" s="1" t="s">
        <v>1425</v>
      </c>
      <c r="E9" s="1" t="s">
        <v>1426</v>
      </c>
      <c r="F9" s="1" t="s">
        <v>1427</v>
      </c>
      <c r="G9" s="1" t="s">
        <v>1424</v>
      </c>
      <c r="H9" s="1" t="s">
        <v>1428</v>
      </c>
      <c r="I9" s="1" t="s">
        <v>1429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1430</v>
      </c>
      <c r="B10" s="1" t="s">
        <v>1431</v>
      </c>
      <c r="C10" s="1" t="s">
        <v>1424</v>
      </c>
      <c r="D10" s="1" t="s">
        <v>1432</v>
      </c>
      <c r="E10" s="1" t="s">
        <v>1433</v>
      </c>
      <c r="F10" s="1" t="s">
        <v>1434</v>
      </c>
      <c r="G10" s="1" t="s">
        <v>1435</v>
      </c>
      <c r="H10" s="1" t="s">
        <v>1424</v>
      </c>
      <c r="I10" s="1" t="s">
        <v>1436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1437</v>
      </c>
      <c r="B11" s="1" t="s">
        <v>1438</v>
      </c>
      <c r="C11" s="1" t="s">
        <v>1439</v>
      </c>
      <c r="D11" s="1" t="s">
        <v>1440</v>
      </c>
      <c r="E11" s="1" t="s">
        <v>1441</v>
      </c>
      <c r="F11" s="1" t="s">
        <v>1442</v>
      </c>
      <c r="G11" s="1" t="s">
        <v>1443</v>
      </c>
      <c r="H11" s="1" t="s">
        <v>1444</v>
      </c>
      <c r="I11" s="1" t="s">
        <v>1445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1446</v>
      </c>
      <c r="B12" s="1" t="s">
        <v>1447</v>
      </c>
      <c r="C12" s="1" t="s">
        <v>1448</v>
      </c>
      <c r="D12" s="1" t="s">
        <v>1449</v>
      </c>
      <c r="E12" s="1" t="s">
        <v>1450</v>
      </c>
      <c r="F12" s="1" t="s">
        <v>1451</v>
      </c>
      <c r="G12" s="1" t="s">
        <v>1452</v>
      </c>
      <c r="H12" s="1" t="s">
        <v>1453</v>
      </c>
      <c r="I12" s="1" t="s">
        <v>1438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1454</v>
      </c>
      <c r="B13" s="1" t="s">
        <v>1455</v>
      </c>
      <c r="C13" s="1" t="s">
        <v>1456</v>
      </c>
      <c r="D13" s="1" t="s">
        <v>1457</v>
      </c>
      <c r="E13" s="1" t="s">
        <v>1458</v>
      </c>
      <c r="F13" s="1" t="s">
        <v>1459</v>
      </c>
      <c r="G13" s="1" t="s">
        <v>1460</v>
      </c>
      <c r="H13" s="1" t="s">
        <v>1461</v>
      </c>
      <c r="I13" s="1" t="s">
        <v>1462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1463</v>
      </c>
      <c r="B14" s="1" t="s">
        <v>1464</v>
      </c>
      <c r="C14" s="1" t="s">
        <v>1465</v>
      </c>
      <c r="D14" s="1" t="s">
        <v>1466</v>
      </c>
      <c r="E14" s="1" t="s">
        <v>1467</v>
      </c>
      <c r="F14" s="1" t="s">
        <v>1468</v>
      </c>
      <c r="G14" s="1" t="s">
        <v>1469</v>
      </c>
      <c r="H14" s="1" t="s">
        <v>1470</v>
      </c>
      <c r="I14" s="1" t="s">
        <v>1471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1472</v>
      </c>
      <c r="B15" s="1" t="s">
        <v>234</v>
      </c>
      <c r="C15" s="1" t="s">
        <v>235</v>
      </c>
      <c r="D15" s="1" t="s">
        <v>236</v>
      </c>
      <c r="E15" s="1" t="s">
        <v>237</v>
      </c>
      <c r="F15" s="1" t="s">
        <v>238</v>
      </c>
      <c r="G15" s="1" t="s">
        <v>1473</v>
      </c>
      <c r="H15" s="1" t="s">
        <v>1474</v>
      </c>
      <c r="I15" s="1" t="s">
        <v>1475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1476</v>
      </c>
      <c r="B16" s="1" t="s">
        <v>1477</v>
      </c>
      <c r="C16" s="1" t="s">
        <v>1478</v>
      </c>
      <c r="D16" s="1" t="s">
        <v>1479</v>
      </c>
      <c r="E16" s="1" t="s">
        <v>1480</v>
      </c>
      <c r="F16" s="1" t="s">
        <v>1478</v>
      </c>
      <c r="G16" s="1" t="s">
        <v>1481</v>
      </c>
      <c r="H16" s="1" t="s">
        <v>1482</v>
      </c>
      <c r="I16" s="1" t="s">
        <v>1483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1484</v>
      </c>
      <c r="B17" s="1" t="s">
        <v>201</v>
      </c>
      <c r="C17" s="1" t="s">
        <v>202</v>
      </c>
      <c r="D17" s="1" t="s">
        <v>203</v>
      </c>
      <c r="E17" s="1" t="s">
        <v>1485</v>
      </c>
      <c r="F17" s="1" t="s">
        <v>205</v>
      </c>
      <c r="G17" s="1" t="s">
        <v>1097</v>
      </c>
      <c r="H17" s="1" t="s">
        <v>1486</v>
      </c>
      <c r="I17" s="1" t="s">
        <v>935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1487</v>
      </c>
      <c r="B18" s="1" t="s">
        <v>1488</v>
      </c>
      <c r="C18" s="1" t="s">
        <v>1489</v>
      </c>
      <c r="D18" s="1" t="s">
        <v>1490</v>
      </c>
      <c r="E18" s="1" t="s">
        <v>1491</v>
      </c>
      <c r="F18" s="1" t="s">
        <v>1492</v>
      </c>
      <c r="G18" s="1" t="s">
        <v>1493</v>
      </c>
      <c r="H18" s="1" t="s">
        <v>1494</v>
      </c>
      <c r="I18" s="1" t="s">
        <v>1495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1496</v>
      </c>
      <c r="B19" s="1" t="s">
        <v>1497</v>
      </c>
      <c r="C19" s="1" t="s">
        <v>1498</v>
      </c>
      <c r="D19" s="1" t="s">
        <v>1499</v>
      </c>
      <c r="E19" s="1" t="s">
        <v>1500</v>
      </c>
      <c r="F19" s="1" t="s">
        <v>1501</v>
      </c>
      <c r="G19" s="1" t="s">
        <v>1502</v>
      </c>
      <c r="H19" s="1" t="s">
        <v>1503</v>
      </c>
      <c r="I19" s="1" t="s">
        <v>1504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1505</v>
      </c>
      <c r="B20" s="1" t="s">
        <v>1506</v>
      </c>
      <c r="C20" s="1" t="s">
        <v>1507</v>
      </c>
      <c r="D20" s="1" t="s">
        <v>1508</v>
      </c>
      <c r="E20" s="1" t="s">
        <v>1509</v>
      </c>
      <c r="F20" s="1" t="s">
        <v>1510</v>
      </c>
      <c r="G20" s="1" t="s">
        <v>1511</v>
      </c>
      <c r="H20" s="1" t="s">
        <v>1512</v>
      </c>
      <c r="I20" s="1" t="s">
        <v>1513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1514</v>
      </c>
      <c r="B21" s="1" t="s">
        <v>1515</v>
      </c>
      <c r="C21" s="1" t="s">
        <v>1516</v>
      </c>
      <c r="D21" s="1" t="s">
        <v>1517</v>
      </c>
      <c r="E21" s="1" t="s">
        <v>1518</v>
      </c>
      <c r="F21" s="1" t="s">
        <v>1519</v>
      </c>
      <c r="G21" s="1" t="s">
        <v>1520</v>
      </c>
      <c r="H21" s="1" t="s">
        <v>1521</v>
      </c>
      <c r="I21" s="1" t="s">
        <v>1522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1523</v>
      </c>
      <c r="B22" s="1" t="s">
        <v>1524</v>
      </c>
      <c r="C22" s="1" t="s">
        <v>1525</v>
      </c>
      <c r="D22" s="1" t="s">
        <v>1526</v>
      </c>
      <c r="E22" s="1" t="s">
        <v>1527</v>
      </c>
      <c r="F22" s="1" t="s">
        <v>1528</v>
      </c>
      <c r="G22" s="1" t="s">
        <v>1529</v>
      </c>
      <c r="H22" s="1" t="s">
        <v>1530</v>
      </c>
      <c r="I22" s="1" t="s">
        <v>1531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1532</v>
      </c>
      <c r="B23" s="1" t="s">
        <v>1533</v>
      </c>
      <c r="C23" s="1" t="s">
        <v>1534</v>
      </c>
      <c r="D23" s="1" t="s">
        <v>1535</v>
      </c>
      <c r="E23" s="1" t="s">
        <v>1536</v>
      </c>
      <c r="F23" s="1" t="s">
        <v>1537</v>
      </c>
      <c r="G23" s="1" t="s">
        <v>1538</v>
      </c>
      <c r="H23" s="1" t="s">
        <v>1539</v>
      </c>
      <c r="I23" s="1" t="s">
        <v>1540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1541</v>
      </c>
      <c r="B24" s="1" t="s">
        <v>1542</v>
      </c>
      <c r="C24" s="1" t="s">
        <v>1543</v>
      </c>
      <c r="D24" s="1" t="s">
        <v>1544</v>
      </c>
      <c r="E24" s="1" t="s">
        <v>1545</v>
      </c>
      <c r="F24" s="1" t="s">
        <v>1546</v>
      </c>
      <c r="G24" s="1" t="s">
        <v>1547</v>
      </c>
      <c r="H24" s="1" t="s">
        <v>1547</v>
      </c>
      <c r="I24" s="1" t="s">
        <v>1547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1548</v>
      </c>
      <c r="B25" s="1" t="s">
        <v>1549</v>
      </c>
      <c r="C25" s="1" t="s">
        <v>1550</v>
      </c>
      <c r="D25" s="1" t="s">
        <v>1551</v>
      </c>
      <c r="E25" s="1" t="s">
        <v>1552</v>
      </c>
      <c r="F25" s="1" t="s">
        <v>1553</v>
      </c>
      <c r="G25" s="1" t="s">
        <v>1554</v>
      </c>
      <c r="H25" s="1" t="s">
        <v>1554</v>
      </c>
      <c r="I25" s="1" t="s">
        <v>1373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1555</v>
      </c>
      <c r="B26" s="1" t="s">
        <v>1556</v>
      </c>
      <c r="C26" s="1" t="s">
        <v>1557</v>
      </c>
      <c r="D26" s="1" t="s">
        <v>1558</v>
      </c>
      <c r="E26" s="1" t="s">
        <v>1559</v>
      </c>
      <c r="F26" s="1" t="s">
        <v>1560</v>
      </c>
      <c r="G26" s="1" t="s">
        <v>1373</v>
      </c>
      <c r="H26" s="1" t="s">
        <v>1373</v>
      </c>
      <c r="I26" s="1" t="s">
        <v>1373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1561</v>
      </c>
      <c r="B2" s="1" t="s">
        <v>1562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1563</v>
      </c>
      <c r="B3" s="1" t="s">
        <v>1564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1565</v>
      </c>
      <c r="B4" s="1" t="s">
        <v>1566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1567</v>
      </c>
      <c r="B5" s="1" t="s">
        <v>1568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1569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1570</v>
      </c>
      <c r="B7" s="1" t="s">
        <v>1571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1572</v>
      </c>
      <c r="B8" s="4" t="s">
        <v>1573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1574</v>
      </c>
      <c r="B9" s="1" t="s">
        <v>1575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1576</v>
      </c>
      <c r="B10" s="1" t="s">
        <v>1577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1578</v>
      </c>
      <c r="B11" s="1" t="s">
        <v>1575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1579</v>
      </c>
      <c r="B12" s="1" t="s">
        <v>1580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1581</v>
      </c>
      <c r="B13" s="1" t="s">
        <v>1582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1583</v>
      </c>
      <c r="B14" s="1" t="s">
        <v>1580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1584</v>
      </c>
      <c r="B15" s="1" t="s">
        <v>1585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1586</v>
      </c>
      <c r="B16" s="1">
        <v>40450.0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1587</v>
      </c>
      <c r="B17" s="1" t="s">
        <v>1588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1589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1590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1591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1592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1593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1594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1595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1596</v>
      </c>
      <c r="B25" s="4" t="s">
        <v>1597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1598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1599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1600</v>
      </c>
      <c r="B28" s="1">
        <v>482.59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1601</v>
      </c>
      <c r="B29" s="1">
        <v>484.82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1602</v>
      </c>
      <c r="B30" s="1">
        <v>483.4477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1603</v>
      </c>
      <c r="B31" s="1">
        <v>486.99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1604</v>
      </c>
      <c r="B32" s="1">
        <v>482.59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1605</v>
      </c>
      <c r="B33" s="1">
        <v>484.82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1606</v>
      </c>
      <c r="B34" s="1">
        <v>483.4477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1607</v>
      </c>
      <c r="B35" s="1">
        <v>486.99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1608</v>
      </c>
      <c r="B36" s="1">
        <v>3.64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1609</v>
      </c>
      <c r="B37" s="1">
        <v>0.0075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1610</v>
      </c>
      <c r="B38" s="1">
        <v>1.7325792E9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1611</v>
      </c>
      <c r="B39" s="1">
        <v>0.3204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1612</v>
      </c>
      <c r="B40" s="1">
        <v>0.82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1613</v>
      </c>
      <c r="B41" s="1">
        <v>1.183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1614</v>
      </c>
      <c r="B42" s="1">
        <v>42.776012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1615</v>
      </c>
      <c r="B43" s="1">
        <v>28.751461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1616</v>
      </c>
      <c r="B44" s="1">
        <v>558421.0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1617</v>
      </c>
      <c r="B45" s="1">
        <v>558421.0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1618</v>
      </c>
      <c r="B46" s="1">
        <v>1262586.0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1619</v>
      </c>
      <c r="B47" s="1">
        <v>1142620.0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1620</v>
      </c>
      <c r="B48" s="1">
        <v>1142620.0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1621</v>
      </c>
      <c r="B49" s="1">
        <v>484.78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1622</v>
      </c>
      <c r="B50" s="1">
        <v>485.06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1623</v>
      </c>
      <c r="B51" s="1">
        <v>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1624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1625</v>
      </c>
      <c r="B53" s="1">
        <v>1.50520315904E11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1626</v>
      </c>
      <c r="B54" s="1">
        <v>407.69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1627</v>
      </c>
      <c r="B55" s="1">
        <v>533.29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1628</v>
      </c>
      <c r="B56" s="1">
        <v>10.932621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1629</v>
      </c>
      <c r="B57" s="1">
        <v>502.8742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1630</v>
      </c>
      <c r="B58" s="1">
        <v>477.32135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1631</v>
      </c>
      <c r="B59" s="1">
        <v>3.63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1632</v>
      </c>
      <c r="B60" s="1">
        <v>0.0075219134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1633</v>
      </c>
      <c r="B61" s="1" t="s">
        <v>1634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1635</v>
      </c>
      <c r="B62" s="1">
        <v>1.64490674176E11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1636</v>
      </c>
      <c r="B63" s="1">
        <v>0.25792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1637</v>
      </c>
      <c r="B64" s="1">
        <v>3.09629752E8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1638</v>
      </c>
      <c r="B65" s="1">
        <v>3.103E8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1639</v>
      </c>
      <c r="B66" s="1">
        <v>2787887.0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1640</v>
      </c>
      <c r="B67" s="1">
        <v>4110184.0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1641</v>
      </c>
      <c r="B68" s="1">
        <v>1.7328384E9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1642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1643</v>
      </c>
      <c r="B70" s="1">
        <v>0.009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1644</v>
      </c>
      <c r="B71" s="1">
        <v>0.00174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1645</v>
      </c>
      <c r="B72" s="1">
        <v>0.90605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1646</v>
      </c>
      <c r="B73" s="1">
        <v>2.37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1647</v>
      </c>
      <c r="B74" s="1">
        <v>0.009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1648</v>
      </c>
      <c r="B75" s="1">
        <v>3.10384E8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1649</v>
      </c>
      <c r="B76" s="1">
        <v>109.546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1650</v>
      </c>
      <c r="B77" s="1">
        <v>4.428094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1651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1652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1653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1654</v>
      </c>
      <c r="B81" s="1">
        <v>0.309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1655</v>
      </c>
      <c r="B82" s="1">
        <v>3.551000064E9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1656</v>
      </c>
      <c r="B83" s="1">
        <v>11.34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1657</v>
      </c>
      <c r="B84" s="1">
        <v>16.81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1658</v>
      </c>
      <c r="B85" s="1" t="s">
        <v>1659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1660</v>
      </c>
      <c r="B86" s="1">
        <v>1.1163744E9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1661</v>
      </c>
      <c r="B87" s="1">
        <v>11.947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1662</v>
      </c>
      <c r="B88" s="1">
        <v>24.754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1663</v>
      </c>
      <c r="B89" s="1">
        <v>0.10546327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1664</v>
      </c>
      <c r="B90" s="1">
        <v>0.22455823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1665</v>
      </c>
      <c r="B91" s="1">
        <v>0.91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1666</v>
      </c>
      <c r="B92" s="1">
        <v>1.7325792E9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1667</v>
      </c>
      <c r="B93" s="1" t="s">
        <v>1668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1669</v>
      </c>
      <c r="B94" s="1" t="s">
        <v>1670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1671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1672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1673</v>
      </c>
      <c r="B97" s="1" t="s">
        <v>1674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1675</v>
      </c>
      <c r="B98" s="1" t="s">
        <v>1674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1676</v>
      </c>
      <c r="B99" s="1">
        <v>9.9153E7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1677</v>
      </c>
      <c r="B100" s="1" t="s">
        <v>1678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1679</v>
      </c>
      <c r="B101" s="1" t="s">
        <v>1680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1681</v>
      </c>
      <c r="B102" s="1" t="s">
        <v>1682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1683</v>
      </c>
      <c r="B103" s="1" t="s">
        <v>1684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1685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1686</v>
      </c>
      <c r="B105" s="1">
        <v>485.08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1687</v>
      </c>
      <c r="B106" s="1">
        <v>620.0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1688</v>
      </c>
      <c r="B107" s="1">
        <v>480.0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1689</v>
      </c>
      <c r="B108" s="1">
        <v>580.3433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1690</v>
      </c>
      <c r="B109" s="1">
        <v>585.0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1691</v>
      </c>
      <c r="B110" s="1">
        <v>1.47826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1692</v>
      </c>
      <c r="B111" s="1" t="s">
        <v>1693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1694</v>
      </c>
      <c r="B112" s="1">
        <v>21.0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1695</v>
      </c>
      <c r="B113" s="1">
        <v>1.696E9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1696</v>
      </c>
      <c r="B114" s="1">
        <v>5.466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1697</v>
      </c>
      <c r="B115" s="1">
        <v>6.645000192E9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1698</v>
      </c>
      <c r="B116" s="1">
        <v>1.2039999488E10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1699</v>
      </c>
      <c r="B117" s="1">
        <v>0.787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1700</v>
      </c>
      <c r="B118" s="1">
        <v>0.945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1701</v>
      </c>
      <c r="B119" s="1">
        <v>1.3767999488E10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1702</v>
      </c>
      <c r="B120" s="1">
        <v>31.362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1703</v>
      </c>
      <c r="B121" s="1">
        <v>43.945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1704</v>
      </c>
      <c r="B122" s="1">
        <v>0.05667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1705</v>
      </c>
      <c r="B123" s="1">
        <v>0.099309996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1706</v>
      </c>
      <c r="B124" s="1">
        <v>9.45900032E9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1707</v>
      </c>
      <c r="B125" s="1">
        <v>4.448374784E9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1708</v>
      </c>
      <c r="B126" s="1">
        <v>5.282999808E9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1709</v>
      </c>
      <c r="B127" s="1">
        <v>0.335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1710</v>
      </c>
      <c r="B128" s="1">
        <v>0.159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1711</v>
      </c>
      <c r="B129" s="1">
        <v>0.68703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1712</v>
      </c>
      <c r="B130" s="1">
        <v>0.48264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1713</v>
      </c>
      <c r="B131" s="1">
        <v>0.40392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1714</v>
      </c>
      <c r="B132" s="1" t="s">
        <v>1634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1715</v>
      </c>
      <c r="B133" s="1">
        <v>1.4193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66</v>
      </c>
      <c r="B3" s="1">
        <v>2790.0</v>
      </c>
      <c r="C3" s="1">
        <v>-123.0</v>
      </c>
      <c r="D3" s="1">
        <v>1960.0</v>
      </c>
      <c r="E3" s="1">
        <v>1820.0</v>
      </c>
      <c r="F3" s="1">
        <v>1720.0</v>
      </c>
      <c r="G3" s="1">
        <v>2400.0</v>
      </c>
      <c r="H3" s="1">
        <v>3090.0</v>
      </c>
      <c r="I3" s="1">
        <v>2900.0</v>
      </c>
      <c r="J3" s="1">
        <v>3490.0</v>
      </c>
      <c r="K3" s="1">
        <v>4890.0</v>
      </c>
      <c r="L3" s="1">
        <f>IF(K3*FORECAST(L2,B3:K3,B2:K2)&gt;0,FORECAST(L2,B3:K3,B2:K2),K3)*$X$1</f>
        <v>4273.066667</v>
      </c>
      <c r="M3" s="1">
        <f>IF(L3*FORECAST(M2,B3:L3,B2:L2)&gt;0,FORECAST(M2,B3:L3,B2:L2),L3)*$X$1</f>
        <v>4596.587879</v>
      </c>
      <c r="N3" s="1">
        <f>IF(M3*FORECAST(N2,B3:M3,B2:M2)&gt;0,FORECAST(N2,B3:M3,B2:M2),M3)*$X$1</f>
        <v>4920.109091</v>
      </c>
      <c r="O3" s="1">
        <f>IF(N3*FORECAST(O2,B3:N3,B2:N2)&gt;0,FORECAST(O2,B3:N3,B2:N2),N3)*$X$1</f>
        <v>5243.630303</v>
      </c>
      <c r="P3" s="1">
        <f>IF(O3*FORECAST(P2,B3:O3,B2:O2)&gt;0,FORECAST(P2,B3:O3,B2:O2),O3)*$X$1</f>
        <v>5567.151515</v>
      </c>
      <c r="Q3" s="1">
        <f>IF(P3*FORECAST(Q2,B3:P3,B2:P2)&gt;0,FORECAST(Q2,B3:P3,B2:P2),P3)*$X$1</f>
        <v>5890.672727</v>
      </c>
      <c r="R3" s="1">
        <f>IF(Q3*FORECAST(R2,B3:Q3,B2:Q2)&gt;0,FORECAST(R2,B3:Q3,B2:Q2),Q3)*$X$1</f>
        <v>6214.193939</v>
      </c>
      <c r="S3" s="5">
        <f>IF(R3*FORECAST(S2,B3:R3,B2:R2)&gt;0,FORECAST(S2,B3:R3,B2:R2),R3)*$X$1</f>
        <v>6537.715152</v>
      </c>
      <c r="T3" s="5">
        <f>IF(S3*FORECAST(T2,B3:S3,B2:S2)&gt;0,FORECAST(T2,B3:S3,B2:S2),S3)*$X$1</f>
        <v>6861.236364</v>
      </c>
      <c r="U3" s="5">
        <f>IF(T3*FORECAST(U2,B3:T3,B2:T2)&gt;0,FORECAST(U2,B3:T3,B2:T2),T3)*$X$1</f>
        <v>7184.757576</v>
      </c>
      <c r="V3" s="5">
        <f>IF(U3*FORECAST(V2,B3:U3,B2:U2)&gt;0,FORECAST(V2,B3:U3,B2:U2),U3)*$X$1</f>
        <v>7508.278788</v>
      </c>
      <c r="W3" s="5">
        <f>IF(V3*FORECAST(W2,B3:V3,B2:V2)&gt;0,FORECAST(W2,B3:V3,B2:V2),V3)*$X$1</f>
        <v>7831.8</v>
      </c>
      <c r="X3" s="2"/>
      <c r="Y3" s="2"/>
      <c r="Z3" s="2"/>
    </row>
    <row r="4">
      <c r="A4" s="3" t="s">
        <v>140</v>
      </c>
      <c r="B4" s="1">
        <v>-1700.0</v>
      </c>
      <c r="C4" s="1">
        <v>2120.0</v>
      </c>
      <c r="D4" s="1">
        <v>1160.0</v>
      </c>
      <c r="E4" s="1">
        <v>778.0</v>
      </c>
      <c r="F4" s="1">
        <v>1730.0</v>
      </c>
      <c r="G4" s="1">
        <v>1790.0</v>
      </c>
      <c r="H4" s="1">
        <v>637.0</v>
      </c>
      <c r="I4" s="1">
        <v>-1540.0</v>
      </c>
      <c r="J4" s="1">
        <v>10350.0</v>
      </c>
      <c r="K4" s="1">
        <v>10790.0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1716</v>
      </c>
      <c r="B5" s="1">
        <v>272.0</v>
      </c>
      <c r="C5" s="1">
        <v>275.0</v>
      </c>
      <c r="D5" s="1">
        <v>265.0</v>
      </c>
      <c r="E5" s="1">
        <v>259.0</v>
      </c>
      <c r="F5" s="1">
        <v>253.0</v>
      </c>
      <c r="G5" s="1">
        <v>247.0</v>
      </c>
      <c r="H5" s="1">
        <v>242.0</v>
      </c>
      <c r="I5" s="1">
        <v>242.0</v>
      </c>
      <c r="J5" s="1">
        <v>318.0</v>
      </c>
      <c r="K5" s="1">
        <v>319.0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1717</v>
      </c>
      <c r="L7" s="1">
        <f>IF(W3*FORECAST(W2,B3:W3,B2:W2)&gt;0,FORECAST(W2,B3:W3,B2:W2),V3)*$X$1 * (1+0.02)/(0.0773-0.02)</f>
        <v>139414.2408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1718</v>
      </c>
      <c r="L8" s="6">
        <f t="array" ref="L8">NPV(0.0773,M3:W3)</f>
        <v>43226.82054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1719</v>
      </c>
      <c r="L9" s="6">
        <f t="array" ref="L9">NPV(0.0773,M16:W16)</f>
        <v>61461.60255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1720</v>
      </c>
      <c r="L10" s="6">
        <f>L8 + L9</f>
        <v>104688.4231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10790.0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1721</v>
      </c>
      <c r="L12" s="6">
        <f>L10 - L11</f>
        <v>93898.42309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1722</v>
      </c>
      <c r="L13" s="1">
        <v>319.0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294.3524235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139414.2408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-13.0</v>
      </c>
      <c r="C3" s="1">
        <v>1270.0</v>
      </c>
      <c r="D3" s="1">
        <v>2230.0</v>
      </c>
      <c r="E3" s="1">
        <v>1640.0</v>
      </c>
      <c r="F3" s="1">
        <v>2120.0</v>
      </c>
      <c r="G3" s="1">
        <v>2300.0</v>
      </c>
      <c r="H3" s="1">
        <v>2530.0</v>
      </c>
      <c r="I3" s="1">
        <v>3260.0</v>
      </c>
      <c r="J3" s="1">
        <v>3520.0</v>
      </c>
      <c r="K3" s="1">
        <v>2890.0</v>
      </c>
      <c r="L3" s="1">
        <f>IF(K3*FORECAST(L2,B3:K3,B2:K2)&gt;0,FORECAST(L2,B3:K3,B2:K2),K3)*$X$1</f>
        <v>3837.266667</v>
      </c>
      <c r="M3" s="1">
        <f>IF(L3*FORECAST(M2,B3:L3,B2:L2)&gt;0,FORECAST(M2,B3:L3,B2:L2),L3)*$X$1</f>
        <v>4139.551515</v>
      </c>
      <c r="N3" s="1">
        <f>IF(M3*FORECAST(N2,B3:M3,B2:M2)&gt;0,FORECAST(N2,B3:M3,B2:M2),M3)*$X$1</f>
        <v>4441.836364</v>
      </c>
      <c r="O3" s="1">
        <f>IF(N3*FORECAST(O2,B3:N3,B2:N2)&gt;0,FORECAST(O2,B3:N3,B2:N2),N3)*$X$1</f>
        <v>4744.121212</v>
      </c>
      <c r="P3" s="1">
        <f>IF(O3*FORECAST(P2,B3:O3,B2:O2)&gt;0,FORECAST(P2,B3:O3,B2:O2),O3)*$X$1</f>
        <v>5046.406061</v>
      </c>
      <c r="Q3" s="1">
        <f>IF(P3*FORECAST(Q2,B3:P3,B2:P2)&gt;0,FORECAST(Q2,B3:P3,B2:P2),P3)*$X$1</f>
        <v>5348.690909</v>
      </c>
      <c r="R3" s="1">
        <f>IF(Q3*FORECAST(R2,B3:Q3,B2:Q2)&gt;0,FORECAST(R2,B3:Q3,B2:Q2),Q3)*$X$1</f>
        <v>5650.975758</v>
      </c>
      <c r="S3" s="5">
        <f>IF(R3*FORECAST(S2,B3:R3,B2:R2)&gt;0,FORECAST(S2,B3:R3,B2:R2),R3)*$X$1</f>
        <v>5953.260606</v>
      </c>
      <c r="T3" s="5">
        <f>IF(S3*FORECAST(T2,B3:S3,B2:S2)&gt;0,FORECAST(T2,B3:S3,B2:S2),S3)*$X$1</f>
        <v>6255.545455</v>
      </c>
      <c r="U3" s="5">
        <f>IF(T3*FORECAST(U2,B3:T3,B2:T2)&gt;0,FORECAST(U2,B3:T3,B2:T2),T3)*$X$1</f>
        <v>6557.830303</v>
      </c>
      <c r="V3" s="5">
        <f>IF(U3*FORECAST(V2,B3:U3,B2:U2)&gt;0,FORECAST(V2,B3:U3,B2:U2),U3)*$X$1</f>
        <v>6860.115152</v>
      </c>
      <c r="W3" s="5">
        <f>IF(V3*FORECAST(W2,B3:V3,B2:V2)&gt;0,FORECAST(W2,B3:V3,B2:V2),V3)*$X$1</f>
        <v>7162.4</v>
      </c>
      <c r="X3" s="2"/>
      <c r="Y3" s="2"/>
      <c r="Z3" s="2"/>
    </row>
    <row r="4">
      <c r="A4" s="3" t="s">
        <v>140</v>
      </c>
      <c r="B4" s="1">
        <v>-1700.0</v>
      </c>
      <c r="C4" s="1">
        <v>2120.0</v>
      </c>
      <c r="D4" s="1">
        <v>1160.0</v>
      </c>
      <c r="E4" s="1">
        <v>778.0</v>
      </c>
      <c r="F4" s="1">
        <v>1730.0</v>
      </c>
      <c r="G4" s="1">
        <v>1790.0</v>
      </c>
      <c r="H4" s="1">
        <v>637.0</v>
      </c>
      <c r="I4" s="1">
        <v>-1540.0</v>
      </c>
      <c r="J4" s="1">
        <v>10350.0</v>
      </c>
      <c r="K4" s="1">
        <v>10790.0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1716</v>
      </c>
      <c r="B5" s="1">
        <v>272.0</v>
      </c>
      <c r="C5" s="1">
        <v>275.0</v>
      </c>
      <c r="D5" s="1">
        <v>265.0</v>
      </c>
      <c r="E5" s="1">
        <v>259.0</v>
      </c>
      <c r="F5" s="1">
        <v>253.0</v>
      </c>
      <c r="G5" s="1">
        <v>247.0</v>
      </c>
      <c r="H5" s="1">
        <v>242.0</v>
      </c>
      <c r="I5" s="1">
        <v>242.0</v>
      </c>
      <c r="J5" s="1">
        <v>318.0</v>
      </c>
      <c r="K5" s="1">
        <v>319.0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1717</v>
      </c>
      <c r="L7" s="1">
        <f>IF(W3*FORECAST(W2,B3:W3,B2:W2)&gt;0,FORECAST(W2,B3:W3,B2:W2),V3)*$X$1 * (1+0.02)/(0.0773-0.02)</f>
        <v>127498.2199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1718</v>
      </c>
      <c r="L8" s="6">
        <f t="array" ref="L8">NPV(0.0773,M3:W3)</f>
        <v>39265.92915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1719</v>
      </c>
      <c r="L9" s="6">
        <f t="array" ref="L9">NPV(0.0773,M16:W16)</f>
        <v>56208.3534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1720</v>
      </c>
      <c r="L10" s="6">
        <f>L8 + L9</f>
        <v>95474.28255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10790.0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1721</v>
      </c>
      <c r="L12" s="6">
        <f>L10 - L11</f>
        <v>84684.28255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1722</v>
      </c>
      <c r="L13" s="1">
        <v>319.0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265.4679704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127498.2199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