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<sst xmlns="http://schemas.openxmlformats.org/spreadsheetml/2006/main" count="1519" uniqueCount="1264">
  <si>
    <t>ticker</t>
  </si>
  <si>
    <t>SOWG</t>
  </si>
  <si>
    <t>nombre</t>
  </si>
  <si>
    <t>SOW GOOD INC</t>
  </si>
  <si>
    <t>empresa</t>
  </si>
  <si>
    <t>Food Processing</t>
  </si>
  <si>
    <t>Open</t>
  </si>
  <si>
    <t>Target Price</t>
  </si>
  <si>
    <t>Upside</t>
  </si>
  <si>
    <t>-756.72%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</si>
  <si>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</si>
  <si>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</si>
  <si>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</si>
  <si>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</si>
  <si>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</si>
  <si>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</si>
  <si>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</si>
  <si>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</si>
  <si>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-15.00%</t>
  </si>
  <si>
    <t>Total Assets Growth</t>
  </si>
  <si>
    <t>184.21%</t>
  </si>
  <si>
    <t>Net Property, Plant and Equipment Growth</t>
  </si>
  <si>
    <t>203.23%</t>
  </si>
  <si>
    <t>EBITDA Growth</t>
  </si>
  <si>
    <t>-79.44%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</si>
  <si>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</si>
  <si>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</si>
  <si>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</si>
  <si>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</si>
  <si>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</si>
  <si>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</si>
  <si>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Minority Interest in Earnings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</si>
  <si>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</si>
  <si>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</si>
  <si>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</si>
  <si>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</si>
  <si>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</si>
  <si>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</si>
  <si>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</si>
  <si>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</si>
  <si>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</si>
  <si>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</si>
  <si>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</si>
  <si>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</si>
  <si>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</si>
  <si>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</si>
  <si>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</si>
  <si>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</si>
  <si>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</si>
  <si>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</si>
  <si>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</si>
  <si>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</si>
  <si>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</si>
  <si>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</si>
  <si>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</si>
  <si>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</si>
  <si>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</si>
  <si>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</si>
  <si>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</si>
  <si>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</si>
  <si>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</si>
  <si>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</si>
  <si>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</si>
  <si>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</si>
  <si>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</si>
  <si>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</si>
  <si>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</si>
  <si>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</si>
  <si>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</si>
  <si>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</si>
  <si>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</si>
  <si>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</si>
  <si>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</si>
  <si>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</si>
  <si>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</si>
  <si>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</si>
  <si>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</si>
  <si>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</si>
  <si>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</si>
  <si>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</si>
  <si>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</si>
  <si>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</si>
  <si>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</si>
  <si>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</si>
  <si>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</si>
  <si>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</si>
  <si>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</si>
  <si>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</si>
  <si>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</si>
  <si>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</si>
  <si>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</si>
  <si>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</si>
  <si>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</si>
  <si>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</si>
  <si>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</si>
  <si>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</si>
  <si>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</si>
  <si>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</si>
  <si>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</si>
  <si>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Deferred Tax Liability Current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</si>
  <si>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</si>
  <si>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</si>
  <si>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</si>
  <si>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</si>
  <si>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</si>
  <si>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</si>
  <si>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</si>
  <si>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</si>
  <si>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</si>
  <si>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</si>
  <si>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</si>
  <si>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</si>
  <si>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</si>
  <si>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</si>
  <si>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</si>
  <si>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</si>
  <si>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</si>
  <si>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245.98</t>
  </si>
  <si>
    <t>-189.92</t>
  </si>
  <si>
    <t>1.24</t>
  </si>
  <si>
    <t>0.94</t>
  </si>
  <si>
    <t>0.92</t>
  </si>
  <si>
    <t>3.56</t>
  </si>
  <si>
    <t>3.67</t>
  </si>
  <si>
    <t>2.25</t>
  </si>
  <si>
    <t>0.58</t>
  </si>
  <si>
    <t>1.21</t>
  </si>
  <si>
    <t>Tangible Book Value</t>
  </si>
  <si>
    <t>Tangible Book Value Per Share</t>
  </si>
  <si>
    <t>1.33</t>
  </si>
  <si>
    <t>1.17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</si>
  <si>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</si>
  <si>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</si>
  <si>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</si>
  <si>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</si>
  <si>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</si>
  <si>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</si>
  <si>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</si>
  <si>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</si>
  <si>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</si>
  <si>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</si>
  <si>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</si>
  <si>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</si>
  <si>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</si>
  <si>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</si>
  <si>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</si>
  <si>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</si>
  <si>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</si>
  <si>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</si>
  <si>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</si>
  <si>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</si>
  <si>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</si>
  <si>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</si>
  <si>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</si>
  <si>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</si>
  <si>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</si>
  <si>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</si>
  <si>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</si>
  <si>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</si>
  <si>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</si>
  <si>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</si>
  <si>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</si>
  <si>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</si>
  <si>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</si>
  <si>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</si>
  <si>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</si>
  <si>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</si>
  <si>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</si>
  <si>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</si>
  <si>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</si>
  <si>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27.21</t>
  </si>
  <si>
    <t>-439.79</t>
  </si>
  <si>
    <t>187.24</t>
  </si>
  <si>
    <t>-0.73</t>
  </si>
  <si>
    <t>-0.22</t>
  </si>
  <si>
    <t>5.68</t>
  </si>
  <si>
    <t>-2.82</t>
  </si>
  <si>
    <t>-1.61</t>
  </si>
  <si>
    <t>-2.51</t>
  </si>
  <si>
    <t>-0.59</t>
  </si>
  <si>
    <t>Basic EPS - Continuing Operations</t>
  </si>
  <si>
    <t>10.32</t>
  </si>
  <si>
    <t>Basic Weighted Average Shares Outstanding</t>
  </si>
  <si>
    <t>Net EPS - Diluted</t>
  </si>
  <si>
    <t>Diluted EPS - Continuing Operations</t>
  </si>
  <si>
    <t>249.76</t>
  </si>
  <si>
    <t>10.31</t>
  </si>
  <si>
    <t>Diluted Weighted Average Shares Outstanding</t>
  </si>
  <si>
    <t>Normalized Basic EPS</t>
  </si>
  <si>
    <t>27.01</t>
  </si>
  <si>
    <t>-46.55</t>
  </si>
  <si>
    <t>-5.78</t>
  </si>
  <si>
    <t>-1.62</t>
  </si>
  <si>
    <t>-1.21</t>
  </si>
  <si>
    <t>-1.85</t>
  </si>
  <si>
    <t>-1.12</t>
  </si>
  <si>
    <t>-0.82</t>
  </si>
  <si>
    <t>-0.9</t>
  </si>
  <si>
    <t>-0.2</t>
  </si>
  <si>
    <t>Normalized Diluted EPS</t>
  </si>
  <si>
    <t>26.35</t>
  </si>
  <si>
    <t>EBITDA</t>
  </si>
  <si>
    <t>EBITA</t>
  </si>
  <si>
    <t>EBIT</t>
  </si>
  <si>
    <t>EBITDAR</t>
  </si>
  <si>
    <t>Total Revenues (As Reported)</t>
  </si>
  <si>
    <t>Effective Tax Rate - (Ratio)</t>
  </si>
  <si>
    <t>37.03</t>
  </si>
  <si>
    <t>8.57</t>
  </si>
  <si>
    <t>-46.1</t>
  </si>
  <si>
    <t>27.41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</si>
  <si>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</si>
  <si>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</si>
  <si>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</si>
  <si>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</si>
  <si>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</si>
  <si>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</si>
  <si>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</si>
  <si>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</si>
  <si>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</si>
  <si>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</si>
  <si>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</si>
  <si>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</si>
  <si>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</si>
  <si>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</si>
  <si>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</si>
  <si>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</si>
  <si>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8.19</t>
  </si>
  <si>
    <t>-3.23</t>
  </si>
  <si>
    <t>-4.79</t>
  </si>
  <si>
    <t>-1.29</t>
  </si>
  <si>
    <t>-1.14</t>
  </si>
  <si>
    <t>-2.16</t>
  </si>
  <si>
    <t>-19.3</t>
  </si>
  <si>
    <t>-26.39</t>
  </si>
  <si>
    <t>-30.91</t>
  </si>
  <si>
    <t>0.73</t>
  </si>
  <si>
    <t>Return on Total Capital</t>
  </si>
  <si>
    <t>9.76</t>
  </si>
  <si>
    <t>-3.91</t>
  </si>
  <si>
    <t>6.12</t>
  </si>
  <si>
    <t>-2.19</t>
  </si>
  <si>
    <t>-21.55</t>
  </si>
  <si>
    <t>-27.37</t>
  </si>
  <si>
    <t>-32.6</t>
  </si>
  <si>
    <t>0.82</t>
  </si>
  <si>
    <t>Return On Equity %</t>
  </si>
  <si>
    <t>11.8</t>
  </si>
  <si>
    <t>-266.07</t>
  </si>
  <si>
    <t>-0.3</t>
  </si>
  <si>
    <t>1.08</t>
  </si>
  <si>
    <t>24.14</t>
  </si>
  <si>
    <t>-67.55</t>
  </si>
  <si>
    <t>-65.86</t>
  </si>
  <si>
    <t>-177.93</t>
  </si>
  <si>
    <t>-60.65</t>
  </si>
  <si>
    <t>Return on Common Equity</t>
  </si>
  <si>
    <t>-46.2</t>
  </si>
  <si>
    <t>-23.18</t>
  </si>
  <si>
    <t>461.03</t>
  </si>
  <si>
    <t>Margin Analysis</t>
  </si>
  <si>
    <t>Gross Profit Margin %</t>
  </si>
  <si>
    <t>85.68</t>
  </si>
  <si>
    <t>72.16</t>
  </si>
  <si>
    <t>8.06</t>
  </si>
  <si>
    <t>27.99</t>
  </si>
  <si>
    <t>39.08</t>
  </si>
  <si>
    <t>SG&amp;A Margin</t>
  </si>
  <si>
    <t>15.3</t>
  </si>
  <si>
    <t>22.35</t>
  </si>
  <si>
    <t>239.47</t>
  </si>
  <si>
    <t>244.16</t>
  </si>
  <si>
    <t>656.29</t>
  </si>
  <si>
    <t>36.92</t>
  </si>
  <si>
    <t>EBITDA Margin %</t>
  </si>
  <si>
    <t>114.33</t>
  </si>
  <si>
    <t>40.92</t>
  </si>
  <si>
    <t>-139.47</t>
  </si>
  <si>
    <t>-144.16</t>
  </si>
  <si>
    <t>-556.29</t>
  </si>
  <si>
    <t>3.97</t>
  </si>
  <si>
    <t>EBITA Margin %</t>
  </si>
  <si>
    <t>64.65</t>
  </si>
  <si>
    <t>-27.77</t>
  </si>
  <si>
    <t>-140.83</t>
  </si>
  <si>
    <t>-145.25</t>
  </si>
  <si>
    <t>-556.47</t>
  </si>
  <si>
    <t>1.11</t>
  </si>
  <si>
    <t>EBIT Margin %</t>
  </si>
  <si>
    <t>64.53</t>
  </si>
  <si>
    <t>-28.01</t>
  </si>
  <si>
    <t>Income From Continuing Operations Margin %</t>
  </si>
  <si>
    <t>23.03</t>
  </si>
  <si>
    <t>-519.84</t>
  </si>
  <si>
    <t>-21.25</t>
  </si>
  <si>
    <t>-19.04</t>
  </si>
  <si>
    <t>Net Income Margin %</t>
  </si>
  <si>
    <t>-39.25</t>
  </si>
  <si>
    <t>Net Avail. For Common Margin %</t>
  </si>
  <si>
    <t>Normalized Net Income Margin</t>
  </si>
  <si>
    <t>22.85</t>
  </si>
  <si>
    <t>-55.03</t>
  </si>
  <si>
    <t>-88.02</t>
  </si>
  <si>
    <t>-87.12</t>
  </si>
  <si>
    <t>-633.38</t>
  </si>
  <si>
    <t>-6.46</t>
  </si>
  <si>
    <t>Levered Free Cash Flow Margin</t>
  </si>
  <si>
    <t>-103.88</t>
  </si>
  <si>
    <t>-108.32</t>
  </si>
  <si>
    <t>-17.89</t>
  </si>
  <si>
    <t>141.96</t>
  </si>
  <si>
    <t>-36.97</t>
  </si>
  <si>
    <t>Unlevered Free Cash Flow Margin</t>
  </si>
  <si>
    <t>-92.22</t>
  </si>
  <si>
    <t>-91.61</t>
  </si>
  <si>
    <t>-17.34</t>
  </si>
  <si>
    <t>-29.82</t>
  </si>
  <si>
    <t>Asset Turnover</t>
  </si>
  <si>
    <t>0.2</t>
  </si>
  <si>
    <t>0.18</t>
  </si>
  <si>
    <t>0.05</t>
  </si>
  <si>
    <t>0.01</t>
  </si>
  <si>
    <t>0.04</t>
  </si>
  <si>
    <t>1.06</t>
  </si>
  <si>
    <t>Fixed Assets Turnover</t>
  </si>
  <si>
    <t>0.23</t>
  </si>
  <si>
    <t>0.21</t>
  </si>
  <si>
    <t>30.17</t>
  </si>
  <si>
    <t>51.13</t>
  </si>
  <si>
    <t>122.4</t>
  </si>
  <si>
    <t>0.02</t>
  </si>
  <si>
    <t>0.08</t>
  </si>
  <si>
    <t>1.87</t>
  </si>
  <si>
    <t>Receivables Turnover (Average Receivables)</t>
  </si>
  <si>
    <t>4.94</t>
  </si>
  <si>
    <t>2.51</t>
  </si>
  <si>
    <t>4.21</t>
  </si>
  <si>
    <t>11.61</t>
  </si>
  <si>
    <t>Inventory Turnover (Average Inventory)</t>
  </si>
  <si>
    <t>0.1</t>
  </si>
  <si>
    <t>2.94</t>
  </si>
  <si>
    <t>Short Term Liquidity</t>
  </si>
  <si>
    <t>Current Ratio</t>
  </si>
  <si>
    <t>0.91</t>
  </si>
  <si>
    <t>0.09</t>
  </si>
  <si>
    <t>8.39</t>
  </si>
  <si>
    <t>2.36</t>
  </si>
  <si>
    <t>0.11</t>
  </si>
  <si>
    <t>3.84</t>
  </si>
  <si>
    <t>12.14</t>
  </si>
  <si>
    <t>2.9</t>
  </si>
  <si>
    <t>1.77</t>
  </si>
  <si>
    <t>Quick Ratio</t>
  </si>
  <si>
    <t>0.56</t>
  </si>
  <si>
    <t>1.83</t>
  </si>
  <si>
    <t>7.92</t>
  </si>
  <si>
    <t>2.28</t>
  </si>
  <si>
    <t>3.52</t>
  </si>
  <si>
    <t>8.33</t>
  </si>
  <si>
    <t>0.53</t>
  </si>
  <si>
    <t>0.86</t>
  </si>
  <si>
    <t>Operating Cash Flow to Current Liabilities</t>
  </si>
  <si>
    <t>80.77</t>
  </si>
  <si>
    <t>-4.24</t>
  </si>
  <si>
    <t>-0.29</t>
  </si>
  <si>
    <t>-6.71</t>
  </si>
  <si>
    <t>-2.8</t>
  </si>
  <si>
    <t>-13.77</t>
  </si>
  <si>
    <t>-0.84</t>
  </si>
  <si>
    <t>Days Sales Outstanding (Average Receivables)</t>
  </si>
  <si>
    <t>73.83</t>
  </si>
  <si>
    <t>145.38</t>
  </si>
  <si>
    <t>86.71</t>
  </si>
  <si>
    <t>31.45</t>
  </si>
  <si>
    <t>Days Outstanding Inventory (Average Inventory)</t>
  </si>
  <si>
    <t>124.13</t>
  </si>
  <si>
    <t>Average Days Payable Outstanding</t>
  </si>
  <si>
    <t>881.52</t>
  </si>
  <si>
    <t>79.26</t>
  </si>
  <si>
    <t>161.08</t>
  </si>
  <si>
    <t>18.19</t>
  </si>
  <si>
    <t>Cash Conversion Cycle (Average Days)</t>
  </si>
  <si>
    <t>137.39</t>
  </si>
  <si>
    <t>Long Term Solvency</t>
  </si>
  <si>
    <t>Total Debt/Equity</t>
  </si>
  <si>
    <t>131.76</t>
  </si>
  <si>
    <t>-198.69</t>
  </si>
  <si>
    <t>16.93</t>
  </si>
  <si>
    <t>27.04</t>
  </si>
  <si>
    <t>186.78</t>
  </si>
  <si>
    <t>162.7</t>
  </si>
  <si>
    <t>Total Debt / Total Capital</t>
  </si>
  <si>
    <t>56.85</t>
  </si>
  <si>
    <t>201.32</t>
  </si>
  <si>
    <t>14.48</t>
  </si>
  <si>
    <t>21.28</t>
  </si>
  <si>
    <t>65.13</t>
  </si>
  <si>
    <t>61.93</t>
  </si>
  <si>
    <t>LT Debt/Equity</t>
  </si>
  <si>
    <t>16.54</t>
  </si>
  <si>
    <t>26.61</t>
  </si>
  <si>
    <t>184.91</t>
  </si>
  <si>
    <t>115.88</t>
  </si>
  <si>
    <t>Long-Term Debt / Total Capital</t>
  </si>
  <si>
    <t>14.14</t>
  </si>
  <si>
    <t>20.95</t>
  </si>
  <si>
    <t>64.48</t>
  </si>
  <si>
    <t>44.11</t>
  </si>
  <si>
    <t>Total Liabilities / Total Assets</t>
  </si>
  <si>
    <t>63.71</t>
  </si>
  <si>
    <t>179.29</t>
  </si>
  <si>
    <t>15.54</t>
  </si>
  <si>
    <t>0.13</t>
  </si>
  <si>
    <t>0.46</t>
  </si>
  <si>
    <t>20.24</t>
  </si>
  <si>
    <t>18.52</t>
  </si>
  <si>
    <t>23.28</t>
  </si>
  <si>
    <t>68.41</t>
  </si>
  <si>
    <t>66.12</t>
  </si>
  <si>
    <t>EBIT / Interest Expense</t>
  </si>
  <si>
    <t>2.31</t>
  </si>
  <si>
    <t>-0.47</t>
  </si>
  <si>
    <t>-166.7</t>
  </si>
  <si>
    <t>-344.96</t>
  </si>
  <si>
    <t>-4.45</t>
  </si>
  <si>
    <t>EBITDA / Interest Expense</t>
  </si>
  <si>
    <t>4.09</t>
  </si>
  <si>
    <t>0.68</t>
  </si>
  <si>
    <t>-165.46</t>
  </si>
  <si>
    <t>-335.17</t>
  </si>
  <si>
    <t>-4.1</t>
  </si>
  <si>
    <t>0.35</t>
  </si>
  <si>
    <t>(EBITDA - Capex) / Interest Expense</t>
  </si>
  <si>
    <t>-1.7</t>
  </si>
  <si>
    <t>-1.87</t>
  </si>
  <si>
    <t>-455.73</t>
  </si>
  <si>
    <t>-6.2</t>
  </si>
  <si>
    <t>-0.89</t>
  </si>
  <si>
    <t>Total Debt / EBITDA</t>
  </si>
  <si>
    <t>2.4</t>
  </si>
  <si>
    <t>10.9</t>
  </si>
  <si>
    <t>-0.58</t>
  </si>
  <si>
    <t>-0.56</t>
  </si>
  <si>
    <t>18.58</t>
  </si>
  <si>
    <t>Net Debt / EBITDA</t>
  </si>
  <si>
    <t>2.39</t>
  </si>
  <si>
    <t>10.86</t>
  </si>
  <si>
    <t>1.02</t>
  </si>
  <si>
    <t>0.17</t>
  </si>
  <si>
    <t>-0.95</t>
  </si>
  <si>
    <t>14.8</t>
  </si>
  <si>
    <t>Total Debt / (EBITDA - Capex)</t>
  </si>
  <si>
    <t>-5.77</t>
  </si>
  <si>
    <t>-3.98</t>
  </si>
  <si>
    <t>-0.43</t>
  </si>
  <si>
    <t>-0.66</t>
  </si>
  <si>
    <t>-7.27</t>
  </si>
  <si>
    <t>Net Debt / (EBITDA - Capex)</t>
  </si>
  <si>
    <t>-5.76</t>
  </si>
  <si>
    <t>-3.96</t>
  </si>
  <si>
    <t>0.12</t>
  </si>
  <si>
    <t>0.07</t>
  </si>
  <si>
    <t>-0.63</t>
  </si>
  <si>
    <t>-5.79</t>
  </si>
  <si>
    <t>Growth Over Prior Year</t>
  </si>
  <si>
    <t>Total Revenues, 1 Yr. Growth %</t>
  </si>
  <si>
    <t>128.78</t>
  </si>
  <si>
    <t>-28.41</t>
  </si>
  <si>
    <t>-4.71</t>
  </si>
  <si>
    <t>384.09</t>
  </si>
  <si>
    <t>Gross Profit, 1 Yr. Growth %</t>
  </si>
  <si>
    <t>127.6</t>
  </si>
  <si>
    <t>-39.71</t>
  </si>
  <si>
    <t>EBITDA, 1 Yr. Growth %</t>
  </si>
  <si>
    <t>364.15</t>
  </si>
  <si>
    <t>-74.38</t>
  </si>
  <si>
    <t>-43.76</t>
  </si>
  <si>
    <t>-1.51</t>
  </si>
  <si>
    <t>78.28</t>
  </si>
  <si>
    <t>39.07</t>
  </si>
  <si>
    <t>15.8</t>
  </si>
  <si>
    <t>78.84</t>
  </si>
  <si>
    <t>0.24</t>
  </si>
  <si>
    <t>-111.83</t>
  </si>
  <si>
    <t>EBITA, 1 Yr. Growth %</t>
  </si>
  <si>
    <t>-130.76</t>
  </si>
  <si>
    <t>-43.56</t>
  </si>
  <si>
    <t>-1.72</t>
  </si>
  <si>
    <t>77.6</t>
  </si>
  <si>
    <t>38.42</t>
  </si>
  <si>
    <t>15.9</t>
  </si>
  <si>
    <t>85.55</t>
  </si>
  <si>
    <t>1.86</t>
  </si>
  <si>
    <t>-103.13</t>
  </si>
  <si>
    <t>EBIT, 1 Yr. Growth %</t>
  </si>
  <si>
    <t>-131.08</t>
  </si>
  <si>
    <t>Earnings From Cont. Operations, 1 Yr. Growth %</t>
  </si>
  <si>
    <t>-100.53</t>
  </si>
  <si>
    <t>-817.7</t>
  </si>
  <si>
    <t>-141.3</t>
  </si>
  <si>
    <t>29.19</t>
  </si>
  <si>
    <t>76.42</t>
  </si>
  <si>
    <t>-74.76</t>
  </si>
  <si>
    <t>Net Income, 1 Yr. Growth %</t>
  </si>
  <si>
    <t>-142.57</t>
  </si>
  <si>
    <t>-101.31</t>
  </si>
  <si>
    <t>-12.36</t>
  </si>
  <si>
    <t>-228.82</t>
  </si>
  <si>
    <t>Normalized Net Income, 1 Yr. Growth %</t>
  </si>
  <si>
    <t>-572.39</t>
  </si>
  <si>
    <t>-272.38</t>
  </si>
  <si>
    <t>-43.27</t>
  </si>
  <si>
    <t>-5.68</t>
  </si>
  <si>
    <t>121.92</t>
  </si>
  <si>
    <t>-2.79</t>
  </si>
  <si>
    <t>-28.19</t>
  </si>
  <si>
    <t>64.62</t>
  </si>
  <si>
    <t>24.62</t>
  </si>
  <si>
    <t>-76.15</t>
  </si>
  <si>
    <t>Diluted EPS Before Extra, 1 Yr. Growth %</t>
  </si>
  <si>
    <t>-100.29</t>
  </si>
  <si>
    <t>-70.6</t>
  </si>
  <si>
    <t>-139.07</t>
  </si>
  <si>
    <t>-42.8</t>
  </si>
  <si>
    <t>55.63</t>
  </si>
  <si>
    <t>-76.39</t>
  </si>
  <si>
    <t>Accounts Receivable, 1 Yr. Growth %</t>
  </si>
  <si>
    <t>201.25</t>
  </si>
  <si>
    <t>-12.23</t>
  </si>
  <si>
    <t>Inventory, 1 Yr. Growth %</t>
  </si>
  <si>
    <t>927.01</t>
  </si>
  <si>
    <t>35.88</t>
  </si>
  <si>
    <t>137.54</t>
  </si>
  <si>
    <t>Net Property, Plant and Equip., 1 Yr. Growth %</t>
  </si>
  <si>
    <t>29.53</t>
  </si>
  <si>
    <t>-66.21</t>
  </si>
  <si>
    <t>-30.93</t>
  </si>
  <si>
    <t>-62.36</t>
  </si>
  <si>
    <t>-88.55</t>
  </si>
  <si>
    <t>422.37</t>
  </si>
  <si>
    <t>21.19</t>
  </si>
  <si>
    <t>57.01</t>
  </si>
  <si>
    <t>73.18</t>
  </si>
  <si>
    <t>Total Assets, 1 Yr. Growth %</t>
  </si>
  <si>
    <t>39.28</t>
  </si>
  <si>
    <t>-64.66</t>
  </si>
  <si>
    <t>-99.39</t>
  </si>
  <si>
    <t>1.64</t>
  </si>
  <si>
    <t>72.72</t>
  </si>
  <si>
    <t>14.28</t>
  </si>
  <si>
    <t>-36.9</t>
  </si>
  <si>
    <t>141.48</t>
  </si>
  <si>
    <t>Tangible Book Value, 1 Yr. Growth %</t>
  </si>
  <si>
    <t>14.33</t>
  </si>
  <si>
    <t>-177.21</t>
  </si>
  <si>
    <t>-100.65</t>
  </si>
  <si>
    <t>655.4</t>
  </si>
  <si>
    <t>288.28</t>
  </si>
  <si>
    <t>-36.05</t>
  </si>
  <si>
    <t>64.37</t>
  </si>
  <si>
    <t>-50.06</t>
  </si>
  <si>
    <t>159.01</t>
  </si>
  <si>
    <t>Common Equity, 1 Yr. Growth %</t>
  </si>
  <si>
    <t>76.45</t>
  </si>
  <si>
    <t>7.61</t>
  </si>
  <si>
    <t>-74.02</t>
  </si>
  <si>
    <t>Cash From Operations, 1 Yr. Growth %</t>
  </si>
  <si>
    <t>46.94</t>
  </si>
  <si>
    <t>74.69</t>
  </si>
  <si>
    <t>-81.09</t>
  </si>
  <si>
    <t>-126.83</t>
  </si>
  <si>
    <t>-76.28</t>
  </si>
  <si>
    <t>-82.04</t>
  </si>
  <si>
    <t>218.41</t>
  </si>
  <si>
    <t>-7.29</t>
  </si>
  <si>
    <t>-5.85</t>
  </si>
  <si>
    <t>Capital Expenditures, 1 Yr. Growth %</t>
  </si>
  <si>
    <t>-7.17</t>
  </si>
  <si>
    <t>-32.27</t>
  </si>
  <si>
    <t>-6.55</t>
  </si>
  <si>
    <t>172.77</t>
  </si>
  <si>
    <t>-15.45</t>
  </si>
  <si>
    <t>Levered Free Cash Flow, 1 Yr. Growth %</t>
  </si>
  <si>
    <t>-9.06</t>
  </si>
  <si>
    <t>-25.35</t>
  </si>
  <si>
    <t>-203.87</t>
  </si>
  <si>
    <t>-99.71</t>
  </si>
  <si>
    <t>338.38</t>
  </si>
  <si>
    <t>-292.35</t>
  </si>
  <si>
    <t>-586.35</t>
  </si>
  <si>
    <t>41.08</t>
  </si>
  <si>
    <t>35.31</t>
  </si>
  <si>
    <t>-2.71</t>
  </si>
  <si>
    <t>Unlevered Free Cash Flow, 1 Yr. Growth %</t>
  </si>
  <si>
    <t>-17.31</t>
  </si>
  <si>
    <t>-28.88</t>
  </si>
  <si>
    <t>-99.72</t>
  </si>
  <si>
    <t>352.14</t>
  </si>
  <si>
    <t>-585.53</t>
  </si>
  <si>
    <t>41.32</t>
  </si>
  <si>
    <t>17.84</t>
  </si>
  <si>
    <t>-9.73</t>
  </si>
  <si>
    <t>Compound Annual Growth Rate Over Two Years</t>
  </si>
  <si>
    <t>Total Revenues, 2 Yr. CAGR %</t>
  </si>
  <si>
    <t>88.3</t>
  </si>
  <si>
    <t>27.98</t>
  </si>
  <si>
    <t>-76.44</t>
  </si>
  <si>
    <t>-31.69</t>
  </si>
  <si>
    <t>-56.46</t>
  </si>
  <si>
    <t>Gross Profit, 2 Yr. CAGR %</t>
  </si>
  <si>
    <t>86.01</t>
  </si>
  <si>
    <t>17.14</t>
  </si>
  <si>
    <t>-74.54</t>
  </si>
  <si>
    <t>-87.64</t>
  </si>
  <si>
    <t>EBITDA, 2 Yr. CAGR %</t>
  </si>
  <si>
    <t>232.09</t>
  </si>
  <si>
    <t>9.06</t>
  </si>
  <si>
    <t>-73.97</t>
  </si>
  <si>
    <t>-25.57</t>
  </si>
  <si>
    <t>32.51</t>
  </si>
  <si>
    <t>34.18</t>
  </si>
  <si>
    <t>26.91</t>
  </si>
  <si>
    <t>43.91</t>
  </si>
  <si>
    <t>33.89</t>
  </si>
  <si>
    <t>-65.56</t>
  </si>
  <si>
    <t>EBITA, 2 Yr. CAGR %</t>
  </si>
  <si>
    <t>390.2</t>
  </si>
  <si>
    <t>101.45</t>
  </si>
  <si>
    <t>-65.22</t>
  </si>
  <si>
    <t>-25.52</t>
  </si>
  <si>
    <t>32.11</t>
  </si>
  <si>
    <t>33.7</t>
  </si>
  <si>
    <t>26.66</t>
  </si>
  <si>
    <t>46.65</t>
  </si>
  <si>
    <t>37.48</t>
  </si>
  <si>
    <t>-82.14</t>
  </si>
  <si>
    <t>EBIT, 2 Yr. CAGR %</t>
  </si>
  <si>
    <t>387.57</t>
  </si>
  <si>
    <t>103.31</t>
  </si>
  <si>
    <t>-65.19</t>
  </si>
  <si>
    <t>Earnings From Cont. Operations, 2 Yr. CAGR %</t>
  </si>
  <si>
    <t>-5.87</t>
  </si>
  <si>
    <t>203.72</t>
  </si>
  <si>
    <t>-71.44</t>
  </si>
  <si>
    <t>-80.51</t>
  </si>
  <si>
    <t>816.64</t>
  </si>
  <si>
    <t>349.22</t>
  </si>
  <si>
    <t>-26.96</t>
  </si>
  <si>
    <t>50.97</t>
  </si>
  <si>
    <t>-33.28</t>
  </si>
  <si>
    <t>Net Income, 2 Yr. CAGR %</t>
  </si>
  <si>
    <t>162.32</t>
  </si>
  <si>
    <t>-92.53</t>
  </si>
  <si>
    <t>-89.28</t>
  </si>
  <si>
    <t>381.45</t>
  </si>
  <si>
    <t>293.28</t>
  </si>
  <si>
    <t>29.01</t>
  </si>
  <si>
    <t>Normalized Net Income, 2 Yr. CAGR %</t>
  </si>
  <si>
    <t>101.37</t>
  </si>
  <si>
    <t>185.36</t>
  </si>
  <si>
    <t>-53.76</t>
  </si>
  <si>
    <t>-26.85</t>
  </si>
  <si>
    <t>44.67</t>
  </si>
  <si>
    <t>84.18</t>
  </si>
  <si>
    <t>-16.45</t>
  </si>
  <si>
    <t>8.73</t>
  </si>
  <si>
    <t>43.23</t>
  </si>
  <si>
    <t>-45.48</t>
  </si>
  <si>
    <t>Diluted EPS Before Extra, 2 Yr. CAGR %</t>
  </si>
  <si>
    <t>-5.13</t>
  </si>
  <si>
    <t>204.14</t>
  </si>
  <si>
    <t>-79.55</t>
  </si>
  <si>
    <t>-97.07</t>
  </si>
  <si>
    <t>275.49</t>
  </si>
  <si>
    <t>67.68</t>
  </si>
  <si>
    <t>-52.73</t>
  </si>
  <si>
    <t>-5.65</t>
  </si>
  <si>
    <t>-39.41</t>
  </si>
  <si>
    <t>Accounts Receivable, 2 Yr. CAGR %</t>
  </si>
  <si>
    <t>158.92</t>
  </si>
  <si>
    <t>62.61</t>
  </si>
  <si>
    <t>-98.85</t>
  </si>
  <si>
    <t>Inventory, 2 Yr. CAGR %</t>
  </si>
  <si>
    <t>273.57</t>
  </si>
  <si>
    <t>79.66</t>
  </si>
  <si>
    <t>Net Property, Plant and Equip., 2 Yr. CAGR %</t>
  </si>
  <si>
    <t>56.26</t>
  </si>
  <si>
    <t>-33.84</t>
  </si>
  <si>
    <t>-98.27</t>
  </si>
  <si>
    <t>-49.01</t>
  </si>
  <si>
    <t>-79.24</t>
  </si>
  <si>
    <t>-22.66</t>
  </si>
  <si>
    <t>37.94</t>
  </si>
  <si>
    <t>64.89</t>
  </si>
  <si>
    <t>Total Assets, 2 Yr. CAGR %</t>
  </si>
  <si>
    <t>54.48</t>
  </si>
  <si>
    <t>-29.84</t>
  </si>
  <si>
    <t>-95.34</t>
  </si>
  <si>
    <t>91.55</t>
  </si>
  <si>
    <t>-77.45</t>
  </si>
  <si>
    <t>-70.61</t>
  </si>
  <si>
    <t>40.49</t>
  </si>
  <si>
    <t>-15.08</t>
  </si>
  <si>
    <t>23.44</t>
  </si>
  <si>
    <t>Tangible Book Value, 2 Yr. CAGR %</t>
  </si>
  <si>
    <t>11.6</t>
  </si>
  <si>
    <t>-6.05</t>
  </si>
  <si>
    <t>-92.89</t>
  </si>
  <si>
    <t>-77.77</t>
  </si>
  <si>
    <t>171.82</t>
  </si>
  <si>
    <t>94.88</t>
  </si>
  <si>
    <t>57.57</t>
  </si>
  <si>
    <t>-0.61</t>
  </si>
  <si>
    <t>-9.4</t>
  </si>
  <si>
    <t>13.73</t>
  </si>
  <si>
    <t>Common Equity, 2 Yr. CAGR %</t>
  </si>
  <si>
    <t>161.75</t>
  </si>
  <si>
    <t>37.8</t>
  </si>
  <si>
    <t>-47.13</t>
  </si>
  <si>
    <t>-17.97</t>
  </si>
  <si>
    <t>Cash From Operations, 2 Yr. CAGR %</t>
  </si>
  <si>
    <t>-26.09</t>
  </si>
  <si>
    <t>60.21</t>
  </si>
  <si>
    <t>-42.53</t>
  </si>
  <si>
    <t>-77.48</t>
  </si>
  <si>
    <t>-74.77</t>
  </si>
  <si>
    <t>250.08</t>
  </si>
  <si>
    <t>204.58</t>
  </si>
  <si>
    <t>-24.39</t>
  </si>
  <si>
    <t>71.82</t>
  </si>
  <si>
    <t>-6.57</t>
  </si>
  <si>
    <t>Capital Expenditures, 2 Yr. CAGR %</t>
  </si>
  <si>
    <t>14.82</t>
  </si>
  <si>
    <t>-20.71</t>
  </si>
  <si>
    <t>-99.29</t>
  </si>
  <si>
    <t>59.66</t>
  </si>
  <si>
    <t>51.86</t>
  </si>
  <si>
    <t>Levered Free Cash Flow, 2 Yr. CAGR %</t>
  </si>
  <si>
    <t>-5.28</t>
  </si>
  <si>
    <t>-17.6</t>
  </si>
  <si>
    <t>78.31</t>
  </si>
  <si>
    <t>-94.54</t>
  </si>
  <si>
    <t>-88.79</t>
  </si>
  <si>
    <t>92.42</t>
  </si>
  <si>
    <t>205.86</t>
  </si>
  <si>
    <t>161.95</t>
  </si>
  <si>
    <t>38.22</t>
  </si>
  <si>
    <t>14.29</t>
  </si>
  <si>
    <t>Unlevered Free Cash Flow, 2 Yr. CAGR %</t>
  </si>
  <si>
    <t>-9.6</t>
  </si>
  <si>
    <t>-23.32</t>
  </si>
  <si>
    <t>89.25</t>
  </si>
  <si>
    <t>-94.63</t>
  </si>
  <si>
    <t>95.42</t>
  </si>
  <si>
    <t>205.6</t>
  </si>
  <si>
    <t>29.05</t>
  </si>
  <si>
    <t>2.68</t>
  </si>
  <si>
    <t>Compound Annual Growth Rate Over Three Years</t>
  </si>
  <si>
    <t>Total Revenues, 3 Yr. CAGR %</t>
  </si>
  <si>
    <t>123.04</t>
  </si>
  <si>
    <t>36.42</t>
  </si>
  <si>
    <t>-49.73</t>
  </si>
  <si>
    <t>-62.46</t>
  </si>
  <si>
    <t>-23.68</t>
  </si>
  <si>
    <t>-2.83</t>
  </si>
  <si>
    <t>Gross Profit, 3 Yr. CAGR %</t>
  </si>
  <si>
    <t>139.72</t>
  </si>
  <si>
    <t>27.77</t>
  </si>
  <si>
    <t>-47.16</t>
  </si>
  <si>
    <t>-60.47</t>
  </si>
  <si>
    <t>-36.43</t>
  </si>
  <si>
    <t>EBITDA, 3 Yr. CAGR %</t>
  </si>
  <si>
    <t>257.11</t>
  </si>
  <si>
    <t>41.38</t>
  </si>
  <si>
    <t>-59.44</t>
  </si>
  <si>
    <t>-0.42</t>
  </si>
  <si>
    <t>21.04</t>
  </si>
  <si>
    <t>27.75</t>
  </si>
  <si>
    <t>42.28</t>
  </si>
  <si>
    <t>27.57</t>
  </si>
  <si>
    <t>-40.36</t>
  </si>
  <si>
    <t>EBITA, 3 Yr. CAGR %</t>
  </si>
  <si>
    <t>105.49</t>
  </si>
  <si>
    <t>94.79</t>
  </si>
  <si>
    <t>16.87</t>
  </si>
  <si>
    <t>-50.83</t>
  </si>
  <si>
    <t>-0.5</t>
  </si>
  <si>
    <t>20.66</t>
  </si>
  <si>
    <t>27.48</t>
  </si>
  <si>
    <t>43.85</t>
  </si>
  <si>
    <t>29.87</t>
  </si>
  <si>
    <t>-61.02</t>
  </si>
  <si>
    <t>EBIT, 3 Yr. CAGR %</t>
  </si>
  <si>
    <t>105.34</t>
  </si>
  <si>
    <t>94.77</t>
  </si>
  <si>
    <t>17.25</t>
  </si>
  <si>
    <t>-50.8</t>
  </si>
  <si>
    <t>Earnings From Cont. Operations, 3 Yr. CAGR %</t>
  </si>
  <si>
    <t>20.58</t>
  </si>
  <si>
    <t>142.84</t>
  </si>
  <si>
    <t>363.69</t>
  </si>
  <si>
    <t>-63.45</t>
  </si>
  <si>
    <t>-16.35</t>
  </si>
  <si>
    <t>-23.67</t>
  </si>
  <si>
    <t>192.57</t>
  </si>
  <si>
    <t>196.52</t>
  </si>
  <si>
    <t>-16.84</t>
  </si>
  <si>
    <t>Net Income, 3 Yr. CAGR %</t>
  </si>
  <si>
    <t>320.53</t>
  </si>
  <si>
    <t>-55.15</t>
  </si>
  <si>
    <t>-83.03</t>
  </si>
  <si>
    <t>-32.77</t>
  </si>
  <si>
    <t>138.44</t>
  </si>
  <si>
    <t>171.36</t>
  </si>
  <si>
    <t>43.19</t>
  </si>
  <si>
    <t>Normalized Net Income, 3 Yr. CAGR %</t>
  </si>
  <si>
    <t>66.07</t>
  </si>
  <si>
    <t>91.2</t>
  </si>
  <si>
    <t>0.34</t>
  </si>
  <si>
    <t>-41.35</t>
  </si>
  <si>
    <t>5.89</t>
  </si>
  <si>
    <t>47.35</t>
  </si>
  <si>
    <t>34.55</t>
  </si>
  <si>
    <t>4.74</t>
  </si>
  <si>
    <t>13.79</t>
  </si>
  <si>
    <t>-21.2</t>
  </si>
  <si>
    <t>Diluted EPS Before Extra, 3 Yr. CAGR %</t>
  </si>
  <si>
    <t>14.47</t>
  </si>
  <si>
    <t>144.97</t>
  </si>
  <si>
    <t>336.65</t>
  </si>
  <si>
    <t>-69.97</t>
  </si>
  <si>
    <t>-76.92</t>
  </si>
  <si>
    <t>-65.44</t>
  </si>
  <si>
    <t>56.8</t>
  </si>
  <si>
    <t>17.16</t>
  </si>
  <si>
    <t>-29.68</t>
  </si>
  <si>
    <t>-40.56</t>
  </si>
  <si>
    <t>Accounts Receivable, 3 Yr. CAGR %</t>
  </si>
  <si>
    <t>104.32</t>
  </si>
  <si>
    <t>80.53</t>
  </si>
  <si>
    <t>-92.63</t>
  </si>
  <si>
    <t>Inventory, 3 Yr. CAGR %</t>
  </si>
  <si>
    <t>221.24</t>
  </si>
  <si>
    <t>Net Property, Plant and Equip., 3 Yr. CAGR %</t>
  </si>
  <si>
    <t>65.33</t>
  </si>
  <si>
    <t>-92.69</t>
  </si>
  <si>
    <t>-95.17</t>
  </si>
  <si>
    <t>-69.01</t>
  </si>
  <si>
    <t>-39.16</t>
  </si>
  <si>
    <t>590.96</t>
  </si>
  <si>
    <t>894.63</t>
  </si>
  <si>
    <t>48.81</t>
  </si>
  <si>
    <t>Total Assets, 3 Yr. CAGR %</t>
  </si>
  <si>
    <t>55.14</t>
  </si>
  <si>
    <t>-5.52</t>
  </si>
  <si>
    <t>-85.54</t>
  </si>
  <si>
    <t>9.04</t>
  </si>
  <si>
    <t>55.08</t>
  </si>
  <si>
    <t>212.03</t>
  </si>
  <si>
    <t>-55.55</t>
  </si>
  <si>
    <t>-53.78</t>
  </si>
  <si>
    <t>7.59</t>
  </si>
  <si>
    <t>20.31</t>
  </si>
  <si>
    <t>Tangible Book Value, 3 Yr. CAGR %</t>
  </si>
  <si>
    <t>16.49</t>
  </si>
  <si>
    <t>-1.3</t>
  </si>
  <si>
    <t>-82.06</t>
  </si>
  <si>
    <t>-66.34</t>
  </si>
  <si>
    <t>-63.58</t>
  </si>
  <si>
    <t>206.13</t>
  </si>
  <si>
    <t>34.42</t>
  </si>
  <si>
    <t>56.53</t>
  </si>
  <si>
    <t>-20.99</t>
  </si>
  <si>
    <t>28.58</t>
  </si>
  <si>
    <t>Common Equity, 3 Yr. CAGR %</t>
  </si>
  <si>
    <t>88.53</t>
  </si>
  <si>
    <t>94.63</t>
  </si>
  <si>
    <t>-10.2</t>
  </si>
  <si>
    <t>Cash From Operations, 3 Yr. CAGR %</t>
  </si>
  <si>
    <t>221.1</t>
  </si>
  <si>
    <t>-1.55</t>
  </si>
  <si>
    <t>-21.42</t>
  </si>
  <si>
    <t>-55.42</t>
  </si>
  <si>
    <t>-77.09</t>
  </si>
  <si>
    <t>48.7</t>
  </si>
  <si>
    <t>30.07</t>
  </si>
  <si>
    <t>209.12</t>
  </si>
  <si>
    <t>-19.07</t>
  </si>
  <si>
    <t>40.6</t>
  </si>
  <si>
    <t>Capital Expenditures, 3 Yr. CAGR %</t>
  </si>
  <si>
    <t>33.66</t>
  </si>
  <si>
    <t>-3.7</t>
  </si>
  <si>
    <t>-96.42</t>
  </si>
  <si>
    <t>57.65</t>
  </si>
  <si>
    <t>662.55</t>
  </si>
  <si>
    <t>29.17</t>
  </si>
  <si>
    <t>Levered Free Cash Flow, 3 Yr. CAGR %</t>
  </si>
  <si>
    <t>16.39</t>
  </si>
  <si>
    <t>-12.51</t>
  </si>
  <si>
    <t>42.46</t>
  </si>
  <si>
    <t>-79.11</t>
  </si>
  <si>
    <t>-76.46</t>
  </si>
  <si>
    <t>-78.03</t>
  </si>
  <si>
    <t>162.11</t>
  </si>
  <si>
    <t>136.32</t>
  </si>
  <si>
    <t>110.23</t>
  </si>
  <si>
    <t>22.64</t>
  </si>
  <si>
    <t>Unlevered Free Cash Flow, 3 Yr. CAGR %</t>
  </si>
  <si>
    <t>12.01</t>
  </si>
  <si>
    <t>-16.55</t>
  </si>
  <si>
    <t>43.6</t>
  </si>
  <si>
    <t>-78.49</t>
  </si>
  <si>
    <t>164.68</t>
  </si>
  <si>
    <t>100.71</t>
  </si>
  <si>
    <t>14.22</t>
  </si>
  <si>
    <t>Compound Annual Growth Rate Over Five Years</t>
  </si>
  <si>
    <t>Total Revenues, 5 Yr. CAGR %</t>
  </si>
  <si>
    <t>-9.23</t>
  </si>
  <si>
    <t>-28.44</t>
  </si>
  <si>
    <t>-52.3</t>
  </si>
  <si>
    <t>-39.03</t>
  </si>
  <si>
    <t>-15.61</t>
  </si>
  <si>
    <t>Gross Profit, 5 Yr. CAGR %</t>
  </si>
  <si>
    <t>-2.24</t>
  </si>
  <si>
    <t>-26.56</t>
  </si>
  <si>
    <t>-50.81</t>
  </si>
  <si>
    <t>-63.15</t>
  </si>
  <si>
    <t>-34.58</t>
  </si>
  <si>
    <t>EBITDA, 5 Yr. CAGR %</t>
  </si>
  <si>
    <t>25.7</t>
  </si>
  <si>
    <t>25.27</t>
  </si>
  <si>
    <t>-5.95</t>
  </si>
  <si>
    <t>-11.2</t>
  </si>
  <si>
    <t>-34.55</t>
  </si>
  <si>
    <t>2.92</t>
  </si>
  <si>
    <t>29.72</t>
  </si>
  <si>
    <t>-19.33</t>
  </si>
  <si>
    <t>EBITA, 5 Yr. CAGR %</t>
  </si>
  <si>
    <t>16.28</t>
  </si>
  <si>
    <t>0.97</t>
  </si>
  <si>
    <t>23.36</t>
  </si>
  <si>
    <t>22.74</t>
  </si>
  <si>
    <t>-26.64</t>
  </si>
  <si>
    <t>2.82</t>
  </si>
  <si>
    <t>30.45</t>
  </si>
  <si>
    <t>31.39</t>
  </si>
  <si>
    <t>-37.55</t>
  </si>
  <si>
    <t>EBIT, 5 Yr. CAGR %</t>
  </si>
  <si>
    <t>16.48</t>
  </si>
  <si>
    <t>23.14</t>
  </si>
  <si>
    <t>22.98</t>
  </si>
  <si>
    <t>-26.61</t>
  </si>
  <si>
    <t>Earnings From Cont. Operations, 5 Yr. CAGR %</t>
  </si>
  <si>
    <t>134.84</t>
  </si>
  <si>
    <t>74.48</t>
  </si>
  <si>
    <t>-46.64</t>
  </si>
  <si>
    <t>30.51</t>
  </si>
  <si>
    <t>32.62</t>
  </si>
  <si>
    <t>15.35</t>
  </si>
  <si>
    <t>-29.74</t>
  </si>
  <si>
    <t>124.54</t>
  </si>
  <si>
    <t>63.28</t>
  </si>
  <si>
    <t>Net Income, 5 Yr. CAGR %</t>
  </si>
  <si>
    <t>64.55</t>
  </si>
  <si>
    <t>-39.67</t>
  </si>
  <si>
    <t>-3.1</t>
  </si>
  <si>
    <t>15.89</t>
  </si>
  <si>
    <t>-40.33</t>
  </si>
  <si>
    <t>-25.5</t>
  </si>
  <si>
    <t>98.6</t>
  </si>
  <si>
    <t>54.83</t>
  </si>
  <si>
    <t>Normalized Net Income, 5 Yr. CAGR %</t>
  </si>
  <si>
    <t>46.28</t>
  </si>
  <si>
    <t>-0.41</t>
  </si>
  <si>
    <t>-3.94</t>
  </si>
  <si>
    <t>16.16</t>
  </si>
  <si>
    <t>-7.31</t>
  </si>
  <si>
    <t>5.44</t>
  </si>
  <si>
    <t>30.48</t>
  </si>
  <si>
    <t>37.96</t>
  </si>
  <si>
    <t>Diluted EPS Before Extra, 5 Yr. CAGR %</t>
  </si>
  <si>
    <t>107.61</t>
  </si>
  <si>
    <t>69.22</t>
  </si>
  <si>
    <t>-52.42</t>
  </si>
  <si>
    <t>-40.97</t>
  </si>
  <si>
    <t>-17.51</t>
  </si>
  <si>
    <t>-30.59</t>
  </si>
  <si>
    <t>-63.52</t>
  </si>
  <si>
    <t>27.96</t>
  </si>
  <si>
    <t>Accounts Receivable, 5 Yr. CAGR %</t>
  </si>
  <si>
    <t>-74.23</t>
  </si>
  <si>
    <t>74.51</t>
  </si>
  <si>
    <t>Net Property, Plant and Equip., 5 Yr. CAGR %</t>
  </si>
  <si>
    <t>48.94</t>
  </si>
  <si>
    <t>-73.28</t>
  </si>
  <si>
    <t>-80.57</t>
  </si>
  <si>
    <t>-89.01</t>
  </si>
  <si>
    <t>-85.37</t>
  </si>
  <si>
    <t>143.59</t>
  </si>
  <si>
    <t>169.1</t>
  </si>
  <si>
    <t>258.07</t>
  </si>
  <si>
    <t>516.44</t>
  </si>
  <si>
    <t>Total Assets, 5 Yr. CAGR %</t>
  </si>
  <si>
    <t>14.55</t>
  </si>
  <si>
    <t>-61.83</t>
  </si>
  <si>
    <t>25.35</t>
  </si>
  <si>
    <t>12.92</t>
  </si>
  <si>
    <t>-41.95</t>
  </si>
  <si>
    <t>-20.27</t>
  </si>
  <si>
    <t>126.77</t>
  </si>
  <si>
    <t>-42.42</t>
  </si>
  <si>
    <t>-31.54</t>
  </si>
  <si>
    <t>Tangible Book Value, 5 Yr. CAGR %</t>
  </si>
  <si>
    <t>13.74</t>
  </si>
  <si>
    <t>-61.94</t>
  </si>
  <si>
    <t>-45.63</t>
  </si>
  <si>
    <t>-46.79</t>
  </si>
  <si>
    <t>-32.05</t>
  </si>
  <si>
    <t>-34.56</t>
  </si>
  <si>
    <t>95.2</t>
  </si>
  <si>
    <t>13.38</t>
  </si>
  <si>
    <t>37.75</t>
  </si>
  <si>
    <t>Common Equity, 5 Yr. CAGR %</t>
  </si>
  <si>
    <t>-19.84</t>
  </si>
  <si>
    <t>122.45</t>
  </si>
  <si>
    <t>Cash From Operations, 5 Yr. CAGR %</t>
  </si>
  <si>
    <t>101.44</t>
  </si>
  <si>
    <t>61.34</t>
  </si>
  <si>
    <t>-45.43</t>
  </si>
  <si>
    <t>-50.12</t>
  </si>
  <si>
    <t>1.66</t>
  </si>
  <si>
    <t>-35.5</t>
  </si>
  <si>
    <t>13.45</t>
  </si>
  <si>
    <t>45.39</t>
  </si>
  <si>
    <t>91.54</t>
  </si>
  <si>
    <t>Capital Expenditures, 5 Yr. CAGR %</t>
  </si>
  <si>
    <t>38.12</t>
  </si>
  <si>
    <t>-83.56</t>
  </si>
  <si>
    <t>-81.85</t>
  </si>
  <si>
    <t>263.77</t>
  </si>
  <si>
    <t>Levered Free Cash Flow, 5 Yr. CAGR %</t>
  </si>
  <si>
    <t>38.05</t>
  </si>
  <si>
    <t>-61.76</t>
  </si>
  <si>
    <t>-48.47</t>
  </si>
  <si>
    <t>-49.23</t>
  </si>
  <si>
    <t>-44.3</t>
  </si>
  <si>
    <t>-40.78</t>
  </si>
  <si>
    <t>102.92</t>
  </si>
  <si>
    <t>76.76</t>
  </si>
  <si>
    <t>Unlevered Free Cash Flow, 5 Yr. CAGR %</t>
  </si>
  <si>
    <t>38.15</t>
  </si>
  <si>
    <t>-61.8</t>
  </si>
  <si>
    <t>-48.23</t>
  </si>
  <si>
    <t>-44.32</t>
  </si>
  <si>
    <t>98.58</t>
  </si>
  <si>
    <t>69.32</t>
  </si>
  <si>
    <t>2022</t>
  </si>
  <si>
    <t>2023</t>
  </si>
  <si>
    <t>2024</t>
  </si>
  <si>
    <t>2025</t>
  </si>
  <si>
    <t>Capitalization
                                    1</t>
  </si>
  <si>
    <t>12.12</t>
  </si>
  <si>
    <t>60.6</t>
  </si>
  <si>
    <t>30.84</t>
  </si>
  <si>
    <t>Change</t>
  </si>
  <si>
    <t>-</t>
  </si>
  <si>
    <t>400.02%</t>
  </si>
  <si>
    <t>-49.11%</t>
  </si>
  <si>
    <t>0%</t>
  </si>
  <si>
    <t>Enterprise Value (EV)</t>
  </si>
  <si>
    <t>P/E ratio</t>
  </si>
  <si>
    <t>-1x</t>
  </si>
  <si>
    <t>-17x</t>
  </si>
  <si>
    <t>-20.1x</t>
  </si>
  <si>
    <t>-7.34x</t>
  </si>
  <si>
    <t>PBR</t>
  </si>
  <si>
    <t>PEG</t>
  </si>
  <si>
    <t>0.2x</t>
  </si>
  <si>
    <t>0.3x</t>
  </si>
  <si>
    <t>-0x</t>
  </si>
  <si>
    <t>Capitalization / Revenue</t>
  </si>
  <si>
    <t>0.85x</t>
  </si>
  <si>
    <t>0.92x</t>
  </si>
  <si>
    <t>EV / Revenue</t>
  </si>
  <si>
    <t>EV / EBITDA</t>
  </si>
  <si>
    <t>5.45x</t>
  </si>
  <si>
    <t>26.5x</t>
  </si>
  <si>
    <t>EV / EBIT</t>
  </si>
  <si>
    <t>32.4x</t>
  </si>
  <si>
    <t>-7.46x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</si>
  <si>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</si>
  <si>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</si>
  <si>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</si>
  <si>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</si>
  <si>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</si>
  <si>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-0.15</t>
  </si>
  <si>
    <t>Distribution rate</t>
  </si>
  <si>
    <t>Net sales
                                    1</t>
  </si>
  <si>
    <t>36.36</t>
  </si>
  <si>
    <t>33.36</t>
  </si>
  <si>
    <t>EBITDA
                                    1</t>
  </si>
  <si>
    <t>5.662</t>
  </si>
  <si>
    <t>1.164</t>
  </si>
  <si>
    <t>EBIT
                                    1</t>
  </si>
  <si>
    <t>0.9525</t>
  </si>
  <si>
    <t>-4.136</t>
  </si>
  <si>
    <t>Net income
                                    1</t>
  </si>
  <si>
    <t>-12.13</t>
  </si>
  <si>
    <t>-3.06</t>
  </si>
  <si>
    <t>-1.475</t>
  </si>
  <si>
    <t>-4.326</t>
  </si>
  <si>
    <t>Reference price
                                    2</t>
  </si>
  <si>
    <t>2.500</t>
  </si>
  <si>
    <t>10.050</t>
  </si>
  <si>
    <t>3.010</t>
  </si>
  <si>
    <t>Nbr of stocks (in thousands)</t>
  </si>
  <si>
    <t>4,847</t>
  </si>
  <si>
    <t>6,029</t>
  </si>
  <si>
    <t>10,245</t>
  </si>
  <si>
    <t>Announcement Date</t>
  </si>
  <si>
    <t>4/14/23</t>
  </si>
  <si>
    <t>3/22/24</t>
  </si>
  <si>
    <t>address1</t>
  </si>
  <si>
    <t>1440 North Union Bower Road</t>
  </si>
  <si>
    <t>city</t>
  </si>
  <si>
    <t>Irving</t>
  </si>
  <si>
    <t>state</t>
  </si>
  <si>
    <t>TX</t>
  </si>
  <si>
    <t>zip</t>
  </si>
  <si>
    <t>75061</t>
  </si>
  <si>
    <t>country</t>
  </si>
  <si>
    <t>phone</t>
  </si>
  <si>
    <t>214 623 6055</t>
  </si>
  <si>
    <t>website</t>
  </si>
  <si>
    <t>https://www.thisissowgood.com</t>
  </si>
  <si>
    <t>industry</t>
  </si>
  <si>
    <t>Packaged Foods</t>
  </si>
  <si>
    <t>industryKey</t>
  </si>
  <si>
    <t>packaged-foods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</si>
  <si>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</si>
  <si>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</si>
  <si>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</si>
  <si>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</si>
  <si>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</si>
  <si>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</si>
  <si>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</si>
  <si>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Sow Good Inc. manufactures and sells freeze-dried candy and snack products in the United States. The company markets its products through direct-to-consumer websites and other social media presence, as well as through the business-to-business sales channels. It offers its products under the Sow Good brand name. The company was formerly known as Black Ridge Oil &amp; Gas, Inc. and changed its name to Sow Good Inc. in January 2021. Sow Good Inc. was incorporated in 2010 and is based in Irving, Texas.</t>
  </si>
  <si>
    <t>fullTimeEmployees</t>
  </si>
  <si>
    <t>companyOfficers</t>
  </si>
  <si>
    <t>[{'maxAge': 1, 'name': 'Mr. Ira  Goldfarb', 'age': 65, 'title': 'Founder &amp; Executive Chairman', 'yearBorn': 1958, 'fiscalYear': 2023, 'totalPay': 395462, 'exercisedValue': 0, 'unexercisedValue': 680145}, {'maxAge': 1, 'name': 'Ms. Claudia  Goldfarb', 'age': 47, 'title': 'Co-Founder, CEO &amp; Director', 'yearBorn': 1976, 'fiscalYear': 2023, 'totalPay': 444500, 'exercisedValue': 0, 'unexercisedValue': 680145}, {'maxAge': 1, 'name': 'Mr. Brendon J. Fischer CFA', 'age': 45, 'title': 'Chief Financial Officer', 'yearBorn': 1978, 'fiscalYear': 2023, 'exercisedValue': 0, 'unexercisedValue': 0}, {'maxAge': 1, 'name': 'Ms. Lexie  Gutierrez', 'title': 'Director of Sales &amp; Branding', 'fiscalYear': 2023, 'exercisedValue': 0, 'unexercisedValue': 0}, {'maxAge': 1, 'name': 'Ms. Melissa  Breslin', 'title': 'Controller',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</si>
  <si>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</si>
  <si>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</si>
  <si>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</si>
  <si>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</si>
  <si>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</si>
  <si>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</si>
  <si>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</si>
  <si>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</si>
  <si>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</si>
  <si>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</si>
  <si>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</si>
  <si>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</si>
  <si>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</si>
  <si>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</si>
  <si>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</si>
  <si>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</si>
  <si>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</si>
  <si>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</si>
  <si>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</si>
  <si>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</si>
  <si>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</si>
  <si>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</si>
  <si>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</si>
  <si>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</si>
  <si>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</si>
  <si>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</si>
  <si>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</si>
  <si>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</si>
  <si>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</si>
  <si>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</si>
  <si>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</si>
  <si>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</si>
  <si>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</si>
  <si>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</si>
  <si>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</si>
  <si>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</si>
  <si>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</si>
  <si>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</si>
  <si>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</si>
  <si>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</si>
  <si>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</si>
  <si>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</si>
  <si>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</si>
  <si>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</si>
  <si>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</si>
  <si>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</si>
  <si>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</si>
  <si>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</si>
  <si>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</si>
  <si>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</si>
  <si>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</si>
  <si>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</si>
  <si>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</si>
  <si>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</si>
  <si>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</si>
  <si>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</si>
  <si>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</si>
  <si>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</si>
  <si>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</si>
  <si>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</si>
  <si>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</si>
  <si>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</si>
  <si>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</si>
  <si>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</si>
  <si>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</si>
  <si>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</si>
  <si>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</si>
  <si>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Sow Good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</si>
  <si>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</si>
  <si>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</si>
  <si>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</si>
  <si>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</si>
  <si>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</si>
  <si>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</si>
  <si>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</si>
  <si>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43467244-ee61-3968-b592-cda73bbce67b</t>
  </si>
  <si>
    <t>messageBoardId</t>
  </si>
  <si>
    <t>finmb_104428055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</si>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</sst>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hisissowgoo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-19.83307026959784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2.8277304E7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2.4210527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4.0</v>
      </c>
      <c r="C2" s="1">
        <v>-70.0</v>
      </c>
      <c r="D2" s="1">
        <v>29.0</v>
      </c>
      <c r="E2" s="1">
        <v>-39.0</v>
      </c>
      <c r="F2" s="1">
        <v>-34.0</v>
      </c>
      <c r="G2" s="1">
        <v>9.0</v>
      </c>
      <c r="H2" s="1">
        <v>-5.0</v>
      </c>
      <c r="I2" s="1">
        <v>-6.0</v>
      </c>
      <c r="J2" s="1">
        <v>-12.0</v>
      </c>
      <c r="K2" s="1">
        <v>-3.0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9.0</v>
      </c>
      <c r="C3" s="1">
        <v>9.0</v>
      </c>
      <c r="D3" s="1">
        <v>1.0</v>
      </c>
      <c r="E3" s="1">
        <v>1.0</v>
      </c>
      <c r="F3" s="1">
        <v>0.0</v>
      </c>
      <c r="G3" s="1">
        <v>872.0</v>
      </c>
      <c r="H3" s="1">
        <v>0.0</v>
      </c>
      <c r="I3" s="1">
        <v>20.0</v>
      </c>
      <c r="J3" s="1">
        <v>30.0</v>
      </c>
      <c r="K3" s="1">
        <v>52.0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3.0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9.0</v>
      </c>
      <c r="C5" s="1">
        <v>9.0</v>
      </c>
      <c r="D5" s="1">
        <v>1.0</v>
      </c>
      <c r="E5" s="1">
        <v>1.0</v>
      </c>
      <c r="F5" s="1">
        <v>0.0</v>
      </c>
      <c r="G5" s="1">
        <v>872.0</v>
      </c>
      <c r="H5" s="1">
        <v>0.0</v>
      </c>
      <c r="I5" s="1">
        <v>20.0</v>
      </c>
      <c r="J5" s="1">
        <v>30.0</v>
      </c>
      <c r="K5" s="1">
        <v>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2.0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18.0</v>
      </c>
      <c r="F7" s="1">
        <v>1.0</v>
      </c>
      <c r="G7" s="1">
        <v>1.0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-20.0</v>
      </c>
      <c r="H8" s="1">
        <v>0.0</v>
      </c>
      <c r="I8" s="1">
        <v>0.0</v>
      </c>
      <c r="J8" s="1">
        <v>-3.0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-96.0</v>
      </c>
      <c r="F9" s="1">
        <v>-6.0</v>
      </c>
      <c r="G9" s="1">
        <v>0.0</v>
      </c>
      <c r="H9" s="1">
        <v>2.0</v>
      </c>
      <c r="I9" s="1">
        <v>-13.0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71.0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1.0</v>
      </c>
      <c r="J10" s="1">
        <v>5.0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57.0</v>
      </c>
      <c r="C11" s="1">
        <v>62.0</v>
      </c>
      <c r="D11" s="1">
        <v>62.0</v>
      </c>
      <c r="E11" s="1">
        <v>57.0</v>
      </c>
      <c r="F11" s="1">
        <v>31.0</v>
      </c>
      <c r="G11" s="1">
        <v>1.0</v>
      </c>
      <c r="H11" s="1">
        <v>72.0</v>
      </c>
      <c r="I11" s="1">
        <v>1.0</v>
      </c>
      <c r="J11" s="1">
        <v>86.0</v>
      </c>
      <c r="K11" s="1">
        <v>83.0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3.0</v>
      </c>
      <c r="E13" s="1">
        <v>0.0</v>
      </c>
      <c r="F13" s="1">
        <v>0.0</v>
      </c>
      <c r="G13" s="1">
        <v>-8.0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-4.0</v>
      </c>
      <c r="C14" s="1">
        <v>1.0</v>
      </c>
      <c r="D14" s="1">
        <v>-31.0</v>
      </c>
      <c r="E14" s="1">
        <v>-35.0</v>
      </c>
      <c r="F14" s="1">
        <v>-2.0</v>
      </c>
      <c r="G14" s="1">
        <v>7.0</v>
      </c>
      <c r="H14" s="1">
        <v>37.0</v>
      </c>
      <c r="I14" s="1">
        <v>-11.0</v>
      </c>
      <c r="J14" s="1">
        <v>92.0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-2.0</v>
      </c>
      <c r="C15" s="1">
        <v>70.0</v>
      </c>
      <c r="D15" s="1">
        <v>0.0</v>
      </c>
      <c r="E15" s="1">
        <v>0.0</v>
      </c>
      <c r="F15" s="1">
        <v>0.0</v>
      </c>
      <c r="G15" s="1">
        <v>-492.0</v>
      </c>
      <c r="H15" s="1">
        <v>505.0</v>
      </c>
      <c r="I15" s="1">
        <v>-1.0</v>
      </c>
      <c r="J15" s="1">
        <v>-18.0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-14.0</v>
      </c>
      <c r="I16" s="1">
        <v>-1.0</v>
      </c>
      <c r="J16" s="1">
        <v>-52.0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42.0</v>
      </c>
      <c r="C17" s="1">
        <v>8.0</v>
      </c>
      <c r="D17" s="1">
        <v>0.0</v>
      </c>
      <c r="E17" s="1">
        <v>6.0</v>
      </c>
      <c r="F17" s="1">
        <v>8.0</v>
      </c>
      <c r="G17" s="1">
        <v>0.0</v>
      </c>
      <c r="H17" s="1">
        <v>15.0</v>
      </c>
      <c r="I17" s="1">
        <v>-4.0</v>
      </c>
      <c r="J17" s="1">
        <v>17.0</v>
      </c>
      <c r="K17" s="1">
        <v>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8.0</v>
      </c>
      <c r="F18" s="1">
        <v>38.0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-1.0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3.0</v>
      </c>
      <c r="C20" s="1">
        <v>0.0</v>
      </c>
      <c r="D20" s="1">
        <v>-3.0</v>
      </c>
      <c r="E20" s="1">
        <v>1.0</v>
      </c>
      <c r="F20" s="1">
        <v>1.0</v>
      </c>
      <c r="G20" s="1">
        <v>0.0</v>
      </c>
      <c r="H20" s="1">
        <v>32.0</v>
      </c>
      <c r="I20" s="1">
        <v>-17.0</v>
      </c>
      <c r="J20" s="1">
        <v>25.0</v>
      </c>
      <c r="K20" s="1">
        <v>37.0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8.0</v>
      </c>
      <c r="C21" s="1">
        <v>15.0</v>
      </c>
      <c r="D21" s="1">
        <v>2.0</v>
      </c>
      <c r="E21" s="1">
        <v>-79.0</v>
      </c>
      <c r="F21" s="1">
        <v>-18.0</v>
      </c>
      <c r="G21" s="1">
        <v>-9.0</v>
      </c>
      <c r="H21" s="1">
        <v>-1.0</v>
      </c>
      <c r="I21" s="1">
        <v>-5.0</v>
      </c>
      <c r="J21" s="1">
        <v>-5.0</v>
      </c>
      <c r="K21" s="1">
        <v>-4.0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-30.0</v>
      </c>
      <c r="C22" s="1">
        <v>-20.0</v>
      </c>
      <c r="D22" s="1">
        <v>0.0</v>
      </c>
      <c r="E22" s="1">
        <v>0.0</v>
      </c>
      <c r="F22" s="1">
        <v>0.0</v>
      </c>
      <c r="G22" s="1">
        <v>0.0</v>
      </c>
      <c r="H22" s="1">
        <v>-1.0</v>
      </c>
      <c r="I22" s="1">
        <v>-98.0</v>
      </c>
      <c r="J22" s="1">
        <v>-2.0</v>
      </c>
      <c r="K22" s="1">
        <v>-2.0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1.0</v>
      </c>
      <c r="C23" s="1">
        <v>12.0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6.0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1.0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-9.0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-8.0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1.0</v>
      </c>
      <c r="F27" s="1">
        <v>0.0</v>
      </c>
      <c r="G27" s="1">
        <v>0.0</v>
      </c>
      <c r="H27" s="1">
        <v>3.0</v>
      </c>
      <c r="I27" s="1">
        <v>41.0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-4.0</v>
      </c>
      <c r="E28" s="1">
        <v>-139.0</v>
      </c>
      <c r="F28" s="1">
        <v>21.0</v>
      </c>
      <c r="G28" s="1">
        <v>16.0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-29.0</v>
      </c>
      <c r="C29" s="1">
        <v>-20.0</v>
      </c>
      <c r="D29" s="1">
        <v>-4.0</v>
      </c>
      <c r="E29" s="1">
        <v>-138.0</v>
      </c>
      <c r="F29" s="1">
        <v>21.0</v>
      </c>
      <c r="G29" s="1">
        <v>6.0</v>
      </c>
      <c r="H29" s="1">
        <v>3.0</v>
      </c>
      <c r="I29" s="1">
        <v>-65.0</v>
      </c>
      <c r="J29" s="1">
        <v>-2.0</v>
      </c>
      <c r="K29" s="1">
        <v>-2.0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50.0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29.0</v>
      </c>
      <c r="C31" s="1">
        <v>16.0</v>
      </c>
      <c r="D31" s="1">
        <v>0.0</v>
      </c>
      <c r="E31" s="1">
        <v>0.0</v>
      </c>
      <c r="F31" s="1">
        <v>0.0</v>
      </c>
      <c r="G31" s="1">
        <v>0.0</v>
      </c>
      <c r="H31" s="1">
        <v>80.0</v>
      </c>
      <c r="I31" s="1">
        <v>2.0</v>
      </c>
      <c r="J31" s="1">
        <v>4.0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29.0</v>
      </c>
      <c r="C32" s="1">
        <v>16.0</v>
      </c>
      <c r="D32" s="1">
        <v>0.0</v>
      </c>
      <c r="E32" s="1">
        <v>50.0</v>
      </c>
      <c r="F32" s="1">
        <v>0.0</v>
      </c>
      <c r="G32" s="1">
        <v>0.0</v>
      </c>
      <c r="H32" s="1">
        <v>80.0</v>
      </c>
      <c r="I32" s="1">
        <v>2.0</v>
      </c>
      <c r="J32" s="1">
        <v>4.0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-50.0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-10.0</v>
      </c>
      <c r="C34" s="1">
        <v>-10.0</v>
      </c>
      <c r="D34" s="1">
        <v>0.0</v>
      </c>
      <c r="E34" s="1">
        <v>0.0</v>
      </c>
      <c r="F34" s="1">
        <v>0.0</v>
      </c>
      <c r="G34" s="1">
        <v>0.0</v>
      </c>
      <c r="H34" s="1">
        <v>-53.0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-10.0</v>
      </c>
      <c r="C35" s="1">
        <v>-10.0</v>
      </c>
      <c r="D35" s="1">
        <v>0.0</v>
      </c>
      <c r="E35" s="1">
        <v>-50.0</v>
      </c>
      <c r="F35" s="1">
        <v>0.0</v>
      </c>
      <c r="G35" s="1">
        <v>0.0</v>
      </c>
      <c r="H35" s="1">
        <v>-53.0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140.0</v>
      </c>
      <c r="F36" s="1">
        <v>450.0</v>
      </c>
      <c r="G36" s="1">
        <v>0.0</v>
      </c>
      <c r="H36" s="1">
        <v>0.0</v>
      </c>
      <c r="I36" s="1">
        <v>5.0</v>
      </c>
      <c r="J36" s="1">
        <v>0.0</v>
      </c>
      <c r="K36" s="1">
        <v>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-25.0</v>
      </c>
      <c r="C37" s="1">
        <v>-5.0</v>
      </c>
      <c r="D37" s="1">
        <v>1.0</v>
      </c>
      <c r="E37" s="1">
        <v>0.0</v>
      </c>
      <c r="F37" s="1">
        <v>0.0</v>
      </c>
      <c r="G37" s="1">
        <v>1.0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19.0</v>
      </c>
      <c r="C38" s="1">
        <v>5.0</v>
      </c>
      <c r="D38" s="1">
        <v>1.0</v>
      </c>
      <c r="E38" s="1">
        <v>140.0</v>
      </c>
      <c r="F38" s="1">
        <v>450.0</v>
      </c>
      <c r="G38" s="1">
        <v>1.0</v>
      </c>
      <c r="H38" s="1">
        <v>26.0</v>
      </c>
      <c r="I38" s="1">
        <v>7.0</v>
      </c>
      <c r="J38" s="1">
        <v>4.0</v>
      </c>
      <c r="K38" s="1">
        <v>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-1.0</v>
      </c>
      <c r="C39" s="1">
        <v>13.0</v>
      </c>
      <c r="D39" s="1">
        <v>-16.0</v>
      </c>
      <c r="E39" s="1">
        <v>1.0</v>
      </c>
      <c r="F39" s="1">
        <v>2.0</v>
      </c>
      <c r="G39" s="1">
        <v>-1.0</v>
      </c>
      <c r="H39" s="1">
        <v>1.0</v>
      </c>
      <c r="I39" s="1">
        <v>1.0</v>
      </c>
      <c r="J39" s="1">
        <v>-3.0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3.0</v>
      </c>
      <c r="C41" s="1">
        <v>4.0</v>
      </c>
      <c r="D41" s="1">
        <v>1.0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13.0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0.0</v>
      </c>
      <c r="D42" s="1">
        <v>0.0</v>
      </c>
      <c r="E42" s="1">
        <v>0.0</v>
      </c>
      <c r="F42" s="1">
        <v>17.0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-19.0</v>
      </c>
      <c r="C43" s="1">
        <v>-14.0</v>
      </c>
      <c r="D43" s="1">
        <v>-62.0</v>
      </c>
      <c r="E43" s="1">
        <v>-17.0</v>
      </c>
      <c r="F43" s="1">
        <v>-78.0</v>
      </c>
      <c r="G43" s="1">
        <v>66.0</v>
      </c>
      <c r="H43" s="1">
        <v>-3.0</v>
      </c>
      <c r="I43" s="1">
        <v>-4.0</v>
      </c>
      <c r="J43" s="1">
        <v>-6.0</v>
      </c>
      <c r="K43" s="1">
        <v>-5.0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-17.0</v>
      </c>
      <c r="C44" s="1">
        <v>-12.0</v>
      </c>
      <c r="D44" s="1">
        <v>-62.0</v>
      </c>
      <c r="E44" s="1">
        <v>-17.0</v>
      </c>
      <c r="F44" s="1">
        <v>-78.0</v>
      </c>
      <c r="G44" s="1">
        <v>66.0</v>
      </c>
      <c r="H44" s="1">
        <v>-3.0</v>
      </c>
      <c r="I44" s="1">
        <v>-4.0</v>
      </c>
      <c r="J44" s="1">
        <v>-5.0</v>
      </c>
      <c r="K44" s="1">
        <v>-4.0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4.0</v>
      </c>
      <c r="C45" s="1">
        <v>-73.0</v>
      </c>
      <c r="D45" s="1">
        <v>62.0</v>
      </c>
      <c r="E45" s="1">
        <v>-14.0</v>
      </c>
      <c r="F45" s="1">
        <v>-50.0</v>
      </c>
      <c r="G45" s="1">
        <v>-79.0</v>
      </c>
      <c r="H45" s="1">
        <v>1.0</v>
      </c>
      <c r="I45" s="1">
        <v>1.0</v>
      </c>
      <c r="J45" s="1">
        <v>27.0</v>
      </c>
      <c r="K45" s="1">
        <v>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19.0</v>
      </c>
      <c r="C46" s="1">
        <v>5.0</v>
      </c>
      <c r="D46" s="1">
        <v>0.0</v>
      </c>
      <c r="E46" s="1" t="s">
        <v>71</v>
      </c>
      <c r="F46" s="1">
        <v>0.0</v>
      </c>
      <c r="G46" s="1">
        <v>0.0</v>
      </c>
      <c r="H46" s="1">
        <v>26.0</v>
      </c>
      <c r="I46" s="1">
        <v>2.0</v>
      </c>
      <c r="J46" s="1">
        <v>4.0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9.0</v>
      </c>
      <c r="C3" s="1">
        <v>22.0</v>
      </c>
      <c r="D3" s="1">
        <v>6.0</v>
      </c>
      <c r="E3" s="1">
        <v>1.0</v>
      </c>
      <c r="F3" s="1">
        <v>1.0</v>
      </c>
      <c r="G3" s="1">
        <v>10.0</v>
      </c>
      <c r="H3" s="1">
        <v>1.0</v>
      </c>
      <c r="I3" s="1">
        <v>3.0</v>
      </c>
      <c r="J3" s="1">
        <v>27.0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28.0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9.0</v>
      </c>
      <c r="C5" s="1">
        <v>22.0</v>
      </c>
      <c r="D5" s="1">
        <v>6.0</v>
      </c>
      <c r="E5" s="1">
        <v>1.0</v>
      </c>
      <c r="F5" s="1">
        <v>1.0</v>
      </c>
      <c r="G5" s="1">
        <v>10.0</v>
      </c>
      <c r="H5" s="1">
        <v>2.0</v>
      </c>
      <c r="I5" s="1">
        <v>3.0</v>
      </c>
      <c r="J5" s="1">
        <v>27.0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5.0</v>
      </c>
      <c r="C6" s="1">
        <v>5.0</v>
      </c>
      <c r="D6" s="1">
        <v>765.0</v>
      </c>
      <c r="E6" s="1">
        <v>0.0</v>
      </c>
      <c r="F6" s="1">
        <v>0.0</v>
      </c>
      <c r="G6" s="1">
        <v>0.0</v>
      </c>
      <c r="H6" s="1">
        <v>0.0</v>
      </c>
      <c r="I6" s="1">
        <v>1.0</v>
      </c>
      <c r="J6" s="1">
        <v>19.0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0.0</v>
      </c>
      <c r="C7" s="1">
        <v>0.0</v>
      </c>
      <c r="D7" s="1">
        <v>0.0</v>
      </c>
      <c r="E7" s="1">
        <v>0.0</v>
      </c>
      <c r="F7" s="1">
        <v>13.0</v>
      </c>
      <c r="G7" s="1">
        <v>505.0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5.0</v>
      </c>
      <c r="C8" s="1">
        <v>5.0</v>
      </c>
      <c r="D8" s="1">
        <v>765.0</v>
      </c>
      <c r="E8" s="1">
        <v>0.0</v>
      </c>
      <c r="F8" s="1">
        <v>13.0</v>
      </c>
      <c r="G8" s="1">
        <v>505.0</v>
      </c>
      <c r="H8" s="1">
        <v>0.0</v>
      </c>
      <c r="I8" s="1">
        <v>1.0</v>
      </c>
      <c r="J8" s="1">
        <v>19.0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14.0</v>
      </c>
      <c r="I9" s="1">
        <v>1.0</v>
      </c>
      <c r="J9" s="1">
        <v>1.0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4.0</v>
      </c>
      <c r="C10" s="1">
        <v>3.0</v>
      </c>
      <c r="D10" s="1">
        <v>8.0</v>
      </c>
      <c r="E10" s="1">
        <v>6.0</v>
      </c>
      <c r="F10" s="1">
        <v>5.0</v>
      </c>
      <c r="G10" s="1">
        <v>4.0</v>
      </c>
      <c r="H10" s="1">
        <v>5.0</v>
      </c>
      <c r="I10" s="1">
        <v>8.0</v>
      </c>
      <c r="J10" s="1">
        <v>13.0</v>
      </c>
      <c r="K10" s="1">
        <v>56.0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0.0</v>
      </c>
      <c r="C11" s="1">
        <v>0.0</v>
      </c>
      <c r="D11" s="1">
        <v>0.0</v>
      </c>
      <c r="E11" s="1">
        <v>1.0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3.0</v>
      </c>
      <c r="C12" s="1">
        <v>1.0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9.0</v>
      </c>
      <c r="C13" s="1">
        <v>6.0</v>
      </c>
      <c r="D13" s="1">
        <v>15.0</v>
      </c>
      <c r="E13" s="1">
        <v>1.0</v>
      </c>
      <c r="F13" s="1">
        <v>1.0</v>
      </c>
      <c r="G13" s="1">
        <v>15.0</v>
      </c>
      <c r="H13" s="1">
        <v>2.0</v>
      </c>
      <c r="I13" s="1">
        <v>4.0</v>
      </c>
      <c r="J13" s="1">
        <v>2.0</v>
      </c>
      <c r="K13" s="1">
        <v>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113.0</v>
      </c>
      <c r="C14" s="1">
        <v>131.0</v>
      </c>
      <c r="D14" s="1">
        <v>14.0</v>
      </c>
      <c r="E14" s="1">
        <v>12.0</v>
      </c>
      <c r="F14" s="1">
        <v>12.0</v>
      </c>
      <c r="G14" s="1">
        <v>13.0</v>
      </c>
      <c r="H14" s="1">
        <v>3.0</v>
      </c>
      <c r="I14" s="1">
        <v>4.0</v>
      </c>
      <c r="J14" s="1">
        <v>6.0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-18.0</v>
      </c>
      <c r="C15" s="1">
        <v>-99.0</v>
      </c>
      <c r="D15" s="1">
        <v>-11.0</v>
      </c>
      <c r="E15" s="1">
        <v>-11.0</v>
      </c>
      <c r="F15" s="1">
        <v>-12.0</v>
      </c>
      <c r="G15" s="1">
        <v>-12.0</v>
      </c>
      <c r="H15" s="1">
        <v>0.0</v>
      </c>
      <c r="I15" s="1">
        <v>-21.0</v>
      </c>
      <c r="J15" s="1">
        <v>-50.0</v>
      </c>
      <c r="K15" s="1">
        <v>-96.0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94.0</v>
      </c>
      <c r="C16" s="1">
        <v>31.0</v>
      </c>
      <c r="D16" s="1">
        <v>2.0</v>
      </c>
      <c r="E16" s="1">
        <v>1.0</v>
      </c>
      <c r="F16" s="1">
        <v>0.0</v>
      </c>
      <c r="G16" s="1">
        <v>0.0</v>
      </c>
      <c r="H16" s="1">
        <v>3.0</v>
      </c>
      <c r="I16" s="1">
        <v>4.0</v>
      </c>
      <c r="J16" s="1">
        <v>6.0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0.0</v>
      </c>
      <c r="C17" s="1">
        <v>0.0</v>
      </c>
      <c r="D17" s="1">
        <v>5.0</v>
      </c>
      <c r="E17" s="1">
        <v>0.0</v>
      </c>
      <c r="F17" s="1">
        <v>0.0</v>
      </c>
      <c r="G17" s="1">
        <v>6.0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6.0</v>
      </c>
      <c r="I18" s="1">
        <v>4.0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30.0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>
        <v>70.0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4.0</v>
      </c>
      <c r="C21" s="1">
        <v>0.0</v>
      </c>
      <c r="D21" s="1">
        <v>0.0</v>
      </c>
      <c r="E21" s="1">
        <v>139.0</v>
      </c>
      <c r="F21" s="1">
        <v>141.0</v>
      </c>
      <c r="G21" s="1">
        <v>0.0</v>
      </c>
      <c r="H21" s="1">
        <v>1.0</v>
      </c>
      <c r="I21" s="1">
        <v>1.0</v>
      </c>
      <c r="J21" s="1">
        <v>2.0</v>
      </c>
      <c r="K21" s="1">
        <v>34.0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108.0</v>
      </c>
      <c r="C22" s="1">
        <v>38.0</v>
      </c>
      <c r="D22" s="1">
        <v>23.0</v>
      </c>
      <c r="E22" s="1">
        <v>141.0</v>
      </c>
      <c r="F22" s="1">
        <v>143.0</v>
      </c>
      <c r="G22" s="1">
        <v>7.0</v>
      </c>
      <c r="H22" s="1">
        <v>12.0</v>
      </c>
      <c r="I22" s="1">
        <v>14.0</v>
      </c>
      <c r="J22" s="1">
        <v>8.0</v>
      </c>
      <c r="K22" s="1">
        <v>21.0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10.0</v>
      </c>
      <c r="C24" s="1">
        <v>7.0</v>
      </c>
      <c r="D24" s="1">
        <v>2.0</v>
      </c>
      <c r="E24" s="1">
        <v>9.0</v>
      </c>
      <c r="F24" s="1">
        <v>18.0</v>
      </c>
      <c r="G24" s="1">
        <v>3.0</v>
      </c>
      <c r="H24" s="1">
        <v>32.0</v>
      </c>
      <c r="I24" s="1">
        <v>27.0</v>
      </c>
      <c r="J24" s="1">
        <v>45.0</v>
      </c>
      <c r="K24" s="1">
        <v>85.0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1">
        <v>5.0</v>
      </c>
      <c r="C25" s="1">
        <v>5.0</v>
      </c>
      <c r="D25" s="1">
        <v>1.0</v>
      </c>
      <c r="E25" s="1">
        <v>0.0</v>
      </c>
      <c r="F25" s="1">
        <v>0.0</v>
      </c>
      <c r="G25" s="1">
        <v>1.0</v>
      </c>
      <c r="H25" s="1">
        <v>25.0</v>
      </c>
      <c r="I25" s="1">
        <v>7.0</v>
      </c>
      <c r="J25" s="1">
        <v>38.0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0.0</v>
      </c>
      <c r="C26" s="1">
        <v>60.0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3.0</v>
      </c>
      <c r="I27" s="1">
        <v>4.0</v>
      </c>
      <c r="J27" s="1">
        <v>5.0</v>
      </c>
      <c r="K27" s="1">
        <v>55.0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0.0</v>
      </c>
      <c r="C28" s="1">
        <v>0.0</v>
      </c>
      <c r="D28" s="1">
        <v>0.0</v>
      </c>
      <c r="E28" s="1">
        <v>8.0</v>
      </c>
      <c r="F28" s="1">
        <v>47.0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1">
        <v>0.0</v>
      </c>
      <c r="C29" s="1">
        <v>0.0</v>
      </c>
      <c r="D29" s="1">
        <v>0.0</v>
      </c>
      <c r="E29" s="1">
        <v>0.0</v>
      </c>
      <c r="F29" s="1">
        <v>438.0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10.0</v>
      </c>
      <c r="C30" s="1">
        <v>68.0</v>
      </c>
      <c r="D30" s="1">
        <v>3.0</v>
      </c>
      <c r="E30" s="1">
        <v>18.0</v>
      </c>
      <c r="F30" s="1">
        <v>65.0</v>
      </c>
      <c r="G30" s="1">
        <v>1.0</v>
      </c>
      <c r="H30" s="1">
        <v>62.0</v>
      </c>
      <c r="I30" s="1">
        <v>40.0</v>
      </c>
      <c r="J30" s="1">
        <v>89.0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51.0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26.0</v>
      </c>
      <c r="I31" s="1">
        <v>1.0</v>
      </c>
      <c r="J31" s="1">
        <v>3.0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102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1.0</v>
      </c>
      <c r="I32" s="1">
        <v>1.0</v>
      </c>
      <c r="J32" s="1">
        <v>1.0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6.0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104</v>
      </c>
      <c r="B34" s="1">
        <v>28.0</v>
      </c>
      <c r="C34" s="1">
        <v>36.0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105</v>
      </c>
      <c r="B35" s="1">
        <v>69.0</v>
      </c>
      <c r="C35" s="1">
        <v>68.0</v>
      </c>
      <c r="D35" s="1">
        <v>3.0</v>
      </c>
      <c r="E35" s="1">
        <v>18.0</v>
      </c>
      <c r="F35" s="1">
        <v>65.0</v>
      </c>
      <c r="G35" s="1">
        <v>1.0</v>
      </c>
      <c r="H35" s="1">
        <v>2.0</v>
      </c>
      <c r="I35" s="1">
        <v>3.0</v>
      </c>
      <c r="J35" s="1">
        <v>6.0</v>
      </c>
      <c r="K35" s="1">
        <v>14.0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4.0</v>
      </c>
      <c r="C36" s="1">
        <v>4.0</v>
      </c>
      <c r="D36" s="1">
        <v>4.0</v>
      </c>
      <c r="E36" s="1">
        <v>48.0</v>
      </c>
      <c r="F36" s="1">
        <v>48.0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>
        <v>33.0</v>
      </c>
      <c r="C37" s="1">
        <v>34.0</v>
      </c>
      <c r="D37" s="1">
        <v>34.0</v>
      </c>
      <c r="E37" s="1">
        <v>36.0</v>
      </c>
      <c r="F37" s="1">
        <v>36.0</v>
      </c>
      <c r="G37" s="1">
        <v>37.0</v>
      </c>
      <c r="H37" s="1">
        <v>44.0</v>
      </c>
      <c r="I37" s="1">
        <v>54.0</v>
      </c>
      <c r="J37" s="1">
        <v>58.0</v>
      </c>
      <c r="K37" s="1">
        <v>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108</v>
      </c>
      <c r="B38" s="1">
        <v>5.0</v>
      </c>
      <c r="C38" s="1">
        <v>-64.0</v>
      </c>
      <c r="D38" s="1">
        <v>-34.0</v>
      </c>
      <c r="E38" s="1">
        <v>-35.0</v>
      </c>
      <c r="F38" s="1">
        <v>-35.0</v>
      </c>
      <c r="G38" s="1">
        <v>-26.0</v>
      </c>
      <c r="H38" s="1">
        <v>-36.0</v>
      </c>
      <c r="I38" s="1">
        <v>-43.0</v>
      </c>
      <c r="J38" s="1">
        <v>-55.0</v>
      </c>
      <c r="K38" s="1">
        <v>-58.0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-4.0</v>
      </c>
      <c r="H39" s="1">
        <v>1.0</v>
      </c>
      <c r="I39" s="1">
        <v>2.0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39.0</v>
      </c>
      <c r="C40" s="1">
        <v>-30.0</v>
      </c>
      <c r="D40" s="1">
        <v>19.0</v>
      </c>
      <c r="E40" s="1">
        <v>1.0</v>
      </c>
      <c r="F40" s="1">
        <v>1.0</v>
      </c>
      <c r="G40" s="1">
        <v>5.0</v>
      </c>
      <c r="H40" s="1">
        <v>10.0</v>
      </c>
      <c r="I40" s="1">
        <v>10.0</v>
      </c>
      <c r="J40" s="1">
        <v>2.0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0.0</v>
      </c>
      <c r="C41" s="1">
        <v>0.0</v>
      </c>
      <c r="D41" s="1">
        <v>0.0</v>
      </c>
      <c r="E41" s="1">
        <v>139.0</v>
      </c>
      <c r="F41" s="1">
        <v>141.0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39.0</v>
      </c>
      <c r="C42" s="1">
        <v>-30.0</v>
      </c>
      <c r="D42" s="1">
        <v>19.0</v>
      </c>
      <c r="E42" s="1">
        <v>140.0</v>
      </c>
      <c r="F42" s="1">
        <v>142.0</v>
      </c>
      <c r="G42" s="1">
        <v>5.0</v>
      </c>
      <c r="H42" s="1">
        <v>10.0</v>
      </c>
      <c r="I42" s="1">
        <v>10.0</v>
      </c>
      <c r="J42" s="1">
        <v>2.0</v>
      </c>
      <c r="K42" s="1">
        <v>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108.0</v>
      </c>
      <c r="C43" s="1">
        <v>38.0</v>
      </c>
      <c r="D43" s="1">
        <v>23.0</v>
      </c>
      <c r="E43" s="1">
        <v>141.0</v>
      </c>
      <c r="F43" s="1">
        <v>143.0</v>
      </c>
      <c r="G43" s="1">
        <v>7.0</v>
      </c>
      <c r="H43" s="1">
        <v>12.0</v>
      </c>
      <c r="I43" s="1">
        <v>14.0</v>
      </c>
      <c r="J43" s="1">
        <v>8.0</v>
      </c>
      <c r="K43" s="1">
        <v>21.0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16.0</v>
      </c>
      <c r="C45" s="1">
        <v>16.0</v>
      </c>
      <c r="D45" s="1">
        <v>16.0</v>
      </c>
      <c r="E45" s="1">
        <v>1.0</v>
      </c>
      <c r="F45" s="1">
        <v>1.0</v>
      </c>
      <c r="G45" s="1">
        <v>1.0</v>
      </c>
      <c r="H45" s="1">
        <v>3.0</v>
      </c>
      <c r="I45" s="1">
        <v>4.0</v>
      </c>
      <c r="J45" s="1">
        <v>4.0</v>
      </c>
      <c r="K45" s="1">
        <v>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16.0</v>
      </c>
      <c r="C46" s="1">
        <v>16.0</v>
      </c>
      <c r="D46" s="1">
        <v>16.0</v>
      </c>
      <c r="E46" s="1">
        <v>1.0</v>
      </c>
      <c r="F46" s="1">
        <v>1.0</v>
      </c>
      <c r="G46" s="1">
        <v>1.0</v>
      </c>
      <c r="H46" s="1">
        <v>2.0</v>
      </c>
      <c r="I46" s="1">
        <v>4.0</v>
      </c>
      <c r="J46" s="1">
        <v>4.0</v>
      </c>
      <c r="K46" s="1">
        <v>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 t="s">
        <v>117</v>
      </c>
      <c r="C47" s="1" t="s">
        <v>118</v>
      </c>
      <c r="D47" s="1" t="s">
        <v>119</v>
      </c>
      <c r="E47" s="1" t="s">
        <v>120</v>
      </c>
      <c r="F47" s="1" t="s">
        <v>121</v>
      </c>
      <c r="G47" s="1" t="s">
        <v>122</v>
      </c>
      <c r="H47" s="1" t="s">
        <v>123</v>
      </c>
      <c r="I47" s="1" t="s">
        <v>124</v>
      </c>
      <c r="J47" s="1" t="s">
        <v>125</v>
      </c>
      <c r="K47" s="1" t="s">
        <v>126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>
        <v>39.0</v>
      </c>
      <c r="C48" s="1">
        <v>-30.0</v>
      </c>
      <c r="D48" s="1">
        <v>19.0</v>
      </c>
      <c r="E48" s="1">
        <v>1.0</v>
      </c>
      <c r="F48" s="1">
        <v>1.0</v>
      </c>
      <c r="G48" s="1">
        <v>5.0</v>
      </c>
      <c r="H48" s="1">
        <v>3.0</v>
      </c>
      <c r="I48" s="1">
        <v>5.0</v>
      </c>
      <c r="J48" s="1">
        <v>2.0</v>
      </c>
      <c r="K48" s="1">
        <v>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128</v>
      </c>
      <c r="B49" s="1" t="s">
        <v>117</v>
      </c>
      <c r="C49" s="1" t="s">
        <v>118</v>
      </c>
      <c r="D49" s="1" t="s">
        <v>119</v>
      </c>
      <c r="E49" s="1" t="s">
        <v>120</v>
      </c>
      <c r="F49" s="1" t="s">
        <v>121</v>
      </c>
      <c r="G49" s="1" t="s">
        <v>122</v>
      </c>
      <c r="H49" s="1" t="s">
        <v>129</v>
      </c>
      <c r="I49" s="1" t="s">
        <v>130</v>
      </c>
      <c r="J49" s="1" t="s">
        <v>125</v>
      </c>
      <c r="K49" s="1" t="s">
        <v>126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51.0</v>
      </c>
      <c r="C50" s="1">
        <v>60.0</v>
      </c>
      <c r="D50" s="1" t="s">
        <v>71</v>
      </c>
      <c r="E50" s="1" t="s">
        <v>71</v>
      </c>
      <c r="F50" s="1" t="s">
        <v>71</v>
      </c>
      <c r="G50" s="1" t="s">
        <v>71</v>
      </c>
      <c r="H50" s="1">
        <v>1.0</v>
      </c>
      <c r="I50" s="1">
        <v>2.0</v>
      </c>
      <c r="J50" s="1">
        <v>5.0</v>
      </c>
      <c r="K50" s="1">
        <v>11.0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51.0</v>
      </c>
      <c r="C51" s="1">
        <v>60.0</v>
      </c>
      <c r="D51" s="1">
        <v>-6.0</v>
      </c>
      <c r="E51" s="1">
        <v>-1.0</v>
      </c>
      <c r="F51" s="1">
        <v>-1.0</v>
      </c>
      <c r="G51" s="1">
        <v>-10.0</v>
      </c>
      <c r="H51" s="1">
        <v>-49.0</v>
      </c>
      <c r="I51" s="1">
        <v>-42.0</v>
      </c>
      <c r="J51" s="1">
        <v>4.0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0.0</v>
      </c>
      <c r="C52" s="1">
        <v>55.0</v>
      </c>
      <c r="D52" s="1">
        <v>0.0</v>
      </c>
      <c r="E52" s="1">
        <v>0.0</v>
      </c>
      <c r="F52" s="1">
        <v>0.0</v>
      </c>
      <c r="G52" s="1">
        <v>0.0</v>
      </c>
      <c r="H52" s="1">
        <v>65.0</v>
      </c>
      <c r="I52" s="1">
        <v>1.0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0.0</v>
      </c>
      <c r="C53" s="1">
        <v>0.0</v>
      </c>
      <c r="D53" s="1">
        <v>0.0</v>
      </c>
      <c r="E53" s="1">
        <v>139.0</v>
      </c>
      <c r="F53" s="1">
        <v>141.0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3.0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5.0</v>
      </c>
      <c r="I54" s="1">
        <v>3.0</v>
      </c>
      <c r="J54" s="1">
        <v>3.0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14.0</v>
      </c>
      <c r="I55" s="1">
        <v>56.0</v>
      </c>
      <c r="J55" s="1">
        <v>72.0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61.0</v>
      </c>
      <c r="J56" s="1">
        <v>86.0</v>
      </c>
      <c r="K56" s="1">
        <v>69.0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27.0</v>
      </c>
      <c r="J57" s="1">
        <v>38.0</v>
      </c>
      <c r="K57" s="1">
        <v>22.0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18.0</v>
      </c>
      <c r="I58" s="1">
        <v>1.0</v>
      </c>
      <c r="J58" s="1">
        <v>1.0</v>
      </c>
      <c r="K58" s="1">
        <v>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8.0</v>
      </c>
      <c r="C59" s="1">
        <v>8.0</v>
      </c>
      <c r="D59" s="1">
        <v>8.0</v>
      </c>
      <c r="E59" s="1">
        <v>7.0</v>
      </c>
      <c r="F59" s="1">
        <v>7.0</v>
      </c>
      <c r="G59" s="1">
        <v>5.0</v>
      </c>
      <c r="H59" s="1">
        <v>18.0</v>
      </c>
      <c r="I59" s="1">
        <v>33.0</v>
      </c>
      <c r="J59" s="1">
        <v>31.0</v>
      </c>
      <c r="K59" s="1">
        <v>225.0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18.0</v>
      </c>
      <c r="C2" s="1">
        <v>13.0</v>
      </c>
      <c r="D2" s="1">
        <v>1.0</v>
      </c>
      <c r="E2" s="1">
        <v>1.0</v>
      </c>
      <c r="F2" s="1">
        <v>0.0</v>
      </c>
      <c r="G2" s="1">
        <v>46.0</v>
      </c>
      <c r="H2" s="1">
        <v>0.0</v>
      </c>
      <c r="I2" s="1">
        <v>8.0</v>
      </c>
      <c r="J2" s="1">
        <v>42.0</v>
      </c>
      <c r="K2" s="1">
        <v>16.0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18.0</v>
      </c>
      <c r="C3" s="1">
        <v>13.0</v>
      </c>
      <c r="D3" s="1">
        <v>1.0</v>
      </c>
      <c r="E3" s="1">
        <v>1.0</v>
      </c>
      <c r="F3" s="1">
        <v>0.0</v>
      </c>
      <c r="G3" s="1">
        <v>46.0</v>
      </c>
      <c r="H3" s="1">
        <v>0.0</v>
      </c>
      <c r="I3" s="1">
        <v>8.0</v>
      </c>
      <c r="J3" s="1">
        <v>42.0</v>
      </c>
      <c r="K3" s="1">
        <v>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2.0</v>
      </c>
      <c r="C4" s="1">
        <v>3.0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8.0</v>
      </c>
      <c r="J4" s="1">
        <v>30.0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16.0</v>
      </c>
      <c r="C5" s="1">
        <v>9.0</v>
      </c>
      <c r="D5" s="1">
        <v>1.0</v>
      </c>
      <c r="E5" s="1">
        <v>1.0</v>
      </c>
      <c r="F5" s="1">
        <v>0.0</v>
      </c>
      <c r="G5" s="1">
        <v>46.0</v>
      </c>
      <c r="H5" s="1">
        <v>0.0</v>
      </c>
      <c r="I5" s="1">
        <v>0.0</v>
      </c>
      <c r="J5" s="1">
        <v>12.0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2.0</v>
      </c>
      <c r="C6" s="1">
        <v>3.0</v>
      </c>
      <c r="D6" s="1">
        <v>2.0</v>
      </c>
      <c r="E6" s="1">
        <v>2.0</v>
      </c>
      <c r="F6" s="1">
        <v>2.0</v>
      </c>
      <c r="G6" s="1">
        <v>3.0</v>
      </c>
      <c r="H6" s="1">
        <v>3.0</v>
      </c>
      <c r="I6" s="1">
        <v>5.0</v>
      </c>
      <c r="J6" s="1">
        <v>5.0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9.0</v>
      </c>
      <c r="C7" s="1">
        <v>9.0</v>
      </c>
      <c r="D7" s="1">
        <v>1.0</v>
      </c>
      <c r="E7" s="1">
        <v>1.0</v>
      </c>
      <c r="F7" s="1">
        <v>0.0</v>
      </c>
      <c r="G7" s="1">
        <v>872.0</v>
      </c>
      <c r="H7" s="1">
        <v>0.0</v>
      </c>
      <c r="I7" s="1">
        <v>20.0</v>
      </c>
      <c r="J7" s="1">
        <v>27.0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-8.0</v>
      </c>
      <c r="C8" s="1">
        <v>1.0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4.0</v>
      </c>
      <c r="C9" s="1">
        <v>13.0</v>
      </c>
      <c r="D9" s="1">
        <v>2.0</v>
      </c>
      <c r="E9" s="1">
        <v>2.0</v>
      </c>
      <c r="F9" s="1">
        <v>2.0</v>
      </c>
      <c r="G9" s="1">
        <v>3.0</v>
      </c>
      <c r="H9" s="1">
        <v>3.0</v>
      </c>
      <c r="I9" s="1">
        <v>5.0</v>
      </c>
      <c r="J9" s="1">
        <v>5.0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12.0</v>
      </c>
      <c r="C10" s="1">
        <v>-3.0</v>
      </c>
      <c r="D10" s="1">
        <v>-1.0</v>
      </c>
      <c r="E10" s="1">
        <v>-1.0</v>
      </c>
      <c r="F10" s="1">
        <v>-2.0</v>
      </c>
      <c r="G10" s="1">
        <v>-2.0</v>
      </c>
      <c r="H10" s="1">
        <v>-3.0</v>
      </c>
      <c r="I10" s="1">
        <v>-5.0</v>
      </c>
      <c r="J10" s="1">
        <v>-5.0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-5.0</v>
      </c>
      <c r="C11" s="1">
        <v>-8.0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-1.0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972.0</v>
      </c>
      <c r="C12" s="1">
        <v>0.0</v>
      </c>
      <c r="D12" s="1">
        <v>0.0</v>
      </c>
      <c r="E12" s="1">
        <v>35.0</v>
      </c>
      <c r="F12" s="1">
        <v>2.0</v>
      </c>
      <c r="G12" s="1">
        <v>0.0</v>
      </c>
      <c r="H12" s="1">
        <v>45.0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-5.0</v>
      </c>
      <c r="C13" s="1">
        <v>-8.0</v>
      </c>
      <c r="D13" s="1">
        <v>0.0</v>
      </c>
      <c r="E13" s="1">
        <v>34.0</v>
      </c>
      <c r="F13" s="1">
        <v>2.0</v>
      </c>
      <c r="G13" s="1">
        <v>0.0</v>
      </c>
      <c r="H13" s="1">
        <v>0.0</v>
      </c>
      <c r="I13" s="1">
        <v>0.0</v>
      </c>
      <c r="J13" s="1">
        <v>-1.0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0.0</v>
      </c>
      <c r="C14" s="1">
        <v>1.0</v>
      </c>
      <c r="D14" s="1">
        <v>0.0</v>
      </c>
      <c r="E14" s="1">
        <v>0.0</v>
      </c>
      <c r="F14" s="1">
        <v>0.0</v>
      </c>
      <c r="G14" s="1">
        <v>51.0</v>
      </c>
      <c r="H14" s="1">
        <v>-37.0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6.0</v>
      </c>
      <c r="C15" s="1">
        <v>-11.0</v>
      </c>
      <c r="D15" s="1">
        <v>-1.0</v>
      </c>
      <c r="E15" s="1">
        <v>-1.0</v>
      </c>
      <c r="F15" s="1">
        <v>-10.0</v>
      </c>
      <c r="G15" s="1">
        <v>-2.0</v>
      </c>
      <c r="H15" s="1">
        <v>-3.0</v>
      </c>
      <c r="I15" s="1">
        <v>-5.0</v>
      </c>
      <c r="J15" s="1">
        <v>-6.0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-1.0</v>
      </c>
      <c r="J16" s="1">
        <v>-4.0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0.0</v>
      </c>
      <c r="C17" s="1">
        <v>0.0</v>
      </c>
      <c r="D17" s="1">
        <v>0.0</v>
      </c>
      <c r="E17" s="1">
        <v>96.0</v>
      </c>
      <c r="F17" s="1">
        <v>6.0</v>
      </c>
      <c r="G17" s="1">
        <v>0.0</v>
      </c>
      <c r="H17" s="1">
        <v>-1.0</v>
      </c>
      <c r="I17" s="1">
        <v>13.0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20.0</v>
      </c>
      <c r="H18" s="1">
        <v>0.0</v>
      </c>
      <c r="I18" s="1">
        <v>0.0</v>
      </c>
      <c r="J18" s="1">
        <v>3.0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-71.0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-31.0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6.0</v>
      </c>
      <c r="D20" s="1">
        <v>41.0</v>
      </c>
      <c r="E20" s="1">
        <v>0.0</v>
      </c>
      <c r="F20" s="1">
        <v>2.0</v>
      </c>
      <c r="G20" s="1">
        <v>0.0</v>
      </c>
      <c r="H20" s="1">
        <v>0.0</v>
      </c>
      <c r="I20" s="1">
        <v>11.0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6.0</v>
      </c>
      <c r="C21" s="1">
        <v>-76.0</v>
      </c>
      <c r="D21" s="1">
        <v>40.0</v>
      </c>
      <c r="E21" s="1">
        <v>-14.0</v>
      </c>
      <c r="F21" s="1">
        <v>2.0</v>
      </c>
      <c r="G21" s="1">
        <v>17.0</v>
      </c>
      <c r="H21" s="1">
        <v>-5.0</v>
      </c>
      <c r="I21" s="1">
        <v>-6.0</v>
      </c>
      <c r="J21" s="1">
        <v>-12.0</v>
      </c>
      <c r="K21" s="1">
        <v>-3.0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2.0</v>
      </c>
      <c r="C22" s="1">
        <v>-6.0</v>
      </c>
      <c r="D22" s="1">
        <v>0.0</v>
      </c>
      <c r="E22" s="1">
        <v>6.0</v>
      </c>
      <c r="F22" s="1">
        <v>57.0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4.0</v>
      </c>
      <c r="C23" s="1">
        <v>-70.0</v>
      </c>
      <c r="D23" s="1">
        <v>40.0</v>
      </c>
      <c r="E23" s="1">
        <v>-21.0</v>
      </c>
      <c r="F23" s="1">
        <v>1.0</v>
      </c>
      <c r="G23" s="1">
        <v>17.0</v>
      </c>
      <c r="H23" s="1">
        <v>-5.0</v>
      </c>
      <c r="I23" s="1">
        <v>-6.0</v>
      </c>
      <c r="J23" s="1">
        <v>-12.0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0.0</v>
      </c>
      <c r="C24" s="1">
        <v>0.0</v>
      </c>
      <c r="D24" s="1">
        <v>-10.0</v>
      </c>
      <c r="E24" s="1">
        <v>0.0</v>
      </c>
      <c r="F24" s="1">
        <v>0.0</v>
      </c>
      <c r="G24" s="1">
        <v>-7.0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4.0</v>
      </c>
      <c r="C25" s="1">
        <v>-70.0</v>
      </c>
      <c r="D25" s="1">
        <v>29.0</v>
      </c>
      <c r="E25" s="1">
        <v>-21.0</v>
      </c>
      <c r="F25" s="1">
        <v>1.0</v>
      </c>
      <c r="G25" s="1">
        <v>10.0</v>
      </c>
      <c r="H25" s="1">
        <v>-5.0</v>
      </c>
      <c r="I25" s="1">
        <v>-6.0</v>
      </c>
      <c r="J25" s="1">
        <v>-12.0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111</v>
      </c>
      <c r="B26" s="1">
        <v>0.0</v>
      </c>
      <c r="C26" s="1">
        <v>0.0</v>
      </c>
      <c r="D26" s="1">
        <v>0.0</v>
      </c>
      <c r="E26" s="1">
        <v>-18.0</v>
      </c>
      <c r="F26" s="1">
        <v>-1.0</v>
      </c>
      <c r="G26" s="1">
        <v>-1.0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4.0</v>
      </c>
      <c r="C27" s="1">
        <v>-70.0</v>
      </c>
      <c r="D27" s="1">
        <v>29.0</v>
      </c>
      <c r="E27" s="1">
        <v>-39.0</v>
      </c>
      <c r="F27" s="1">
        <v>-34.0</v>
      </c>
      <c r="G27" s="1">
        <v>9.0</v>
      </c>
      <c r="H27" s="1">
        <v>-5.0</v>
      </c>
      <c r="I27" s="1">
        <v>-6.0</v>
      </c>
      <c r="J27" s="1">
        <v>-12.0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4.0</v>
      </c>
      <c r="C28" s="1">
        <v>-70.0</v>
      </c>
      <c r="D28" s="1">
        <v>29.0</v>
      </c>
      <c r="E28" s="1">
        <v>-39.0</v>
      </c>
      <c r="F28" s="1">
        <v>-34.0</v>
      </c>
      <c r="G28" s="1">
        <v>9.0</v>
      </c>
      <c r="H28" s="1">
        <v>-5.0</v>
      </c>
      <c r="I28" s="1">
        <v>-6.0</v>
      </c>
      <c r="J28" s="1">
        <v>-12.0</v>
      </c>
      <c r="K28" s="1">
        <v>-3.0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4.0</v>
      </c>
      <c r="C29" s="1">
        <v>-70.0</v>
      </c>
      <c r="D29" s="1">
        <v>40.0</v>
      </c>
      <c r="E29" s="1">
        <v>-39.0</v>
      </c>
      <c r="F29" s="1">
        <v>-34.0</v>
      </c>
      <c r="G29" s="1">
        <v>16.0</v>
      </c>
      <c r="H29" s="1">
        <v>-5.0</v>
      </c>
      <c r="I29" s="1">
        <v>-6.0</v>
      </c>
      <c r="J29" s="1">
        <v>-12.0</v>
      </c>
      <c r="K29" s="1">
        <v>-3.0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170</v>
      </c>
      <c r="C31" s="1" t="s">
        <v>171</v>
      </c>
      <c r="D31" s="1" t="s">
        <v>172</v>
      </c>
      <c r="E31" s="1" t="s">
        <v>173</v>
      </c>
      <c r="F31" s="1" t="s">
        <v>174</v>
      </c>
      <c r="G31" s="1" t="s">
        <v>175</v>
      </c>
      <c r="H31" s="1" t="s">
        <v>176</v>
      </c>
      <c r="I31" s="1" t="s">
        <v>177</v>
      </c>
      <c r="J31" s="1" t="s">
        <v>178</v>
      </c>
      <c r="K31" s="1" t="s">
        <v>179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 t="s">
        <v>170</v>
      </c>
      <c r="C32" s="1" t="s">
        <v>171</v>
      </c>
      <c r="D32" s="1">
        <v>251.0</v>
      </c>
      <c r="E32" s="1" t="s">
        <v>173</v>
      </c>
      <c r="F32" s="1" t="s">
        <v>174</v>
      </c>
      <c r="G32" s="1" t="s">
        <v>181</v>
      </c>
      <c r="H32" s="1" t="s">
        <v>176</v>
      </c>
      <c r="I32" s="1" t="s">
        <v>177</v>
      </c>
      <c r="J32" s="1" t="s">
        <v>178</v>
      </c>
      <c r="K32" s="1" t="s">
        <v>179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>
        <v>16.0</v>
      </c>
      <c r="C33" s="1">
        <v>16.0</v>
      </c>
      <c r="D33" s="1">
        <v>16.0</v>
      </c>
      <c r="E33" s="1">
        <v>53.0</v>
      </c>
      <c r="F33" s="1">
        <v>1.0</v>
      </c>
      <c r="G33" s="1">
        <v>1.0</v>
      </c>
      <c r="H33" s="1">
        <v>1.0</v>
      </c>
      <c r="I33" s="1">
        <v>4.0</v>
      </c>
      <c r="J33" s="1">
        <v>4.0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>
        <v>27.0</v>
      </c>
      <c r="C34" s="1">
        <v>-441.0</v>
      </c>
      <c r="D34" s="1">
        <v>186.0</v>
      </c>
      <c r="E34" s="1" t="s">
        <v>173</v>
      </c>
      <c r="F34" s="1" t="s">
        <v>174</v>
      </c>
      <c r="G34" s="1" t="s">
        <v>175</v>
      </c>
      <c r="H34" s="1" t="s">
        <v>176</v>
      </c>
      <c r="I34" s="1" t="s">
        <v>177</v>
      </c>
      <c r="J34" s="1" t="s">
        <v>178</v>
      </c>
      <c r="K34" s="1" t="s">
        <v>179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27.0</v>
      </c>
      <c r="C35" s="1">
        <v>-441.0</v>
      </c>
      <c r="D35" s="1" t="s">
        <v>185</v>
      </c>
      <c r="E35" s="1" t="s">
        <v>173</v>
      </c>
      <c r="F35" s="1" t="s">
        <v>174</v>
      </c>
      <c r="G35" s="1" t="s">
        <v>186</v>
      </c>
      <c r="H35" s="1" t="s">
        <v>176</v>
      </c>
      <c r="I35" s="1" t="s">
        <v>177</v>
      </c>
      <c r="J35" s="1" t="s">
        <v>178</v>
      </c>
      <c r="K35" s="1" t="s">
        <v>179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>
        <v>16.0</v>
      </c>
      <c r="C36" s="1">
        <v>16.0</v>
      </c>
      <c r="D36" s="1">
        <v>16.0</v>
      </c>
      <c r="E36" s="1">
        <v>53.0</v>
      </c>
      <c r="F36" s="1">
        <v>1.0</v>
      </c>
      <c r="G36" s="1">
        <v>1.0</v>
      </c>
      <c r="H36" s="1">
        <v>1.0</v>
      </c>
      <c r="I36" s="1">
        <v>4.0</v>
      </c>
      <c r="J36" s="1">
        <v>4.0</v>
      </c>
      <c r="K36" s="1">
        <v>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 t="s">
        <v>189</v>
      </c>
      <c r="C37" s="1" t="s">
        <v>190</v>
      </c>
      <c r="D37" s="1" t="s">
        <v>191</v>
      </c>
      <c r="E37" s="1" t="s">
        <v>192</v>
      </c>
      <c r="F37" s="1" t="s">
        <v>193</v>
      </c>
      <c r="G37" s="1" t="s">
        <v>194</v>
      </c>
      <c r="H37" s="1" t="s">
        <v>195</v>
      </c>
      <c r="I37" s="1" t="s">
        <v>196</v>
      </c>
      <c r="J37" s="1" t="s">
        <v>197</v>
      </c>
      <c r="K37" s="1" t="s">
        <v>198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199</v>
      </c>
      <c r="B38" s="1" t="s">
        <v>200</v>
      </c>
      <c r="C38" s="1" t="s">
        <v>190</v>
      </c>
      <c r="D38" s="1" t="s">
        <v>191</v>
      </c>
      <c r="E38" s="1" t="s">
        <v>192</v>
      </c>
      <c r="F38" s="1" t="s">
        <v>193</v>
      </c>
      <c r="G38" s="1" t="s">
        <v>194</v>
      </c>
      <c r="H38" s="1" t="s">
        <v>195</v>
      </c>
      <c r="I38" s="1" t="s">
        <v>196</v>
      </c>
      <c r="J38" s="1" t="s">
        <v>197</v>
      </c>
      <c r="K38" s="1" t="s">
        <v>198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>
        <v>21.0</v>
      </c>
      <c r="C40" s="1">
        <v>5.0</v>
      </c>
      <c r="D40" s="1">
        <v>-1.0</v>
      </c>
      <c r="E40" s="1">
        <v>-1.0</v>
      </c>
      <c r="F40" s="1">
        <v>-2.0</v>
      </c>
      <c r="G40" s="1">
        <v>-2.0</v>
      </c>
      <c r="H40" s="1">
        <v>-3.0</v>
      </c>
      <c r="I40" s="1">
        <v>-5.0</v>
      </c>
      <c r="J40" s="1">
        <v>-5.0</v>
      </c>
      <c r="K40" s="1">
        <v>63.0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>
        <v>12.0</v>
      </c>
      <c r="C41" s="1">
        <v>-3.0</v>
      </c>
      <c r="D41" s="1">
        <v>-1.0</v>
      </c>
      <c r="E41" s="1">
        <v>-1.0</v>
      </c>
      <c r="F41" s="1">
        <v>-2.0</v>
      </c>
      <c r="G41" s="1">
        <v>-2.0</v>
      </c>
      <c r="H41" s="1">
        <v>-3.0</v>
      </c>
      <c r="I41" s="1">
        <v>-5.0</v>
      </c>
      <c r="J41" s="1">
        <v>-5.0</v>
      </c>
      <c r="K41" s="1">
        <v>17.0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203</v>
      </c>
      <c r="B42" s="1">
        <v>12.0</v>
      </c>
      <c r="C42" s="1">
        <v>-3.0</v>
      </c>
      <c r="D42" s="1">
        <v>-1.0</v>
      </c>
      <c r="E42" s="1">
        <v>-1.0</v>
      </c>
      <c r="F42" s="1">
        <v>-2.0</v>
      </c>
      <c r="G42" s="1">
        <v>-2.0</v>
      </c>
      <c r="H42" s="1">
        <v>-3.0</v>
      </c>
      <c r="I42" s="1">
        <v>-5.0</v>
      </c>
      <c r="J42" s="1">
        <v>-5.0</v>
      </c>
      <c r="K42" s="1">
        <v>17.0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204</v>
      </c>
      <c r="B43" s="1">
        <v>0.0</v>
      </c>
      <c r="C43" s="1">
        <v>5.0</v>
      </c>
      <c r="D43" s="1">
        <v>0.0</v>
      </c>
      <c r="E43" s="1">
        <v>0.0</v>
      </c>
      <c r="F43" s="1">
        <v>0.0</v>
      </c>
      <c r="G43" s="1">
        <v>0.0</v>
      </c>
      <c r="H43" s="1">
        <v>-2.0</v>
      </c>
      <c r="I43" s="1">
        <v>-5.0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205</v>
      </c>
      <c r="B44" s="1">
        <v>29.0</v>
      </c>
      <c r="C44" s="1">
        <v>20.0</v>
      </c>
      <c r="D44" s="1">
        <v>1.0</v>
      </c>
      <c r="E44" s="1">
        <v>1.0</v>
      </c>
      <c r="F44" s="1">
        <v>0.0</v>
      </c>
      <c r="G44" s="1">
        <v>46.0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206</v>
      </c>
      <c r="B45" s="1" t="s">
        <v>207</v>
      </c>
      <c r="C45" s="1" t="s">
        <v>208</v>
      </c>
      <c r="D45" s="1">
        <v>0.0</v>
      </c>
      <c r="E45" s="1" t="s">
        <v>209</v>
      </c>
      <c r="F45" s="1" t="s">
        <v>210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211</v>
      </c>
      <c r="B46" s="1">
        <v>0.0</v>
      </c>
      <c r="C46" s="1">
        <v>0.0</v>
      </c>
      <c r="D46" s="1">
        <v>0.0</v>
      </c>
      <c r="E46" s="1">
        <v>8.0</v>
      </c>
      <c r="F46" s="1">
        <v>55.0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212</v>
      </c>
      <c r="B47" s="1">
        <v>2.0</v>
      </c>
      <c r="C47" s="1">
        <v>-6.0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2.0</v>
      </c>
      <c r="C48" s="1">
        <v>-6.0</v>
      </c>
      <c r="D48" s="1">
        <v>0.0</v>
      </c>
      <c r="E48" s="1">
        <v>-1.0</v>
      </c>
      <c r="F48" s="1">
        <v>1.0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4.0</v>
      </c>
      <c r="C49" s="1">
        <v>-7.0</v>
      </c>
      <c r="D49" s="1">
        <v>-92.0</v>
      </c>
      <c r="E49" s="1">
        <v>-87.0</v>
      </c>
      <c r="F49" s="1">
        <v>-1.0</v>
      </c>
      <c r="G49" s="1">
        <v>-2.0</v>
      </c>
      <c r="H49" s="1">
        <v>-2.0</v>
      </c>
      <c r="I49" s="1">
        <v>-3.0</v>
      </c>
      <c r="J49" s="1">
        <v>-4.0</v>
      </c>
      <c r="K49" s="1">
        <v>-1.0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215</v>
      </c>
      <c r="B50" s="1">
        <v>37.0</v>
      </c>
      <c r="C50" s="1">
        <v>36.0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216</v>
      </c>
      <c r="B51" s="1">
        <v>5.0</v>
      </c>
      <c r="C51" s="1">
        <v>8.0</v>
      </c>
      <c r="D51" s="1">
        <v>0.0</v>
      </c>
      <c r="E51" s="1">
        <v>0.0</v>
      </c>
      <c r="F51" s="1">
        <v>0.0</v>
      </c>
      <c r="G51" s="1">
        <v>0.0</v>
      </c>
      <c r="H51" s="1">
        <v>38.0</v>
      </c>
      <c r="I51" s="1">
        <v>0.0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217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218</v>
      </c>
      <c r="B53" s="1">
        <v>2.0</v>
      </c>
      <c r="C53" s="1">
        <v>3.0</v>
      </c>
      <c r="D53" s="1">
        <v>1.0</v>
      </c>
      <c r="E53" s="1">
        <v>1.0</v>
      </c>
      <c r="F53" s="1">
        <v>1.0</v>
      </c>
      <c r="G53" s="1">
        <v>1.0</v>
      </c>
      <c r="H53" s="1">
        <v>1.0</v>
      </c>
      <c r="I53" s="1">
        <v>3.0</v>
      </c>
      <c r="J53" s="1">
        <v>2.0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219</v>
      </c>
      <c r="B54" s="1">
        <v>0.0</v>
      </c>
      <c r="C54" s="1">
        <v>6.0</v>
      </c>
      <c r="D54" s="1">
        <v>0.0</v>
      </c>
      <c r="E54" s="1">
        <v>0.0</v>
      </c>
      <c r="F54" s="1">
        <v>0.0</v>
      </c>
      <c r="G54" s="1">
        <v>0.0</v>
      </c>
      <c r="H54" s="1">
        <v>8.0</v>
      </c>
      <c r="I54" s="1">
        <v>14.0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220</v>
      </c>
      <c r="B55" s="1">
        <v>0.0</v>
      </c>
      <c r="C55" s="1">
        <v>8.0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221</v>
      </c>
      <c r="B56" s="1">
        <v>0.0</v>
      </c>
      <c r="C56" s="1">
        <v>-1.0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222</v>
      </c>
      <c r="B57" s="1">
        <v>0.0</v>
      </c>
      <c r="C57" s="1">
        <v>0.0</v>
      </c>
      <c r="D57" s="1">
        <v>62.0</v>
      </c>
      <c r="E57" s="1">
        <v>57.0</v>
      </c>
      <c r="F57" s="1">
        <v>31.0</v>
      </c>
      <c r="G57" s="1">
        <v>1.0</v>
      </c>
      <c r="H57" s="1">
        <v>72.0</v>
      </c>
      <c r="I57" s="1">
        <v>1.0</v>
      </c>
      <c r="J57" s="1">
        <v>86.0</v>
      </c>
      <c r="K57" s="1">
        <v>83.0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223</v>
      </c>
      <c r="B58" s="1">
        <v>57.0</v>
      </c>
      <c r="C58" s="1">
        <v>62.0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224</v>
      </c>
      <c r="B59" s="1">
        <v>57.0</v>
      </c>
      <c r="C59" s="1">
        <v>62.0</v>
      </c>
      <c r="D59" s="1">
        <v>62.0</v>
      </c>
      <c r="E59" s="1">
        <v>57.0</v>
      </c>
      <c r="F59" s="1">
        <v>31.0</v>
      </c>
      <c r="G59" s="1">
        <v>1.0</v>
      </c>
      <c r="H59" s="1">
        <v>72.0</v>
      </c>
      <c r="I59" s="1">
        <v>1.0</v>
      </c>
      <c r="J59" s="1">
        <v>86.0</v>
      </c>
      <c r="K59" s="1">
        <v>83.0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226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231</v>
      </c>
      <c r="G3" s="1" t="s">
        <v>232</v>
      </c>
      <c r="H3" s="1" t="s">
        <v>233</v>
      </c>
      <c r="I3" s="1" t="s">
        <v>234</v>
      </c>
      <c r="J3" s="1" t="s">
        <v>235</v>
      </c>
      <c r="K3" s="1" t="s">
        <v>236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237</v>
      </c>
      <c r="B4" s="1" t="s">
        <v>238</v>
      </c>
      <c r="C4" s="1" t="s">
        <v>239</v>
      </c>
      <c r="D4" s="1" t="s">
        <v>240</v>
      </c>
      <c r="E4" s="1" t="s">
        <v>230</v>
      </c>
      <c r="F4" s="1" t="s">
        <v>231</v>
      </c>
      <c r="G4" s="1" t="s">
        <v>241</v>
      </c>
      <c r="H4" s="1" t="s">
        <v>242</v>
      </c>
      <c r="I4" s="1" t="s">
        <v>243</v>
      </c>
      <c r="J4" s="1" t="s">
        <v>244</v>
      </c>
      <c r="K4" s="1" t="s">
        <v>245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246</v>
      </c>
      <c r="B5" s="1" t="s">
        <v>247</v>
      </c>
      <c r="C5" s="1">
        <v>0.0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252</v>
      </c>
      <c r="I5" s="1" t="s">
        <v>253</v>
      </c>
      <c r="J5" s="1" t="s">
        <v>254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 t="s">
        <v>247</v>
      </c>
      <c r="C6" s="1">
        <v>0.0</v>
      </c>
      <c r="D6" s="1" t="s">
        <v>248</v>
      </c>
      <c r="E6" s="1" t="s">
        <v>257</v>
      </c>
      <c r="F6" s="1" t="s">
        <v>258</v>
      </c>
      <c r="G6" s="1" t="s">
        <v>259</v>
      </c>
      <c r="H6" s="1" t="s">
        <v>252</v>
      </c>
      <c r="I6" s="1" t="s">
        <v>253</v>
      </c>
      <c r="J6" s="1" t="s">
        <v>254</v>
      </c>
      <c r="K6" s="1" t="s">
        <v>255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261</v>
      </c>
      <c r="B8" s="1" t="s">
        <v>262</v>
      </c>
      <c r="C8" s="1" t="s">
        <v>263</v>
      </c>
      <c r="D8" s="1">
        <v>100.0</v>
      </c>
      <c r="E8" s="1">
        <v>100.0</v>
      </c>
      <c r="F8" s="1">
        <v>0.0</v>
      </c>
      <c r="G8" s="1">
        <v>100.0</v>
      </c>
      <c r="H8" s="1">
        <v>0.0</v>
      </c>
      <c r="I8" s="1" t="s">
        <v>264</v>
      </c>
      <c r="J8" s="1" t="s">
        <v>265</v>
      </c>
      <c r="K8" s="1" t="s">
        <v>266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267</v>
      </c>
      <c r="B9" s="1" t="s">
        <v>268</v>
      </c>
      <c r="C9" s="1" t="s">
        <v>269</v>
      </c>
      <c r="D9" s="1" t="s">
        <v>270</v>
      </c>
      <c r="E9" s="1" t="s">
        <v>271</v>
      </c>
      <c r="F9" s="1">
        <v>0.0</v>
      </c>
      <c r="G9" s="1" t="s">
        <v>272</v>
      </c>
      <c r="H9" s="1">
        <v>0.0</v>
      </c>
      <c r="I9" s="1">
        <v>0.0</v>
      </c>
      <c r="J9" s="1">
        <v>0.0</v>
      </c>
      <c r="K9" s="1" t="s">
        <v>273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274</v>
      </c>
      <c r="B10" s="1" t="s">
        <v>275</v>
      </c>
      <c r="C10" s="1" t="s">
        <v>276</v>
      </c>
      <c r="D10" s="1" t="s">
        <v>277</v>
      </c>
      <c r="E10" s="1" t="s">
        <v>278</v>
      </c>
      <c r="F10" s="1">
        <v>0.0</v>
      </c>
      <c r="G10" s="1" t="s">
        <v>279</v>
      </c>
      <c r="H10" s="1">
        <v>0.0</v>
      </c>
      <c r="I10" s="1">
        <v>0.0</v>
      </c>
      <c r="J10" s="1">
        <v>0.0</v>
      </c>
      <c r="K10" s="1" t="s">
        <v>280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281</v>
      </c>
      <c r="B11" s="1" t="s">
        <v>282</v>
      </c>
      <c r="C11" s="1" t="s">
        <v>283</v>
      </c>
      <c r="D11" s="1" t="s">
        <v>284</v>
      </c>
      <c r="E11" s="1" t="s">
        <v>285</v>
      </c>
      <c r="F11" s="1">
        <v>0.0</v>
      </c>
      <c r="G11" s="1" t="s">
        <v>286</v>
      </c>
      <c r="H11" s="1">
        <v>0.0</v>
      </c>
      <c r="I11" s="1">
        <v>0.0</v>
      </c>
      <c r="J11" s="1">
        <v>0.0</v>
      </c>
      <c r="K11" s="1" t="s">
        <v>287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288</v>
      </c>
      <c r="B12" s="1" t="s">
        <v>289</v>
      </c>
      <c r="C12" s="1" t="s">
        <v>290</v>
      </c>
      <c r="D12" s="1" t="s">
        <v>284</v>
      </c>
      <c r="E12" s="1" t="s">
        <v>285</v>
      </c>
      <c r="F12" s="1">
        <v>0.0</v>
      </c>
      <c r="G12" s="1" t="s">
        <v>286</v>
      </c>
      <c r="H12" s="1">
        <v>0.0</v>
      </c>
      <c r="I12" s="1">
        <v>0.0</v>
      </c>
      <c r="J12" s="1">
        <v>0.0</v>
      </c>
      <c r="K12" s="1" t="s">
        <v>287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291</v>
      </c>
      <c r="B13" s="1" t="s">
        <v>292</v>
      </c>
      <c r="C13" s="1" t="s">
        <v>293</v>
      </c>
      <c r="D13" s="1">
        <v>0.0</v>
      </c>
      <c r="E13" s="1" t="s">
        <v>294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 t="s">
        <v>295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296</v>
      </c>
      <c r="B14" s="1" t="s">
        <v>292</v>
      </c>
      <c r="C14" s="1" t="s">
        <v>293</v>
      </c>
      <c r="D14" s="1">
        <v>0.0</v>
      </c>
      <c r="E14" s="1" t="s">
        <v>297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 t="s">
        <v>295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298</v>
      </c>
      <c r="B15" s="1" t="s">
        <v>292</v>
      </c>
      <c r="C15" s="1" t="s">
        <v>293</v>
      </c>
      <c r="D15" s="1">
        <v>0.0</v>
      </c>
      <c r="E15" s="1" t="s">
        <v>297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 t="s">
        <v>295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299</v>
      </c>
      <c r="B16" s="1" t="s">
        <v>300</v>
      </c>
      <c r="C16" s="1" t="s">
        <v>301</v>
      </c>
      <c r="D16" s="1" t="s">
        <v>302</v>
      </c>
      <c r="E16" s="1" t="s">
        <v>303</v>
      </c>
      <c r="F16" s="1">
        <v>0.0</v>
      </c>
      <c r="G16" s="1" t="s">
        <v>304</v>
      </c>
      <c r="H16" s="1">
        <v>0.0</v>
      </c>
      <c r="I16" s="1">
        <v>0.0</v>
      </c>
      <c r="J16" s="1">
        <v>0.0</v>
      </c>
      <c r="K16" s="1" t="s">
        <v>305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306</v>
      </c>
      <c r="B17" s="1" t="s">
        <v>307</v>
      </c>
      <c r="C17" s="1" t="s">
        <v>308</v>
      </c>
      <c r="D17" s="1">
        <v>0.0</v>
      </c>
      <c r="E17" s="1" t="s">
        <v>309</v>
      </c>
      <c r="F17" s="1">
        <v>0.0</v>
      </c>
      <c r="G17" s="1" t="s">
        <v>310</v>
      </c>
      <c r="H17" s="1">
        <v>0.0</v>
      </c>
      <c r="I17" s="1">
        <v>0.0</v>
      </c>
      <c r="J17" s="1">
        <v>0.0</v>
      </c>
      <c r="K17" s="1" t="s">
        <v>311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312</v>
      </c>
      <c r="B18" s="1" t="s">
        <v>313</v>
      </c>
      <c r="C18" s="1" t="s">
        <v>314</v>
      </c>
      <c r="D18" s="1">
        <v>0.0</v>
      </c>
      <c r="E18" s="1" t="s">
        <v>315</v>
      </c>
      <c r="F18" s="1">
        <v>0.0</v>
      </c>
      <c r="G18" s="1" t="s">
        <v>310</v>
      </c>
      <c r="H18" s="1">
        <v>0.0</v>
      </c>
      <c r="I18" s="1">
        <v>0.0</v>
      </c>
      <c r="J18" s="1">
        <v>0.0</v>
      </c>
      <c r="K18" s="1" t="s">
        <v>316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317</v>
      </c>
      <c r="B20" s="1" t="s">
        <v>318</v>
      </c>
      <c r="C20" s="1" t="s">
        <v>319</v>
      </c>
      <c r="D20" s="1" t="s">
        <v>320</v>
      </c>
      <c r="E20" s="1" t="s">
        <v>321</v>
      </c>
      <c r="F20" s="1">
        <v>0.0</v>
      </c>
      <c r="G20" s="1" t="s">
        <v>321</v>
      </c>
      <c r="H20" s="1">
        <v>0.0</v>
      </c>
      <c r="I20" s="1" t="s">
        <v>321</v>
      </c>
      <c r="J20" s="1" t="s">
        <v>322</v>
      </c>
      <c r="K20" s="1" t="s">
        <v>323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324</v>
      </c>
      <c r="B21" s="1" t="s">
        <v>325</v>
      </c>
      <c r="C21" s="1" t="s">
        <v>326</v>
      </c>
      <c r="D21" s="1" t="s">
        <v>327</v>
      </c>
      <c r="E21" s="1" t="s">
        <v>328</v>
      </c>
      <c r="F21" s="1">
        <v>0.0</v>
      </c>
      <c r="G21" s="1" t="s">
        <v>329</v>
      </c>
      <c r="H21" s="1">
        <v>0.0</v>
      </c>
      <c r="I21" s="1" t="s">
        <v>330</v>
      </c>
      <c r="J21" s="1" t="s">
        <v>331</v>
      </c>
      <c r="K21" s="1" t="s">
        <v>332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333</v>
      </c>
      <c r="B22" s="1" t="s">
        <v>334</v>
      </c>
      <c r="C22" s="1" t="s">
        <v>335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 t="s">
        <v>336</v>
      </c>
      <c r="K22" s="1" t="s">
        <v>337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 t="s">
        <v>339</v>
      </c>
      <c r="J23" s="1" t="s">
        <v>319</v>
      </c>
      <c r="K23" s="1" t="s">
        <v>340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342</v>
      </c>
      <c r="B25" s="1" t="s">
        <v>343</v>
      </c>
      <c r="C25" s="1" t="s">
        <v>344</v>
      </c>
      <c r="D25" s="1" t="s">
        <v>336</v>
      </c>
      <c r="E25" s="1" t="s">
        <v>345</v>
      </c>
      <c r="F25" s="1" t="s">
        <v>346</v>
      </c>
      <c r="G25" s="1" t="s">
        <v>347</v>
      </c>
      <c r="H25" s="1" t="s">
        <v>348</v>
      </c>
      <c r="I25" s="1" t="s">
        <v>349</v>
      </c>
      <c r="J25" s="1" t="s">
        <v>350</v>
      </c>
      <c r="K25" s="1" t="s">
        <v>351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352</v>
      </c>
      <c r="B26" s="1" t="s">
        <v>353</v>
      </c>
      <c r="C26" s="1" t="s">
        <v>331</v>
      </c>
      <c r="D26" s="1" t="s">
        <v>354</v>
      </c>
      <c r="E26" s="1" t="s">
        <v>355</v>
      </c>
      <c r="F26" s="1" t="s">
        <v>356</v>
      </c>
      <c r="G26" s="1" t="s">
        <v>331</v>
      </c>
      <c r="H26" s="1" t="s">
        <v>357</v>
      </c>
      <c r="I26" s="1" t="s">
        <v>358</v>
      </c>
      <c r="J26" s="1" t="s">
        <v>359</v>
      </c>
      <c r="K26" s="1" t="s">
        <v>360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361</v>
      </c>
      <c r="B27" s="1" t="s">
        <v>360</v>
      </c>
      <c r="C27" s="1" t="s">
        <v>325</v>
      </c>
      <c r="D27" s="1" t="s">
        <v>362</v>
      </c>
      <c r="E27" s="1" t="s">
        <v>363</v>
      </c>
      <c r="F27" s="1" t="s">
        <v>364</v>
      </c>
      <c r="G27" s="1" t="s">
        <v>365</v>
      </c>
      <c r="H27" s="1" t="s">
        <v>366</v>
      </c>
      <c r="I27" s="1" t="s">
        <v>367</v>
      </c>
      <c r="J27" s="1" t="s">
        <v>191</v>
      </c>
      <c r="K27" s="1" t="s">
        <v>368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369</v>
      </c>
      <c r="B28" s="1" t="s">
        <v>370</v>
      </c>
      <c r="C28" s="1" t="s">
        <v>371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 t="s">
        <v>372</v>
      </c>
      <c r="K28" s="1" t="s">
        <v>373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 t="s">
        <v>375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376</v>
      </c>
      <c r="B30" s="1">
        <v>0.0</v>
      </c>
      <c r="C30" s="1" t="s">
        <v>377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 t="s">
        <v>378</v>
      </c>
      <c r="J30" s="1" t="s">
        <v>379</v>
      </c>
      <c r="K30" s="1" t="s">
        <v>380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 t="s">
        <v>382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384</v>
      </c>
      <c r="B33" s="1" t="s">
        <v>385</v>
      </c>
      <c r="C33" s="1" t="s">
        <v>386</v>
      </c>
      <c r="D33" s="1">
        <v>0.0</v>
      </c>
      <c r="E33" s="1">
        <v>0.0</v>
      </c>
      <c r="F33" s="1">
        <v>0.0</v>
      </c>
      <c r="G33" s="1">
        <v>0.0</v>
      </c>
      <c r="H33" s="1" t="s">
        <v>387</v>
      </c>
      <c r="I33" s="1" t="s">
        <v>388</v>
      </c>
      <c r="J33" s="1" t="s">
        <v>389</v>
      </c>
      <c r="K33" s="1" t="s">
        <v>390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391</v>
      </c>
      <c r="B34" s="1" t="s">
        <v>392</v>
      </c>
      <c r="C34" s="1" t="s">
        <v>393</v>
      </c>
      <c r="D34" s="1">
        <v>0.0</v>
      </c>
      <c r="E34" s="1">
        <v>0.0</v>
      </c>
      <c r="F34" s="1">
        <v>0.0</v>
      </c>
      <c r="G34" s="1">
        <v>0.0</v>
      </c>
      <c r="H34" s="1" t="s">
        <v>394</v>
      </c>
      <c r="I34" s="1" t="s">
        <v>395</v>
      </c>
      <c r="J34" s="1" t="s">
        <v>396</v>
      </c>
      <c r="K34" s="1" t="s">
        <v>397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398</v>
      </c>
      <c r="B35" s="1" t="s">
        <v>385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 t="s">
        <v>399</v>
      </c>
      <c r="I35" s="1" t="s">
        <v>400</v>
      </c>
      <c r="J35" s="1" t="s">
        <v>401</v>
      </c>
      <c r="K35" s="1" t="s">
        <v>402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403</v>
      </c>
      <c r="B36" s="1" t="s">
        <v>392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 t="s">
        <v>404</v>
      </c>
      <c r="I36" s="1" t="s">
        <v>405</v>
      </c>
      <c r="J36" s="1" t="s">
        <v>406</v>
      </c>
      <c r="K36" s="1" t="s">
        <v>407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408</v>
      </c>
      <c r="B37" s="1" t="s">
        <v>409</v>
      </c>
      <c r="C37" s="1" t="s">
        <v>410</v>
      </c>
      <c r="D37" s="1" t="s">
        <v>411</v>
      </c>
      <c r="E37" s="1" t="s">
        <v>412</v>
      </c>
      <c r="F37" s="1" t="s">
        <v>413</v>
      </c>
      <c r="G37" s="1" t="s">
        <v>414</v>
      </c>
      <c r="H37" s="1" t="s">
        <v>415</v>
      </c>
      <c r="I37" s="1" t="s">
        <v>416</v>
      </c>
      <c r="J37" s="1" t="s">
        <v>417</v>
      </c>
      <c r="K37" s="1" t="s">
        <v>418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419</v>
      </c>
      <c r="B38" s="1" t="s">
        <v>420</v>
      </c>
      <c r="C38" s="1" t="s">
        <v>421</v>
      </c>
      <c r="D38" s="1">
        <v>0.0</v>
      </c>
      <c r="E38" s="1" t="s">
        <v>422</v>
      </c>
      <c r="F38" s="1">
        <v>0.0</v>
      </c>
      <c r="G38" s="1">
        <v>0.0</v>
      </c>
      <c r="H38" s="1" t="s">
        <v>423</v>
      </c>
      <c r="I38" s="1">
        <v>0.0</v>
      </c>
      <c r="J38" s="1" t="s">
        <v>424</v>
      </c>
      <c r="K38" s="1" t="s">
        <v>339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425</v>
      </c>
      <c r="B39" s="1" t="s">
        <v>426</v>
      </c>
      <c r="C39" s="1" t="s">
        <v>427</v>
      </c>
      <c r="D39" s="1">
        <v>0.0</v>
      </c>
      <c r="E39" s="1" t="s">
        <v>428</v>
      </c>
      <c r="F39" s="1">
        <v>0.0</v>
      </c>
      <c r="G39" s="1">
        <v>0.0</v>
      </c>
      <c r="H39" s="1" t="s">
        <v>429</v>
      </c>
      <c r="I39" s="1">
        <v>0.0</v>
      </c>
      <c r="J39" s="1" t="s">
        <v>430</v>
      </c>
      <c r="K39" s="1" t="s">
        <v>431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432</v>
      </c>
      <c r="B40" s="1" t="s">
        <v>433</v>
      </c>
      <c r="C40" s="1" t="s">
        <v>434</v>
      </c>
      <c r="D40" s="1">
        <v>0.0</v>
      </c>
      <c r="E40" s="1" t="s">
        <v>428</v>
      </c>
      <c r="F40" s="1">
        <v>0.0</v>
      </c>
      <c r="G40" s="1">
        <v>0.0</v>
      </c>
      <c r="H40" s="1" t="s">
        <v>435</v>
      </c>
      <c r="I40" s="1">
        <v>0.0</v>
      </c>
      <c r="J40" s="1" t="s">
        <v>436</v>
      </c>
      <c r="K40" s="1" t="s">
        <v>437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438</v>
      </c>
      <c r="B41" s="1" t="s">
        <v>439</v>
      </c>
      <c r="C41" s="1" t="s">
        <v>440</v>
      </c>
      <c r="D41" s="1">
        <v>0.0</v>
      </c>
      <c r="E41" s="1">
        <v>0.0</v>
      </c>
      <c r="F41" s="1">
        <v>0.0</v>
      </c>
      <c r="G41" s="1">
        <v>0.0</v>
      </c>
      <c r="H41" s="1" t="s">
        <v>441</v>
      </c>
      <c r="I41" s="1" t="s">
        <v>442</v>
      </c>
      <c r="J41" s="1">
        <v>-1.0</v>
      </c>
      <c r="K41" s="1" t="s">
        <v>443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444</v>
      </c>
      <c r="B42" s="1" t="s">
        <v>445</v>
      </c>
      <c r="C42" s="1" t="s">
        <v>446</v>
      </c>
      <c r="D42" s="1" t="s">
        <v>320</v>
      </c>
      <c r="E42" s="1" t="s">
        <v>447</v>
      </c>
      <c r="F42" s="1" t="s">
        <v>125</v>
      </c>
      <c r="G42" s="1" t="s">
        <v>322</v>
      </c>
      <c r="H42" s="1" t="s">
        <v>448</v>
      </c>
      <c r="I42" s="1" t="s">
        <v>331</v>
      </c>
      <c r="J42" s="1" t="s">
        <v>449</v>
      </c>
      <c r="K42" s="1" t="s">
        <v>450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451</v>
      </c>
      <c r="B43" s="1" t="s">
        <v>452</v>
      </c>
      <c r="C43" s="1" t="s">
        <v>453</v>
      </c>
      <c r="D43" s="1">
        <v>0.0</v>
      </c>
      <c r="E43" s="1">
        <v>0.0</v>
      </c>
      <c r="F43" s="1">
        <v>0.0</v>
      </c>
      <c r="G43" s="1">
        <v>0.0</v>
      </c>
      <c r="H43" s="1" t="s">
        <v>454</v>
      </c>
      <c r="I43" s="1" t="s">
        <v>421</v>
      </c>
      <c r="J43" s="1" t="s">
        <v>455</v>
      </c>
      <c r="K43" s="1" t="s">
        <v>456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457</v>
      </c>
      <c r="B44" s="1" t="s">
        <v>458</v>
      </c>
      <c r="C44" s="1" t="s">
        <v>459</v>
      </c>
      <c r="D44" s="1" t="s">
        <v>320</v>
      </c>
      <c r="E44" s="1" t="s">
        <v>447</v>
      </c>
      <c r="F44" s="1" t="s">
        <v>125</v>
      </c>
      <c r="G44" s="1" t="s">
        <v>322</v>
      </c>
      <c r="H44" s="1" t="s">
        <v>460</v>
      </c>
      <c r="I44" s="1" t="s">
        <v>461</v>
      </c>
      <c r="J44" s="1" t="s">
        <v>462</v>
      </c>
      <c r="K44" s="1" t="s">
        <v>463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465</v>
      </c>
      <c r="B46" s="1" t="s">
        <v>466</v>
      </c>
      <c r="C46" s="1" t="s">
        <v>467</v>
      </c>
      <c r="D46" s="1">
        <v>0.0</v>
      </c>
      <c r="E46" s="1" t="s">
        <v>468</v>
      </c>
      <c r="F46" s="1">
        <v>0.0</v>
      </c>
      <c r="G46" s="1">
        <v>0.0</v>
      </c>
      <c r="H46" s="1">
        <v>0.0</v>
      </c>
      <c r="I46" s="1">
        <v>0.0</v>
      </c>
      <c r="J46" s="1" t="s">
        <v>469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470</v>
      </c>
      <c r="B47" s="1" t="s">
        <v>471</v>
      </c>
      <c r="C47" s="1" t="s">
        <v>472</v>
      </c>
      <c r="D47" s="1">
        <v>0.0</v>
      </c>
      <c r="E47" s="1" t="s">
        <v>468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473</v>
      </c>
      <c r="B48" s="1" t="s">
        <v>474</v>
      </c>
      <c r="C48" s="1" t="s">
        <v>475</v>
      </c>
      <c r="D48" s="1" t="s">
        <v>476</v>
      </c>
      <c r="E48" s="1" t="s">
        <v>477</v>
      </c>
      <c r="F48" s="1" t="s">
        <v>478</v>
      </c>
      <c r="G48" s="1" t="s">
        <v>479</v>
      </c>
      <c r="H48" s="1" t="s">
        <v>480</v>
      </c>
      <c r="I48" s="1" t="s">
        <v>481</v>
      </c>
      <c r="J48" s="1" t="s">
        <v>482</v>
      </c>
      <c r="K48" s="1" t="s">
        <v>483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484</v>
      </c>
      <c r="B49" s="1">
        <v>0.0</v>
      </c>
      <c r="C49" s="1" t="s">
        <v>485</v>
      </c>
      <c r="D49" s="1" t="s">
        <v>486</v>
      </c>
      <c r="E49" s="1" t="s">
        <v>487</v>
      </c>
      <c r="F49" s="1" t="s">
        <v>488</v>
      </c>
      <c r="G49" s="1" t="s">
        <v>489</v>
      </c>
      <c r="H49" s="1" t="s">
        <v>490</v>
      </c>
      <c r="I49" s="1" t="s">
        <v>491</v>
      </c>
      <c r="J49" s="1" t="s">
        <v>492</v>
      </c>
      <c r="K49" s="1" t="s">
        <v>493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494</v>
      </c>
      <c r="B50" s="1">
        <v>0.0</v>
      </c>
      <c r="C50" s="1" t="s">
        <v>495</v>
      </c>
      <c r="D50" s="1" t="s">
        <v>486</v>
      </c>
      <c r="E50" s="1" t="s">
        <v>487</v>
      </c>
      <c r="F50" s="1" t="s">
        <v>488</v>
      </c>
      <c r="G50" s="1" t="s">
        <v>489</v>
      </c>
      <c r="H50" s="1" t="s">
        <v>490</v>
      </c>
      <c r="I50" s="1" t="s">
        <v>491</v>
      </c>
      <c r="J50" s="1" t="s">
        <v>492</v>
      </c>
      <c r="K50" s="1" t="s">
        <v>493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496</v>
      </c>
      <c r="B51" s="1">
        <v>0.0</v>
      </c>
      <c r="C51" s="1">
        <v>0.0</v>
      </c>
      <c r="D51" s="1">
        <v>0.0</v>
      </c>
      <c r="E51" s="1" t="s">
        <v>497</v>
      </c>
      <c r="F51" s="1" t="s">
        <v>498</v>
      </c>
      <c r="G51" s="1">
        <v>0.0</v>
      </c>
      <c r="H51" s="1" t="s">
        <v>499</v>
      </c>
      <c r="I51" s="1" t="s">
        <v>500</v>
      </c>
      <c r="J51" s="1" t="s">
        <v>501</v>
      </c>
      <c r="K51" s="1" t="s">
        <v>502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503</v>
      </c>
      <c r="B52" s="1">
        <v>0.0</v>
      </c>
      <c r="C52" s="1">
        <v>0.0</v>
      </c>
      <c r="D52" s="1" t="s">
        <v>504</v>
      </c>
      <c r="E52" s="1" t="s">
        <v>505</v>
      </c>
      <c r="F52" s="1" t="s">
        <v>506</v>
      </c>
      <c r="G52" s="1">
        <v>0.0</v>
      </c>
      <c r="H52" s="1" t="s">
        <v>507</v>
      </c>
      <c r="I52" s="1" t="s">
        <v>500</v>
      </c>
      <c r="J52" s="1" t="s">
        <v>501</v>
      </c>
      <c r="K52" s="1" t="s">
        <v>502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508</v>
      </c>
      <c r="B53" s="1" t="s">
        <v>509</v>
      </c>
      <c r="C53" s="1" t="s">
        <v>510</v>
      </c>
      <c r="D53" s="1" t="s">
        <v>511</v>
      </c>
      <c r="E53" s="1" t="s">
        <v>512</v>
      </c>
      <c r="F53" s="1" t="s">
        <v>513</v>
      </c>
      <c r="G53" s="1" t="s">
        <v>514</v>
      </c>
      <c r="H53" s="1" t="s">
        <v>515</v>
      </c>
      <c r="I53" s="1" t="s">
        <v>516</v>
      </c>
      <c r="J53" s="1" t="s">
        <v>517</v>
      </c>
      <c r="K53" s="1" t="s">
        <v>518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519</v>
      </c>
      <c r="B54" s="1">
        <v>0.0</v>
      </c>
      <c r="C54" s="1">
        <v>0.0</v>
      </c>
      <c r="D54" s="1">
        <v>0.0</v>
      </c>
      <c r="E54" s="1" t="s">
        <v>520</v>
      </c>
      <c r="F54" s="1" t="s">
        <v>521</v>
      </c>
      <c r="G54" s="1">
        <v>0.0</v>
      </c>
      <c r="H54" s="1" t="s">
        <v>522</v>
      </c>
      <c r="I54" s="1" t="s">
        <v>523</v>
      </c>
      <c r="J54" s="1" t="s">
        <v>524</v>
      </c>
      <c r="K54" s="1" t="s">
        <v>525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526</v>
      </c>
      <c r="B55" s="1" t="s">
        <v>527</v>
      </c>
      <c r="C55" s="1" t="s">
        <v>528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529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 t="s">
        <v>530</v>
      </c>
      <c r="J56" s="1" t="s">
        <v>531</v>
      </c>
      <c r="K56" s="1" t="s">
        <v>532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533</v>
      </c>
      <c r="B57" s="1" t="s">
        <v>534</v>
      </c>
      <c r="C57" s="1" t="s">
        <v>535</v>
      </c>
      <c r="D57" s="1" t="s">
        <v>536</v>
      </c>
      <c r="E57" s="1" t="s">
        <v>537</v>
      </c>
      <c r="F57" s="1" t="s">
        <v>538</v>
      </c>
      <c r="G57" s="1" t="s">
        <v>539</v>
      </c>
      <c r="H57" s="1">
        <v>5.0</v>
      </c>
      <c r="I57" s="1" t="s">
        <v>540</v>
      </c>
      <c r="J57" s="1" t="s">
        <v>541</v>
      </c>
      <c r="K57" s="1" t="s">
        <v>542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543</v>
      </c>
      <c r="B58" s="1" t="s">
        <v>544</v>
      </c>
      <c r="C58" s="1" t="s">
        <v>545</v>
      </c>
      <c r="D58" s="1" t="s">
        <v>546</v>
      </c>
      <c r="E58" s="1">
        <v>5.0</v>
      </c>
      <c r="F58" s="1" t="s">
        <v>547</v>
      </c>
      <c r="G58" s="1">
        <v>-95.0</v>
      </c>
      <c r="H58" s="1" t="s">
        <v>548</v>
      </c>
      <c r="I58" s="1" t="s">
        <v>549</v>
      </c>
      <c r="J58" s="1" t="s">
        <v>550</v>
      </c>
      <c r="K58" s="1" t="s">
        <v>551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552</v>
      </c>
      <c r="B59" s="1" t="s">
        <v>553</v>
      </c>
      <c r="C59" s="1" t="s">
        <v>554</v>
      </c>
      <c r="D59" s="1" t="s">
        <v>555</v>
      </c>
      <c r="E59" s="1" t="s">
        <v>556</v>
      </c>
      <c r="F59" s="1" t="s">
        <v>241</v>
      </c>
      <c r="G59" s="1" t="s">
        <v>557</v>
      </c>
      <c r="H59" s="1" t="s">
        <v>558</v>
      </c>
      <c r="I59" s="1" t="s">
        <v>559</v>
      </c>
      <c r="J59" s="1" t="s">
        <v>560</v>
      </c>
      <c r="K59" s="1" t="s">
        <v>561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562</v>
      </c>
      <c r="B60" s="1" t="s">
        <v>553</v>
      </c>
      <c r="C60" s="1" t="s">
        <v>554</v>
      </c>
      <c r="D60" s="1" t="s">
        <v>555</v>
      </c>
      <c r="E60" s="1" t="s">
        <v>556</v>
      </c>
      <c r="F60" s="1" t="s">
        <v>241</v>
      </c>
      <c r="G60" s="1" t="s">
        <v>557</v>
      </c>
      <c r="H60" s="1" t="s">
        <v>563</v>
      </c>
      <c r="I60" s="1" t="s">
        <v>564</v>
      </c>
      <c r="J60" s="1" t="s">
        <v>565</v>
      </c>
      <c r="K60" s="1" t="s">
        <v>561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566</v>
      </c>
      <c r="B61" s="1" t="s">
        <v>567</v>
      </c>
      <c r="C61" s="1" t="s">
        <v>568</v>
      </c>
      <c r="D61" s="1" t="s">
        <v>569</v>
      </c>
      <c r="E61" s="1" t="s">
        <v>570</v>
      </c>
      <c r="F61" s="1" t="s">
        <v>571</v>
      </c>
      <c r="G61" s="1">
        <v>0.0</v>
      </c>
      <c r="H61" s="1" t="s">
        <v>572</v>
      </c>
      <c r="I61" s="1" t="s">
        <v>573</v>
      </c>
      <c r="J61" s="1" t="s">
        <v>574</v>
      </c>
      <c r="K61" s="1" t="s">
        <v>575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576</v>
      </c>
      <c r="B62" s="1" t="s">
        <v>577</v>
      </c>
      <c r="C62" s="1" t="s">
        <v>578</v>
      </c>
      <c r="D62" s="1">
        <v>0.0</v>
      </c>
      <c r="E62" s="1">
        <v>0.0</v>
      </c>
      <c r="F62" s="1">
        <v>0.0</v>
      </c>
      <c r="G62" s="1">
        <v>0.0</v>
      </c>
      <c r="H62" s="1">
        <v>1.0</v>
      </c>
      <c r="I62" s="1" t="s">
        <v>579</v>
      </c>
      <c r="J62" s="1" t="s">
        <v>580</v>
      </c>
      <c r="K62" s="1" t="s">
        <v>581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582</v>
      </c>
      <c r="B63" s="1" t="s">
        <v>583</v>
      </c>
      <c r="C63" s="1" t="s">
        <v>584</v>
      </c>
      <c r="D63" s="1" t="s">
        <v>585</v>
      </c>
      <c r="E63" s="1" t="s">
        <v>586</v>
      </c>
      <c r="F63" s="1" t="s">
        <v>587</v>
      </c>
      <c r="G63" s="1" t="s">
        <v>588</v>
      </c>
      <c r="H63" s="1" t="s">
        <v>589</v>
      </c>
      <c r="I63" s="1" t="s">
        <v>590</v>
      </c>
      <c r="J63" s="1" t="s">
        <v>591</v>
      </c>
      <c r="K63" s="1" t="s">
        <v>592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593</v>
      </c>
      <c r="B64" s="1" t="s">
        <v>594</v>
      </c>
      <c r="C64" s="1" t="s">
        <v>595</v>
      </c>
      <c r="D64" s="1" t="s">
        <v>585</v>
      </c>
      <c r="E64" s="1" t="s">
        <v>596</v>
      </c>
      <c r="F64" s="1" t="s">
        <v>597</v>
      </c>
      <c r="G64" s="1" t="s">
        <v>588</v>
      </c>
      <c r="H64" s="1" t="s">
        <v>598</v>
      </c>
      <c r="I64" s="1" t="s">
        <v>599</v>
      </c>
      <c r="J64" s="1" t="s">
        <v>600</v>
      </c>
      <c r="K64" s="1" t="s">
        <v>601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603</v>
      </c>
      <c r="B66" s="1" t="s">
        <v>604</v>
      </c>
      <c r="C66" s="1" t="s">
        <v>605</v>
      </c>
      <c r="D66" s="1" t="s">
        <v>606</v>
      </c>
      <c r="E66" s="1">
        <v>0.0</v>
      </c>
      <c r="F66" s="1">
        <v>0.0</v>
      </c>
      <c r="G66" s="1" t="s">
        <v>607</v>
      </c>
      <c r="H66" s="1">
        <v>0.0</v>
      </c>
      <c r="I66" s="1" t="s">
        <v>608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609</v>
      </c>
      <c r="B67" s="1" t="s">
        <v>610</v>
      </c>
      <c r="C67" s="1" t="s">
        <v>611</v>
      </c>
      <c r="D67" s="1" t="s">
        <v>612</v>
      </c>
      <c r="E67" s="1">
        <v>0.0</v>
      </c>
      <c r="F67" s="1">
        <v>0.0</v>
      </c>
      <c r="G67" s="1" t="s">
        <v>607</v>
      </c>
      <c r="H67" s="1">
        <v>0.0</v>
      </c>
      <c r="I67" s="1" t="s">
        <v>613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614</v>
      </c>
      <c r="B68" s="1" t="s">
        <v>615</v>
      </c>
      <c r="C68" s="1" t="s">
        <v>616</v>
      </c>
      <c r="D68" s="1" t="s">
        <v>617</v>
      </c>
      <c r="E68" s="1" t="s">
        <v>618</v>
      </c>
      <c r="F68" s="1" t="s">
        <v>619</v>
      </c>
      <c r="G68" s="1" t="s">
        <v>620</v>
      </c>
      <c r="H68" s="1" t="s">
        <v>621</v>
      </c>
      <c r="I68" s="1" t="s">
        <v>622</v>
      </c>
      <c r="J68" s="1" t="s">
        <v>623</v>
      </c>
      <c r="K68" s="1" t="s">
        <v>624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625</v>
      </c>
      <c r="B69" s="1" t="s">
        <v>626</v>
      </c>
      <c r="C69" s="1" t="s">
        <v>627</v>
      </c>
      <c r="D69" s="1" t="s">
        <v>628</v>
      </c>
      <c r="E69" s="1" t="s">
        <v>629</v>
      </c>
      <c r="F69" s="1" t="s">
        <v>630</v>
      </c>
      <c r="G69" s="1" t="s">
        <v>631</v>
      </c>
      <c r="H69" s="1" t="s">
        <v>632</v>
      </c>
      <c r="I69" s="1" t="s">
        <v>633</v>
      </c>
      <c r="J69" s="1" t="s">
        <v>634</v>
      </c>
      <c r="K69" s="1" t="s">
        <v>635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636</v>
      </c>
      <c r="B70" s="1" t="s">
        <v>637</v>
      </c>
      <c r="C70" s="1" t="s">
        <v>638</v>
      </c>
      <c r="D70" s="1" t="s">
        <v>639</v>
      </c>
      <c r="E70" s="1" t="s">
        <v>629</v>
      </c>
      <c r="F70" s="1" t="s">
        <v>630</v>
      </c>
      <c r="G70" s="1" t="s">
        <v>631</v>
      </c>
      <c r="H70" s="1" t="s">
        <v>632</v>
      </c>
      <c r="I70" s="1" t="s">
        <v>633</v>
      </c>
      <c r="J70" s="1" t="s">
        <v>634</v>
      </c>
      <c r="K70" s="1" t="s">
        <v>635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640</v>
      </c>
      <c r="B71" s="1" t="s">
        <v>641</v>
      </c>
      <c r="C71" s="1">
        <v>0.0</v>
      </c>
      <c r="D71" s="1" t="s">
        <v>642</v>
      </c>
      <c r="E71" s="1" t="s">
        <v>643</v>
      </c>
      <c r="F71" s="1" t="s">
        <v>644</v>
      </c>
      <c r="G71" s="1" t="s">
        <v>645</v>
      </c>
      <c r="H71" s="1" t="s">
        <v>646</v>
      </c>
      <c r="I71" s="1" t="s">
        <v>647</v>
      </c>
      <c r="J71" s="1" t="s">
        <v>648</v>
      </c>
      <c r="K71" s="1" t="s">
        <v>649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650</v>
      </c>
      <c r="B72" s="1" t="s">
        <v>641</v>
      </c>
      <c r="C72" s="1">
        <v>0.0</v>
      </c>
      <c r="D72" s="1" t="s">
        <v>651</v>
      </c>
      <c r="E72" s="1" t="s">
        <v>652</v>
      </c>
      <c r="F72" s="1" t="s">
        <v>653</v>
      </c>
      <c r="G72" s="1" t="s">
        <v>654</v>
      </c>
      <c r="H72" s="1" t="s">
        <v>655</v>
      </c>
      <c r="I72" s="1" t="s">
        <v>656</v>
      </c>
      <c r="J72" s="1" t="s">
        <v>648</v>
      </c>
      <c r="K72" s="1" t="s">
        <v>649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657</v>
      </c>
      <c r="B73" s="1" t="s">
        <v>658</v>
      </c>
      <c r="C73" s="1" t="s">
        <v>659</v>
      </c>
      <c r="D73" s="1" t="s">
        <v>660</v>
      </c>
      <c r="E73" s="1" t="s">
        <v>661</v>
      </c>
      <c r="F73" s="1" t="s">
        <v>662</v>
      </c>
      <c r="G73" s="1" t="s">
        <v>663</v>
      </c>
      <c r="H73" s="1" t="s">
        <v>664</v>
      </c>
      <c r="I73" s="1" t="s">
        <v>665</v>
      </c>
      <c r="J73" s="1" t="s">
        <v>666</v>
      </c>
      <c r="K73" s="1" t="s">
        <v>667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668</v>
      </c>
      <c r="B74" s="1" t="s">
        <v>669</v>
      </c>
      <c r="C74" s="1">
        <v>0.0</v>
      </c>
      <c r="D74" s="1" t="s">
        <v>670</v>
      </c>
      <c r="E74" s="1" t="s">
        <v>671</v>
      </c>
      <c r="F74" s="1" t="s">
        <v>672</v>
      </c>
      <c r="G74" s="1" t="s">
        <v>673</v>
      </c>
      <c r="H74" s="1" t="s">
        <v>674</v>
      </c>
      <c r="I74" s="1" t="s">
        <v>675</v>
      </c>
      <c r="J74" s="1" t="s">
        <v>676</v>
      </c>
      <c r="K74" s="1" t="s">
        <v>677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678</v>
      </c>
      <c r="B75" s="1" t="s">
        <v>679</v>
      </c>
      <c r="C75" s="1" t="s">
        <v>680</v>
      </c>
      <c r="D75" s="1" t="s">
        <v>681</v>
      </c>
      <c r="E75" s="1">
        <v>0.0</v>
      </c>
      <c r="F75" s="1">
        <v>0.0</v>
      </c>
      <c r="G75" s="1">
        <v>0.0</v>
      </c>
      <c r="H75" s="1">
        <v>0.0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682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 t="s">
        <v>683</v>
      </c>
      <c r="K76" s="1" t="s">
        <v>684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685</v>
      </c>
      <c r="B77" s="1" t="s">
        <v>686</v>
      </c>
      <c r="C77" s="1" t="s">
        <v>687</v>
      </c>
      <c r="D77" s="1" t="s">
        <v>688</v>
      </c>
      <c r="E77" s="1" t="s">
        <v>689</v>
      </c>
      <c r="F77" s="1" t="s">
        <v>690</v>
      </c>
      <c r="G77" s="1" t="s">
        <v>691</v>
      </c>
      <c r="H77" s="1">
        <v>0.0</v>
      </c>
      <c r="I77" s="1">
        <v>0.0</v>
      </c>
      <c r="J77" s="1" t="s">
        <v>692</v>
      </c>
      <c r="K77" s="1" t="s">
        <v>693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694</v>
      </c>
      <c r="B78" s="1" t="s">
        <v>695</v>
      </c>
      <c r="C78" s="1" t="s">
        <v>696</v>
      </c>
      <c r="D78" s="1" t="s">
        <v>697</v>
      </c>
      <c r="E78" s="1" t="s">
        <v>698</v>
      </c>
      <c r="F78" s="1">
        <v>0.0</v>
      </c>
      <c r="G78" s="1" t="s">
        <v>699</v>
      </c>
      <c r="H78" s="1" t="s">
        <v>700</v>
      </c>
      <c r="I78" s="1" t="s">
        <v>701</v>
      </c>
      <c r="J78" s="1" t="s">
        <v>702</v>
      </c>
      <c r="K78" s="1" t="s">
        <v>703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704</v>
      </c>
      <c r="B79" s="1" t="s">
        <v>705</v>
      </c>
      <c r="C79" s="1" t="s">
        <v>706</v>
      </c>
      <c r="D79" s="1" t="s">
        <v>707</v>
      </c>
      <c r="E79" s="1" t="s">
        <v>708</v>
      </c>
      <c r="F79" s="1" t="s">
        <v>709</v>
      </c>
      <c r="G79" s="1" t="s">
        <v>710</v>
      </c>
      <c r="H79" s="1" t="s">
        <v>711</v>
      </c>
      <c r="I79" s="1" t="s">
        <v>712</v>
      </c>
      <c r="J79" s="1" t="s">
        <v>713</v>
      </c>
      <c r="K79" s="1" t="s">
        <v>714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715</v>
      </c>
      <c r="B80" s="1" t="s">
        <v>705</v>
      </c>
      <c r="C80" s="1" t="s">
        <v>706</v>
      </c>
      <c r="D80" s="1" t="s">
        <v>707</v>
      </c>
      <c r="E80" s="1" t="s">
        <v>708</v>
      </c>
      <c r="F80" s="1" t="s">
        <v>709</v>
      </c>
      <c r="G80" s="1" t="s">
        <v>710</v>
      </c>
      <c r="H80" s="1" t="s">
        <v>716</v>
      </c>
      <c r="I80" s="1" t="s">
        <v>717</v>
      </c>
      <c r="J80" s="1" t="s">
        <v>718</v>
      </c>
      <c r="K80" s="1" t="s">
        <v>719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720</v>
      </c>
      <c r="B81" s="1" t="s">
        <v>721</v>
      </c>
      <c r="C81" s="1" t="s">
        <v>722</v>
      </c>
      <c r="D81" s="1" t="s">
        <v>723</v>
      </c>
      <c r="E81" s="1" t="s">
        <v>724</v>
      </c>
      <c r="F81" s="1" t="s">
        <v>725</v>
      </c>
      <c r="G81" s="1" t="s">
        <v>726</v>
      </c>
      <c r="H81" s="1" t="s">
        <v>727</v>
      </c>
      <c r="I81" s="1" t="s">
        <v>728</v>
      </c>
      <c r="J81" s="1" t="s">
        <v>729</v>
      </c>
      <c r="K81" s="1" t="s">
        <v>730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731</v>
      </c>
      <c r="B82" s="1" t="s">
        <v>732</v>
      </c>
      <c r="C82" s="1" t="s">
        <v>733</v>
      </c>
      <c r="D82" s="1" t="s">
        <v>734</v>
      </c>
      <c r="E82" s="1">
        <v>0.0</v>
      </c>
      <c r="F82" s="1">
        <v>0.0</v>
      </c>
      <c r="G82" s="1">
        <v>0.0</v>
      </c>
      <c r="H82" s="1">
        <v>0.0</v>
      </c>
      <c r="I82" s="1">
        <v>0.0</v>
      </c>
      <c r="J82" s="1" t="s">
        <v>735</v>
      </c>
      <c r="K82" s="1" t="s">
        <v>736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737</v>
      </c>
      <c r="B83" s="1" t="s">
        <v>738</v>
      </c>
      <c r="C83" s="1" t="s">
        <v>739</v>
      </c>
      <c r="D83" s="1" t="s">
        <v>740</v>
      </c>
      <c r="E83" s="1" t="s">
        <v>741</v>
      </c>
      <c r="F83" s="1" t="s">
        <v>742</v>
      </c>
      <c r="G83" s="1" t="s">
        <v>743</v>
      </c>
      <c r="H83" s="1" t="s">
        <v>744</v>
      </c>
      <c r="I83" s="1" t="s">
        <v>745</v>
      </c>
      <c r="J83" s="1" t="s">
        <v>746</v>
      </c>
      <c r="K83" s="1" t="s">
        <v>747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748</v>
      </c>
      <c r="B84" s="1" t="s">
        <v>749</v>
      </c>
      <c r="C84" s="1" t="s">
        <v>750</v>
      </c>
      <c r="D84" s="1" t="s">
        <v>751</v>
      </c>
      <c r="E84" s="1" t="s">
        <v>752</v>
      </c>
      <c r="F84" s="1" t="s">
        <v>742</v>
      </c>
      <c r="G84" s="1" t="s">
        <v>753</v>
      </c>
      <c r="H84" s="1" t="s">
        <v>754</v>
      </c>
      <c r="I84" s="1" t="s">
        <v>745</v>
      </c>
      <c r="J84" s="1" t="s">
        <v>755</v>
      </c>
      <c r="K84" s="1" t="s">
        <v>756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757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758</v>
      </c>
      <c r="B86" s="1" t="s">
        <v>759</v>
      </c>
      <c r="C86" s="1" t="s">
        <v>760</v>
      </c>
      <c r="D86" s="1" t="s">
        <v>761</v>
      </c>
      <c r="E86" s="1" t="s">
        <v>762</v>
      </c>
      <c r="F86" s="1">
        <v>0.0</v>
      </c>
      <c r="G86" s="1" t="s">
        <v>763</v>
      </c>
      <c r="H86" s="1">
        <v>0.0</v>
      </c>
      <c r="I86" s="1">
        <v>0.0</v>
      </c>
      <c r="J86" s="1" t="s">
        <v>764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765</v>
      </c>
      <c r="B87" s="1" t="s">
        <v>766</v>
      </c>
      <c r="C87" s="1" t="s">
        <v>767</v>
      </c>
      <c r="D87" s="1" t="s">
        <v>768</v>
      </c>
      <c r="E87" s="1" t="s">
        <v>769</v>
      </c>
      <c r="F87" s="1">
        <v>0.0</v>
      </c>
      <c r="G87" s="1" t="s">
        <v>763</v>
      </c>
      <c r="H87" s="1">
        <v>0.0</v>
      </c>
      <c r="I87" s="1">
        <v>0.0</v>
      </c>
      <c r="J87" s="1" t="s">
        <v>770</v>
      </c>
      <c r="K87" s="1">
        <v>0.0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771</v>
      </c>
      <c r="B88" s="1" t="s">
        <v>772</v>
      </c>
      <c r="C88" s="1" t="s">
        <v>773</v>
      </c>
      <c r="D88" s="1">
        <v>-32.0</v>
      </c>
      <c r="E88" s="1" t="s">
        <v>774</v>
      </c>
      <c r="F88" s="1" t="s">
        <v>775</v>
      </c>
      <c r="G88" s="1" t="s">
        <v>776</v>
      </c>
      <c r="H88" s="1" t="s">
        <v>777</v>
      </c>
      <c r="I88" s="1" t="s">
        <v>778</v>
      </c>
      <c r="J88" s="1" t="s">
        <v>779</v>
      </c>
      <c r="K88" s="1" t="s">
        <v>780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781</v>
      </c>
      <c r="B89" s="1" t="s">
        <v>782</v>
      </c>
      <c r="C89" s="1" t="s">
        <v>783</v>
      </c>
      <c r="D89" s="1" t="s">
        <v>784</v>
      </c>
      <c r="E89" s="1" t="s">
        <v>785</v>
      </c>
      <c r="F89" s="1" t="s">
        <v>786</v>
      </c>
      <c r="G89" s="1" t="s">
        <v>787</v>
      </c>
      <c r="H89" s="1" t="s">
        <v>788</v>
      </c>
      <c r="I89" s="1" t="s">
        <v>789</v>
      </c>
      <c r="J89" s="1" t="s">
        <v>790</v>
      </c>
      <c r="K89" s="1" t="s">
        <v>791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792</v>
      </c>
      <c r="B90" s="1" t="s">
        <v>793</v>
      </c>
      <c r="C90" s="1" t="s">
        <v>794</v>
      </c>
      <c r="D90" s="1" t="s">
        <v>795</v>
      </c>
      <c r="E90" s="1" t="s">
        <v>796</v>
      </c>
      <c r="F90" s="1" t="s">
        <v>786</v>
      </c>
      <c r="G90" s="1" t="s">
        <v>787</v>
      </c>
      <c r="H90" s="1" t="s">
        <v>788</v>
      </c>
      <c r="I90" s="1" t="s">
        <v>789</v>
      </c>
      <c r="J90" s="1" t="s">
        <v>790</v>
      </c>
      <c r="K90" s="1" t="s">
        <v>791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797</v>
      </c>
      <c r="B91" s="1" t="s">
        <v>798</v>
      </c>
      <c r="C91" s="1" t="s">
        <v>799</v>
      </c>
      <c r="D91" s="1" t="s">
        <v>800</v>
      </c>
      <c r="E91" s="1" t="s">
        <v>801</v>
      </c>
      <c r="F91" s="1" t="s">
        <v>802</v>
      </c>
      <c r="G91" s="1" t="s">
        <v>803</v>
      </c>
      <c r="H91" s="1" t="s">
        <v>804</v>
      </c>
      <c r="I91" s="1" t="s">
        <v>805</v>
      </c>
      <c r="J91" s="1">
        <v>-2.0</v>
      </c>
      <c r="K91" s="1" t="s">
        <v>806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807</v>
      </c>
      <c r="B92" s="1" t="s">
        <v>798</v>
      </c>
      <c r="C92" s="1" t="s">
        <v>799</v>
      </c>
      <c r="D92" s="1" t="s">
        <v>808</v>
      </c>
      <c r="E92" s="1" t="s">
        <v>809</v>
      </c>
      <c r="F92" s="1" t="s">
        <v>810</v>
      </c>
      <c r="G92" s="1" t="s">
        <v>811</v>
      </c>
      <c r="H92" s="1" t="s">
        <v>812</v>
      </c>
      <c r="I92" s="1" t="s">
        <v>813</v>
      </c>
      <c r="J92" s="1" t="s">
        <v>814</v>
      </c>
      <c r="K92" s="1" t="s">
        <v>806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815</v>
      </c>
      <c r="B93" s="1" t="s">
        <v>816</v>
      </c>
      <c r="C93" s="1" t="s">
        <v>817</v>
      </c>
      <c r="D93" s="1" t="s">
        <v>818</v>
      </c>
      <c r="E93" s="1" t="s">
        <v>819</v>
      </c>
      <c r="F93" s="1" t="s">
        <v>820</v>
      </c>
      <c r="G93" s="1" t="s">
        <v>821</v>
      </c>
      <c r="H93" s="1" t="s">
        <v>822</v>
      </c>
      <c r="I93" s="1" t="s">
        <v>823</v>
      </c>
      <c r="J93" s="1" t="s">
        <v>824</v>
      </c>
      <c r="K93" s="1" t="s">
        <v>825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826</v>
      </c>
      <c r="B94" s="1" t="s">
        <v>827</v>
      </c>
      <c r="C94" s="1" t="s">
        <v>828</v>
      </c>
      <c r="D94" s="1" t="s">
        <v>829</v>
      </c>
      <c r="E94" s="1" t="s">
        <v>830</v>
      </c>
      <c r="F94" s="1" t="s">
        <v>831</v>
      </c>
      <c r="G94" s="1" t="s">
        <v>832</v>
      </c>
      <c r="H94" s="1" t="s">
        <v>833</v>
      </c>
      <c r="I94" s="1" t="s">
        <v>834</v>
      </c>
      <c r="J94" s="1" t="s">
        <v>835</v>
      </c>
      <c r="K94" s="1" t="s">
        <v>836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837</v>
      </c>
      <c r="B95" s="1" t="s">
        <v>838</v>
      </c>
      <c r="C95" s="1" t="s">
        <v>839</v>
      </c>
      <c r="D95" s="1" t="s">
        <v>840</v>
      </c>
      <c r="E95" s="1">
        <v>0.0</v>
      </c>
      <c r="F95" s="1">
        <v>0.0</v>
      </c>
      <c r="G95" s="1">
        <v>0.0</v>
      </c>
      <c r="H95" s="1">
        <v>0.0</v>
      </c>
      <c r="I95" s="1">
        <v>0.0</v>
      </c>
      <c r="J95" s="1">
        <v>0.0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841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 t="s">
        <v>842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843</v>
      </c>
      <c r="B97" s="1" t="s">
        <v>844</v>
      </c>
      <c r="C97" s="1" t="s">
        <v>436</v>
      </c>
      <c r="D97" s="1" t="s">
        <v>845</v>
      </c>
      <c r="E97" s="1" t="s">
        <v>846</v>
      </c>
      <c r="F97" s="1" t="s">
        <v>847</v>
      </c>
      <c r="G97" s="1" t="s">
        <v>848</v>
      </c>
      <c r="H97" s="1" t="s">
        <v>849</v>
      </c>
      <c r="I97" s="1">
        <v>0.0</v>
      </c>
      <c r="J97" s="1" t="s">
        <v>850</v>
      </c>
      <c r="K97" s="1" t="s">
        <v>851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852</v>
      </c>
      <c r="B98" s="1" t="s">
        <v>853</v>
      </c>
      <c r="C98" s="1" t="s">
        <v>854</v>
      </c>
      <c r="D98" s="1" t="s">
        <v>855</v>
      </c>
      <c r="E98" s="1" t="s">
        <v>856</v>
      </c>
      <c r="F98" s="1" t="s">
        <v>857</v>
      </c>
      <c r="G98" s="1" t="s">
        <v>858</v>
      </c>
      <c r="H98" s="1" t="s">
        <v>859</v>
      </c>
      <c r="I98" s="1" t="s">
        <v>860</v>
      </c>
      <c r="J98" s="1" t="s">
        <v>861</v>
      </c>
      <c r="K98" s="1" t="s">
        <v>862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863</v>
      </c>
      <c r="B99" s="1" t="s">
        <v>864</v>
      </c>
      <c r="C99" s="1" t="s">
        <v>865</v>
      </c>
      <c r="D99" s="1" t="s">
        <v>866</v>
      </c>
      <c r="E99" s="1" t="s">
        <v>867</v>
      </c>
      <c r="F99" s="1" t="s">
        <v>868</v>
      </c>
      <c r="G99" s="1" t="s">
        <v>869</v>
      </c>
      <c r="H99" s="1" t="s">
        <v>870</v>
      </c>
      <c r="I99" s="1" t="s">
        <v>871</v>
      </c>
      <c r="J99" s="1" t="s">
        <v>872</v>
      </c>
      <c r="K99" s="1" t="s">
        <v>873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874</v>
      </c>
      <c r="B100" s="1" t="s">
        <v>864</v>
      </c>
      <c r="C100" s="1" t="s">
        <v>865</v>
      </c>
      <c r="D100" s="1" t="s">
        <v>866</v>
      </c>
      <c r="E100" s="1" t="s">
        <v>867</v>
      </c>
      <c r="F100" s="1" t="s">
        <v>868</v>
      </c>
      <c r="G100" s="1" t="s">
        <v>869</v>
      </c>
      <c r="H100" s="1" t="s">
        <v>875</v>
      </c>
      <c r="I100" s="1" t="s">
        <v>876</v>
      </c>
      <c r="J100" s="1" t="s">
        <v>872</v>
      </c>
      <c r="K100" s="1" t="s">
        <v>877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878</v>
      </c>
      <c r="B101" s="1" t="s">
        <v>879</v>
      </c>
      <c r="C101" s="1" t="s">
        <v>880</v>
      </c>
      <c r="D101" s="1" t="s">
        <v>881</v>
      </c>
      <c r="E101" s="1" t="s">
        <v>882</v>
      </c>
      <c r="F101" s="1" t="s">
        <v>883</v>
      </c>
      <c r="G101" s="1" t="s">
        <v>884</v>
      </c>
      <c r="H101" s="1" t="s">
        <v>885</v>
      </c>
      <c r="I101" s="1" t="s">
        <v>886</v>
      </c>
      <c r="J101" s="1" t="s">
        <v>887</v>
      </c>
      <c r="K101" s="1" t="s">
        <v>888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889</v>
      </c>
      <c r="B102" s="1" t="s">
        <v>890</v>
      </c>
      <c r="C102" s="1" t="s">
        <v>891</v>
      </c>
      <c r="D102" s="1" t="s">
        <v>892</v>
      </c>
      <c r="E102" s="1">
        <v>0.0</v>
      </c>
      <c r="F102" s="1">
        <v>0.0</v>
      </c>
      <c r="G102" s="1" t="s">
        <v>893</v>
      </c>
      <c r="H102" s="1">
        <v>0.0</v>
      </c>
      <c r="I102" s="1">
        <v>0.0</v>
      </c>
      <c r="J102" s="1" t="s">
        <v>894</v>
      </c>
      <c r="K102" s="1" t="s">
        <v>895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896</v>
      </c>
      <c r="B103" s="1" t="s">
        <v>897</v>
      </c>
      <c r="C103" s="1" t="s">
        <v>898</v>
      </c>
      <c r="D103" s="1" t="s">
        <v>899</v>
      </c>
      <c r="E103" s="1" t="s">
        <v>900</v>
      </c>
      <c r="F103" s="1" t="s">
        <v>901</v>
      </c>
      <c r="G103" s="1" t="s">
        <v>902</v>
      </c>
      <c r="H103" s="1" t="s">
        <v>903</v>
      </c>
      <c r="I103" s="1" t="s">
        <v>904</v>
      </c>
      <c r="J103" s="1" t="s">
        <v>905</v>
      </c>
      <c r="K103" s="1" t="s">
        <v>906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907</v>
      </c>
      <c r="B104" s="1" t="s">
        <v>908</v>
      </c>
      <c r="C104" s="1" t="s">
        <v>909</v>
      </c>
      <c r="D104" s="1" t="s">
        <v>910</v>
      </c>
      <c r="E104" s="1" t="s">
        <v>911</v>
      </c>
      <c r="F104" s="1" t="s">
        <v>901</v>
      </c>
      <c r="G104" s="1" t="s">
        <v>902</v>
      </c>
      <c r="H104" s="1" t="s">
        <v>912</v>
      </c>
      <c r="I104" s="1" t="s">
        <v>904</v>
      </c>
      <c r="J104" s="1" t="s">
        <v>913</v>
      </c>
      <c r="K104" s="1" t="s">
        <v>914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915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916</v>
      </c>
      <c r="B106" s="1">
        <v>0.0</v>
      </c>
      <c r="C106" s="1">
        <v>0.0</v>
      </c>
      <c r="D106" s="1" t="s">
        <v>917</v>
      </c>
      <c r="E106" s="1" t="s">
        <v>918</v>
      </c>
      <c r="F106" s="1">
        <v>0.0</v>
      </c>
      <c r="G106" s="1" t="s">
        <v>919</v>
      </c>
      <c r="H106" s="1">
        <v>0.0</v>
      </c>
      <c r="I106" s="1" t="s">
        <v>920</v>
      </c>
      <c r="J106" s="1" t="s">
        <v>921</v>
      </c>
      <c r="K106" s="1">
        <v>0.0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922</v>
      </c>
      <c r="B107" s="1">
        <v>0.0</v>
      </c>
      <c r="C107" s="1">
        <v>0.0</v>
      </c>
      <c r="D107" s="1" t="s">
        <v>923</v>
      </c>
      <c r="E107" s="1" t="s">
        <v>924</v>
      </c>
      <c r="F107" s="1">
        <v>0.0</v>
      </c>
      <c r="G107" s="1" t="s">
        <v>925</v>
      </c>
      <c r="H107" s="1">
        <v>0.0</v>
      </c>
      <c r="I107" s="1" t="s">
        <v>926</v>
      </c>
      <c r="J107" s="1" t="s">
        <v>927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928</v>
      </c>
      <c r="B108" s="1">
        <v>0.0</v>
      </c>
      <c r="C108" s="1" t="s">
        <v>929</v>
      </c>
      <c r="D108" s="1" t="s">
        <v>930</v>
      </c>
      <c r="E108" s="1" t="s">
        <v>931</v>
      </c>
      <c r="F108" s="1" t="s">
        <v>932</v>
      </c>
      <c r="G108" s="1" t="s">
        <v>933</v>
      </c>
      <c r="H108" s="1" t="s">
        <v>934</v>
      </c>
      <c r="I108" s="1" t="s">
        <v>935</v>
      </c>
      <c r="J108" s="1" t="s">
        <v>327</v>
      </c>
      <c r="K108" s="1" t="s">
        <v>936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937</v>
      </c>
      <c r="B109" s="1">
        <v>0.0</v>
      </c>
      <c r="C109" s="1" t="s">
        <v>938</v>
      </c>
      <c r="D109" s="1" t="s">
        <v>939</v>
      </c>
      <c r="E109" s="1" t="s">
        <v>940</v>
      </c>
      <c r="F109" s="1" t="s">
        <v>941</v>
      </c>
      <c r="G109" s="1" t="s">
        <v>942</v>
      </c>
      <c r="H109" s="1" t="s">
        <v>943</v>
      </c>
      <c r="I109" s="1" t="s">
        <v>944</v>
      </c>
      <c r="J109" s="1" t="s">
        <v>945</v>
      </c>
      <c r="K109" s="1" t="s">
        <v>946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947</v>
      </c>
      <c r="B110" s="1">
        <v>0.0</v>
      </c>
      <c r="C110" s="1" t="s">
        <v>948</v>
      </c>
      <c r="D110" s="1" t="s">
        <v>939</v>
      </c>
      <c r="E110" s="1" t="s">
        <v>949</v>
      </c>
      <c r="F110" s="1" t="s">
        <v>950</v>
      </c>
      <c r="G110" s="1" t="s">
        <v>951</v>
      </c>
      <c r="H110" s="1" t="s">
        <v>943</v>
      </c>
      <c r="I110" s="1" t="s">
        <v>944</v>
      </c>
      <c r="J110" s="1" t="s">
        <v>945</v>
      </c>
      <c r="K110" s="1" t="s">
        <v>946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952</v>
      </c>
      <c r="B111" s="1">
        <v>0.0</v>
      </c>
      <c r="C111" s="1" t="s">
        <v>953</v>
      </c>
      <c r="D111" s="1" t="s">
        <v>954</v>
      </c>
      <c r="E111" s="1" t="s">
        <v>955</v>
      </c>
      <c r="F111" s="1" t="s">
        <v>956</v>
      </c>
      <c r="G111" s="1" t="s">
        <v>957</v>
      </c>
      <c r="H111" s="1" t="s">
        <v>958</v>
      </c>
      <c r="I111" s="1" t="s">
        <v>959</v>
      </c>
      <c r="J111" s="1" t="s">
        <v>960</v>
      </c>
      <c r="K111" s="1" t="s">
        <v>961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962</v>
      </c>
      <c r="B112" s="1">
        <v>0.0</v>
      </c>
      <c r="C112" s="1" t="s">
        <v>953</v>
      </c>
      <c r="D112" s="1" t="s">
        <v>963</v>
      </c>
      <c r="E112" s="1" t="s">
        <v>964</v>
      </c>
      <c r="F112" s="1" t="s">
        <v>965</v>
      </c>
      <c r="G112" s="1" t="s">
        <v>966</v>
      </c>
      <c r="H112" s="1" t="s">
        <v>967</v>
      </c>
      <c r="I112" s="1" t="s">
        <v>968</v>
      </c>
      <c r="J112" s="1" t="s">
        <v>969</v>
      </c>
      <c r="K112" s="1" t="s">
        <v>970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971</v>
      </c>
      <c r="B113" s="1">
        <v>0.0</v>
      </c>
      <c r="C113" s="1" t="s">
        <v>972</v>
      </c>
      <c r="D113" s="1" t="s">
        <v>973</v>
      </c>
      <c r="E113" s="1" t="s">
        <v>974</v>
      </c>
      <c r="F113" s="1" t="s">
        <v>975</v>
      </c>
      <c r="G113" s="1" t="s">
        <v>976</v>
      </c>
      <c r="H113" s="1" t="s">
        <v>977</v>
      </c>
      <c r="I113" s="1" t="s">
        <v>978</v>
      </c>
      <c r="J113" s="1" t="s">
        <v>979</v>
      </c>
      <c r="K113" s="1" t="s">
        <v>936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980</v>
      </c>
      <c r="B114" s="1">
        <v>0.0</v>
      </c>
      <c r="C114" s="1" t="s">
        <v>981</v>
      </c>
      <c r="D114" s="1" t="s">
        <v>982</v>
      </c>
      <c r="E114" s="1" t="s">
        <v>983</v>
      </c>
      <c r="F114" s="1" t="s">
        <v>984</v>
      </c>
      <c r="G114" s="1" t="s">
        <v>985</v>
      </c>
      <c r="H114" s="1" t="s">
        <v>986</v>
      </c>
      <c r="I114" s="1" t="s">
        <v>987</v>
      </c>
      <c r="J114" s="1" t="s">
        <v>988</v>
      </c>
      <c r="K114" s="1">
        <v>-10.0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989</v>
      </c>
      <c r="B115" s="1">
        <v>0.0</v>
      </c>
      <c r="C115" s="1">
        <v>0.0</v>
      </c>
      <c r="D115" s="1" t="s">
        <v>990</v>
      </c>
      <c r="E115" s="1">
        <v>0.0</v>
      </c>
      <c r="F115" s="1">
        <v>0.0</v>
      </c>
      <c r="G115" s="1">
        <v>0.0</v>
      </c>
      <c r="H115" s="1">
        <v>0.0</v>
      </c>
      <c r="I115" s="1" t="s">
        <v>991</v>
      </c>
      <c r="J115" s="1">
        <v>0.0</v>
      </c>
      <c r="K115" s="1">
        <v>0.0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992</v>
      </c>
      <c r="B116" s="1">
        <v>0.0</v>
      </c>
      <c r="C116" s="1" t="s">
        <v>993</v>
      </c>
      <c r="D116" s="1" t="s">
        <v>994</v>
      </c>
      <c r="E116" s="1" t="s">
        <v>995</v>
      </c>
      <c r="F116" s="1" t="s">
        <v>996</v>
      </c>
      <c r="G116" s="1" t="s">
        <v>997</v>
      </c>
      <c r="H116" s="1" t="s">
        <v>998</v>
      </c>
      <c r="I116" s="1" t="s">
        <v>999</v>
      </c>
      <c r="J116" s="1" t="s">
        <v>1000</v>
      </c>
      <c r="K116" s="1" t="s">
        <v>1001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1002</v>
      </c>
      <c r="B117" s="1">
        <v>0.0</v>
      </c>
      <c r="C117" s="1" t="s">
        <v>1003</v>
      </c>
      <c r="D117" s="1" t="s">
        <v>1004</v>
      </c>
      <c r="E117" s="1" t="s">
        <v>1005</v>
      </c>
      <c r="F117" s="1" t="s">
        <v>1006</v>
      </c>
      <c r="G117" s="1" t="s">
        <v>1007</v>
      </c>
      <c r="H117" s="1" t="s">
        <v>1008</v>
      </c>
      <c r="I117" s="1" t="s">
        <v>1009</v>
      </c>
      <c r="J117" s="1" t="s">
        <v>1010</v>
      </c>
      <c r="K117" s="1" t="s">
        <v>1011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1012</v>
      </c>
      <c r="B118" s="1">
        <v>0.0</v>
      </c>
      <c r="C118" s="1" t="s">
        <v>1013</v>
      </c>
      <c r="D118" s="1" t="s">
        <v>1014</v>
      </c>
      <c r="E118" s="1" t="s">
        <v>1015</v>
      </c>
      <c r="F118" s="1" t="s">
        <v>1016</v>
      </c>
      <c r="G118" s="1" t="s">
        <v>1017</v>
      </c>
      <c r="H118" s="1" t="s">
        <v>1018</v>
      </c>
      <c r="I118" s="1" t="s">
        <v>1019</v>
      </c>
      <c r="J118" s="1" t="s">
        <v>1020</v>
      </c>
      <c r="K118" s="1" t="s">
        <v>1021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1022</v>
      </c>
      <c r="B119" s="1">
        <v>0.0</v>
      </c>
      <c r="C119" s="1" t="s">
        <v>1013</v>
      </c>
      <c r="D119" s="1" t="s">
        <v>1014</v>
      </c>
      <c r="E119" s="1" t="s">
        <v>1015</v>
      </c>
      <c r="F119" s="1" t="s">
        <v>1016</v>
      </c>
      <c r="G119" s="1" t="s">
        <v>1017</v>
      </c>
      <c r="H119" s="1" t="s">
        <v>1023</v>
      </c>
      <c r="I119" s="1" t="s">
        <v>1024</v>
      </c>
      <c r="J119" s="1" t="s">
        <v>1020</v>
      </c>
      <c r="K119" s="1" t="s">
        <v>1021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1025</v>
      </c>
      <c r="B120" s="1">
        <v>0.0</v>
      </c>
      <c r="C120" s="1" t="s">
        <v>1026</v>
      </c>
      <c r="D120" s="1" t="s">
        <v>1027</v>
      </c>
      <c r="E120" s="1" t="s">
        <v>1028</v>
      </c>
      <c r="F120" s="1" t="s">
        <v>1029</v>
      </c>
      <c r="G120" s="1" t="s">
        <v>1030</v>
      </c>
      <c r="H120" s="1" t="s">
        <v>1031</v>
      </c>
      <c r="I120" s="1" t="s">
        <v>1032</v>
      </c>
      <c r="J120" s="1" t="s">
        <v>1033</v>
      </c>
      <c r="K120" s="1" t="s">
        <v>1034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1035</v>
      </c>
      <c r="B121" s="1">
        <v>0.0</v>
      </c>
      <c r="C121" s="1" t="s">
        <v>1036</v>
      </c>
      <c r="D121" s="1" t="s">
        <v>1037</v>
      </c>
      <c r="E121" s="1">
        <v>0.0</v>
      </c>
      <c r="F121" s="1">
        <v>0.0</v>
      </c>
      <c r="G121" s="1" t="s">
        <v>1038</v>
      </c>
      <c r="H121" s="1">
        <v>0.0</v>
      </c>
      <c r="I121" s="1" t="s">
        <v>1039</v>
      </c>
      <c r="J121" s="1">
        <v>0.0</v>
      </c>
      <c r="K121" s="1">
        <v>0.0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1040</v>
      </c>
      <c r="B122" s="1">
        <v>0.0</v>
      </c>
      <c r="C122" s="1">
        <v>0.0</v>
      </c>
      <c r="D122" s="1" t="s">
        <v>1041</v>
      </c>
      <c r="E122" s="1" t="s">
        <v>1042</v>
      </c>
      <c r="F122" s="1" t="s">
        <v>1043</v>
      </c>
      <c r="G122" s="1" t="s">
        <v>1044</v>
      </c>
      <c r="H122" s="1" t="s">
        <v>1045</v>
      </c>
      <c r="I122" s="1" t="s">
        <v>1046</v>
      </c>
      <c r="J122" s="1" t="s">
        <v>1047</v>
      </c>
      <c r="K122" s="1" t="s">
        <v>1048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1049</v>
      </c>
      <c r="B123" s="1">
        <v>0.0</v>
      </c>
      <c r="C123" s="1">
        <v>0.0</v>
      </c>
      <c r="D123" s="1" t="s">
        <v>1050</v>
      </c>
      <c r="E123" s="1" t="s">
        <v>1051</v>
      </c>
      <c r="F123" s="1" t="s">
        <v>1052</v>
      </c>
      <c r="G123" s="1">
        <v>-48.0</v>
      </c>
      <c r="H123" s="1" t="s">
        <v>1053</v>
      </c>
      <c r="I123" s="1" t="s">
        <v>1046</v>
      </c>
      <c r="J123" s="1" t="s">
        <v>1054</v>
      </c>
      <c r="K123" s="1" t="s">
        <v>1055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1056</v>
      </c>
      <c r="C1" s="1" t="s">
        <v>1057</v>
      </c>
      <c r="D1" s="1" t="s">
        <v>1058</v>
      </c>
      <c r="E1" s="1" t="s">
        <v>1059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1060</v>
      </c>
      <c r="B2" s="1" t="s">
        <v>1061</v>
      </c>
      <c r="C2" s="1" t="s">
        <v>1062</v>
      </c>
      <c r="D2" s="1" t="s">
        <v>1063</v>
      </c>
      <c r="E2" s="1" t="s">
        <v>1063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1064</v>
      </c>
      <c r="B3" s="1" t="s">
        <v>1065</v>
      </c>
      <c r="C3" s="1" t="s">
        <v>1066</v>
      </c>
      <c r="D3" s="1" t="s">
        <v>1067</v>
      </c>
      <c r="E3" s="1" t="s">
        <v>1068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1069</v>
      </c>
      <c r="B4" s="1" t="s">
        <v>1061</v>
      </c>
      <c r="C4" s="1" t="s">
        <v>1062</v>
      </c>
      <c r="D4" s="1" t="s">
        <v>1063</v>
      </c>
      <c r="E4" s="1" t="s">
        <v>1063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1064</v>
      </c>
      <c r="B5" s="1" t="s">
        <v>1065</v>
      </c>
      <c r="C5" s="1" t="s">
        <v>1066</v>
      </c>
      <c r="D5" s="1" t="s">
        <v>1067</v>
      </c>
      <c r="E5" s="1" t="s">
        <v>1068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1070</v>
      </c>
      <c r="B6" s="1" t="s">
        <v>1071</v>
      </c>
      <c r="C6" s="1" t="s">
        <v>1072</v>
      </c>
      <c r="D6" s="1" t="s">
        <v>1073</v>
      </c>
      <c r="E6" s="1" t="s">
        <v>1074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1075</v>
      </c>
      <c r="B7" s="1" t="s">
        <v>1065</v>
      </c>
      <c r="C7" s="1" t="s">
        <v>1065</v>
      </c>
      <c r="D7" s="1" t="s">
        <v>1065</v>
      </c>
      <c r="E7" s="1" t="s">
        <v>1065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1076</v>
      </c>
      <c r="B8" s="1" t="s">
        <v>1065</v>
      </c>
      <c r="C8" s="1" t="s">
        <v>1077</v>
      </c>
      <c r="D8" s="1" t="s">
        <v>1078</v>
      </c>
      <c r="E8" s="1" t="s">
        <v>1079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1080</v>
      </c>
      <c r="B9" s="1" t="s">
        <v>1065</v>
      </c>
      <c r="C9" s="1" t="s">
        <v>1065</v>
      </c>
      <c r="D9" s="1" t="s">
        <v>1081</v>
      </c>
      <c r="E9" s="1" t="s">
        <v>1082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1083</v>
      </c>
      <c r="B10" s="1" t="s">
        <v>1065</v>
      </c>
      <c r="C10" s="1" t="s">
        <v>1065</v>
      </c>
      <c r="D10" s="1" t="s">
        <v>1081</v>
      </c>
      <c r="E10" s="1" t="s">
        <v>1082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1084</v>
      </c>
      <c r="B11" s="1" t="s">
        <v>1065</v>
      </c>
      <c r="C11" s="1" t="s">
        <v>1065</v>
      </c>
      <c r="D11" s="1" t="s">
        <v>1085</v>
      </c>
      <c r="E11" s="1" t="s">
        <v>1086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1087</v>
      </c>
      <c r="B12" s="1" t="s">
        <v>1065</v>
      </c>
      <c r="C12" s="1" t="s">
        <v>1065</v>
      </c>
      <c r="D12" s="1" t="s">
        <v>1088</v>
      </c>
      <c r="E12" s="1" t="s">
        <v>1089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1090</v>
      </c>
      <c r="B13" s="1" t="s">
        <v>1065</v>
      </c>
      <c r="C13" s="1" t="s">
        <v>1065</v>
      </c>
      <c r="D13" s="1" t="s">
        <v>1065</v>
      </c>
      <c r="E13" s="1" t="s">
        <v>1065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1091</v>
      </c>
      <c r="B14" s="1" t="s">
        <v>1065</v>
      </c>
      <c r="C14" s="1" t="s">
        <v>1065</v>
      </c>
      <c r="D14" s="1" t="s">
        <v>1065</v>
      </c>
      <c r="E14" s="1" t="s">
        <v>1065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1092</v>
      </c>
      <c r="B15" s="1" t="s">
        <v>1065</v>
      </c>
      <c r="C15" s="1" t="s">
        <v>1065</v>
      </c>
      <c r="D15" s="1" t="s">
        <v>1065</v>
      </c>
      <c r="E15" s="1" t="s">
        <v>1065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1093</v>
      </c>
      <c r="B16" s="1" t="s">
        <v>1065</v>
      </c>
      <c r="C16" s="1" t="s">
        <v>1065</v>
      </c>
      <c r="D16" s="1" t="s">
        <v>1065</v>
      </c>
      <c r="E16" s="1" t="s">
        <v>1065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1094</v>
      </c>
      <c r="B17" s="1" t="s">
        <v>178</v>
      </c>
      <c r="C17" s="1" t="s">
        <v>179</v>
      </c>
      <c r="D17" s="1" t="s">
        <v>1095</v>
      </c>
      <c r="E17" s="1" t="s">
        <v>973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1096</v>
      </c>
      <c r="B18" s="1" t="s">
        <v>1065</v>
      </c>
      <c r="C18" s="1" t="s">
        <v>1065</v>
      </c>
      <c r="D18" s="1" t="s">
        <v>1065</v>
      </c>
      <c r="E18" s="1" t="s">
        <v>1065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1097</v>
      </c>
      <c r="B19" s="1" t="s">
        <v>1065</v>
      </c>
      <c r="C19" s="1" t="s">
        <v>1065</v>
      </c>
      <c r="D19" s="1" t="s">
        <v>1098</v>
      </c>
      <c r="E19" s="1" t="s">
        <v>1099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1100</v>
      </c>
      <c r="B20" s="1" t="s">
        <v>1065</v>
      </c>
      <c r="C20" s="1" t="s">
        <v>1065</v>
      </c>
      <c r="D20" s="1" t="s">
        <v>1101</v>
      </c>
      <c r="E20" s="1" t="s">
        <v>1102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1103</v>
      </c>
      <c r="B21" s="1" t="s">
        <v>1065</v>
      </c>
      <c r="C21" s="1" t="s">
        <v>1065</v>
      </c>
      <c r="D21" s="1" t="s">
        <v>1104</v>
      </c>
      <c r="E21" s="1" t="s">
        <v>1105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1106</v>
      </c>
      <c r="B22" s="1" t="s">
        <v>1107</v>
      </c>
      <c r="C22" s="1" t="s">
        <v>1108</v>
      </c>
      <c r="D22" s="1" t="s">
        <v>1109</v>
      </c>
      <c r="E22" s="1" t="s">
        <v>1110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 t="s">
        <v>1065</v>
      </c>
      <c r="C23" s="1" t="s">
        <v>1065</v>
      </c>
      <c r="D23" s="1" t="s">
        <v>1065</v>
      </c>
      <c r="E23" s="1" t="s">
        <v>1065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1111</v>
      </c>
      <c r="B24" s="1" t="s">
        <v>1112</v>
      </c>
      <c r="C24" s="1" t="s">
        <v>1113</v>
      </c>
      <c r="D24" s="1" t="s">
        <v>1114</v>
      </c>
      <c r="E24" s="1" t="s">
        <v>1114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1115</v>
      </c>
      <c r="B25" s="1" t="s">
        <v>1116</v>
      </c>
      <c r="C25" s="1" t="s">
        <v>1117</v>
      </c>
      <c r="D25" s="1" t="s">
        <v>1118</v>
      </c>
      <c r="E25" s="1" t="s">
        <v>1118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1119</v>
      </c>
      <c r="B26" s="1" t="s">
        <v>1120</v>
      </c>
      <c r="C26" s="1" t="s">
        <v>1121</v>
      </c>
      <c r="D26" s="1" t="s">
        <v>1065</v>
      </c>
      <c r="E26" s="1" t="s">
        <v>1065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1122</v>
      </c>
      <c r="B2" s="1" t="s">
        <v>1123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1124</v>
      </c>
      <c r="B3" s="1" t="s">
        <v>1125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1126</v>
      </c>
      <c r="B4" s="1" t="s">
        <v>1127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1128</v>
      </c>
      <c r="B5" s="1" t="s">
        <v>1129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1130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1131</v>
      </c>
      <c r="B7" s="1" t="s">
        <v>1132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1133</v>
      </c>
      <c r="B8" s="4" t="s">
        <v>1134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1135</v>
      </c>
      <c r="B9" s="1" t="s">
        <v>1136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1137</v>
      </c>
      <c r="B10" s="1" t="s">
        <v>1138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1139</v>
      </c>
      <c r="B11" s="1" t="s">
        <v>1136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1140</v>
      </c>
      <c r="B12" s="1" t="s">
        <v>1141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1142</v>
      </c>
      <c r="B13" s="1" t="s">
        <v>1143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1144</v>
      </c>
      <c r="B14" s="1" t="s">
        <v>1141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1145</v>
      </c>
      <c r="B15" s="1" t="s">
        <v>1146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1147</v>
      </c>
      <c r="B16" s="1">
        <v>226.0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1148</v>
      </c>
      <c r="B17" s="1" t="s">
        <v>1149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1150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1151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1152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1153</v>
      </c>
      <c r="B21" s="1">
        <v>3.01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1154</v>
      </c>
      <c r="B22" s="1">
        <v>3.02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1155</v>
      </c>
      <c r="B23" s="1">
        <v>2.72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1156</v>
      </c>
      <c r="B24" s="1">
        <v>3.0786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1157</v>
      </c>
      <c r="B25" s="1">
        <v>3.01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1158</v>
      </c>
      <c r="B26" s="1">
        <v>3.02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1159</v>
      </c>
      <c r="B27" s="1">
        <v>2.72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1160</v>
      </c>
      <c r="B28" s="1">
        <v>3.0786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1161</v>
      </c>
      <c r="B29" s="1">
        <v>1.948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1162</v>
      </c>
      <c r="B30" s="1">
        <v>11.5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1163</v>
      </c>
      <c r="B31" s="1">
        <v>2.4210527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1164</v>
      </c>
      <c r="B32" s="1">
        <v>93786.0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1165</v>
      </c>
      <c r="B33" s="1">
        <v>93786.0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1166</v>
      </c>
      <c r="B34" s="1">
        <v>218390.0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1167</v>
      </c>
      <c r="B35" s="1">
        <v>325700.0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1168</v>
      </c>
      <c r="B36" s="1">
        <v>325700.0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1169</v>
      </c>
      <c r="B37" s="1">
        <v>2.68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1170</v>
      </c>
      <c r="B38" s="1">
        <v>2.9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1171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1172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1173</v>
      </c>
      <c r="B41" s="1">
        <v>2.8277304E7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1174</v>
      </c>
      <c r="B42" s="1">
        <v>1.98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1175</v>
      </c>
      <c r="B43" s="1">
        <v>24.83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1176</v>
      </c>
      <c r="B44" s="1">
        <v>0.6795629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1177</v>
      </c>
      <c r="B45" s="1">
        <v>4.5052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1178</v>
      </c>
      <c r="B46" s="1">
        <v>12.8118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1179</v>
      </c>
      <c r="B47" s="1" t="s">
        <v>1180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1181</v>
      </c>
      <c r="B48" s="1">
        <v>5.0492344E7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1182</v>
      </c>
      <c r="B49" s="1">
        <v>0.13236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1183</v>
      </c>
      <c r="B50" s="1">
        <v>3593160.0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1184</v>
      </c>
      <c r="B51" s="1">
        <v>1.02454E7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1185</v>
      </c>
      <c r="B52" s="1">
        <v>345959.0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1186</v>
      </c>
      <c r="B53" s="1">
        <v>335458.0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1187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1188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1189</v>
      </c>
      <c r="B56" s="1">
        <v>0.033800002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1190</v>
      </c>
      <c r="B57" s="1">
        <v>0.5787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1191</v>
      </c>
      <c r="B58" s="1">
        <v>0.087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1192</v>
      </c>
      <c r="B59" s="1">
        <v>7.03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1193</v>
      </c>
      <c r="B60" s="1">
        <v>0.0511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1194</v>
      </c>
      <c r="B61" s="1">
        <v>1.02454E7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1195</v>
      </c>
      <c r="B62" s="1">
        <v>1.207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1196</v>
      </c>
      <c r="B63" s="1">
        <v>2.2866611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1197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1198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1199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1200</v>
      </c>
      <c r="B67" s="1">
        <v>5507727.0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1201</v>
      </c>
      <c r="B68" s="1">
        <v>0.24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1202</v>
      </c>
      <c r="B69" s="1">
        <v>1.14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1203</v>
      </c>
      <c r="B70" s="1" t="s">
        <v>1204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1205</v>
      </c>
      <c r="B71" s="1">
        <v>1.5822432E9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1206</v>
      </c>
      <c r="B72" s="1">
        <v>1.213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1207</v>
      </c>
      <c r="B73" s="1">
        <v>6.203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1208</v>
      </c>
      <c r="B74" s="1">
        <v>-0.6655556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1209</v>
      </c>
      <c r="B75" s="1">
        <v>0.22455823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1210</v>
      </c>
      <c r="B76" s="1" t="s">
        <v>1211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1212</v>
      </c>
      <c r="B77" s="1" t="s">
        <v>1213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1214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1215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1216</v>
      </c>
      <c r="B80" s="1" t="s">
        <v>1217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1218</v>
      </c>
      <c r="B81" s="1" t="s">
        <v>1217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1219</v>
      </c>
      <c r="B82" s="1">
        <v>1.277991E9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1220</v>
      </c>
      <c r="B83" s="1" t="s">
        <v>1221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1222</v>
      </c>
      <c r="B84" s="1" t="s">
        <v>1223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1224</v>
      </c>
      <c r="B85" s="1" t="s">
        <v>1225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1226</v>
      </c>
      <c r="B86" s="1" t="s">
        <v>1227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1228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1229</v>
      </c>
      <c r="B88" s="1">
        <v>2.76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1230</v>
      </c>
      <c r="B89" s="1">
        <v>8.0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1231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1232</v>
      </c>
      <c r="B91" s="1">
        <v>5.5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1233</v>
      </c>
      <c r="B92" s="1">
        <v>4.5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1234</v>
      </c>
      <c r="B93" s="1" t="s">
        <v>1235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1236</v>
      </c>
      <c r="B94" s="1">
        <v>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1237</v>
      </c>
      <c r="B95" s="1">
        <v>1.4373035E7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1238</v>
      </c>
      <c r="B96" s="1">
        <v>1.403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1239</v>
      </c>
      <c r="B97" s="1">
        <v>8139855.0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1240</v>
      </c>
      <c r="B98" s="1">
        <v>2.1424934E7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1241</v>
      </c>
      <c r="B99" s="1">
        <v>3.274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1242</v>
      </c>
      <c r="B100" s="1">
        <v>5.126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1243</v>
      </c>
      <c r="B101" s="1">
        <v>4.1611016E7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1244</v>
      </c>
      <c r="B102" s="1">
        <v>61.187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1245</v>
      </c>
      <c r="B103" s="1">
        <v>6.243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1246</v>
      </c>
      <c r="B104" s="1">
        <v>0.13575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1247</v>
      </c>
      <c r="B105" s="1">
        <v>0.3076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1248</v>
      </c>
      <c r="B106" s="1">
        <v>1.9483008E7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1249</v>
      </c>
      <c r="B107" s="1">
        <v>-9674009.0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1250</v>
      </c>
      <c r="B108" s="1">
        <v>-3363914.0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1251</v>
      </c>
      <c r="B109" s="1">
        <v>10.897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1252</v>
      </c>
      <c r="B110" s="1">
        <v>0.46822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1253</v>
      </c>
      <c r="B111" s="1">
        <v>0.19562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1254</v>
      </c>
      <c r="B112" s="1">
        <v>0.31219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1255</v>
      </c>
      <c r="B113" s="1" t="s">
        <v>1180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1256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-17.0</v>
      </c>
      <c r="C3" s="1">
        <v>-12.0</v>
      </c>
      <c r="D3" s="1">
        <v>-62.0</v>
      </c>
      <c r="E3" s="1">
        <v>-17.0</v>
      </c>
      <c r="F3" s="1">
        <v>-78.0</v>
      </c>
      <c r="G3" s="1">
        <v>66.0</v>
      </c>
      <c r="H3" s="1">
        <v>-3.0</v>
      </c>
      <c r="I3" s="1">
        <v>-4.0</v>
      </c>
      <c r="J3" s="1">
        <v>-5.0</v>
      </c>
      <c r="K3" s="1">
        <v>-4.0</v>
      </c>
      <c r="L3" s="1">
        <f>IF(K3*FORECAST(L2,B3:K3,B2:K2)&gt;0,FORECAST(L2,B3:K3,B2:K2),K3)*$X$1</f>
        <v>-4</v>
      </c>
      <c r="M3" s="1">
        <f>IF(L3*FORECAST(M2,B3:L3,B2:L2)&gt;0,FORECAST(M2,B3:L3,B2:L2),L3)*$X$1</f>
        <v>-4</v>
      </c>
      <c r="N3" s="1">
        <f>IF(M3*FORECAST(N2,B3:M3,B2:M2)&gt;0,FORECAST(N2,B3:M3,B2:M2),M3)*$X$1</f>
        <v>-4</v>
      </c>
      <c r="O3" s="1">
        <f>IF(N3*FORECAST(O2,B3:N3,B2:N2)&gt;0,FORECAST(O2,B3:N3,B2:N2),N3)*$X$1</f>
        <v>-4</v>
      </c>
      <c r="P3" s="1">
        <f>IF(O3*FORECAST(P2,B3:O3,B2:O2)&gt;0,FORECAST(P2,B3:O3,B2:O2),O3)*$X$1</f>
        <v>-4</v>
      </c>
      <c r="Q3" s="1">
        <f>IF(P3*FORECAST(Q2,B3:P3,B2:P2)&gt;0,FORECAST(Q2,B3:P3,B2:P2),P3)*$X$1</f>
        <v>-4</v>
      </c>
      <c r="R3" s="1">
        <f>IF(Q3*FORECAST(R2,B3:Q3,B2:Q2)&gt;0,FORECAST(R2,B3:Q3,B2:Q2),Q3)*$X$1</f>
        <v>-4</v>
      </c>
      <c r="S3" s="5">
        <f>IF(R3*FORECAST(S2,B3:R3,B2:R2)&gt;0,FORECAST(S2,B3:R3,B2:R2),R3)*$X$1</f>
        <v>-4</v>
      </c>
      <c r="T3" s="5">
        <f>IF(S3*FORECAST(T2,B3:S3,B2:S2)&gt;0,FORECAST(T2,B3:S3,B2:S2),S3)*$X$1</f>
        <v>-4</v>
      </c>
      <c r="U3" s="5">
        <f>IF(T3*FORECAST(U2,B3:T3,B2:T2)&gt;0,FORECAST(U2,B3:T3,B2:T2),T3)*$X$1</f>
        <v>-4</v>
      </c>
      <c r="V3" s="5">
        <f>IF(U3*FORECAST(V2,B3:U3,B2:U2)&gt;0,FORECAST(V2,B3:U3,B2:U2),U3)*$X$1</f>
        <v>-4</v>
      </c>
      <c r="W3" s="5">
        <f>IF(V3*FORECAST(W2,B3:V3,B2:V2)&gt;0,FORECAST(W2,B3:V3,B2:V2),V3)*$X$1</f>
        <v>-4</v>
      </c>
      <c r="X3" s="2"/>
      <c r="Y3" s="2"/>
      <c r="Z3" s="2"/>
    </row>
    <row r="4">
      <c r="A4" s="3" t="s">
        <v>131</v>
      </c>
      <c r="B4" s="1">
        <v>51.0</v>
      </c>
      <c r="C4" s="1">
        <v>60.0</v>
      </c>
      <c r="D4" s="1">
        <v>-6.0</v>
      </c>
      <c r="E4" s="1">
        <v>-1.0</v>
      </c>
      <c r="F4" s="1">
        <v>-1.0</v>
      </c>
      <c r="G4" s="1">
        <v>-10.0</v>
      </c>
      <c r="H4" s="1">
        <v>-49.0</v>
      </c>
      <c r="I4" s="1">
        <v>-42.0</v>
      </c>
      <c r="J4" s="1">
        <v>4.0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1257</v>
      </c>
      <c r="B5" s="1">
        <v>16.0</v>
      </c>
      <c r="C5" s="1">
        <v>16.0</v>
      </c>
      <c r="D5" s="1">
        <v>16.0</v>
      </c>
      <c r="E5" s="1">
        <v>53.0</v>
      </c>
      <c r="F5" s="1">
        <v>1.0</v>
      </c>
      <c r="G5" s="1">
        <v>1.0</v>
      </c>
      <c r="H5" s="1">
        <v>1.0</v>
      </c>
      <c r="I5" s="1">
        <v>4.0</v>
      </c>
      <c r="J5" s="1">
        <v>4.0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1258</v>
      </c>
      <c r="L7" s="1">
        <f>IF(W3*FORECAST(W2,B3:W3,B2:W2)&gt;0,FORECAST(W2,B3:W3,B2:W2),V3)*$X$1 * (1+0.02)/(0.0728-0.02)</f>
        <v>-77.27272727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1259</v>
      </c>
      <c r="L8" s="6">
        <f t="array" ref="L8">NPV(0.0728,M3:W3)</f>
        <v>-29.5807948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1260</v>
      </c>
      <c r="L9" s="6">
        <f t="array" ref="L9">NPV(0.0728,M16:W16)</f>
        <v>-35.67137312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1261</v>
      </c>
      <c r="L10" s="6">
        <f>L8 + L9</f>
        <v>-65.25216793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1262</v>
      </c>
      <c r="L12" s="6">
        <f>L10 - L11</f>
        <v>-74.25216793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1263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-14.85043359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-77.27272727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4.0</v>
      </c>
      <c r="C3" s="1">
        <v>-70.0</v>
      </c>
      <c r="D3" s="1">
        <v>29.0</v>
      </c>
      <c r="E3" s="1">
        <v>-21.0</v>
      </c>
      <c r="F3" s="1">
        <v>1.0</v>
      </c>
      <c r="G3" s="1">
        <v>10.0</v>
      </c>
      <c r="H3" s="1">
        <v>-5.0</v>
      </c>
      <c r="I3" s="1">
        <v>-6.0</v>
      </c>
      <c r="J3" s="1">
        <v>-12.0</v>
      </c>
      <c r="K3" s="1">
        <v>-3.0</v>
      </c>
      <c r="L3" s="1">
        <f>IF(K3*FORECAST(L2,B3:K3,B2:K2)&gt;0,FORECAST(L2,B3:K3,B2:K2),K3)*$X$1</f>
        <v>-3</v>
      </c>
      <c r="M3" s="1">
        <f>IF(L3*FORECAST(M2,B3:L3,B2:L2)&gt;0,FORECAST(M2,B3:L3,B2:L2),L3)*$X$1</f>
        <v>-3</v>
      </c>
      <c r="N3" s="1">
        <f>IF(M3*FORECAST(N2,B3:M3,B2:M2)&gt;0,FORECAST(N2,B3:M3,B2:M2),M3)*$X$1</f>
        <v>-3</v>
      </c>
      <c r="O3" s="1">
        <f>IF(N3*FORECAST(O2,B3:N3,B2:N2)&gt;0,FORECAST(O2,B3:N3,B2:N2),N3)*$X$1</f>
        <v>-3</v>
      </c>
      <c r="P3" s="1">
        <f>IF(O3*FORECAST(P2,B3:O3,B2:O2)&gt;0,FORECAST(P2,B3:O3,B2:O2),O3)*$X$1</f>
        <v>-3</v>
      </c>
      <c r="Q3" s="1">
        <f>IF(P3*FORECAST(Q2,B3:P3,B2:P2)&gt;0,FORECAST(Q2,B3:P3,B2:P2),P3)*$X$1</f>
        <v>-3</v>
      </c>
      <c r="R3" s="1">
        <f>IF(Q3*FORECAST(R2,B3:Q3,B2:Q2)&gt;0,FORECAST(R2,B3:Q3,B2:Q2),Q3)*$X$1</f>
        <v>-3</v>
      </c>
      <c r="S3" s="5">
        <f>IF(R3*FORECAST(S2,B3:R3,B2:R2)&gt;0,FORECAST(S2,B3:R3,B2:R2),R3)*$X$1</f>
        <v>-3</v>
      </c>
      <c r="T3" s="5">
        <f>IF(S3*FORECAST(T2,B3:S3,B2:S2)&gt;0,FORECAST(T2,B3:S3,B2:S2),S3)*$X$1</f>
        <v>-3</v>
      </c>
      <c r="U3" s="5">
        <f>IF(T3*FORECAST(U2,B3:T3,B2:T2)&gt;0,FORECAST(U2,B3:T3,B2:T2),T3)*$X$1</f>
        <v>-3</v>
      </c>
      <c r="V3" s="5">
        <f>IF(U3*FORECAST(V2,B3:U3,B2:U2)&gt;0,FORECAST(V2,B3:U3,B2:U2),U3)*$X$1</f>
        <v>-3</v>
      </c>
      <c r="W3" s="5">
        <f>IF(V3*FORECAST(W2,B3:V3,B2:V2)&gt;0,FORECAST(W2,B3:V3,B2:V2),V3)*$X$1</f>
        <v>-0.0619047619</v>
      </c>
      <c r="X3" s="2"/>
      <c r="Y3" s="2"/>
      <c r="Z3" s="2"/>
    </row>
    <row r="4">
      <c r="A4" s="3" t="s">
        <v>131</v>
      </c>
      <c r="B4" s="1">
        <v>51.0</v>
      </c>
      <c r="C4" s="1">
        <v>60.0</v>
      </c>
      <c r="D4" s="1">
        <v>-6.0</v>
      </c>
      <c r="E4" s="1">
        <v>-1.0</v>
      </c>
      <c r="F4" s="1">
        <v>-1.0</v>
      </c>
      <c r="G4" s="1">
        <v>-10.0</v>
      </c>
      <c r="H4" s="1">
        <v>-49.0</v>
      </c>
      <c r="I4" s="1">
        <v>-42.0</v>
      </c>
      <c r="J4" s="1">
        <v>4.0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1257</v>
      </c>
      <c r="B5" s="1">
        <v>16.0</v>
      </c>
      <c r="C5" s="1">
        <v>16.0</v>
      </c>
      <c r="D5" s="1">
        <v>16.0</v>
      </c>
      <c r="E5" s="1">
        <v>53.0</v>
      </c>
      <c r="F5" s="1">
        <v>1.0</v>
      </c>
      <c r="G5" s="1">
        <v>1.0</v>
      </c>
      <c r="H5" s="1">
        <v>1.0</v>
      </c>
      <c r="I5" s="1">
        <v>4.0</v>
      </c>
      <c r="J5" s="1">
        <v>4.0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1258</v>
      </c>
      <c r="L7" s="1">
        <f>IF(W3*FORECAST(W2,B3:W3,B2:W2)&gt;0,FORECAST(W2,B3:W3,B2:W2),V3)*$X$1 * (1+0.02)/(0.0728-0.02)</f>
        <v>-1.195887446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1259</v>
      </c>
      <c r="L8" s="6">
        <f t="array" ref="L8">NPV(0.0728,M3:W3)</f>
        <v>-20.82928457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1260</v>
      </c>
      <c r="L9" s="6">
        <f t="array" ref="L9">NPV(0.0728,M16:W16)</f>
        <v>-0.552056965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1261</v>
      </c>
      <c r="L10" s="6">
        <f>L8 + L9</f>
        <v>-21.38134153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1262</v>
      </c>
      <c r="L12" s="6">
        <f>L10 - L11</f>
        <v>-30.38134153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1263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-6.076268306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-1.195887446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