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<sst xmlns="http://schemas.openxmlformats.org/spreadsheetml/2006/main" count="918" uniqueCount="686">
  <si>
    <t>ticker</t>
  </si>
  <si>
    <t>SONN</t>
  </si>
  <si>
    <t>nombre</t>
  </si>
  <si>
    <t>SONNET BIOTHERAPEUTICS HO</t>
  </si>
  <si>
    <t>empresa</t>
  </si>
  <si>
    <t>Biotechnology &amp; Medical Research</t>
  </si>
  <si>
    <t>Open</t>
  </si>
  <si>
    <t>Target Price</t>
  </si>
  <si>
    <t>Upside</t>
  </si>
  <si>
    <t>-328.17%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</si>
  <si>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</si>
  <si>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</si>
  <si>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</si>
  <si>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</si>
  <si>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</si>
  <si>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</si>
  <si>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</si>
  <si>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</si>
  <si>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-94.44%</t>
  </si>
  <si>
    <t>Total Assets Growth</t>
  </si>
  <si>
    <t>-100.00%</t>
  </si>
  <si>
    <t>Net Property, Plant and Equipment Growth</t>
  </si>
  <si>
    <t>No calculado</t>
  </si>
  <si>
    <t>Fiscal Period: September</t>
  </si>
  <si>
    <t>Net Income</t>
  </si>
  <si>
    <t>Depreciation &amp; Amortization - CF</t>
  </si>
  <si>
    <t>Depreciation &amp; Amortization, Total</t>
  </si>
  <si>
    <t>Amortization of Deferred Charges, Total - (CF)</t>
  </si>
  <si>
    <t>Asset Writedown &amp; Restructuring Costs</t>
  </si>
  <si>
    <t>Stock-Based Compensation (CF)</t>
  </si>
  <si>
    <t>Other Operating Activities, Total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</si>
  <si>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</si>
  <si>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</si>
  <si>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</si>
  <si>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</si>
  <si>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</si>
  <si>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</si>
  <si>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</si>
  <si>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Sale (Purchase) of Intangible assets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</si>
  <si>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</si>
  <si>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</si>
  <si>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</si>
  <si>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</si>
  <si>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</si>
  <si>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</si>
  <si>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</si>
  <si>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</si>
  <si>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</si>
  <si>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</si>
  <si>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</si>
  <si>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</si>
  <si>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</si>
  <si>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</si>
  <si>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</si>
  <si>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</si>
  <si>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</si>
  <si>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</si>
  <si>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</si>
  <si>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</si>
  <si>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Other Receivables</t>
  </si>
  <si>
    <t>Total Receivables</t>
  </si>
  <si>
    <t>Prepaid Expenses</t>
  </si>
  <si>
    <t>Total Current Assets</t>
  </si>
  <si>
    <t>Net Property Plant And Equipment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</si>
  <si>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</si>
  <si>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</si>
  <si>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</si>
  <si>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</si>
  <si>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</si>
  <si>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</si>
  <si>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</si>
  <si>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</si>
  <si>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</si>
  <si>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</si>
  <si>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</si>
  <si>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</si>
  <si>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</si>
  <si>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Total Liabilities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</si>
  <si>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</si>
  <si>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</si>
  <si>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</si>
  <si>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</si>
  <si>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</si>
  <si>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</si>
  <si>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</si>
  <si>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</si>
  <si>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</si>
  <si>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910.35</t>
  </si>
  <si>
    <t>-80.59</t>
  </si>
  <si>
    <t>-1.03</t>
  </si>
  <si>
    <t>-0.75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</si>
  <si>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</si>
  <si>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</si>
  <si>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</si>
  <si>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</si>
  <si>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</si>
  <si>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</si>
  <si>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</si>
  <si>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</si>
  <si>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</si>
  <si>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</si>
  <si>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</si>
  <si>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</si>
  <si>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</si>
  <si>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</si>
  <si>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</si>
  <si>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</si>
  <si>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</si>
  <si>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</si>
  <si>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</si>
  <si>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</si>
  <si>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</si>
  <si>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In Process R&amp;D Expenses</t>
  </si>
  <si>
    <t>Other Unusual Items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</si>
  <si>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</si>
  <si>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</si>
  <si>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</si>
  <si>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</si>
  <si>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</si>
  <si>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</si>
  <si>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</si>
  <si>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</si>
  <si>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</si>
  <si>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-145.12</t>
  </si>
  <si>
    <t>-11.35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</si>
  <si>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</si>
  <si>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</si>
  <si>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</si>
  <si>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</si>
  <si>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</si>
  <si>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</si>
  <si>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-751.92</t>
  </si>
  <si>
    <t>-90.7</t>
  </si>
  <si>
    <t>-7.09</t>
  </si>
  <si>
    <t>Normalized Diluted EPS</t>
  </si>
  <si>
    <t>EBITDA</t>
  </si>
  <si>
    <t>EBITA</t>
  </si>
  <si>
    <t>EBIT</t>
  </si>
  <si>
    <t>EBITDAR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</si>
  <si>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</si>
  <si>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</si>
  <si>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</si>
  <si>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</si>
  <si>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</si>
  <si>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</si>
  <si>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COGS (Total)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</si>
  <si>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</si>
  <si>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</si>
  <si>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</si>
  <si>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</si>
  <si>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</si>
  <si>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</si>
  <si>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-270.89</t>
  </si>
  <si>
    <t>-84.78</t>
  </si>
  <si>
    <t>-106.5</t>
  </si>
  <si>
    <t>-208.63</t>
  </si>
  <si>
    <t>-180.62</t>
  </si>
  <si>
    <t>Return on Total Capital</t>
  </si>
  <si>
    <t>187.3</t>
  </si>
  <si>
    <t>-121.74</t>
  </si>
  <si>
    <t>-184.48</t>
  </si>
  <si>
    <t>Return On Equity %</t>
  </si>
  <si>
    <t>186.04</t>
  </si>
  <si>
    <t>-197.66</t>
  </si>
  <si>
    <t>-301.42</t>
  </si>
  <si>
    <t>Return on Common Equity</t>
  </si>
  <si>
    <t>Margin Analysis</t>
  </si>
  <si>
    <t>Gross Profit Margin %</t>
  </si>
  <si>
    <t>-487.11</t>
  </si>
  <si>
    <t>SG&amp;A Margin</t>
  </si>
  <si>
    <t>EBITDA Margin %</t>
  </si>
  <si>
    <t>EBITA Margin %</t>
  </si>
  <si>
    <t>EBIT Margin %</t>
  </si>
  <si>
    <t>Income From Continuing Operations Margin %</t>
  </si>
  <si>
    <t>Net Income Margin %</t>
  </si>
  <si>
    <t>Net Avail. For Common Margin %</t>
  </si>
  <si>
    <t>Normalized Net Income Margin</t>
  </si>
  <si>
    <t>Levered Free Cash Flow Margin</t>
  </si>
  <si>
    <t>Unlevered Free Cash Flow Margin</t>
  </si>
  <si>
    <t>Asset Turnover</t>
  </si>
  <si>
    <t>0.03</t>
  </si>
  <si>
    <t>0.02</t>
  </si>
  <si>
    <t>0</t>
  </si>
  <si>
    <t>Fixed Assets Turnover</t>
  </si>
  <si>
    <t>2.12</t>
  </si>
  <si>
    <t>1.44</t>
  </si>
  <si>
    <t>0.56</t>
  </si>
  <si>
    <t>0.1</t>
  </si>
  <si>
    <t>Short Term Liquidity</t>
  </si>
  <si>
    <t>Current Ratio</t>
  </si>
  <si>
    <t>0.01</t>
  </si>
  <si>
    <t>1.62</t>
  </si>
  <si>
    <t>4.3</t>
  </si>
  <si>
    <t>0.66</t>
  </si>
  <si>
    <t>0.86</t>
  </si>
  <si>
    <t>Quick Ratio</t>
  </si>
  <si>
    <t>1.56</t>
  </si>
  <si>
    <t>4.12</t>
  </si>
  <si>
    <t>0.37</t>
  </si>
  <si>
    <t>0.55</t>
  </si>
  <si>
    <t>0.28</t>
  </si>
  <si>
    <t>Operating Cash Flow to Current Liabilities</t>
  </si>
  <si>
    <t>-0.28</t>
  </si>
  <si>
    <t>-0.77</t>
  </si>
  <si>
    <t>-3.31</t>
  </si>
  <si>
    <t>-3.36</t>
  </si>
  <si>
    <t>-3.39</t>
  </si>
  <si>
    <t>-3.86</t>
  </si>
  <si>
    <t>-2.68</t>
  </si>
  <si>
    <t>Average Days Payable Outstanding</t>
  </si>
  <si>
    <t>64.06</t>
  </si>
  <si>
    <t>72.63</t>
  </si>
  <si>
    <t>107.42</t>
  </si>
  <si>
    <t>Long Term Solvency</t>
  </si>
  <si>
    <t>Total Debt/Equity</t>
  </si>
  <si>
    <t>-78.5</t>
  </si>
  <si>
    <t>-7.64</t>
  </si>
  <si>
    <t>11.7</t>
  </si>
  <si>
    <t>0.57</t>
  </si>
  <si>
    <t>-10.08</t>
  </si>
  <si>
    <t>-90.23</t>
  </si>
  <si>
    <t>-26.94</t>
  </si>
  <si>
    <t>Total Debt / Total Capital</t>
  </si>
  <si>
    <t>-365.17</t>
  </si>
  <si>
    <t>-8.27</t>
  </si>
  <si>
    <t>10.47</t>
  </si>
  <si>
    <t>-11.21</t>
  </si>
  <si>
    <t>-923.97</t>
  </si>
  <si>
    <t>-36.88</t>
  </si>
  <si>
    <t>LT Debt/Equity</t>
  </si>
  <si>
    <t>8.28</t>
  </si>
  <si>
    <t>0.14</t>
  </si>
  <si>
    <t>-8.03</t>
  </si>
  <si>
    <t>-57.91</t>
  </si>
  <si>
    <t>-9.59</t>
  </si>
  <si>
    <t>Long-Term Debt / Total Capital</t>
  </si>
  <si>
    <t>7.41</t>
  </si>
  <si>
    <t>-8.93</t>
  </si>
  <si>
    <t>-592.97</t>
  </si>
  <si>
    <t>-13.12</t>
  </si>
  <si>
    <t>Total Liabilities / Total Assets</t>
  </si>
  <si>
    <t>62.22</t>
  </si>
  <si>
    <t>23.23</t>
  </si>
  <si>
    <t>143.55</t>
  </si>
  <si>
    <t>104.16</t>
  </si>
  <si>
    <t>117.53</t>
  </si>
  <si>
    <t>EBIT / Interest Expense</t>
  </si>
  <si>
    <t>-1.36</t>
  </si>
  <si>
    <t>-28.91</t>
  </si>
  <si>
    <t>Total Debt / EBITDA</t>
  </si>
  <si>
    <t>-0.02</t>
  </si>
  <si>
    <t>-0.01</t>
  </si>
  <si>
    <t>Net Debt / EBITDA</t>
  </si>
  <si>
    <t>0.4</t>
  </si>
  <si>
    <t>1.1</t>
  </si>
  <si>
    <t>0.09</t>
  </si>
  <si>
    <t>0.11</t>
  </si>
  <si>
    <t>Total Debt / (EBITDA - Capex)</t>
  </si>
  <si>
    <t>Net Debt / (EBITDA - Capex)</t>
  </si>
  <si>
    <t>Growth Over Prior Year</t>
  </si>
  <si>
    <t>Total Revenues, 1 Yr. Growth %</t>
  </si>
  <si>
    <t>-27.64</t>
  </si>
  <si>
    <t>-57.76</t>
  </si>
  <si>
    <t>-87.4</t>
  </si>
  <si>
    <t>Gross Profit, 1 Yr. Growth %</t>
  </si>
  <si>
    <t>63.51</t>
  </si>
  <si>
    <t>30.61</t>
  </si>
  <si>
    <t>-44.69</t>
  </si>
  <si>
    <t>-441.86</t>
  </si>
  <si>
    <t>EBITDA, 1 Yr. Growth %</t>
  </si>
  <si>
    <t>44.08</t>
  </si>
  <si>
    <t>18.27</t>
  </si>
  <si>
    <t>-36.68</t>
  </si>
  <si>
    <t>-36.97</t>
  </si>
  <si>
    <t>EBITA, 1 Yr. Growth %</t>
  </si>
  <si>
    <t>807.9</t>
  </si>
  <si>
    <t>269.8</t>
  </si>
  <si>
    <t>44.09</t>
  </si>
  <si>
    <t>18.26</t>
  </si>
  <si>
    <t>-36.66</t>
  </si>
  <si>
    <t>-36.95</t>
  </si>
  <si>
    <t>EBIT, 1 Yr. Growth %</t>
  </si>
  <si>
    <t>Earnings From Cont. Operations, 1 Yr. Growth %</t>
  </si>
  <si>
    <t>441.08</t>
  </si>
  <si>
    <t>398.13</t>
  </si>
  <si>
    <t>2.96</t>
  </si>
  <si>
    <t>18.96</t>
  </si>
  <si>
    <t>-36.64</t>
  </si>
  <si>
    <t>-60.51</t>
  </si>
  <si>
    <t>Net Income, 1 Yr. Growth %</t>
  </si>
  <si>
    <t>Normalized Net Income, 1 Yr. Growth %</t>
  </si>
  <si>
    <t>257.99</t>
  </si>
  <si>
    <t>43.99</t>
  </si>
  <si>
    <t>18.37</t>
  </si>
  <si>
    <t>Diluted EPS Before Extra, 1 Yr. Growth %</t>
  </si>
  <si>
    <t>-87.95</t>
  </si>
  <si>
    <t>-92.18</t>
  </si>
  <si>
    <t>Net Property, Plant and Equip., 1 Yr. Growth %</t>
  </si>
  <si>
    <t>-33.43</t>
  </si>
  <si>
    <t>66.13</t>
  </si>
  <si>
    <t>-25.02</t>
  </si>
  <si>
    <t>-36.61</t>
  </si>
  <si>
    <t>Total Assets, 1 Yr. Growth %</t>
  </si>
  <si>
    <t>633.6</t>
  </si>
  <si>
    <t>262.68</t>
  </si>
  <si>
    <t>-79.89</t>
  </si>
  <si>
    <t>-6.87</t>
  </si>
  <si>
    <t>-48.96</t>
  </si>
  <si>
    <t>Tangible Book Value, 1 Yr. Growth %</t>
  </si>
  <si>
    <t>18.99</t>
  </si>
  <si>
    <t>-206.13</t>
  </si>
  <si>
    <t>637.1</t>
  </si>
  <si>
    <t>-111.4</t>
  </si>
  <si>
    <t>-91.1</t>
  </si>
  <si>
    <t>114.95</t>
  </si>
  <si>
    <t>Common Equity, 1 Yr. Growth %</t>
  </si>
  <si>
    <t>Cash From Operations, 1 Yr. Growth %</t>
  </si>
  <si>
    <t>231.18</t>
  </si>
  <si>
    <t>601.57</t>
  </si>
  <si>
    <t>44.43</t>
  </si>
  <si>
    <t>22.77</t>
  </si>
  <si>
    <t>-23.16</t>
  </si>
  <si>
    <t>-59.67</t>
  </si>
  <si>
    <t>Capital Expenditures, 1 Yr. Growth %</t>
  </si>
  <si>
    <t>-95.24</t>
  </si>
  <si>
    <t>Levered Free Cash Flow, 1 Yr. Growth %</t>
  </si>
  <si>
    <t>48.16</t>
  </si>
  <si>
    <t>38.16</t>
  </si>
  <si>
    <t>-18.96</t>
  </si>
  <si>
    <t>-38.93</t>
  </si>
  <si>
    <t>Unlevered Free Cash Flow, 1 Yr. Growth %</t>
  </si>
  <si>
    <t>Compound Annual Growth Rate Over Two Years</t>
  </si>
  <si>
    <t>Total Revenues, 2 Yr. CAGR %</t>
  </si>
  <si>
    <t>-44.72</t>
  </si>
  <si>
    <t>-76.93</t>
  </si>
  <si>
    <t>Gross Profit, 2 Yr. CAGR %</t>
  </si>
  <si>
    <t>46.14</t>
  </si>
  <si>
    <t>-15.01</t>
  </si>
  <si>
    <t>-93.44</t>
  </si>
  <si>
    <t>EBITDA, 2 Yr. CAGR %</t>
  </si>
  <si>
    <t>30.54</t>
  </si>
  <si>
    <t>-13.46</t>
  </si>
  <si>
    <t>-36.82</t>
  </si>
  <si>
    <t>EBITA, 2 Yr. CAGR %</t>
  </si>
  <si>
    <t>479.43</t>
  </si>
  <si>
    <t>130.83</t>
  </si>
  <si>
    <t>-13.45</t>
  </si>
  <si>
    <t>-36.8</t>
  </si>
  <si>
    <t>EBIT, 2 Yr. CAGR %</t>
  </si>
  <si>
    <t>Earnings From Cont. Operations, 2 Yr. CAGR %</t>
  </si>
  <si>
    <t>419.16</t>
  </si>
  <si>
    <t>126.47</t>
  </si>
  <si>
    <t>10.67</t>
  </si>
  <si>
    <t>-13.18</t>
  </si>
  <si>
    <t>-49.98</t>
  </si>
  <si>
    <t>Net Income, 2 Yr. CAGR %</t>
  </si>
  <si>
    <t>Normalized Net Income, 2 Yr. CAGR %</t>
  </si>
  <si>
    <t>340.12</t>
  </si>
  <si>
    <t>127.04</t>
  </si>
  <si>
    <t>30.55</t>
  </si>
  <si>
    <t>-13.4</t>
  </si>
  <si>
    <t>Diluted EPS Before Extra, 2 Yr. CAGR %</t>
  </si>
  <si>
    <t>-90.29</t>
  </si>
  <si>
    <t>Net Property, Plant and Equip., 2 Yr. CAGR %</t>
  </si>
  <si>
    <t>5.16</t>
  </si>
  <si>
    <t>11.61</t>
  </si>
  <si>
    <t>-31.05</t>
  </si>
  <si>
    <t>Total Assets, 2 Yr. CAGR %</t>
  </si>
  <si>
    <t>-14.6</t>
  </si>
  <si>
    <t>-56.73</t>
  </si>
  <si>
    <t>-31.06</t>
  </si>
  <si>
    <t>Tangible Book Value, 2 Yr. CAGR %</t>
  </si>
  <si>
    <t>12.38</t>
  </si>
  <si>
    <t>179.69</t>
  </si>
  <si>
    <t>-8.31</t>
  </si>
  <si>
    <t>-89.92</t>
  </si>
  <si>
    <t>-56.26</t>
  </si>
  <si>
    <t>Common Equity, 2 Yr. CAGR %</t>
  </si>
  <si>
    <t>Cash From Operations, 2 Yr. CAGR %</t>
  </si>
  <si>
    <t>382.02</t>
  </si>
  <si>
    <t>218.32</t>
  </si>
  <si>
    <t>33.16</t>
  </si>
  <si>
    <t>-2.72</t>
  </si>
  <si>
    <t>-44.33</t>
  </si>
  <si>
    <t>Levered Free Cash Flow, 2 Yr. CAGR %</t>
  </si>
  <si>
    <t>484.69</t>
  </si>
  <si>
    <t>43.08</t>
  </si>
  <si>
    <t>5.56</t>
  </si>
  <si>
    <t>-29.65</t>
  </si>
  <si>
    <t>Unlevered Free Cash Flow, 2 Yr. CAGR %</t>
  </si>
  <si>
    <t>496.91</t>
  </si>
  <si>
    <t>Compound Annual Growth Rate Over Three Years</t>
  </si>
  <si>
    <t>Total Revenues, 3 Yr. CAGR %</t>
  </si>
  <si>
    <t>-66.23</t>
  </si>
  <si>
    <t>Gross Profit, 3 Yr. CAGR %</t>
  </si>
  <si>
    <t>5.71</t>
  </si>
  <si>
    <t>-82.22</t>
  </si>
  <si>
    <t>EBITDA, 3 Yr. CAGR %</t>
  </si>
  <si>
    <t>2.57</t>
  </si>
  <si>
    <t>-22.14</t>
  </si>
  <si>
    <t>EBITA, 3 Yr. CAGR %</t>
  </si>
  <si>
    <t>264.37</t>
  </si>
  <si>
    <t>84.71</t>
  </si>
  <si>
    <t>2.58</t>
  </si>
  <si>
    <t>-22.12</t>
  </si>
  <si>
    <t>EBIT, 3 Yr. CAGR %</t>
  </si>
  <si>
    <t>Earnings From Cont. Operations, 3 Yr. CAGR %</t>
  </si>
  <si>
    <t>202.76</t>
  </si>
  <si>
    <t>82.73</t>
  </si>
  <si>
    <t>-8.1</t>
  </si>
  <si>
    <t>-33.23</t>
  </si>
  <si>
    <t>Net Income, 3 Yr. CAGR %</t>
  </si>
  <si>
    <t>Normalized Net Income, 3 Yr. CAGR %</t>
  </si>
  <si>
    <t>203.26</t>
  </si>
  <si>
    <t>2.6</t>
  </si>
  <si>
    <t>-33.34</t>
  </si>
  <si>
    <t>Net Property, Plant and Equip., 3 Yr. CAGR %</t>
  </si>
  <si>
    <t>-6.05</t>
  </si>
  <si>
    <t>-7.57</t>
  </si>
  <si>
    <t>Total Assets, 3 Yr. CAGR %</t>
  </si>
  <si>
    <t>427.35</t>
  </si>
  <si>
    <t>-12.1</t>
  </si>
  <si>
    <t>-54.28</t>
  </si>
  <si>
    <t>Tangible Book Value, 3 Yr. CAGR %</t>
  </si>
  <si>
    <t>110.36</t>
  </si>
  <si>
    <t>-3.73</t>
  </si>
  <si>
    <t>-57.86</t>
  </si>
  <si>
    <t>-72.06</t>
  </si>
  <si>
    <t>Common Equity, 3 Yr. CAGR %</t>
  </si>
  <si>
    <t>Cash From Operations, 3 Yr. CAGR %</t>
  </si>
  <si>
    <t>222.55</t>
  </si>
  <si>
    <t>131.71</t>
  </si>
  <si>
    <t>10.98</t>
  </si>
  <si>
    <t>-27.46</t>
  </si>
  <si>
    <t>Levered Free Cash Flow, 3 Yr. CAGR %</t>
  </si>
  <si>
    <t>261.48</t>
  </si>
  <si>
    <t>18.19</t>
  </si>
  <si>
    <t>-12.04</t>
  </si>
  <si>
    <t>Unlevered Free Cash Flow, 3 Yr. CAGR %</t>
  </si>
  <si>
    <t>266.49</t>
  </si>
  <si>
    <t>Compound Annual Growth Rate Over Five Years</t>
  </si>
  <si>
    <t>EBITA, 5 Yr. CAGR %</t>
  </si>
  <si>
    <t>105.04</t>
  </si>
  <si>
    <t>20.27</t>
  </si>
  <si>
    <t>EBIT, 5 Yr. CAGR %</t>
  </si>
  <si>
    <t>Earnings From Cont. Operations, 5 Yr. CAGR %</t>
  </si>
  <si>
    <t>83.7</t>
  </si>
  <si>
    <t>8.83</t>
  </si>
  <si>
    <t>Net Income, 5 Yr. CAGR %</t>
  </si>
  <si>
    <t>Normalized Net Income, 5 Yr. CAGR %</t>
  </si>
  <si>
    <t>Total Assets, 5 Yr. CAGR %</t>
  </si>
  <si>
    <t>298.26</t>
  </si>
  <si>
    <t>133.7</t>
  </si>
  <si>
    <t>Tangible Book Value, 5 Yr. CAGR %</t>
  </si>
  <si>
    <t>-37.61</t>
  </si>
  <si>
    <t>-29.78</t>
  </si>
  <si>
    <t>Common Equity, 5 Yr. CAGR %</t>
  </si>
  <si>
    <t>Cash From Operations, 5 Yr. CAGR %</t>
  </si>
  <si>
    <t>99.69</t>
  </si>
  <si>
    <t>31.06</t>
  </si>
  <si>
    <t>Levered Free Cash Flow, 5 Yr. CAGR %</t>
  </si>
  <si>
    <t>87.65</t>
  </si>
  <si>
    <t>Unlevered Free Cash Flow, 5 Yr. CAGR %</t>
  </si>
  <si>
    <t>89.21</t>
  </si>
  <si>
    <t>2020</t>
  </si>
  <si>
    <t>2021</t>
  </si>
  <si>
    <t>2022</t>
  </si>
  <si>
    <t>2023</t>
  </si>
  <si>
    <t>2024</t>
  </si>
  <si>
    <t>2025</t>
  </si>
  <si>
    <t>Capitalization
                                    1</t>
  </si>
  <si>
    <t>35.06</t>
  </si>
  <si>
    <t>35.24</t>
  </si>
  <si>
    <t>7.173</t>
  </si>
  <si>
    <t>5.015</t>
  </si>
  <si>
    <t>4.351</t>
  </si>
  <si>
    <t>4.752</t>
  </si>
  <si>
    <t>Change</t>
  </si>
  <si>
    <t>-</t>
  </si>
  <si>
    <t>0.5%</t>
  </si>
  <si>
    <t>-79.64%</t>
  </si>
  <si>
    <t>-30.09%</t>
  </si>
  <si>
    <t>-13.25%</t>
  </si>
  <si>
    <t>9.22%</t>
  </si>
  <si>
    <t>Enterprise Value (EV)</t>
  </si>
  <si>
    <t>P/E ratio</t>
  </si>
  <si>
    <t>-0.59x</t>
  </si>
  <si>
    <t>-0.21x</t>
  </si>
  <si>
    <t>-0.16x</t>
  </si>
  <si>
    <t>-0.06x</t>
  </si>
  <si>
    <t>PBR</t>
  </si>
  <si>
    <t>PEG</t>
  </si>
  <si>
    <t>0x</t>
  </si>
  <si>
    <t>-0x</t>
  </si>
  <si>
    <t>Capitalization / Revenue</t>
  </si>
  <si>
    <t>72.9x</t>
  </si>
  <si>
    <t>20.5x</t>
  </si>
  <si>
    <t>33.9x</t>
  </si>
  <si>
    <t>234x</t>
  </si>
  <si>
    <t>EV / Revenue</t>
  </si>
  <si>
    <t>EV / EBITDA</t>
  </si>
  <si>
    <t>EV / EBIT</t>
  </si>
  <si>
    <t>-1.4x</t>
  </si>
  <si>
    <t>-0.27x</t>
  </si>
  <si>
    <t>EV / FCF</t>
  </si>
  <si>
    <t>-1.56x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</si>
  <si>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</si>
  <si>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</si>
  <si>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</si>
  <si>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</si>
  <si>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</si>
  <si>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-2,513</t>
  </si>
  <si>
    <t>-1,204</t>
  </si>
  <si>
    <t>-145.1</t>
  </si>
  <si>
    <t>-27.36</t>
  </si>
  <si>
    <t>Distribution rate</t>
  </si>
  <si>
    <t>Net sales
                                    1</t>
  </si>
  <si>
    <t>0.4836</t>
  </si>
  <si>
    <t>0.3499</t>
  </si>
  <si>
    <t>0.1478</t>
  </si>
  <si>
    <t>0.0186</t>
  </si>
  <si>
    <t>-25.09</t>
  </si>
  <si>
    <t>-18.79</t>
  </si>
  <si>
    <t>Net income</t>
  </si>
  <si>
    <t>-24.98</t>
  </si>
  <si>
    <t>-18.83</t>
  </si>
  <si>
    <t>Reference price
                                    2</t>
  </si>
  <si>
    <t>6,332.484</t>
  </si>
  <si>
    <t>1,493.185</t>
  </si>
  <si>
    <t>258.720</t>
  </si>
  <si>
    <t>22.920</t>
  </si>
  <si>
    <t>6.690</t>
  </si>
  <si>
    <t>1.580</t>
  </si>
  <si>
    <t>Nbr of stocks (in thousands)</t>
  </si>
  <si>
    <t>5.54</t>
  </si>
  <si>
    <t>23.6</t>
  </si>
  <si>
    <t>27.7</t>
  </si>
  <si>
    <t>219</t>
  </si>
  <si>
    <t>650</t>
  </si>
  <si>
    <t>3,007</t>
  </si>
  <si>
    <t>Announcement Date</t>
  </si>
  <si>
    <t>12/17/20</t>
  </si>
  <si>
    <t>12/17/21</t>
  </si>
  <si>
    <t>12/15/22</t>
  </si>
  <si>
    <t>12/14/23</t>
  </si>
  <si>
    <t>12/17/24</t>
  </si>
  <si>
    <t>address1</t>
  </si>
  <si>
    <t>100 Overlook Center</t>
  </si>
  <si>
    <t>address2</t>
  </si>
  <si>
    <t>Suite 102</t>
  </si>
  <si>
    <t>city</t>
  </si>
  <si>
    <t>Princeton</t>
  </si>
  <si>
    <t>state</t>
  </si>
  <si>
    <t>NJ</t>
  </si>
  <si>
    <t>zip</t>
  </si>
  <si>
    <t>08540</t>
  </si>
  <si>
    <t>country</t>
  </si>
  <si>
    <t>phone</t>
  </si>
  <si>
    <t>609 375 2227</t>
  </si>
  <si>
    <t>website</t>
  </si>
  <si>
    <t>https://www.sonnetbio.com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</si>
  <si>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</si>
  <si>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</si>
  <si>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</si>
  <si>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</si>
  <si>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</si>
  <si>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</si>
  <si>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</si>
  <si>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</si>
  <si>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</si>
  <si>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</si>
  <si>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</si>
  <si>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Sonnet BioTherapeutics Holdings, Inc., a biotechnology company, owns a platform for biologic medicines of single or bifunctional action. The company develops fully human albumin binding technology, which utilizes human single chain antibodies fragment that binds to and hitch-hikes on human serum albumin for transport to target tissues. Its lead product candidate is SON-1010, a fully human single-chain version of interleukin 12 that is in Phase 1b/2a clinical trial for the treatment of solid tumor indications, including ovarian cancer, non-small cell lung cancer, and head and neck cancer. The company is also developing SON-080, a fully human version of interleukin 6, which is in Phase 1b/I2a clinical trail to treat chemotherapy-induced peripheral neuropathy and diabetic peripheral neuropathy; and SON-1210, a bispecific compound for solid tumor indications, including colorectal cancer. It has a license agreement with New Life Therapeutics Pte, LTD. to develop and commercialize pharmaceutical preparations containing a specific recombinant human interleukin-6; and strategic development collaboration with Sarcoma Oncology Center to advance SON-1210. The company is headquartered in Princeton, New Jersey.</t>
  </si>
  <si>
    <t>fullTimeEmployees</t>
  </si>
  <si>
    <t>companyOfficers</t>
  </si>
  <si>
    <t>[{'maxAge': 1, 'name': 'Dr. Pankaj  Mohan Ph.D.', 'age': 58, 'title': 'Founder, Chairman, CEO &amp; President', 'yearBorn': 1965, 'fiscalYear': 2024, 'totalPay': 538998, 'exercisedValue': 0, 'unexercisedValue': 0}, {'maxAge': 1, 'name': 'Dr. John K. Cini Ph.D.', 'age': 70, 'title': 'Chief Scientific Officer &amp; Co-Founder', 'yearBorn': 1953, 'fiscalYear': 2024, 'totalPay': 397750, 'exercisedValue': 0, 'unexercisedValue': 0}, {'maxAge': 1, 'name': 'Mr. Jay  Cross', 'age': 52, 'title': 'Chief Financial Officer', 'yearBorn': 1971, 'fiscalYear': 2024, 'totalPay': 389953, 'exercisedValue': 0, 'unexercisedValue': 0}, {'maxAge': 1, 'name': 'Mr. Donald J. Griffith CPA, CPA', 'age': 74, 'title': 'Financial Controller &amp; Director', 'yearBorn': 1949, 'fiscalYear': 2024, 'totalPay': 90256, 'exercisedValue': 0, 'unexercisedValue': 0}, {'maxAge': 1, 'name': 'Dr. Gael  Hedou Ph.D.', 'age': 51, 'title': 'Chief Operating Officer', 'yearBorn': 1972, 'fiscalYear': 2024, 'exercisedValue': 0, 'unexercisedValue': 0}, {'maxAge': 1, 'name': 'Ms. Susan  Dexter', 'age': 68, 'title': 'Chief Technical Officer', 'yearBorn': 1955, 'fiscalYear': 2024, 'exercisedValue': 0, 'unexercisedValue': 0}, {'maxAge': 1, 'name': 'Dr. Richard T. Kenney FACP, M.D.', 'age': 65, 'title': 'Chief Medical Officer', 'yearBorn': 1958, 'fiscalYear': 2024, 'exercisedValue': 0, 'unexercisedValue': 0}, {'maxAge': 1, 'name': 'Mr. Manuel  Dafonseca', 'title': 'Head of Clinical Operations', 'fiscalYear': 2024, 'exercisedValue': 0, 'unexercisedValue': 0}, {'maxAge': 1, 'name': 'Dr. Stephen J. McAndrew Ph.D.', 'age': 69, 'title': 'Senior Vice President of Business Development', 'yearBorn': 1954, 'fiscalYear': 2024,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</si>
  <si>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</si>
  <si>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</si>
  <si>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</si>
  <si>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</si>
  <si>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</si>
  <si>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</si>
  <si>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</si>
  <si>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</si>
  <si>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</si>
  <si>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</si>
  <si>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</si>
  <si>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</si>
  <si>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</si>
  <si>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</si>
  <si>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</si>
  <si>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</si>
  <si>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</si>
  <si>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</si>
  <si>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</si>
  <si>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</si>
  <si>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</si>
  <si>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</si>
  <si>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</si>
  <si>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</si>
  <si>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</si>
  <si>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</si>
  <si>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</si>
  <si>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</si>
  <si>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</si>
  <si>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</si>
  <si>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</si>
  <si>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</si>
  <si>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</si>
  <si>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</si>
  <si>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</si>
  <si>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</si>
  <si>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</si>
  <si>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</si>
  <si>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</si>
  <si>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</si>
  <si>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</si>
  <si>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</si>
  <si>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</si>
  <si>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</si>
  <si>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</si>
  <si>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</si>
  <si>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</si>
  <si>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</si>
  <si>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</si>
  <si>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</si>
  <si>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</si>
  <si>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</si>
  <si>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1:8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</si>
  <si>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</si>
  <si>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</si>
  <si>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</si>
  <si>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</si>
  <si>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</si>
  <si>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</si>
  <si>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</si>
  <si>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</si>
  <si>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</si>
  <si>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</si>
  <si>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</si>
  <si>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</si>
  <si>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Sonnet BioTherapeutics Holdings</t>
  </si>
  <si>
    <t>longName</t>
  </si>
  <si>
    <t>Sonnet BioTherapeutics Holdings, Inc.</t>
  </si>
  <si>
    <t>firstTradeDateEpochUtc</t>
  </si>
  <si>
    <t>timeZoneFullName</t>
  </si>
  <si>
    <t>America/New_York</t>
  </si>
  <si>
    <t>timeZoneShortName</t>
  </si>
  <si>
    <t>EST</t>
  </si>
  <si>
    <t>uuid</t>
  </si>
  <si>
    <t>e0f4f091-b896-3bb3-bb50-c62febf22cab</t>
  </si>
  <si>
    <t>messageBoardId</t>
  </si>
  <si>
    <t>finmb_410378138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</si>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</sst>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sonnetbio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-3.650742441055502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4541219.0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4.014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-0.10093583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1">
        <v>2024.0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-90.0</v>
      </c>
      <c r="C2" s="1">
        <v>-4.0</v>
      </c>
      <c r="D2" s="1">
        <v>-24.0</v>
      </c>
      <c r="E2" s="1">
        <v>-24.0</v>
      </c>
      <c r="F2" s="1">
        <v>-29.0</v>
      </c>
      <c r="G2" s="1">
        <v>-18.0</v>
      </c>
      <c r="H2" s="1">
        <v>-7.0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0.0</v>
      </c>
      <c r="C3" s="1">
        <v>0.0</v>
      </c>
      <c r="D3" s="1">
        <v>5.0</v>
      </c>
      <c r="E3" s="1">
        <v>9.0</v>
      </c>
      <c r="F3" s="1">
        <v>9.0</v>
      </c>
      <c r="G3" s="1">
        <v>7.0</v>
      </c>
      <c r="H3" s="1">
        <v>8.0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0.0</v>
      </c>
      <c r="C4" s="1">
        <v>0.0</v>
      </c>
      <c r="D4" s="1">
        <v>5.0</v>
      </c>
      <c r="E4" s="1">
        <v>9.0</v>
      </c>
      <c r="F4" s="1">
        <v>9.0</v>
      </c>
      <c r="G4" s="1">
        <v>7.0</v>
      </c>
      <c r="H4" s="1">
        <v>8.0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16.0</v>
      </c>
      <c r="C5" s="1">
        <v>8.0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0.0</v>
      </c>
      <c r="C6" s="1">
        <v>0.0</v>
      </c>
      <c r="D6" s="1">
        <v>6.0</v>
      </c>
      <c r="E6" s="1">
        <v>0.0</v>
      </c>
      <c r="F6" s="1">
        <v>97.0</v>
      </c>
      <c r="G6" s="1">
        <v>28.0</v>
      </c>
      <c r="H6" s="1">
        <v>1.0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0.0</v>
      </c>
      <c r="C7" s="1">
        <v>43.0</v>
      </c>
      <c r="D7" s="1">
        <v>37.0</v>
      </c>
      <c r="E7" s="1">
        <v>1.0</v>
      </c>
      <c r="F7" s="1">
        <v>87.0</v>
      </c>
      <c r="G7" s="1">
        <v>24.0</v>
      </c>
      <c r="H7" s="1">
        <v>23.0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0.0</v>
      </c>
      <c r="C8" s="1">
        <v>0.0</v>
      </c>
      <c r="D8" s="1">
        <v>0.0</v>
      </c>
      <c r="E8" s="1">
        <v>-12.0</v>
      </c>
      <c r="F8" s="1">
        <v>0.0</v>
      </c>
      <c r="G8" s="1">
        <v>0.0</v>
      </c>
      <c r="H8" s="1">
        <v>37.0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4.0</v>
      </c>
      <c r="C9" s="1">
        <v>1.0</v>
      </c>
      <c r="D9" s="1">
        <v>16.0</v>
      </c>
      <c r="E9" s="1">
        <v>1.0</v>
      </c>
      <c r="F9" s="1">
        <v>97.0</v>
      </c>
      <c r="G9" s="1">
        <v>-2.0</v>
      </c>
      <c r="H9" s="1">
        <v>4.0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0.0</v>
      </c>
      <c r="C10" s="1">
        <v>0.0</v>
      </c>
      <c r="D10" s="1">
        <v>50.0</v>
      </c>
      <c r="E10" s="1">
        <v>1.0</v>
      </c>
      <c r="F10" s="1">
        <v>-35.0</v>
      </c>
      <c r="G10" s="1">
        <v>-14.0</v>
      </c>
      <c r="H10" s="1">
        <v>-1.0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-6.0</v>
      </c>
      <c r="H11" s="1">
        <v>0.0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2.0</v>
      </c>
      <c r="C12" s="1">
        <v>74.0</v>
      </c>
      <c r="D12" s="1">
        <v>72.0</v>
      </c>
      <c r="E12" s="1">
        <v>-65.0</v>
      </c>
      <c r="F12" s="1">
        <v>-52.0</v>
      </c>
      <c r="G12" s="1">
        <v>-26.0</v>
      </c>
      <c r="H12" s="1">
        <v>-1.0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-67.0</v>
      </c>
      <c r="C13" s="1">
        <v>-2.0</v>
      </c>
      <c r="D13" s="1">
        <v>-15.0</v>
      </c>
      <c r="E13" s="1">
        <v>-22.0</v>
      </c>
      <c r="F13" s="1">
        <v>-27.0</v>
      </c>
      <c r="G13" s="1">
        <v>-21.0</v>
      </c>
      <c r="H13" s="1">
        <v>-8.0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0.0</v>
      </c>
      <c r="C14" s="1">
        <v>0.0</v>
      </c>
      <c r="D14" s="1">
        <v>-7.0</v>
      </c>
      <c r="E14" s="1">
        <v>0.0</v>
      </c>
      <c r="F14" s="1">
        <v>0.0</v>
      </c>
      <c r="G14" s="1">
        <v>0.0</v>
      </c>
      <c r="H14" s="1">
        <v>0.0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11.0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0.0</v>
      </c>
      <c r="C16" s="1">
        <v>0.0</v>
      </c>
      <c r="D16" s="1">
        <v>0.0</v>
      </c>
      <c r="E16" s="1">
        <v>0.0</v>
      </c>
      <c r="F16" s="1">
        <v>-89.0</v>
      </c>
      <c r="G16" s="1">
        <v>-44.0</v>
      </c>
      <c r="H16" s="1">
        <v>-1.0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11.0</v>
      </c>
      <c r="C17" s="1">
        <v>0.0</v>
      </c>
      <c r="D17" s="1">
        <v>-7.0</v>
      </c>
      <c r="E17" s="1">
        <v>0.0</v>
      </c>
      <c r="F17" s="1">
        <v>-89.0</v>
      </c>
      <c r="G17" s="1">
        <v>-44.0</v>
      </c>
      <c r="H17" s="1">
        <v>-1.0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38.0</v>
      </c>
      <c r="C18" s="1">
        <v>33.0</v>
      </c>
      <c r="D18" s="1">
        <v>11.0</v>
      </c>
      <c r="E18" s="1">
        <v>0.0</v>
      </c>
      <c r="F18" s="1">
        <v>0.0</v>
      </c>
      <c r="G18" s="1">
        <v>0.0</v>
      </c>
      <c r="H18" s="1">
        <v>0.0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0.0</v>
      </c>
      <c r="C19" s="1">
        <v>0.0</v>
      </c>
      <c r="D19" s="1">
        <v>12.0</v>
      </c>
      <c r="E19" s="1">
        <v>0.0</v>
      </c>
      <c r="F19" s="1">
        <v>0.0</v>
      </c>
      <c r="G19" s="1">
        <v>0.0</v>
      </c>
      <c r="H19" s="1">
        <v>0.0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38.0</v>
      </c>
      <c r="C20" s="1">
        <v>33.0</v>
      </c>
      <c r="D20" s="1">
        <v>23.0</v>
      </c>
      <c r="E20" s="1">
        <v>0.0</v>
      </c>
      <c r="F20" s="1">
        <v>0.0</v>
      </c>
      <c r="G20" s="1">
        <v>0.0</v>
      </c>
      <c r="H20" s="1">
        <v>0.0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-8.0</v>
      </c>
      <c r="C21" s="1">
        <v>-86.0</v>
      </c>
      <c r="D21" s="1">
        <v>-11.0</v>
      </c>
      <c r="E21" s="1">
        <v>-2.0</v>
      </c>
      <c r="F21" s="1">
        <v>0.0</v>
      </c>
      <c r="G21" s="1">
        <v>-748.0</v>
      </c>
      <c r="H21" s="1">
        <v>0.0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-8.0</v>
      </c>
      <c r="C22" s="1">
        <v>-86.0</v>
      </c>
      <c r="D22" s="1">
        <v>-11.0</v>
      </c>
      <c r="E22" s="1">
        <v>-2.0</v>
      </c>
      <c r="F22" s="1">
        <v>0.0</v>
      </c>
      <c r="G22" s="1">
        <v>-748.0</v>
      </c>
      <c r="H22" s="1">
        <v>0.0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21.0</v>
      </c>
      <c r="C23" s="1">
        <v>2.0</v>
      </c>
      <c r="D23" s="1">
        <v>28.0</v>
      </c>
      <c r="E23" s="1">
        <v>42.0</v>
      </c>
      <c r="F23" s="1">
        <v>1.0</v>
      </c>
      <c r="G23" s="1">
        <v>21.0</v>
      </c>
      <c r="H23" s="1">
        <v>6.0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0.0</v>
      </c>
      <c r="C24" s="1">
        <v>0.0</v>
      </c>
      <c r="D24" s="1">
        <v>0.0</v>
      </c>
      <c r="E24" s="1">
        <v>0.0</v>
      </c>
      <c r="F24" s="1">
        <v>2.0</v>
      </c>
      <c r="G24" s="1">
        <v>0.0</v>
      </c>
      <c r="H24" s="1">
        <v>0.0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0.0</v>
      </c>
      <c r="C25" s="1">
        <v>0.0</v>
      </c>
      <c r="D25" s="1">
        <v>-5.0</v>
      </c>
      <c r="E25" s="1">
        <v>0.0</v>
      </c>
      <c r="F25" s="1">
        <v>0.0</v>
      </c>
      <c r="G25" s="1">
        <v>0.0</v>
      </c>
      <c r="H25" s="1">
        <v>-38.0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51.0</v>
      </c>
      <c r="C26" s="1">
        <v>2.0</v>
      </c>
      <c r="D26" s="1">
        <v>23.0</v>
      </c>
      <c r="E26" s="1">
        <v>42.0</v>
      </c>
      <c r="F26" s="1">
        <v>4.0</v>
      </c>
      <c r="G26" s="1">
        <v>21.0</v>
      </c>
      <c r="H26" s="1">
        <v>6.0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-4.0</v>
      </c>
      <c r="C27" s="1">
        <v>3.0</v>
      </c>
      <c r="D27" s="1">
        <v>7.0</v>
      </c>
      <c r="E27" s="1">
        <v>20.0</v>
      </c>
      <c r="F27" s="1">
        <v>-24.0</v>
      </c>
      <c r="G27" s="1">
        <v>-77.0</v>
      </c>
      <c r="H27" s="1">
        <v>-2.0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21.0</v>
      </c>
      <c r="C29" s="1">
        <v>9.0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0.0</v>
      </c>
      <c r="C30" s="1">
        <v>-38.0</v>
      </c>
      <c r="D30" s="1">
        <v>-8.0</v>
      </c>
      <c r="E30" s="1">
        <v>-13.0</v>
      </c>
      <c r="F30" s="1">
        <v>-18.0</v>
      </c>
      <c r="G30" s="1">
        <v>-14.0</v>
      </c>
      <c r="H30" s="1">
        <v>-8.0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0.0</v>
      </c>
      <c r="C31" s="1">
        <v>-36.0</v>
      </c>
      <c r="D31" s="1">
        <v>-8.0</v>
      </c>
      <c r="E31" s="1">
        <v>-13.0</v>
      </c>
      <c r="F31" s="1">
        <v>-18.0</v>
      </c>
      <c r="G31" s="1">
        <v>-14.0</v>
      </c>
      <c r="H31" s="1">
        <v>-8.0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1">
        <v>0.0</v>
      </c>
      <c r="C32" s="1">
        <v>-2.0</v>
      </c>
      <c r="D32" s="1">
        <v>-1.0</v>
      </c>
      <c r="E32" s="1">
        <v>-1.0</v>
      </c>
      <c r="F32" s="1">
        <v>-33.0</v>
      </c>
      <c r="G32" s="1">
        <v>2.0</v>
      </c>
      <c r="H32" s="1">
        <v>1.0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1">
        <v>30.0</v>
      </c>
      <c r="C33" s="1">
        <v>-52.0</v>
      </c>
      <c r="D33" s="1">
        <v>12.0</v>
      </c>
      <c r="E33" s="1">
        <v>-2.0</v>
      </c>
      <c r="F33" s="1">
        <v>0.0</v>
      </c>
      <c r="G33" s="1">
        <v>-748.0</v>
      </c>
      <c r="H33" s="1">
        <v>0.0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1">
        <v>2024.0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57</v>
      </c>
      <c r="B3" s="1">
        <v>0.0</v>
      </c>
      <c r="C3" s="1">
        <v>3.0</v>
      </c>
      <c r="D3" s="1">
        <v>7.0</v>
      </c>
      <c r="E3" s="1">
        <v>27.0</v>
      </c>
      <c r="F3" s="1">
        <v>3.0</v>
      </c>
      <c r="G3" s="1">
        <v>2.0</v>
      </c>
      <c r="H3" s="1">
        <v>14.0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58</v>
      </c>
      <c r="B4" s="1">
        <v>0.0</v>
      </c>
      <c r="C4" s="1">
        <v>3.0</v>
      </c>
      <c r="D4" s="1">
        <v>7.0</v>
      </c>
      <c r="E4" s="1">
        <v>27.0</v>
      </c>
      <c r="F4" s="1">
        <v>3.0</v>
      </c>
      <c r="G4" s="1">
        <v>2.0</v>
      </c>
      <c r="H4" s="1">
        <v>14.0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59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78.0</v>
      </c>
      <c r="H5" s="1">
        <v>76.0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60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78.0</v>
      </c>
      <c r="H6" s="1">
        <v>76.0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61</v>
      </c>
      <c r="B7" s="1">
        <v>0.0</v>
      </c>
      <c r="C7" s="1">
        <v>0.0</v>
      </c>
      <c r="D7" s="1">
        <v>28.0</v>
      </c>
      <c r="E7" s="1">
        <v>1.0</v>
      </c>
      <c r="F7" s="1">
        <v>2.0</v>
      </c>
      <c r="G7" s="1">
        <v>1.0</v>
      </c>
      <c r="H7" s="1">
        <v>1.0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62</v>
      </c>
      <c r="B8" s="1">
        <v>0.0</v>
      </c>
      <c r="C8" s="1">
        <v>3.0</v>
      </c>
      <c r="D8" s="1">
        <v>7.0</v>
      </c>
      <c r="E8" s="1">
        <v>28.0</v>
      </c>
      <c r="F8" s="1">
        <v>5.0</v>
      </c>
      <c r="G8" s="1">
        <v>4.0</v>
      </c>
      <c r="H8" s="1">
        <v>2.0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63</v>
      </c>
      <c r="B9" s="1">
        <v>0.0</v>
      </c>
      <c r="C9" s="1">
        <v>0.0</v>
      </c>
      <c r="D9" s="1">
        <v>27.0</v>
      </c>
      <c r="E9" s="1">
        <v>18.0</v>
      </c>
      <c r="F9" s="1">
        <v>30.0</v>
      </c>
      <c r="G9" s="1">
        <v>22.0</v>
      </c>
      <c r="H9" s="1">
        <v>14.0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64</v>
      </c>
      <c r="B10" s="1">
        <v>0.0</v>
      </c>
      <c r="C10" s="1">
        <v>0.0</v>
      </c>
      <c r="D10" s="1">
        <v>0.0</v>
      </c>
      <c r="E10" s="1">
        <v>0.0</v>
      </c>
      <c r="F10" s="1">
        <v>11.0</v>
      </c>
      <c r="G10" s="1">
        <v>4.0</v>
      </c>
      <c r="H10" s="1">
        <v>1.0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65</v>
      </c>
      <c r="B11" s="1">
        <v>0.0</v>
      </c>
      <c r="C11" s="1">
        <v>0.0</v>
      </c>
      <c r="D11" s="1">
        <v>8.0</v>
      </c>
      <c r="E11" s="1">
        <v>0.0</v>
      </c>
      <c r="F11" s="1">
        <v>0.0</v>
      </c>
      <c r="G11" s="1">
        <v>41.0</v>
      </c>
      <c r="H11" s="1">
        <v>49.0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66</v>
      </c>
      <c r="B12" s="1">
        <v>0.0</v>
      </c>
      <c r="C12" s="1">
        <v>3.0</v>
      </c>
      <c r="D12" s="1">
        <v>7.0</v>
      </c>
      <c r="E12" s="1">
        <v>28.0</v>
      </c>
      <c r="F12" s="1">
        <v>5.0</v>
      </c>
      <c r="G12" s="1">
        <v>5.0</v>
      </c>
      <c r="H12" s="1">
        <v>2.0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67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68</v>
      </c>
      <c r="B14" s="1">
        <v>45.0</v>
      </c>
      <c r="C14" s="1">
        <v>1.0</v>
      </c>
      <c r="D14" s="1">
        <v>2.0</v>
      </c>
      <c r="E14" s="1">
        <v>3.0</v>
      </c>
      <c r="F14" s="1">
        <v>4.0</v>
      </c>
      <c r="G14" s="1">
        <v>2.0</v>
      </c>
      <c r="H14" s="1">
        <v>2.0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69</v>
      </c>
      <c r="B15" s="1">
        <v>6.0</v>
      </c>
      <c r="C15" s="1">
        <v>82.0</v>
      </c>
      <c r="D15" s="1">
        <v>2.0</v>
      </c>
      <c r="E15" s="1">
        <v>2.0</v>
      </c>
      <c r="F15" s="1">
        <v>3.0</v>
      </c>
      <c r="G15" s="1">
        <v>3.0</v>
      </c>
      <c r="H15" s="1">
        <v>94.0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70</v>
      </c>
      <c r="B16" s="1">
        <v>1.0</v>
      </c>
      <c r="C16" s="1">
        <v>21.0</v>
      </c>
      <c r="D16" s="1">
        <v>2.0</v>
      </c>
      <c r="E16" s="1">
        <v>748.0</v>
      </c>
      <c r="F16" s="1">
        <v>748.0</v>
      </c>
      <c r="G16" s="1">
        <v>0.0</v>
      </c>
      <c r="H16" s="1">
        <v>0.0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71</v>
      </c>
      <c r="B17" s="1">
        <v>0.0</v>
      </c>
      <c r="C17" s="1">
        <v>0.0</v>
      </c>
      <c r="D17" s="1">
        <v>8.0</v>
      </c>
      <c r="E17" s="1">
        <v>9.0</v>
      </c>
      <c r="F17" s="1">
        <v>5.0</v>
      </c>
      <c r="G17" s="1">
        <v>7.0</v>
      </c>
      <c r="H17" s="1">
        <v>8.0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72</v>
      </c>
      <c r="B18" s="1">
        <v>0.0</v>
      </c>
      <c r="C18" s="1">
        <v>0.0</v>
      </c>
      <c r="D18" s="1">
        <v>50.0</v>
      </c>
      <c r="E18" s="1">
        <v>51.0</v>
      </c>
      <c r="F18" s="1">
        <v>16.0</v>
      </c>
      <c r="G18" s="1">
        <v>1.0</v>
      </c>
      <c r="H18" s="1">
        <v>0.0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73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74</v>
      </c>
      <c r="B20" s="1">
        <v>2.0</v>
      </c>
      <c r="C20" s="1">
        <v>2.0</v>
      </c>
      <c r="D20" s="1">
        <v>4.0</v>
      </c>
      <c r="E20" s="1">
        <v>6.0</v>
      </c>
      <c r="F20" s="1">
        <v>8.0</v>
      </c>
      <c r="G20" s="1">
        <v>5.0</v>
      </c>
      <c r="H20" s="1">
        <v>3.0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75</v>
      </c>
      <c r="B21" s="1">
        <v>0.0</v>
      </c>
      <c r="C21" s="1">
        <v>0.0</v>
      </c>
      <c r="D21" s="1">
        <v>12.0</v>
      </c>
      <c r="E21" s="1">
        <v>0.0</v>
      </c>
      <c r="F21" s="1">
        <v>0.0</v>
      </c>
      <c r="G21" s="1">
        <v>0.0</v>
      </c>
      <c r="H21" s="1">
        <v>0.0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76</v>
      </c>
      <c r="B22" s="1">
        <v>0.0</v>
      </c>
      <c r="C22" s="1">
        <v>0.0</v>
      </c>
      <c r="D22" s="1">
        <v>12.0</v>
      </c>
      <c r="E22" s="1">
        <v>3.0</v>
      </c>
      <c r="F22" s="1">
        <v>20.0</v>
      </c>
      <c r="G22" s="1">
        <v>13.0</v>
      </c>
      <c r="H22" s="1">
        <v>4.0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77</v>
      </c>
      <c r="B23" s="1">
        <v>2.0</v>
      </c>
      <c r="C23" s="1">
        <v>2.0</v>
      </c>
      <c r="D23" s="1">
        <v>4.0</v>
      </c>
      <c r="E23" s="1">
        <v>6.0</v>
      </c>
      <c r="F23" s="1">
        <v>8.0</v>
      </c>
      <c r="G23" s="1">
        <v>5.0</v>
      </c>
      <c r="H23" s="1">
        <v>3.0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78</v>
      </c>
      <c r="B24" s="1">
        <v>5.0</v>
      </c>
      <c r="C24" s="1">
        <v>9.0</v>
      </c>
      <c r="D24" s="1">
        <v>0.0</v>
      </c>
      <c r="E24" s="1">
        <v>0.0</v>
      </c>
      <c r="F24" s="1">
        <v>554.0</v>
      </c>
      <c r="G24" s="1">
        <v>175.0</v>
      </c>
      <c r="H24" s="1">
        <v>65.0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79</v>
      </c>
      <c r="B25" s="1">
        <v>0.0</v>
      </c>
      <c r="C25" s="1">
        <v>0.0</v>
      </c>
      <c r="D25" s="1">
        <v>39.0</v>
      </c>
      <c r="E25" s="1">
        <v>83.0</v>
      </c>
      <c r="F25" s="1">
        <v>88.0</v>
      </c>
      <c r="G25" s="1">
        <v>110.0</v>
      </c>
      <c r="H25" s="1">
        <v>117.0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80</v>
      </c>
      <c r="B26" s="1">
        <v>-7.0</v>
      </c>
      <c r="C26" s="1">
        <v>-12.0</v>
      </c>
      <c r="D26" s="1">
        <v>-36.0</v>
      </c>
      <c r="E26" s="1">
        <v>-61.0</v>
      </c>
      <c r="F26" s="1">
        <v>-91.0</v>
      </c>
      <c r="G26" s="1">
        <v>-110.0</v>
      </c>
      <c r="H26" s="1">
        <v>-118.0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81</v>
      </c>
      <c r="B27" s="1">
        <v>-2.0</v>
      </c>
      <c r="C27" s="1">
        <v>-2.0</v>
      </c>
      <c r="D27" s="1">
        <v>3.0</v>
      </c>
      <c r="E27" s="1">
        <v>22.0</v>
      </c>
      <c r="F27" s="1">
        <v>-2.0</v>
      </c>
      <c r="G27" s="1">
        <v>-22.0</v>
      </c>
      <c r="H27" s="1">
        <v>-48.0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82</v>
      </c>
      <c r="B28" s="1">
        <v>-2.0</v>
      </c>
      <c r="C28" s="1">
        <v>-2.0</v>
      </c>
      <c r="D28" s="1">
        <v>3.0</v>
      </c>
      <c r="E28" s="1">
        <v>22.0</v>
      </c>
      <c r="F28" s="1">
        <v>-2.0</v>
      </c>
      <c r="G28" s="1">
        <v>-22.0</v>
      </c>
      <c r="H28" s="1">
        <v>-48.0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83</v>
      </c>
      <c r="B29" s="1">
        <v>0.0</v>
      </c>
      <c r="C29" s="1">
        <v>3.0</v>
      </c>
      <c r="D29" s="1">
        <v>7.0</v>
      </c>
      <c r="E29" s="1">
        <v>28.0</v>
      </c>
      <c r="F29" s="1">
        <v>5.0</v>
      </c>
      <c r="G29" s="1">
        <v>5.0</v>
      </c>
      <c r="H29" s="1">
        <v>2.0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50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84</v>
      </c>
      <c r="B31" s="1">
        <v>0.0</v>
      </c>
      <c r="C31" s="1">
        <v>0.0</v>
      </c>
      <c r="D31" s="1">
        <v>0.0</v>
      </c>
      <c r="E31" s="1">
        <v>2.0</v>
      </c>
      <c r="F31" s="1">
        <v>4.0</v>
      </c>
      <c r="G31" s="1">
        <v>38.0</v>
      </c>
      <c r="H31" s="1">
        <v>3.0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85</v>
      </c>
      <c r="B32" s="1">
        <v>0.0</v>
      </c>
      <c r="C32" s="1">
        <v>0.0</v>
      </c>
      <c r="D32" s="1">
        <v>0.0</v>
      </c>
      <c r="E32" s="1">
        <v>2.0</v>
      </c>
      <c r="F32" s="1">
        <v>3.0</v>
      </c>
      <c r="G32" s="1">
        <v>21.0</v>
      </c>
      <c r="H32" s="1">
        <v>65.0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86</v>
      </c>
      <c r="B33" s="1">
        <v>0.0</v>
      </c>
      <c r="C33" s="1">
        <v>0.0</v>
      </c>
      <c r="D33" s="1">
        <v>0.0</v>
      </c>
      <c r="E33" s="1" t="s">
        <v>87</v>
      </c>
      <c r="F33" s="1" t="s">
        <v>88</v>
      </c>
      <c r="G33" s="1" t="s">
        <v>89</v>
      </c>
      <c r="H33" s="1" t="s">
        <v>90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91</v>
      </c>
      <c r="B34" s="1">
        <v>-2.0</v>
      </c>
      <c r="C34" s="1">
        <v>-2.0</v>
      </c>
      <c r="D34" s="1">
        <v>3.0</v>
      </c>
      <c r="E34" s="1">
        <v>22.0</v>
      </c>
      <c r="F34" s="1">
        <v>-2.0</v>
      </c>
      <c r="G34" s="1">
        <v>-22.0</v>
      </c>
      <c r="H34" s="1">
        <v>-48.0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92</v>
      </c>
      <c r="B35" s="1">
        <v>0.0</v>
      </c>
      <c r="C35" s="1">
        <v>0.0</v>
      </c>
      <c r="D35" s="1">
        <v>0.0</v>
      </c>
      <c r="E35" s="1" t="s">
        <v>87</v>
      </c>
      <c r="F35" s="1" t="s">
        <v>88</v>
      </c>
      <c r="G35" s="1" t="s">
        <v>89</v>
      </c>
      <c r="H35" s="1" t="s">
        <v>90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93</v>
      </c>
      <c r="B36" s="1">
        <v>1.0</v>
      </c>
      <c r="C36" s="1">
        <v>21.0</v>
      </c>
      <c r="D36" s="1">
        <v>35.0</v>
      </c>
      <c r="E36" s="1">
        <v>12.0</v>
      </c>
      <c r="F36" s="1">
        <v>25.0</v>
      </c>
      <c r="G36" s="1">
        <v>20.0</v>
      </c>
      <c r="H36" s="1">
        <v>13.0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94</v>
      </c>
      <c r="B37" s="1">
        <v>1.0</v>
      </c>
      <c r="C37" s="1">
        <v>18.0</v>
      </c>
      <c r="D37" s="1">
        <v>-7.0</v>
      </c>
      <c r="E37" s="1">
        <v>-27.0</v>
      </c>
      <c r="F37" s="1">
        <v>-2.0</v>
      </c>
      <c r="G37" s="1">
        <v>-2.0</v>
      </c>
      <c r="H37" s="1">
        <v>-1.0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95</v>
      </c>
      <c r="B38" s="1">
        <v>0.0</v>
      </c>
      <c r="C38" s="1">
        <v>0.0</v>
      </c>
      <c r="D38" s="1">
        <v>1.0</v>
      </c>
      <c r="E38" s="1">
        <v>92.0</v>
      </c>
      <c r="F38" s="1">
        <v>80.0</v>
      </c>
      <c r="G38" s="1">
        <v>77.0</v>
      </c>
      <c r="H38" s="1">
        <v>73.0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96</v>
      </c>
      <c r="B39" s="1">
        <v>0.0</v>
      </c>
      <c r="C39" s="1">
        <v>3.0</v>
      </c>
      <c r="D39" s="1">
        <v>3.0</v>
      </c>
      <c r="E39" s="1">
        <v>0.0</v>
      </c>
      <c r="F39" s="1">
        <v>3.0</v>
      </c>
      <c r="G39" s="1">
        <v>3.0</v>
      </c>
      <c r="H39" s="1">
        <v>3.0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97</v>
      </c>
      <c r="B40" s="1">
        <v>0.0</v>
      </c>
      <c r="C40" s="1">
        <v>30.0</v>
      </c>
      <c r="D40" s="1">
        <v>9.0</v>
      </c>
      <c r="E40" s="1">
        <v>9.0</v>
      </c>
      <c r="F40" s="1">
        <v>12.0</v>
      </c>
      <c r="G40" s="1">
        <v>12.0</v>
      </c>
      <c r="H40" s="1">
        <v>13.0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1">
        <v>2024.0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98</v>
      </c>
      <c r="B2" s="1">
        <v>0.0</v>
      </c>
      <c r="C2" s="1">
        <v>0.0</v>
      </c>
      <c r="D2" s="1">
        <v>0.0</v>
      </c>
      <c r="E2" s="1">
        <v>48.0</v>
      </c>
      <c r="F2" s="1">
        <v>35.0</v>
      </c>
      <c r="G2" s="1">
        <v>14.0</v>
      </c>
      <c r="H2" s="1">
        <v>1.0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99</v>
      </c>
      <c r="B3" s="1">
        <v>0.0</v>
      </c>
      <c r="C3" s="1">
        <v>0.0</v>
      </c>
      <c r="D3" s="1">
        <v>0.0</v>
      </c>
      <c r="E3" s="1">
        <v>48.0</v>
      </c>
      <c r="F3" s="1">
        <v>35.0</v>
      </c>
      <c r="G3" s="1">
        <v>14.0</v>
      </c>
      <c r="H3" s="1">
        <v>1.0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100</v>
      </c>
      <c r="B4" s="1">
        <v>0.0</v>
      </c>
      <c r="C4" s="1">
        <v>0.0</v>
      </c>
      <c r="D4" s="1">
        <v>0.0</v>
      </c>
      <c r="E4" s="1">
        <v>16.0</v>
      </c>
      <c r="F4" s="1">
        <v>21.0</v>
      </c>
      <c r="G4" s="1">
        <v>11.0</v>
      </c>
      <c r="H4" s="1">
        <v>10.0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101</v>
      </c>
      <c r="B5" s="1">
        <v>0.0</v>
      </c>
      <c r="C5" s="1">
        <v>0.0</v>
      </c>
      <c r="D5" s="1">
        <v>0.0</v>
      </c>
      <c r="E5" s="1">
        <v>-16.0</v>
      </c>
      <c r="F5" s="1">
        <v>-21.0</v>
      </c>
      <c r="G5" s="1">
        <v>-11.0</v>
      </c>
      <c r="H5" s="1">
        <v>-9.0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102</v>
      </c>
      <c r="B6" s="1">
        <v>36.0</v>
      </c>
      <c r="C6" s="1">
        <v>2.0</v>
      </c>
      <c r="D6" s="1">
        <v>7.0</v>
      </c>
      <c r="E6" s="1">
        <v>8.0</v>
      </c>
      <c r="F6" s="1">
        <v>8.0</v>
      </c>
      <c r="G6" s="1">
        <v>7.0</v>
      </c>
      <c r="H6" s="1">
        <v>6.0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103</v>
      </c>
      <c r="B7" s="1">
        <v>15.0</v>
      </c>
      <c r="C7" s="1">
        <v>2.0</v>
      </c>
      <c r="D7" s="1">
        <v>9.0</v>
      </c>
      <c r="E7" s="1">
        <v>0.0</v>
      </c>
      <c r="F7" s="1">
        <v>0.0</v>
      </c>
      <c r="G7" s="1">
        <v>0.0</v>
      </c>
      <c r="H7" s="1">
        <v>5.0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104</v>
      </c>
      <c r="B8" s="1">
        <v>51.0</v>
      </c>
      <c r="C8" s="1">
        <v>4.0</v>
      </c>
      <c r="D8" s="1">
        <v>17.0</v>
      </c>
      <c r="E8" s="1">
        <v>8.0</v>
      </c>
      <c r="F8" s="1">
        <v>8.0</v>
      </c>
      <c r="G8" s="1">
        <v>7.0</v>
      </c>
      <c r="H8" s="1">
        <v>11.0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105</v>
      </c>
      <c r="B9" s="1">
        <v>-51.0</v>
      </c>
      <c r="C9" s="1">
        <v>-4.0</v>
      </c>
      <c r="D9" s="1">
        <v>-17.0</v>
      </c>
      <c r="E9" s="1">
        <v>-25.0</v>
      </c>
      <c r="F9" s="1">
        <v>-29.0</v>
      </c>
      <c r="G9" s="1">
        <v>-18.0</v>
      </c>
      <c r="H9" s="1">
        <v>-11.0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106</v>
      </c>
      <c r="B10" s="1">
        <v>-38.0</v>
      </c>
      <c r="C10" s="1">
        <v>-16.0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107</v>
      </c>
      <c r="B11" s="1">
        <v>0.0</v>
      </c>
      <c r="C11" s="1">
        <v>0.0</v>
      </c>
      <c r="D11" s="1">
        <v>2.0</v>
      </c>
      <c r="E11" s="1">
        <v>15.0</v>
      </c>
      <c r="F11" s="1">
        <v>0.0</v>
      </c>
      <c r="G11" s="1">
        <v>0.0</v>
      </c>
      <c r="H11" s="1">
        <v>0.0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108</v>
      </c>
      <c r="B12" s="1">
        <v>-38.0</v>
      </c>
      <c r="C12" s="1">
        <v>-16.0</v>
      </c>
      <c r="D12" s="1">
        <v>2.0</v>
      </c>
      <c r="E12" s="1">
        <v>15.0</v>
      </c>
      <c r="F12" s="1">
        <v>0.0</v>
      </c>
      <c r="G12" s="1">
        <v>0.0</v>
      </c>
      <c r="H12" s="1">
        <v>0.0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109</v>
      </c>
      <c r="B13" s="1">
        <v>0.0</v>
      </c>
      <c r="C13" s="1">
        <v>0.0</v>
      </c>
      <c r="D13" s="1">
        <v>-4.0</v>
      </c>
      <c r="E13" s="1">
        <v>-2.0</v>
      </c>
      <c r="F13" s="1">
        <v>-5.0</v>
      </c>
      <c r="G13" s="1">
        <v>-4.0</v>
      </c>
      <c r="H13" s="1">
        <v>8.0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110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4.0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111</v>
      </c>
      <c r="B15" s="1">
        <v>-90.0</v>
      </c>
      <c r="C15" s="1">
        <v>-4.0</v>
      </c>
      <c r="D15" s="1">
        <v>-17.0</v>
      </c>
      <c r="E15" s="1">
        <v>-25.0</v>
      </c>
      <c r="F15" s="1">
        <v>-29.0</v>
      </c>
      <c r="G15" s="1">
        <v>-18.0</v>
      </c>
      <c r="H15" s="1">
        <v>-7.0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112</v>
      </c>
      <c r="B16" s="1">
        <v>0.0</v>
      </c>
      <c r="C16" s="1">
        <v>0.0</v>
      </c>
      <c r="D16" s="1">
        <v>-6.0</v>
      </c>
      <c r="E16" s="1">
        <v>0.0</v>
      </c>
      <c r="F16" s="1">
        <v>0.0</v>
      </c>
      <c r="G16" s="1">
        <v>0.0</v>
      </c>
      <c r="H16" s="1">
        <v>0.0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113</v>
      </c>
      <c r="B17" s="1">
        <v>0.0</v>
      </c>
      <c r="C17" s="1">
        <v>0.0</v>
      </c>
      <c r="D17" s="1">
        <v>0.0</v>
      </c>
      <c r="E17" s="1">
        <v>12.0</v>
      </c>
      <c r="F17" s="1">
        <v>0.0</v>
      </c>
      <c r="G17" s="1">
        <v>0.0</v>
      </c>
      <c r="H17" s="1">
        <v>0.0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114</v>
      </c>
      <c r="B18" s="1">
        <v>-90.0</v>
      </c>
      <c r="C18" s="1">
        <v>-4.0</v>
      </c>
      <c r="D18" s="1">
        <v>-24.0</v>
      </c>
      <c r="E18" s="1">
        <v>-24.0</v>
      </c>
      <c r="F18" s="1">
        <v>-29.0</v>
      </c>
      <c r="G18" s="1">
        <v>-18.0</v>
      </c>
      <c r="H18" s="1">
        <v>-7.0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115</v>
      </c>
      <c r="B19" s="1">
        <v>-90.0</v>
      </c>
      <c r="C19" s="1">
        <v>-4.0</v>
      </c>
      <c r="D19" s="1">
        <v>-24.0</v>
      </c>
      <c r="E19" s="1">
        <v>-24.0</v>
      </c>
      <c r="F19" s="1">
        <v>-29.0</v>
      </c>
      <c r="G19" s="1">
        <v>-18.0</v>
      </c>
      <c r="H19" s="1">
        <v>-7.0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116</v>
      </c>
      <c r="B20" s="1">
        <v>-90.0</v>
      </c>
      <c r="C20" s="1">
        <v>-4.0</v>
      </c>
      <c r="D20" s="1">
        <v>-24.0</v>
      </c>
      <c r="E20" s="1">
        <v>-24.0</v>
      </c>
      <c r="F20" s="1">
        <v>-29.0</v>
      </c>
      <c r="G20" s="1">
        <v>-18.0</v>
      </c>
      <c r="H20" s="1">
        <v>-7.0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117</v>
      </c>
      <c r="B21" s="1">
        <v>-90.0</v>
      </c>
      <c r="C21" s="1">
        <v>-4.0</v>
      </c>
      <c r="D21" s="1">
        <v>-24.0</v>
      </c>
      <c r="E21" s="1">
        <v>-24.0</v>
      </c>
      <c r="F21" s="1">
        <v>-29.0</v>
      </c>
      <c r="G21" s="1">
        <v>-18.0</v>
      </c>
      <c r="H21" s="1">
        <v>-7.0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118</v>
      </c>
      <c r="B22" s="1">
        <v>0.0</v>
      </c>
      <c r="C22" s="1">
        <v>0.0</v>
      </c>
      <c r="D22" s="1">
        <v>41.0</v>
      </c>
      <c r="E22" s="1">
        <v>0.0</v>
      </c>
      <c r="F22" s="1">
        <v>0.0</v>
      </c>
      <c r="G22" s="1">
        <v>0.0</v>
      </c>
      <c r="H22" s="1">
        <v>0.0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119</v>
      </c>
      <c r="B23" s="1">
        <v>-90.0</v>
      </c>
      <c r="C23" s="1">
        <v>-4.0</v>
      </c>
      <c r="D23" s="1">
        <v>-65.0</v>
      </c>
      <c r="E23" s="1">
        <v>-24.0</v>
      </c>
      <c r="F23" s="1">
        <v>-29.0</v>
      </c>
      <c r="G23" s="1">
        <v>-18.0</v>
      </c>
      <c r="H23" s="1">
        <v>-7.0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120</v>
      </c>
      <c r="B24" s="1">
        <v>-90.0</v>
      </c>
      <c r="C24" s="1">
        <v>-4.0</v>
      </c>
      <c r="D24" s="1">
        <v>-65.0</v>
      </c>
      <c r="E24" s="1">
        <v>-24.0</v>
      </c>
      <c r="F24" s="1">
        <v>-29.0</v>
      </c>
      <c r="G24" s="1">
        <v>-18.0</v>
      </c>
      <c r="H24" s="1">
        <v>-7.0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121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122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 t="s">
        <v>123</v>
      </c>
      <c r="H26" s="1" t="s">
        <v>124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125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 t="s">
        <v>123</v>
      </c>
      <c r="H27" s="1" t="s">
        <v>124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126</v>
      </c>
      <c r="B28" s="1">
        <v>0.0</v>
      </c>
      <c r="C28" s="1">
        <v>0.0</v>
      </c>
      <c r="D28" s="1">
        <v>0.0</v>
      </c>
      <c r="E28" s="1">
        <v>0.0</v>
      </c>
      <c r="F28" s="1">
        <v>2.0</v>
      </c>
      <c r="G28" s="1">
        <v>13.0</v>
      </c>
      <c r="H28" s="1">
        <v>65.0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127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 t="s">
        <v>123</v>
      </c>
      <c r="H29" s="1" t="s">
        <v>124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128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 t="s">
        <v>123</v>
      </c>
      <c r="H30" s="1" t="s">
        <v>124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129</v>
      </c>
      <c r="B31" s="1">
        <v>0.0</v>
      </c>
      <c r="C31" s="1">
        <v>0.0</v>
      </c>
      <c r="D31" s="1">
        <v>0.0</v>
      </c>
      <c r="E31" s="1">
        <v>0.0</v>
      </c>
      <c r="F31" s="1">
        <v>2.0</v>
      </c>
      <c r="G31" s="1">
        <v>13.0</v>
      </c>
      <c r="H31" s="1">
        <v>65.0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130</v>
      </c>
      <c r="B32" s="1">
        <v>0.0</v>
      </c>
      <c r="C32" s="1">
        <v>0.0</v>
      </c>
      <c r="D32" s="1">
        <v>0.0</v>
      </c>
      <c r="E32" s="1">
        <v>0.0</v>
      </c>
      <c r="F32" s="1" t="s">
        <v>131</v>
      </c>
      <c r="G32" s="1" t="s">
        <v>132</v>
      </c>
      <c r="H32" s="1" t="s">
        <v>133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134</v>
      </c>
      <c r="B33" s="1">
        <v>0.0</v>
      </c>
      <c r="C33" s="1">
        <v>0.0</v>
      </c>
      <c r="D33" s="1">
        <v>0.0</v>
      </c>
      <c r="E33" s="1">
        <v>0.0</v>
      </c>
      <c r="F33" s="1" t="s">
        <v>131</v>
      </c>
      <c r="G33" s="1" t="s">
        <v>132</v>
      </c>
      <c r="H33" s="1" t="s">
        <v>133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135</v>
      </c>
      <c r="B35" s="1">
        <v>0.0</v>
      </c>
      <c r="C35" s="1">
        <v>0.0</v>
      </c>
      <c r="D35" s="1">
        <v>-17.0</v>
      </c>
      <c r="E35" s="1">
        <v>-25.0</v>
      </c>
      <c r="F35" s="1">
        <v>-29.0</v>
      </c>
      <c r="G35" s="1">
        <v>-18.0</v>
      </c>
      <c r="H35" s="1">
        <v>-11.0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136</v>
      </c>
      <c r="B36" s="1">
        <v>-51.0</v>
      </c>
      <c r="C36" s="1">
        <v>-4.0</v>
      </c>
      <c r="D36" s="1">
        <v>-17.0</v>
      </c>
      <c r="E36" s="1">
        <v>-25.0</v>
      </c>
      <c r="F36" s="1">
        <v>-29.0</v>
      </c>
      <c r="G36" s="1">
        <v>-18.0</v>
      </c>
      <c r="H36" s="1">
        <v>-11.0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137</v>
      </c>
      <c r="B37" s="1">
        <v>-51.0</v>
      </c>
      <c r="C37" s="1">
        <v>-4.0</v>
      </c>
      <c r="D37" s="1">
        <v>-17.0</v>
      </c>
      <c r="E37" s="1">
        <v>-25.0</v>
      </c>
      <c r="F37" s="1">
        <v>-29.0</v>
      </c>
      <c r="G37" s="1">
        <v>-18.0</v>
      </c>
      <c r="H37" s="1">
        <v>-11.0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138</v>
      </c>
      <c r="B38" s="1">
        <v>0.0</v>
      </c>
      <c r="C38" s="1">
        <v>0.0</v>
      </c>
      <c r="D38" s="1">
        <v>-17.0</v>
      </c>
      <c r="E38" s="1">
        <v>-24.0</v>
      </c>
      <c r="F38" s="1">
        <v>-29.0</v>
      </c>
      <c r="G38" s="1">
        <v>-18.0</v>
      </c>
      <c r="H38" s="1">
        <v>-11.0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139</v>
      </c>
      <c r="B39" s="1">
        <v>-56.0</v>
      </c>
      <c r="C39" s="1">
        <v>-3.0</v>
      </c>
      <c r="D39" s="1">
        <v>-10.0</v>
      </c>
      <c r="E39" s="1">
        <v>-15.0</v>
      </c>
      <c r="F39" s="1">
        <v>-18.0</v>
      </c>
      <c r="G39" s="1">
        <v>-11.0</v>
      </c>
      <c r="H39" s="1">
        <v>-4.0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140</v>
      </c>
      <c r="B40" s="1">
        <v>35.0</v>
      </c>
      <c r="C40" s="1">
        <v>16.0</v>
      </c>
      <c r="D40" s="1">
        <v>0.0</v>
      </c>
      <c r="E40" s="1">
        <v>0.0</v>
      </c>
      <c r="F40" s="1">
        <v>0.0</v>
      </c>
      <c r="G40" s="1">
        <v>0.0</v>
      </c>
      <c r="H40" s="1">
        <v>0.0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141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142</v>
      </c>
      <c r="B42" s="1">
        <v>36.0</v>
      </c>
      <c r="C42" s="1">
        <v>2.0</v>
      </c>
      <c r="D42" s="1">
        <v>7.0</v>
      </c>
      <c r="E42" s="1">
        <v>8.0</v>
      </c>
      <c r="F42" s="1">
        <v>8.0</v>
      </c>
      <c r="G42" s="1">
        <v>7.0</v>
      </c>
      <c r="H42" s="1">
        <v>6.0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143</v>
      </c>
      <c r="B43" s="1">
        <v>15.0</v>
      </c>
      <c r="C43" s="1">
        <v>2.0</v>
      </c>
      <c r="D43" s="1">
        <v>16.0</v>
      </c>
      <c r="E43" s="1">
        <v>16.0</v>
      </c>
      <c r="F43" s="1">
        <v>21.0</v>
      </c>
      <c r="G43" s="1">
        <v>11.0</v>
      </c>
      <c r="H43" s="1">
        <v>5.0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144</v>
      </c>
      <c r="B44" s="1">
        <v>0.0</v>
      </c>
      <c r="C44" s="1">
        <v>0.0</v>
      </c>
      <c r="D44" s="1">
        <v>12.0</v>
      </c>
      <c r="E44" s="1">
        <v>11.0</v>
      </c>
      <c r="F44" s="1">
        <v>10.0</v>
      </c>
      <c r="G44" s="1">
        <v>9.0</v>
      </c>
      <c r="H44" s="1">
        <v>9.0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145</v>
      </c>
      <c r="B45" s="1">
        <v>0.0</v>
      </c>
      <c r="C45" s="1">
        <v>0.0</v>
      </c>
      <c r="D45" s="1">
        <v>0.0</v>
      </c>
      <c r="E45" s="1">
        <v>42.0</v>
      </c>
      <c r="F45" s="1">
        <v>43.0</v>
      </c>
      <c r="G45" s="1">
        <v>12.0</v>
      </c>
      <c r="H45" s="1">
        <v>10.0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146</v>
      </c>
      <c r="B46" s="1">
        <v>0.0</v>
      </c>
      <c r="C46" s="1">
        <v>0.0</v>
      </c>
      <c r="D46" s="1">
        <v>10.0</v>
      </c>
      <c r="E46" s="1">
        <v>0.0</v>
      </c>
      <c r="F46" s="1">
        <v>0.0</v>
      </c>
      <c r="G46" s="1">
        <v>0.0</v>
      </c>
      <c r="H46" s="1">
        <v>0.0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147</v>
      </c>
      <c r="B47" s="1">
        <v>0.0</v>
      </c>
      <c r="C47" s="1">
        <v>0.0</v>
      </c>
      <c r="D47" s="1">
        <v>26.0</v>
      </c>
      <c r="E47" s="1">
        <v>95.0</v>
      </c>
      <c r="F47" s="1">
        <v>43.0</v>
      </c>
      <c r="G47" s="1">
        <v>12.0</v>
      </c>
      <c r="H47" s="1">
        <v>12.0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148</v>
      </c>
      <c r="B48" s="1">
        <v>0.0</v>
      </c>
      <c r="C48" s="1">
        <v>43.0</v>
      </c>
      <c r="D48" s="1">
        <v>0.0</v>
      </c>
      <c r="E48" s="1">
        <v>0.0</v>
      </c>
      <c r="F48" s="1">
        <v>0.0</v>
      </c>
      <c r="G48" s="1">
        <v>0.0</v>
      </c>
      <c r="H48" s="1">
        <v>0.0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149</v>
      </c>
      <c r="B49" s="1">
        <v>0.0</v>
      </c>
      <c r="C49" s="1">
        <v>43.0</v>
      </c>
      <c r="D49" s="1">
        <v>37.0</v>
      </c>
      <c r="E49" s="1">
        <v>1.0</v>
      </c>
      <c r="F49" s="1">
        <v>87.0</v>
      </c>
      <c r="G49" s="1">
        <v>24.0</v>
      </c>
      <c r="H49" s="1">
        <v>23.0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1">
        <v>2024.0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151</v>
      </c>
      <c r="B3" s="1">
        <v>0.0</v>
      </c>
      <c r="C3" s="1">
        <v>-1.0</v>
      </c>
      <c r="D3" s="1" t="s">
        <v>152</v>
      </c>
      <c r="E3" s="1" t="s">
        <v>153</v>
      </c>
      <c r="F3" s="1" t="s">
        <v>154</v>
      </c>
      <c r="G3" s="1" t="s">
        <v>155</v>
      </c>
      <c r="H3" s="1" t="s">
        <v>156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157</v>
      </c>
      <c r="B4" s="1">
        <v>0.0</v>
      </c>
      <c r="C4" s="1" t="s">
        <v>158</v>
      </c>
      <c r="D4" s="1">
        <v>0.0</v>
      </c>
      <c r="E4" s="1" t="s">
        <v>159</v>
      </c>
      <c r="F4" s="1" t="s">
        <v>160</v>
      </c>
      <c r="G4" s="1">
        <v>0.0</v>
      </c>
      <c r="H4" s="1">
        <v>0.0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161</v>
      </c>
      <c r="B5" s="1">
        <v>0.0</v>
      </c>
      <c r="C5" s="1" t="s">
        <v>162</v>
      </c>
      <c r="D5" s="1">
        <v>-2.0</v>
      </c>
      <c r="E5" s="1" t="s">
        <v>163</v>
      </c>
      <c r="F5" s="1" t="s">
        <v>164</v>
      </c>
      <c r="G5" s="1">
        <v>0.0</v>
      </c>
      <c r="H5" s="1">
        <v>0.0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165</v>
      </c>
      <c r="B6" s="1">
        <v>0.0</v>
      </c>
      <c r="C6" s="1" t="s">
        <v>162</v>
      </c>
      <c r="D6" s="1">
        <v>-7.0</v>
      </c>
      <c r="E6" s="1" t="s">
        <v>163</v>
      </c>
      <c r="F6" s="1" t="s">
        <v>164</v>
      </c>
      <c r="G6" s="1">
        <v>0.0</v>
      </c>
      <c r="H6" s="1">
        <v>0.0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167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 t="s">
        <v>168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169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3.0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170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-1.0</v>
      </c>
      <c r="H10" s="1">
        <v>-6.0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171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-1.0</v>
      </c>
      <c r="H11" s="1">
        <v>-6.0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172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-1.0</v>
      </c>
      <c r="H12" s="1">
        <v>-6.0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173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-1.0</v>
      </c>
      <c r="H13" s="1">
        <v>-3.0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174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-1.0</v>
      </c>
      <c r="H14" s="1">
        <v>-3.0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175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-1.0</v>
      </c>
      <c r="H15" s="1">
        <v>-3.0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176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-2.0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177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-4.0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178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-4.0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179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179</v>
      </c>
      <c r="B20" s="1">
        <v>0.0</v>
      </c>
      <c r="C20" s="1">
        <v>0.0</v>
      </c>
      <c r="D20" s="1">
        <v>0.0</v>
      </c>
      <c r="E20" s="1" t="s">
        <v>180</v>
      </c>
      <c r="F20" s="1" t="s">
        <v>181</v>
      </c>
      <c r="G20" s="1" t="s">
        <v>180</v>
      </c>
      <c r="H20" s="1" t="s">
        <v>182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183</v>
      </c>
      <c r="B21" s="1">
        <v>0.0</v>
      </c>
      <c r="C21" s="1">
        <v>0.0</v>
      </c>
      <c r="D21" s="1">
        <v>0.0</v>
      </c>
      <c r="E21" s="1" t="s">
        <v>184</v>
      </c>
      <c r="F21" s="1" t="s">
        <v>185</v>
      </c>
      <c r="G21" s="1" t="s">
        <v>186</v>
      </c>
      <c r="H21" s="1" t="s">
        <v>187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188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189</v>
      </c>
      <c r="B23" s="1" t="s">
        <v>182</v>
      </c>
      <c r="C23" s="1" t="s">
        <v>190</v>
      </c>
      <c r="D23" s="1" t="s">
        <v>191</v>
      </c>
      <c r="E23" s="1" t="s">
        <v>192</v>
      </c>
      <c r="F23" s="1" t="s">
        <v>193</v>
      </c>
      <c r="G23" s="1" t="s">
        <v>194</v>
      </c>
      <c r="H23" s="1" t="s">
        <v>193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195</v>
      </c>
      <c r="B24" s="1" t="s">
        <v>182</v>
      </c>
      <c r="C24" s="1" t="s">
        <v>190</v>
      </c>
      <c r="D24" s="1" t="s">
        <v>196</v>
      </c>
      <c r="E24" s="1" t="s">
        <v>197</v>
      </c>
      <c r="F24" s="1" t="s">
        <v>198</v>
      </c>
      <c r="G24" s="1" t="s">
        <v>199</v>
      </c>
      <c r="H24" s="1" t="s">
        <v>200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201</v>
      </c>
      <c r="B25" s="1" t="s">
        <v>202</v>
      </c>
      <c r="C25" s="1" t="s">
        <v>203</v>
      </c>
      <c r="D25" s="1" t="s">
        <v>204</v>
      </c>
      <c r="E25" s="1" t="s">
        <v>205</v>
      </c>
      <c r="F25" s="1" t="s">
        <v>206</v>
      </c>
      <c r="G25" s="1" t="s">
        <v>207</v>
      </c>
      <c r="H25" s="1" t="s">
        <v>208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209</v>
      </c>
      <c r="B26" s="1">
        <v>0.0</v>
      </c>
      <c r="C26" s="1">
        <v>0.0</v>
      </c>
      <c r="D26" s="1">
        <v>0.0</v>
      </c>
      <c r="E26" s="1" t="s">
        <v>210</v>
      </c>
      <c r="F26" s="1" t="s">
        <v>211</v>
      </c>
      <c r="G26" s="1" t="s">
        <v>212</v>
      </c>
      <c r="H26" s="1">
        <v>0.0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213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214</v>
      </c>
      <c r="B28" s="1" t="s">
        <v>215</v>
      </c>
      <c r="C28" s="1" t="s">
        <v>216</v>
      </c>
      <c r="D28" s="1" t="s">
        <v>217</v>
      </c>
      <c r="E28" s="1" t="s">
        <v>218</v>
      </c>
      <c r="F28" s="1" t="s">
        <v>219</v>
      </c>
      <c r="G28" s="1" t="s">
        <v>220</v>
      </c>
      <c r="H28" s="1" t="s">
        <v>221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222</v>
      </c>
      <c r="B29" s="1" t="s">
        <v>223</v>
      </c>
      <c r="C29" s="1" t="s">
        <v>224</v>
      </c>
      <c r="D29" s="1" t="s">
        <v>225</v>
      </c>
      <c r="E29" s="1" t="s">
        <v>186</v>
      </c>
      <c r="F29" s="1" t="s">
        <v>226</v>
      </c>
      <c r="G29" s="1" t="s">
        <v>227</v>
      </c>
      <c r="H29" s="1" t="s">
        <v>228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229</v>
      </c>
      <c r="B30" s="1">
        <v>0.0</v>
      </c>
      <c r="C30" s="1">
        <v>0.0</v>
      </c>
      <c r="D30" s="1" t="s">
        <v>230</v>
      </c>
      <c r="E30" s="1" t="s">
        <v>231</v>
      </c>
      <c r="F30" s="1" t="s">
        <v>232</v>
      </c>
      <c r="G30" s="1" t="s">
        <v>233</v>
      </c>
      <c r="H30" s="1" t="s">
        <v>234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235</v>
      </c>
      <c r="B31" s="1">
        <v>0.0</v>
      </c>
      <c r="C31" s="1">
        <v>0.0</v>
      </c>
      <c r="D31" s="1" t="s">
        <v>236</v>
      </c>
      <c r="E31" s="1" t="s">
        <v>231</v>
      </c>
      <c r="F31" s="1" t="s">
        <v>237</v>
      </c>
      <c r="G31" s="1" t="s">
        <v>238</v>
      </c>
      <c r="H31" s="1" t="s">
        <v>239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240</v>
      </c>
      <c r="B32" s="1">
        <v>4.0</v>
      </c>
      <c r="C32" s="1">
        <v>0.0</v>
      </c>
      <c r="D32" s="1" t="s">
        <v>241</v>
      </c>
      <c r="E32" s="1" t="s">
        <v>242</v>
      </c>
      <c r="F32" s="1" t="s">
        <v>243</v>
      </c>
      <c r="G32" s="1" t="s">
        <v>244</v>
      </c>
      <c r="H32" s="1" t="s">
        <v>245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246</v>
      </c>
      <c r="B33" s="1" t="s">
        <v>247</v>
      </c>
      <c r="C33" s="1" t="s">
        <v>248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249</v>
      </c>
      <c r="B34" s="1">
        <v>0.0</v>
      </c>
      <c r="C34" s="1">
        <v>0.0</v>
      </c>
      <c r="D34" s="1" t="s">
        <v>250</v>
      </c>
      <c r="E34" s="1" t="s">
        <v>251</v>
      </c>
      <c r="F34" s="1" t="s">
        <v>251</v>
      </c>
      <c r="G34" s="1" t="s">
        <v>251</v>
      </c>
      <c r="H34" s="1" t="s">
        <v>251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252</v>
      </c>
      <c r="B35" s="1">
        <v>0.0</v>
      </c>
      <c r="C35" s="1">
        <v>0.0</v>
      </c>
      <c r="D35" s="1" t="s">
        <v>253</v>
      </c>
      <c r="E35" s="1" t="s">
        <v>254</v>
      </c>
      <c r="F35" s="1" t="s">
        <v>255</v>
      </c>
      <c r="G35" s="1" t="s">
        <v>256</v>
      </c>
      <c r="H35" s="1" t="s">
        <v>182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257</v>
      </c>
      <c r="B36" s="1">
        <v>0.0</v>
      </c>
      <c r="C36" s="1">
        <v>0.0</v>
      </c>
      <c r="D36" s="1" t="s">
        <v>250</v>
      </c>
      <c r="E36" s="1" t="s">
        <v>251</v>
      </c>
      <c r="F36" s="1" t="s">
        <v>251</v>
      </c>
      <c r="G36" s="1" t="s">
        <v>251</v>
      </c>
      <c r="H36" s="1" t="s">
        <v>251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258</v>
      </c>
      <c r="B37" s="1">
        <v>0.0</v>
      </c>
      <c r="C37" s="1">
        <v>0.0</v>
      </c>
      <c r="D37" s="1" t="s">
        <v>253</v>
      </c>
      <c r="E37" s="1" t="s">
        <v>254</v>
      </c>
      <c r="F37" s="1" t="s">
        <v>255</v>
      </c>
      <c r="G37" s="1" t="s">
        <v>256</v>
      </c>
      <c r="H37" s="1" t="s">
        <v>182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259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260</v>
      </c>
      <c r="B39" s="1">
        <v>0.0</v>
      </c>
      <c r="C39" s="1">
        <v>0.0</v>
      </c>
      <c r="D39" s="1">
        <v>0.0</v>
      </c>
      <c r="E39" s="1">
        <v>0.0</v>
      </c>
      <c r="F39" s="1" t="s">
        <v>261</v>
      </c>
      <c r="G39" s="1" t="s">
        <v>262</v>
      </c>
      <c r="H39" s="1" t="s">
        <v>263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264</v>
      </c>
      <c r="B40" s="1">
        <v>0.0</v>
      </c>
      <c r="C40" s="1">
        <v>0.0</v>
      </c>
      <c r="D40" s="1">
        <v>0.0</v>
      </c>
      <c r="E40" s="1" t="s">
        <v>265</v>
      </c>
      <c r="F40" s="1" t="s">
        <v>266</v>
      </c>
      <c r="G40" s="1" t="s">
        <v>267</v>
      </c>
      <c r="H40" s="1" t="s">
        <v>268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269</v>
      </c>
      <c r="B41" s="1">
        <v>0.0</v>
      </c>
      <c r="C41" s="1">
        <v>0.0</v>
      </c>
      <c r="D41" s="1">
        <v>0.0</v>
      </c>
      <c r="E41" s="1" t="s">
        <v>270</v>
      </c>
      <c r="F41" s="1" t="s">
        <v>271</v>
      </c>
      <c r="G41" s="1" t="s">
        <v>272</v>
      </c>
      <c r="H41" s="1" t="s">
        <v>273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274</v>
      </c>
      <c r="B42" s="1">
        <v>0.0</v>
      </c>
      <c r="C42" s="1" t="s">
        <v>275</v>
      </c>
      <c r="D42" s="1" t="s">
        <v>276</v>
      </c>
      <c r="E42" s="1" t="s">
        <v>277</v>
      </c>
      <c r="F42" s="1" t="s">
        <v>278</v>
      </c>
      <c r="G42" s="1" t="s">
        <v>279</v>
      </c>
      <c r="H42" s="1" t="s">
        <v>280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281</v>
      </c>
      <c r="B43" s="1">
        <v>0.0</v>
      </c>
      <c r="C43" s="1" t="s">
        <v>275</v>
      </c>
      <c r="D43" s="1" t="s">
        <v>276</v>
      </c>
      <c r="E43" s="1" t="s">
        <v>277</v>
      </c>
      <c r="F43" s="1" t="s">
        <v>278</v>
      </c>
      <c r="G43" s="1" t="s">
        <v>279</v>
      </c>
      <c r="H43" s="1" t="s">
        <v>280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282</v>
      </c>
      <c r="B44" s="1">
        <v>0.0</v>
      </c>
      <c r="C44" s="1" t="s">
        <v>283</v>
      </c>
      <c r="D44" s="1" t="s">
        <v>284</v>
      </c>
      <c r="E44" s="1" t="s">
        <v>285</v>
      </c>
      <c r="F44" s="1" t="s">
        <v>286</v>
      </c>
      <c r="G44" s="1" t="s">
        <v>287</v>
      </c>
      <c r="H44" s="1" t="s">
        <v>288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289</v>
      </c>
      <c r="B45" s="1">
        <v>0.0</v>
      </c>
      <c r="C45" s="1" t="s">
        <v>283</v>
      </c>
      <c r="D45" s="1" t="s">
        <v>284</v>
      </c>
      <c r="E45" s="1" t="s">
        <v>285</v>
      </c>
      <c r="F45" s="1" t="s">
        <v>286</v>
      </c>
      <c r="G45" s="1" t="s">
        <v>287</v>
      </c>
      <c r="H45" s="1" t="s">
        <v>288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290</v>
      </c>
      <c r="B46" s="1">
        <v>0.0</v>
      </c>
      <c r="C46" s="1" t="s">
        <v>283</v>
      </c>
      <c r="D46" s="1" t="s">
        <v>291</v>
      </c>
      <c r="E46" s="1" t="s">
        <v>292</v>
      </c>
      <c r="F46" s="1" t="s">
        <v>293</v>
      </c>
      <c r="G46" s="1" t="s">
        <v>287</v>
      </c>
      <c r="H46" s="1" t="s">
        <v>288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294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 t="s">
        <v>295</v>
      </c>
      <c r="H47" s="1" t="s">
        <v>296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297</v>
      </c>
      <c r="B48" s="1">
        <v>0.0</v>
      </c>
      <c r="C48" s="1">
        <v>0.0</v>
      </c>
      <c r="D48" s="1">
        <v>0.0</v>
      </c>
      <c r="E48" s="1" t="s">
        <v>298</v>
      </c>
      <c r="F48" s="1" t="s">
        <v>299</v>
      </c>
      <c r="G48" s="1" t="s">
        <v>300</v>
      </c>
      <c r="H48" s="1" t="s">
        <v>301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302</v>
      </c>
      <c r="B49" s="1">
        <v>0.0</v>
      </c>
      <c r="C49" s="1" t="s">
        <v>303</v>
      </c>
      <c r="D49" s="1">
        <v>2.0</v>
      </c>
      <c r="E49" s="1" t="s">
        <v>304</v>
      </c>
      <c r="F49" s="1" t="s">
        <v>305</v>
      </c>
      <c r="G49" s="1" t="s">
        <v>306</v>
      </c>
      <c r="H49" s="1" t="s">
        <v>307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308</v>
      </c>
      <c r="B50" s="1">
        <v>0.0</v>
      </c>
      <c r="C50" s="1" t="s">
        <v>309</v>
      </c>
      <c r="D50" s="1" t="s">
        <v>310</v>
      </c>
      <c r="E50" s="1" t="s">
        <v>311</v>
      </c>
      <c r="F50" s="1" t="s">
        <v>312</v>
      </c>
      <c r="G50" s="1" t="s">
        <v>313</v>
      </c>
      <c r="H50" s="1" t="s">
        <v>314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315</v>
      </c>
      <c r="B51" s="1">
        <v>0.0</v>
      </c>
      <c r="C51" s="1" t="s">
        <v>309</v>
      </c>
      <c r="D51" s="1" t="s">
        <v>310</v>
      </c>
      <c r="E51" s="1" t="s">
        <v>311</v>
      </c>
      <c r="F51" s="1" t="s">
        <v>312</v>
      </c>
      <c r="G51" s="1" t="s">
        <v>313</v>
      </c>
      <c r="H51" s="1" t="s">
        <v>314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316</v>
      </c>
      <c r="B52" s="1">
        <v>0.0</v>
      </c>
      <c r="C52" s="1" t="s">
        <v>317</v>
      </c>
      <c r="D52" s="1" t="s">
        <v>318</v>
      </c>
      <c r="E52" s="1" t="s">
        <v>319</v>
      </c>
      <c r="F52" s="1" t="s">
        <v>320</v>
      </c>
      <c r="G52" s="1" t="s">
        <v>321</v>
      </c>
      <c r="H52" s="1" t="s">
        <v>322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323</v>
      </c>
      <c r="B53" s="1">
        <v>0.0</v>
      </c>
      <c r="C53" s="1">
        <v>0.0</v>
      </c>
      <c r="D53" s="1">
        <v>0.0</v>
      </c>
      <c r="E53" s="1" t="s">
        <v>324</v>
      </c>
      <c r="F53" s="1">
        <v>0.0</v>
      </c>
      <c r="G53" s="1">
        <v>0.0</v>
      </c>
      <c r="H53" s="1">
        <v>0.0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325</v>
      </c>
      <c r="B54" s="1">
        <v>0.0</v>
      </c>
      <c r="C54" s="1">
        <v>0.0</v>
      </c>
      <c r="D54" s="1">
        <v>0.0</v>
      </c>
      <c r="E54" s="1" t="s">
        <v>326</v>
      </c>
      <c r="F54" s="1" t="s">
        <v>327</v>
      </c>
      <c r="G54" s="1" t="s">
        <v>328</v>
      </c>
      <c r="H54" s="1" t="s">
        <v>329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330</v>
      </c>
      <c r="B55" s="1">
        <v>0.0</v>
      </c>
      <c r="C55" s="1">
        <v>0.0</v>
      </c>
      <c r="D55" s="1">
        <v>0.0</v>
      </c>
      <c r="E55" s="1" t="s">
        <v>326</v>
      </c>
      <c r="F55" s="1" t="s">
        <v>327</v>
      </c>
      <c r="G55" s="1" t="s">
        <v>328</v>
      </c>
      <c r="H55" s="1" t="s">
        <v>329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331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332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 t="s">
        <v>333</v>
      </c>
      <c r="H57" s="1" t="s">
        <v>334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335</v>
      </c>
      <c r="B58" s="1">
        <v>0.0</v>
      </c>
      <c r="C58" s="1">
        <v>0.0</v>
      </c>
      <c r="D58" s="1">
        <v>0.0</v>
      </c>
      <c r="E58" s="1">
        <v>0.0</v>
      </c>
      <c r="F58" s="1" t="s">
        <v>336</v>
      </c>
      <c r="G58" s="1" t="s">
        <v>337</v>
      </c>
      <c r="H58" s="1" t="s">
        <v>338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339</v>
      </c>
      <c r="B59" s="1">
        <v>0.0</v>
      </c>
      <c r="C59" s="1">
        <v>0.0</v>
      </c>
      <c r="D59" s="1">
        <v>0.0</v>
      </c>
      <c r="E59" s="1">
        <v>0.0</v>
      </c>
      <c r="F59" s="1" t="s">
        <v>340</v>
      </c>
      <c r="G59" s="1" t="s">
        <v>341</v>
      </c>
      <c r="H59" s="1" t="s">
        <v>342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343</v>
      </c>
      <c r="B60" s="1">
        <v>0.0</v>
      </c>
      <c r="C60" s="1">
        <v>0.0</v>
      </c>
      <c r="D60" s="1" t="s">
        <v>344</v>
      </c>
      <c r="E60" s="1" t="s">
        <v>345</v>
      </c>
      <c r="F60" s="1" t="s">
        <v>340</v>
      </c>
      <c r="G60" s="1" t="s">
        <v>346</v>
      </c>
      <c r="H60" s="1" t="s">
        <v>347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348</v>
      </c>
      <c r="B61" s="1">
        <v>0.0</v>
      </c>
      <c r="C61" s="1">
        <v>0.0</v>
      </c>
      <c r="D61" s="1" t="s">
        <v>344</v>
      </c>
      <c r="E61" s="1" t="s">
        <v>345</v>
      </c>
      <c r="F61" s="1" t="s">
        <v>340</v>
      </c>
      <c r="G61" s="1" t="s">
        <v>346</v>
      </c>
      <c r="H61" s="1" t="s">
        <v>347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349</v>
      </c>
      <c r="B62" s="1">
        <v>0.0</v>
      </c>
      <c r="C62" s="1">
        <v>0.0</v>
      </c>
      <c r="D62" s="1" t="s">
        <v>350</v>
      </c>
      <c r="E62" s="1" t="s">
        <v>351</v>
      </c>
      <c r="F62" s="1" t="s">
        <v>352</v>
      </c>
      <c r="G62" s="1" t="s">
        <v>353</v>
      </c>
      <c r="H62" s="1" t="s">
        <v>354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355</v>
      </c>
      <c r="B63" s="1">
        <v>0.0</v>
      </c>
      <c r="C63" s="1">
        <v>0.0</v>
      </c>
      <c r="D63" s="1" t="s">
        <v>350</v>
      </c>
      <c r="E63" s="1" t="s">
        <v>351</v>
      </c>
      <c r="F63" s="1" t="s">
        <v>352</v>
      </c>
      <c r="G63" s="1" t="s">
        <v>353</v>
      </c>
      <c r="H63" s="1" t="s">
        <v>354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356</v>
      </c>
      <c r="B64" s="1">
        <v>0.0</v>
      </c>
      <c r="C64" s="1">
        <v>0.0</v>
      </c>
      <c r="D64" s="1" t="s">
        <v>357</v>
      </c>
      <c r="E64" s="1" t="s">
        <v>358</v>
      </c>
      <c r="F64" s="1" t="s">
        <v>359</v>
      </c>
      <c r="G64" s="1" t="s">
        <v>360</v>
      </c>
      <c r="H64" s="1" t="s">
        <v>354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361</v>
      </c>
      <c r="B65" s="1">
        <v>0.0</v>
      </c>
      <c r="C65" s="1">
        <v>0.0</v>
      </c>
      <c r="D65" s="1">
        <v>0.0</v>
      </c>
      <c r="E65" s="1">
        <v>0.0</v>
      </c>
      <c r="F65" s="1">
        <v>0.0</v>
      </c>
      <c r="G65" s="1">
        <v>0.0</v>
      </c>
      <c r="H65" s="1" t="s">
        <v>362</v>
      </c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363</v>
      </c>
      <c r="B66" s="1">
        <v>0.0</v>
      </c>
      <c r="C66" s="1">
        <v>0.0</v>
      </c>
      <c r="D66" s="1">
        <v>0.0</v>
      </c>
      <c r="E66" s="1">
        <v>0.0</v>
      </c>
      <c r="F66" s="1" t="s">
        <v>364</v>
      </c>
      <c r="G66" s="1" t="s">
        <v>365</v>
      </c>
      <c r="H66" s="1" t="s">
        <v>366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367</v>
      </c>
      <c r="B67" s="1">
        <v>0.0</v>
      </c>
      <c r="C67" s="1">
        <v>0.0</v>
      </c>
      <c r="D67" s="1">
        <v>0.0</v>
      </c>
      <c r="E67" s="1">
        <v>0.0</v>
      </c>
      <c r="F67" s="1" t="s">
        <v>368</v>
      </c>
      <c r="G67" s="1" t="s">
        <v>369</v>
      </c>
      <c r="H67" s="1" t="s">
        <v>370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371</v>
      </c>
      <c r="B68" s="1">
        <v>0.0</v>
      </c>
      <c r="C68" s="1">
        <v>0.0</v>
      </c>
      <c r="D68" s="1" t="s">
        <v>372</v>
      </c>
      <c r="E68" s="1" t="s">
        <v>373</v>
      </c>
      <c r="F68" s="1" t="s">
        <v>374</v>
      </c>
      <c r="G68" s="1" t="s">
        <v>375</v>
      </c>
      <c r="H68" s="1" t="s">
        <v>376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377</v>
      </c>
      <c r="B69" s="1">
        <v>0.0</v>
      </c>
      <c r="C69" s="1">
        <v>0.0</v>
      </c>
      <c r="D69" s="1" t="s">
        <v>372</v>
      </c>
      <c r="E69" s="1" t="s">
        <v>373</v>
      </c>
      <c r="F69" s="1" t="s">
        <v>374</v>
      </c>
      <c r="G69" s="1" t="s">
        <v>375</v>
      </c>
      <c r="H69" s="1" t="s">
        <v>376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378</v>
      </c>
      <c r="B70" s="1">
        <v>0.0</v>
      </c>
      <c r="C70" s="1">
        <v>0.0</v>
      </c>
      <c r="D70" s="1" t="s">
        <v>379</v>
      </c>
      <c r="E70" s="1" t="s">
        <v>380</v>
      </c>
      <c r="F70" s="1" t="s">
        <v>381</v>
      </c>
      <c r="G70" s="1" t="s">
        <v>382</v>
      </c>
      <c r="H70" s="1" t="s">
        <v>383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384</v>
      </c>
      <c r="B71" s="1">
        <v>0.0</v>
      </c>
      <c r="C71" s="1">
        <v>0.0</v>
      </c>
      <c r="D71" s="1">
        <v>0.0</v>
      </c>
      <c r="E71" s="1" t="s">
        <v>385</v>
      </c>
      <c r="F71" s="1" t="s">
        <v>386</v>
      </c>
      <c r="G71" s="1" t="s">
        <v>387</v>
      </c>
      <c r="H71" s="1" t="s">
        <v>388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389</v>
      </c>
      <c r="B72" s="1">
        <v>0.0</v>
      </c>
      <c r="C72" s="1">
        <v>0.0</v>
      </c>
      <c r="D72" s="1">
        <v>0.0</v>
      </c>
      <c r="E72" s="1" t="s">
        <v>390</v>
      </c>
      <c r="F72" s="1" t="s">
        <v>386</v>
      </c>
      <c r="G72" s="1" t="s">
        <v>387</v>
      </c>
      <c r="H72" s="1" t="s">
        <v>388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391</v>
      </c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392</v>
      </c>
      <c r="B74" s="1">
        <v>0.0</v>
      </c>
      <c r="C74" s="1">
        <v>0.0</v>
      </c>
      <c r="D74" s="1">
        <v>0.0</v>
      </c>
      <c r="E74" s="1">
        <v>0.0</v>
      </c>
      <c r="F74" s="1">
        <v>0.0</v>
      </c>
      <c r="G74" s="1">
        <v>0.0</v>
      </c>
      <c r="H74" s="1" t="s">
        <v>393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394</v>
      </c>
      <c r="B75" s="1">
        <v>0.0</v>
      </c>
      <c r="C75" s="1">
        <v>0.0</v>
      </c>
      <c r="D75" s="1">
        <v>0.0</v>
      </c>
      <c r="E75" s="1">
        <v>0.0</v>
      </c>
      <c r="F75" s="1">
        <v>0.0</v>
      </c>
      <c r="G75" s="1" t="s">
        <v>395</v>
      </c>
      <c r="H75" s="1" t="s">
        <v>396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397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 t="s">
        <v>398</v>
      </c>
      <c r="H76" s="1" t="s">
        <v>399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400</v>
      </c>
      <c r="B77" s="1">
        <v>0.0</v>
      </c>
      <c r="C77" s="1">
        <v>0.0</v>
      </c>
      <c r="D77" s="1">
        <v>0.0</v>
      </c>
      <c r="E77" s="1" t="s">
        <v>401</v>
      </c>
      <c r="F77" s="1" t="s">
        <v>402</v>
      </c>
      <c r="G77" s="1" t="s">
        <v>403</v>
      </c>
      <c r="H77" s="1" t="s">
        <v>404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405</v>
      </c>
      <c r="B78" s="1">
        <v>0.0</v>
      </c>
      <c r="C78" s="1">
        <v>0.0</v>
      </c>
      <c r="D78" s="1">
        <v>0.0</v>
      </c>
      <c r="E78" s="1" t="s">
        <v>401</v>
      </c>
      <c r="F78" s="1" t="s">
        <v>402</v>
      </c>
      <c r="G78" s="1" t="s">
        <v>403</v>
      </c>
      <c r="H78" s="1" t="s">
        <v>404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406</v>
      </c>
      <c r="B79" s="1">
        <v>0.0</v>
      </c>
      <c r="C79" s="1">
        <v>0.0</v>
      </c>
      <c r="D79" s="1">
        <v>0.0</v>
      </c>
      <c r="E79" s="1" t="s">
        <v>407</v>
      </c>
      <c r="F79" s="1" t="s">
        <v>408</v>
      </c>
      <c r="G79" s="1" t="s">
        <v>409</v>
      </c>
      <c r="H79" s="1" t="s">
        <v>410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411</v>
      </c>
      <c r="B80" s="1">
        <v>0.0</v>
      </c>
      <c r="C80" s="1">
        <v>0.0</v>
      </c>
      <c r="D80" s="1">
        <v>0.0</v>
      </c>
      <c r="E80" s="1" t="s">
        <v>407</v>
      </c>
      <c r="F80" s="1" t="s">
        <v>408</v>
      </c>
      <c r="G80" s="1" t="s">
        <v>409</v>
      </c>
      <c r="H80" s="1" t="s">
        <v>410</v>
      </c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412</v>
      </c>
      <c r="B81" s="1">
        <v>0.0</v>
      </c>
      <c r="C81" s="1">
        <v>0.0</v>
      </c>
      <c r="D81" s="1">
        <v>0.0</v>
      </c>
      <c r="E81" s="1" t="s">
        <v>413</v>
      </c>
      <c r="F81" s="1" t="s">
        <v>408</v>
      </c>
      <c r="G81" s="1" t="s">
        <v>414</v>
      </c>
      <c r="H81" s="1" t="s">
        <v>415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416</v>
      </c>
      <c r="B82" s="1">
        <v>0.0</v>
      </c>
      <c r="C82" s="1">
        <v>0.0</v>
      </c>
      <c r="D82" s="1">
        <v>0.0</v>
      </c>
      <c r="E82" s="1">
        <v>0.0</v>
      </c>
      <c r="F82" s="1">
        <v>0.0</v>
      </c>
      <c r="G82" s="1" t="s">
        <v>417</v>
      </c>
      <c r="H82" s="1" t="s">
        <v>418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419</v>
      </c>
      <c r="B83" s="1">
        <v>0.0</v>
      </c>
      <c r="C83" s="1">
        <v>0.0</v>
      </c>
      <c r="D83" s="1">
        <v>0.0</v>
      </c>
      <c r="E83" s="1">
        <v>0.0</v>
      </c>
      <c r="F83" s="1" t="s">
        <v>420</v>
      </c>
      <c r="G83" s="1" t="s">
        <v>421</v>
      </c>
      <c r="H83" s="1" t="s">
        <v>422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423</v>
      </c>
      <c r="B84" s="1">
        <v>0.0</v>
      </c>
      <c r="C84" s="1">
        <v>0.0</v>
      </c>
      <c r="D84" s="1">
        <v>0.0</v>
      </c>
      <c r="E84" s="1" t="s">
        <v>424</v>
      </c>
      <c r="F84" s="1" t="s">
        <v>425</v>
      </c>
      <c r="G84" s="1" t="s">
        <v>426</v>
      </c>
      <c r="H84" s="1" t="s">
        <v>427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428</v>
      </c>
      <c r="B85" s="1">
        <v>0.0</v>
      </c>
      <c r="C85" s="1">
        <v>0.0</v>
      </c>
      <c r="D85" s="1">
        <v>0.0</v>
      </c>
      <c r="E85" s="1" t="s">
        <v>424</v>
      </c>
      <c r="F85" s="1" t="s">
        <v>425</v>
      </c>
      <c r="G85" s="1" t="s">
        <v>426</v>
      </c>
      <c r="H85" s="1" t="s">
        <v>427</v>
      </c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429</v>
      </c>
      <c r="B86" s="1">
        <v>0.0</v>
      </c>
      <c r="C86" s="1">
        <v>0.0</v>
      </c>
      <c r="D86" s="1">
        <v>0.0</v>
      </c>
      <c r="E86" s="1" t="s">
        <v>430</v>
      </c>
      <c r="F86" s="1" t="s">
        <v>431</v>
      </c>
      <c r="G86" s="1" t="s">
        <v>432</v>
      </c>
      <c r="H86" s="1" t="s">
        <v>433</v>
      </c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434</v>
      </c>
      <c r="B87" s="1">
        <v>0.0</v>
      </c>
      <c r="C87" s="1">
        <v>0.0</v>
      </c>
      <c r="D87" s="1">
        <v>0.0</v>
      </c>
      <c r="E87" s="1">
        <v>0.0</v>
      </c>
      <c r="F87" s="1" t="s">
        <v>435</v>
      </c>
      <c r="G87" s="1" t="s">
        <v>436</v>
      </c>
      <c r="H87" s="1" t="s">
        <v>437</v>
      </c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438</v>
      </c>
      <c r="B88" s="1">
        <v>0.0</v>
      </c>
      <c r="C88" s="1">
        <v>0.0</v>
      </c>
      <c r="D88" s="1">
        <v>0.0</v>
      </c>
      <c r="E88" s="1">
        <v>0.0</v>
      </c>
      <c r="F88" s="1" t="s">
        <v>439</v>
      </c>
      <c r="G88" s="1" t="s">
        <v>436</v>
      </c>
      <c r="H88" s="1" t="s">
        <v>437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440</v>
      </c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441</v>
      </c>
      <c r="B90" s="1">
        <v>0.0</v>
      </c>
      <c r="C90" s="1">
        <v>0.0</v>
      </c>
      <c r="D90" s="1">
        <v>0.0</v>
      </c>
      <c r="E90" s="1">
        <v>0.0</v>
      </c>
      <c r="F90" s="1">
        <v>0.0</v>
      </c>
      <c r="G90" s="1" t="s">
        <v>442</v>
      </c>
      <c r="H90" s="1" t="s">
        <v>443</v>
      </c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444</v>
      </c>
      <c r="B91" s="1">
        <v>0.0</v>
      </c>
      <c r="C91" s="1">
        <v>0.0</v>
      </c>
      <c r="D91" s="1">
        <v>0.0</v>
      </c>
      <c r="E91" s="1">
        <v>0.0</v>
      </c>
      <c r="F91" s="1">
        <v>0.0</v>
      </c>
      <c r="G91" s="1" t="s">
        <v>442</v>
      </c>
      <c r="H91" s="1" t="s">
        <v>443</v>
      </c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445</v>
      </c>
      <c r="B92" s="1">
        <v>0.0</v>
      </c>
      <c r="C92" s="1">
        <v>0.0</v>
      </c>
      <c r="D92" s="1">
        <v>0.0</v>
      </c>
      <c r="E92" s="1">
        <v>0.0</v>
      </c>
      <c r="F92" s="1">
        <v>0.0</v>
      </c>
      <c r="G92" s="1" t="s">
        <v>446</v>
      </c>
      <c r="H92" s="1" t="s">
        <v>447</v>
      </c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448</v>
      </c>
      <c r="B93" s="1">
        <v>0.0</v>
      </c>
      <c r="C93" s="1">
        <v>0.0</v>
      </c>
      <c r="D93" s="1">
        <v>0.0</v>
      </c>
      <c r="E93" s="1">
        <v>0.0</v>
      </c>
      <c r="F93" s="1">
        <v>0.0</v>
      </c>
      <c r="G93" s="1" t="s">
        <v>446</v>
      </c>
      <c r="H93" s="1" t="s">
        <v>447</v>
      </c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449</v>
      </c>
      <c r="B94" s="1">
        <v>0.0</v>
      </c>
      <c r="C94" s="1">
        <v>0.0</v>
      </c>
      <c r="D94" s="1">
        <v>0.0</v>
      </c>
      <c r="E94" s="1">
        <v>0.0</v>
      </c>
      <c r="F94" s="1">
        <v>0.0</v>
      </c>
      <c r="G94" s="1" t="s">
        <v>446</v>
      </c>
      <c r="H94" s="1" t="s">
        <v>447</v>
      </c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450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 t="s">
        <v>451</v>
      </c>
      <c r="H95" s="1" t="s">
        <v>452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453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454</v>
      </c>
      <c r="H96" s="1" t="s">
        <v>455</v>
      </c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456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454</v>
      </c>
      <c r="H97" s="1" t="s">
        <v>455</v>
      </c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457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458</v>
      </c>
      <c r="H98" s="1" t="s">
        <v>459</v>
      </c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460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>
        <v>0.0</v>
      </c>
      <c r="H99" s="1" t="s">
        <v>461</v>
      </c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462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>
        <v>0.0</v>
      </c>
      <c r="H100" s="1" t="s">
        <v>463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 t="s">
        <v>464</v>
      </c>
      <c r="C1" s="1" t="s">
        <v>465</v>
      </c>
      <c r="D1" s="1" t="s">
        <v>466</v>
      </c>
      <c r="E1" s="1" t="s">
        <v>467</v>
      </c>
      <c r="F1" s="1" t="s">
        <v>468</v>
      </c>
      <c r="G1" s="1" t="s">
        <v>469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470</v>
      </c>
      <c r="B2" s="1" t="s">
        <v>471</v>
      </c>
      <c r="C2" s="1" t="s">
        <v>472</v>
      </c>
      <c r="D2" s="1" t="s">
        <v>473</v>
      </c>
      <c r="E2" s="1" t="s">
        <v>474</v>
      </c>
      <c r="F2" s="1" t="s">
        <v>475</v>
      </c>
      <c r="G2" s="1" t="s">
        <v>476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477</v>
      </c>
      <c r="B3" s="1" t="s">
        <v>478</v>
      </c>
      <c r="C3" s="1" t="s">
        <v>479</v>
      </c>
      <c r="D3" s="1" t="s">
        <v>480</v>
      </c>
      <c r="E3" s="1" t="s">
        <v>481</v>
      </c>
      <c r="F3" s="1" t="s">
        <v>482</v>
      </c>
      <c r="G3" s="1" t="s">
        <v>483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484</v>
      </c>
      <c r="B4" s="1" t="s">
        <v>471</v>
      </c>
      <c r="C4" s="1" t="s">
        <v>472</v>
      </c>
      <c r="D4" s="1" t="s">
        <v>473</v>
      </c>
      <c r="E4" s="1" t="s">
        <v>474</v>
      </c>
      <c r="F4" s="1" t="s">
        <v>475</v>
      </c>
      <c r="G4" s="1" t="s">
        <v>476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477</v>
      </c>
      <c r="B5" s="1" t="s">
        <v>478</v>
      </c>
      <c r="C5" s="1" t="s">
        <v>479</v>
      </c>
      <c r="D5" s="1" t="s">
        <v>480</v>
      </c>
      <c r="E5" s="1" t="s">
        <v>481</v>
      </c>
      <c r="F5" s="1" t="s">
        <v>482</v>
      </c>
      <c r="G5" s="1" t="s">
        <v>483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485</v>
      </c>
      <c r="B6" s="1" t="s">
        <v>478</v>
      </c>
      <c r="C6" s="1" t="s">
        <v>486</v>
      </c>
      <c r="D6" s="1" t="s">
        <v>487</v>
      </c>
      <c r="E6" s="1" t="s">
        <v>488</v>
      </c>
      <c r="F6" s="1" t="s">
        <v>486</v>
      </c>
      <c r="G6" s="1" t="s">
        <v>489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490</v>
      </c>
      <c r="B7" s="1" t="s">
        <v>478</v>
      </c>
      <c r="C7" s="1" t="s">
        <v>478</v>
      </c>
      <c r="D7" s="1" t="s">
        <v>478</v>
      </c>
      <c r="E7" s="1" t="s">
        <v>478</v>
      </c>
      <c r="F7" s="1" t="s">
        <v>478</v>
      </c>
      <c r="G7" s="1" t="s">
        <v>478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491</v>
      </c>
      <c r="B8" s="1" t="s">
        <v>478</v>
      </c>
      <c r="C8" s="1" t="s">
        <v>478</v>
      </c>
      <c r="D8" s="1" t="s">
        <v>492</v>
      </c>
      <c r="E8" s="1" t="s">
        <v>492</v>
      </c>
      <c r="F8" s="1" t="s">
        <v>492</v>
      </c>
      <c r="G8" s="1" t="s">
        <v>493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494</v>
      </c>
      <c r="B9" s="1" t="s">
        <v>478</v>
      </c>
      <c r="C9" s="1" t="s">
        <v>495</v>
      </c>
      <c r="D9" s="1" t="s">
        <v>496</v>
      </c>
      <c r="E9" s="1" t="s">
        <v>497</v>
      </c>
      <c r="F9" s="1" t="s">
        <v>498</v>
      </c>
      <c r="G9" s="1" t="s">
        <v>478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499</v>
      </c>
      <c r="B10" s="1" t="s">
        <v>478</v>
      </c>
      <c r="C10" s="1" t="s">
        <v>492</v>
      </c>
      <c r="D10" s="1" t="s">
        <v>492</v>
      </c>
      <c r="E10" s="1" t="s">
        <v>492</v>
      </c>
      <c r="F10" s="1" t="s">
        <v>492</v>
      </c>
      <c r="G10" s="1" t="s">
        <v>478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500</v>
      </c>
      <c r="B11" s="1" t="s">
        <v>478</v>
      </c>
      <c r="C11" s="1" t="s">
        <v>478</v>
      </c>
      <c r="D11" s="1" t="s">
        <v>478</v>
      </c>
      <c r="E11" s="1" t="s">
        <v>478</v>
      </c>
      <c r="F11" s="1" t="s">
        <v>478</v>
      </c>
      <c r="G11" s="1" t="s">
        <v>478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501</v>
      </c>
      <c r="B12" s="1" t="s">
        <v>478</v>
      </c>
      <c r="C12" s="1" t="s">
        <v>502</v>
      </c>
      <c r="D12" s="1" t="s">
        <v>478</v>
      </c>
      <c r="E12" s="1" t="s">
        <v>503</v>
      </c>
      <c r="F12" s="1" t="s">
        <v>478</v>
      </c>
      <c r="G12" s="1" t="s">
        <v>478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504</v>
      </c>
      <c r="B13" s="1" t="s">
        <v>478</v>
      </c>
      <c r="C13" s="1" t="s">
        <v>505</v>
      </c>
      <c r="D13" s="1" t="s">
        <v>478</v>
      </c>
      <c r="E13" s="1" t="s">
        <v>478</v>
      </c>
      <c r="F13" s="1" t="s">
        <v>478</v>
      </c>
      <c r="G13" s="1" t="s">
        <v>478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506</v>
      </c>
      <c r="B14" s="1" t="s">
        <v>478</v>
      </c>
      <c r="C14" s="1" t="s">
        <v>507</v>
      </c>
      <c r="D14" s="1" t="s">
        <v>478</v>
      </c>
      <c r="E14" s="1" t="s">
        <v>478</v>
      </c>
      <c r="F14" s="1" t="s">
        <v>478</v>
      </c>
      <c r="G14" s="1" t="s">
        <v>478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508</v>
      </c>
      <c r="B15" s="1" t="s">
        <v>478</v>
      </c>
      <c r="C15" s="1" t="s">
        <v>478</v>
      </c>
      <c r="D15" s="1" t="s">
        <v>478</v>
      </c>
      <c r="E15" s="1" t="s">
        <v>478</v>
      </c>
      <c r="F15" s="1" t="s">
        <v>478</v>
      </c>
      <c r="G15" s="1" t="s">
        <v>478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509</v>
      </c>
      <c r="B16" s="1" t="s">
        <v>478</v>
      </c>
      <c r="C16" s="1" t="s">
        <v>478</v>
      </c>
      <c r="D16" s="1" t="s">
        <v>478</v>
      </c>
      <c r="E16" s="1" t="s">
        <v>478</v>
      </c>
      <c r="F16" s="1" t="s">
        <v>478</v>
      </c>
      <c r="G16" s="1" t="s">
        <v>478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510</v>
      </c>
      <c r="B17" s="1" t="s">
        <v>478</v>
      </c>
      <c r="C17" s="1" t="s">
        <v>511</v>
      </c>
      <c r="D17" s="1" t="s">
        <v>512</v>
      </c>
      <c r="E17" s="1" t="s">
        <v>513</v>
      </c>
      <c r="F17" s="1" t="s">
        <v>124</v>
      </c>
      <c r="G17" s="1" t="s">
        <v>514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515</v>
      </c>
      <c r="B18" s="1" t="s">
        <v>478</v>
      </c>
      <c r="C18" s="1" t="s">
        <v>478</v>
      </c>
      <c r="D18" s="1" t="s">
        <v>478</v>
      </c>
      <c r="E18" s="1" t="s">
        <v>478</v>
      </c>
      <c r="F18" s="1" t="s">
        <v>478</v>
      </c>
      <c r="G18" s="1" t="s">
        <v>478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516</v>
      </c>
      <c r="B19" s="1" t="s">
        <v>478</v>
      </c>
      <c r="C19" s="1" t="s">
        <v>517</v>
      </c>
      <c r="D19" s="1" t="s">
        <v>518</v>
      </c>
      <c r="E19" s="1" t="s">
        <v>519</v>
      </c>
      <c r="F19" s="1" t="s">
        <v>520</v>
      </c>
      <c r="G19" s="1" t="s">
        <v>478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135</v>
      </c>
      <c r="B20" s="1" t="s">
        <v>478</v>
      </c>
      <c r="C20" s="1" t="s">
        <v>478</v>
      </c>
      <c r="D20" s="1" t="s">
        <v>478</v>
      </c>
      <c r="E20" s="1" t="s">
        <v>478</v>
      </c>
      <c r="F20" s="1" t="s">
        <v>478</v>
      </c>
      <c r="G20" s="1" t="s">
        <v>478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137</v>
      </c>
      <c r="B21" s="1" t="s">
        <v>478</v>
      </c>
      <c r="C21" s="1" t="s">
        <v>521</v>
      </c>
      <c r="D21" s="1" t="s">
        <v>478</v>
      </c>
      <c r="E21" s="1" t="s">
        <v>522</v>
      </c>
      <c r="F21" s="1" t="s">
        <v>478</v>
      </c>
      <c r="G21" s="1" t="s">
        <v>478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523</v>
      </c>
      <c r="B22" s="1" t="s">
        <v>478</v>
      </c>
      <c r="C22" s="1" t="s">
        <v>524</v>
      </c>
      <c r="D22" s="1" t="s">
        <v>478</v>
      </c>
      <c r="E22" s="1" t="s">
        <v>525</v>
      </c>
      <c r="F22" s="1" t="s">
        <v>478</v>
      </c>
      <c r="G22" s="1" t="s">
        <v>478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94</v>
      </c>
      <c r="B23" s="1" t="s">
        <v>478</v>
      </c>
      <c r="C23" s="1" t="s">
        <v>478</v>
      </c>
      <c r="D23" s="1" t="s">
        <v>478</v>
      </c>
      <c r="E23" s="1" t="s">
        <v>478</v>
      </c>
      <c r="F23" s="1" t="s">
        <v>478</v>
      </c>
      <c r="G23" s="1" t="s">
        <v>478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526</v>
      </c>
      <c r="B24" s="1" t="s">
        <v>527</v>
      </c>
      <c r="C24" s="1" t="s">
        <v>528</v>
      </c>
      <c r="D24" s="1" t="s">
        <v>529</v>
      </c>
      <c r="E24" s="1" t="s">
        <v>530</v>
      </c>
      <c r="F24" s="1" t="s">
        <v>531</v>
      </c>
      <c r="G24" s="1" t="s">
        <v>532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533</v>
      </c>
      <c r="B25" s="1" t="s">
        <v>534</v>
      </c>
      <c r="C25" s="1" t="s">
        <v>535</v>
      </c>
      <c r="D25" s="1" t="s">
        <v>536</v>
      </c>
      <c r="E25" s="1" t="s">
        <v>537</v>
      </c>
      <c r="F25" s="1" t="s">
        <v>538</v>
      </c>
      <c r="G25" s="1" t="s">
        <v>539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540</v>
      </c>
      <c r="B26" s="1" t="s">
        <v>541</v>
      </c>
      <c r="C26" s="1" t="s">
        <v>542</v>
      </c>
      <c r="D26" s="1" t="s">
        <v>543</v>
      </c>
      <c r="E26" s="1" t="s">
        <v>544</v>
      </c>
      <c r="F26" s="1" t="s">
        <v>545</v>
      </c>
      <c r="G26" s="1" t="s">
        <v>478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546</v>
      </c>
      <c r="B2" s="1" t="s">
        <v>547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548</v>
      </c>
      <c r="B3" s="1" t="s">
        <v>549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550</v>
      </c>
      <c r="B4" s="1" t="s">
        <v>551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552</v>
      </c>
      <c r="B5" s="1" t="s">
        <v>553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554</v>
      </c>
      <c r="B6" s="1" t="s">
        <v>555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556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557</v>
      </c>
      <c r="B8" s="1" t="s">
        <v>558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559</v>
      </c>
      <c r="B9" s="4" t="s">
        <v>560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561</v>
      </c>
      <c r="B10" s="1" t="s">
        <v>562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563</v>
      </c>
      <c r="B11" s="1" t="s">
        <v>564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565</v>
      </c>
      <c r="B12" s="1" t="s">
        <v>562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566</v>
      </c>
      <c r="B13" s="1" t="s">
        <v>567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568</v>
      </c>
      <c r="B14" s="1" t="s">
        <v>569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570</v>
      </c>
      <c r="B15" s="1" t="s">
        <v>567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571</v>
      </c>
      <c r="B16" s="1" t="s">
        <v>572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573</v>
      </c>
      <c r="B17" s="1">
        <v>12.0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574</v>
      </c>
      <c r="B18" s="1" t="s">
        <v>575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576</v>
      </c>
      <c r="B19" s="1">
        <v>1.7356032E9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577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578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579</v>
      </c>
      <c r="B22" s="1">
        <v>1.58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580</v>
      </c>
      <c r="B23" s="1">
        <v>1.6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581</v>
      </c>
      <c r="B24" s="1">
        <v>1.5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582</v>
      </c>
      <c r="B25" s="1">
        <v>1.6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583</v>
      </c>
      <c r="B26" s="1">
        <v>1.58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584</v>
      </c>
      <c r="B27" s="1">
        <v>1.6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585</v>
      </c>
      <c r="B28" s="1">
        <v>1.5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586</v>
      </c>
      <c r="B29" s="1">
        <v>1.6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587</v>
      </c>
      <c r="B30" s="1">
        <v>1.045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588</v>
      </c>
      <c r="B31" s="1">
        <v>-0.10093583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589</v>
      </c>
      <c r="B32" s="1">
        <v>54145.0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590</v>
      </c>
      <c r="B33" s="1">
        <v>54145.0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591</v>
      </c>
      <c r="B34" s="1">
        <v>1427395.0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592</v>
      </c>
      <c r="B35" s="1">
        <v>350820.0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593</v>
      </c>
      <c r="B36" s="1">
        <v>350820.0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594</v>
      </c>
      <c r="B37" s="1">
        <v>1.47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595</v>
      </c>
      <c r="B38" s="1">
        <v>1.65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596</v>
      </c>
      <c r="B39" s="1">
        <v>100.0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597</v>
      </c>
      <c r="B40" s="1">
        <v>100.0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598</v>
      </c>
      <c r="B41" s="1">
        <v>4541219.0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599</v>
      </c>
      <c r="B42" s="1">
        <v>1.41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600</v>
      </c>
      <c r="B43" s="1">
        <v>18.72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601</v>
      </c>
      <c r="B44" s="1">
        <v>81.265884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602</v>
      </c>
      <c r="B45" s="1">
        <v>2.4546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603</v>
      </c>
      <c r="B46" s="1">
        <v>7.6864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604</v>
      </c>
      <c r="B47" s="1" t="s">
        <v>605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606</v>
      </c>
      <c r="B48" s="1">
        <v>-2229971.0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607</v>
      </c>
      <c r="B49" s="1">
        <v>585988.0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608</v>
      </c>
      <c r="B50" s="1">
        <v>3007430.0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609</v>
      </c>
      <c r="B51" s="1">
        <v>40115.0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610</v>
      </c>
      <c r="B52" s="1">
        <v>66231.0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611</v>
      </c>
      <c r="B53" s="1">
        <v>1.7303328E9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612</v>
      </c>
      <c r="B54" s="1">
        <v>1.7328384E9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613</v>
      </c>
      <c r="B55" s="1">
        <v>0.0479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614</v>
      </c>
      <c r="B56" s="1">
        <v>0.0138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615</v>
      </c>
      <c r="B57" s="1">
        <v>0.002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616</v>
      </c>
      <c r="B58" s="1">
        <v>0.03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617</v>
      </c>
      <c r="B59" s="1">
        <v>0.048499998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618</v>
      </c>
      <c r="B60" s="1">
        <v>3007430.0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619</v>
      </c>
      <c r="B61" s="1">
        <v>4.014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620</v>
      </c>
      <c r="B62" s="1">
        <v>0.37618336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621</v>
      </c>
      <c r="B63" s="1">
        <v>1.696032E9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622</v>
      </c>
      <c r="B64" s="1">
        <v>1.7276544E9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623</v>
      </c>
      <c r="B65" s="1">
        <v>1.7197056E9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624</v>
      </c>
      <c r="B66" s="1">
        <v>-7985378.0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625</v>
      </c>
      <c r="B67" s="1">
        <v>-11.35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626</v>
      </c>
      <c r="B68" s="1">
        <v>-14.96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627</v>
      </c>
      <c r="B69" s="1" t="s">
        <v>628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629</v>
      </c>
      <c r="B70" s="1">
        <v>1.7276544E9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630</v>
      </c>
      <c r="B71" s="1">
        <v>-39.906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631</v>
      </c>
      <c r="B72" s="1">
        <v>0.182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632</v>
      </c>
      <c r="B73" s="1">
        <v>-0.85370374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633</v>
      </c>
      <c r="B74" s="1">
        <v>0.22455823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634</v>
      </c>
      <c r="B75" s="1" t="s">
        <v>635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636</v>
      </c>
      <c r="B76" s="1" t="s">
        <v>637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638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639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640</v>
      </c>
      <c r="B79" s="1" t="s">
        <v>641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642</v>
      </c>
      <c r="B80" s="1" t="s">
        <v>643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644</v>
      </c>
      <c r="B81" s="1">
        <v>1.162305E9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645</v>
      </c>
      <c r="B82" s="1" t="s">
        <v>646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647</v>
      </c>
      <c r="B83" s="1" t="s">
        <v>648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649</v>
      </c>
      <c r="B84" s="1" t="s">
        <v>650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651</v>
      </c>
      <c r="B85" s="1" t="s">
        <v>652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653</v>
      </c>
      <c r="B86" s="1">
        <v>-1.8E7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654</v>
      </c>
      <c r="B87" s="1">
        <v>1.51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655</v>
      </c>
      <c r="B88" s="1">
        <v>160.0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656</v>
      </c>
      <c r="B89" s="1">
        <v>160.0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657</v>
      </c>
      <c r="B90" s="1">
        <v>160.0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658</v>
      </c>
      <c r="B91" s="1">
        <v>160.0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659</v>
      </c>
      <c r="B92" s="1" t="s">
        <v>660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661</v>
      </c>
      <c r="B93" s="1">
        <v>1.0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662</v>
      </c>
      <c r="B94" s="1">
        <v>3554331.0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663</v>
      </c>
      <c r="B95" s="1">
        <v>5.207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664</v>
      </c>
      <c r="B96" s="1">
        <v>-1.2263398E7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665</v>
      </c>
      <c r="B97" s="1">
        <v>150186.0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666</v>
      </c>
      <c r="B98" s="1">
        <v>1.31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667</v>
      </c>
      <c r="B99" s="1">
        <v>1.649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668</v>
      </c>
      <c r="B100" s="1">
        <v>55881.0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669</v>
      </c>
      <c r="B101" s="1">
        <v>5.736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670</v>
      </c>
      <c r="B102" s="1">
        <v>0.019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671</v>
      </c>
      <c r="B103" s="1">
        <v>-0.96928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672</v>
      </c>
      <c r="B104" s="1">
        <v>-2.64567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673</v>
      </c>
      <c r="B105" s="1">
        <v>-6325117.0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674</v>
      </c>
      <c r="B106" s="1">
        <v>-9881685.0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675</v>
      </c>
      <c r="B107" s="1">
        <v>-9996666.0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676</v>
      </c>
      <c r="B108" s="1">
        <v>-219.68546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677</v>
      </c>
      <c r="B109" s="1" t="s">
        <v>605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678</v>
      </c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53</v>
      </c>
      <c r="B3" s="1">
        <v>0.0</v>
      </c>
      <c r="C3" s="1">
        <v>-36.0</v>
      </c>
      <c r="D3" s="1">
        <v>-8.0</v>
      </c>
      <c r="E3" s="1">
        <v>-13.0</v>
      </c>
      <c r="F3" s="1">
        <v>-18.0</v>
      </c>
      <c r="G3" s="1">
        <v>-14.0</v>
      </c>
      <c r="H3" s="1">
        <v>-8.0</v>
      </c>
      <c r="I3" s="1">
        <f>IF(H3*FORECAST(I2,B3:H3,B2:H2)&gt;0,FORECAST(I2,B3:H3,B2:H2),H3)*$X$1</f>
        <v>-12.42857143</v>
      </c>
      <c r="J3" s="1">
        <f>IF(I3*FORECAST(J2,B3:I3,B2:I2)&gt;0,FORECAST(J2,B3:I3,B2:I2),I3)*$X$1</f>
        <v>-12.07142857</v>
      </c>
      <c r="K3" s="1">
        <f>IF(J3*FORECAST(K2,B3:J3,B2:J2)&gt;0,FORECAST(K2,B3:J3,B2:J2),J3)*$X$1</f>
        <v>-11.71428571</v>
      </c>
      <c r="L3" s="1">
        <f>IF(K3*FORECAST(L2,B3:K3,B2:K2)&gt;0,FORECAST(L2,B3:K3,B2:K2),K3)*$X$1</f>
        <v>-11.35714286</v>
      </c>
      <c r="M3" s="1">
        <f>IF(L3*FORECAST(M2,B3:L3,B2:L2)&gt;0,FORECAST(M2,B3:L3,B2:L2),L3)*$X$1</f>
        <v>-11</v>
      </c>
      <c r="N3" s="1">
        <f>IF(M3*FORECAST(N2,B3:M3,B2:M2)&gt;0,FORECAST(N2,B3:M3,B2:M2),M3)*$X$1</f>
        <v>-10.64285714</v>
      </c>
      <c r="O3" s="1">
        <f>IF(N3*FORECAST(O2,B3:N3,B2:N2)&gt;0,FORECAST(O2,B3:N3,B2:N2),N3)*$X$1</f>
        <v>-10.28571429</v>
      </c>
      <c r="P3" s="5">
        <f>IF(O3*FORECAST(P2,B3:O3,B2:O2)&gt;0,FORECAST(P2,B3:O3,B2:O2),O3)*$X$1</f>
        <v>-9.928571429</v>
      </c>
      <c r="Q3" s="5">
        <f>IF(P3*FORECAST(Q2,B3:P3,B2:P2)&gt;0,FORECAST(Q2,B3:P3,B2:P2),P3)*$X$1</f>
        <v>-9.571428571</v>
      </c>
      <c r="R3" s="5">
        <f>IF(Q3*FORECAST(R2,B3:Q3,B2:Q2)&gt;0,FORECAST(R2,B3:Q3,B2:Q2),Q3)*$X$1</f>
        <v>-9.214285714</v>
      </c>
      <c r="S3" s="5">
        <f>IF(R3*FORECAST(S2,B3:R3,B2:R2)&gt;0,FORECAST(S2,B3:R3,B2:R2),R3)*$X$1</f>
        <v>-8.857142857</v>
      </c>
      <c r="T3" s="5">
        <f>IF(S3*FORECAST(T2,B3:S3,B2:S2)&gt;0,FORECAST(T2,B3:S3,B2:S2),S3)*$X$1</f>
        <v>-8.5</v>
      </c>
      <c r="U3" s="2"/>
      <c r="V3" s="2"/>
      <c r="W3" s="2"/>
      <c r="X3" s="2"/>
      <c r="Y3" s="2"/>
      <c r="Z3" s="2"/>
    </row>
    <row r="4">
      <c r="A4" s="3" t="s">
        <v>93</v>
      </c>
      <c r="B4" s="1">
        <v>1.0</v>
      </c>
      <c r="C4" s="1">
        <v>18.0</v>
      </c>
      <c r="D4" s="1">
        <v>-7.0</v>
      </c>
      <c r="E4" s="1">
        <v>-27.0</v>
      </c>
      <c r="F4" s="1">
        <v>-2.0</v>
      </c>
      <c r="G4" s="1">
        <v>-2.0</v>
      </c>
      <c r="H4" s="1">
        <v>-1.0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679</v>
      </c>
      <c r="B5" s="1">
        <v>0.0</v>
      </c>
      <c r="C5" s="1">
        <v>0.0</v>
      </c>
      <c r="D5" s="1">
        <v>0.0</v>
      </c>
      <c r="E5" s="1">
        <v>0.0</v>
      </c>
      <c r="F5" s="1">
        <v>2.0</v>
      </c>
      <c r="G5" s="1">
        <v>13.0</v>
      </c>
      <c r="H5" s="1">
        <v>65.0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680</v>
      </c>
      <c r="L7" s="1">
        <f>IF(T3*FORECAST(T2,B3:T3,B2:T2)&gt;0,FORECAST(T2,B3:T3,B2:T2),S3)*$X$1 * (1+0.02)/(0.0874-0.02)</f>
        <v>-128.6350148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681</v>
      </c>
      <c r="L8" s="6">
        <f t="array" ref="L8">NPV(0.0874,J3:T3)</f>
        <v>-72.89740306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682</v>
      </c>
      <c r="L9" s="6">
        <f t="array" ref="L9">NPV(0.0874,J16:T16)</f>
        <v>-51.1772076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683</v>
      </c>
      <c r="L10" s="6">
        <f>L8 + L9</f>
        <v>-124.0746107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94</v>
      </c>
      <c r="L11" s="1">
        <v>-1.0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684</v>
      </c>
      <c r="L12" s="6">
        <f>L10 - L11</f>
        <v>-123.0746107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685</v>
      </c>
      <c r="L13" s="1">
        <v>65.0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-1.893455549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(1+0.02)/(0.0874-0.02)</f>
        <v>-128.6350148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24</v>
      </c>
      <c r="B3" s="1">
        <v>-90.0</v>
      </c>
      <c r="C3" s="1">
        <v>-4.0</v>
      </c>
      <c r="D3" s="1">
        <v>-24.0</v>
      </c>
      <c r="E3" s="1">
        <v>-24.0</v>
      </c>
      <c r="F3" s="1">
        <v>-29.0</v>
      </c>
      <c r="G3" s="1">
        <v>-18.0</v>
      </c>
      <c r="H3" s="1">
        <v>-7.0</v>
      </c>
      <c r="I3" s="1">
        <f>IF(H3*FORECAST(I2,B3:H3,B2:H2)&gt;0,FORECAST(I2,B3:H3,B2:H2),H3)*$X$1</f>
        <v>-7</v>
      </c>
      <c r="J3" s="1">
        <f>IF(I3*FORECAST(J2,B3:I3,B2:I2)&gt;0,FORECAST(J2,B3:I3,B2:I2),I3)*$X$1</f>
        <v>-7</v>
      </c>
      <c r="K3" s="1">
        <f>IF(J3*FORECAST(K2,B3:J3,B2:J2)&gt;0,FORECAST(K2,B3:J3,B2:J2),J3)*$X$1</f>
        <v>-7</v>
      </c>
      <c r="L3" s="1">
        <f>IF(K3*FORECAST(L2,B3:K3,B2:K2)&gt;0,FORECAST(L2,B3:K3,B2:K2),K3)*$X$1</f>
        <v>-7</v>
      </c>
      <c r="M3" s="1">
        <f>IF(L3*FORECAST(M2,B3:L3,B2:L2)&gt;0,FORECAST(M2,B3:L3,B2:L2),L3)*$X$1</f>
        <v>-7</v>
      </c>
      <c r="N3" s="1">
        <f>IF(M3*FORECAST(N2,B3:M3,B2:M2)&gt;0,FORECAST(N2,B3:M3,B2:M2),M3)*$X$1</f>
        <v>-7</v>
      </c>
      <c r="O3" s="1">
        <f>IF(N3*FORECAST(O2,B3:N3,B2:N2)&gt;0,FORECAST(O2,B3:N3,B2:N2),N3)*$X$1</f>
        <v>-7</v>
      </c>
      <c r="P3" s="5">
        <f>IF(O3*FORECAST(P2,B3:O3,B2:O2)&gt;0,FORECAST(P2,B3:O3,B2:O2),O3)*$X$1</f>
        <v>-7</v>
      </c>
      <c r="Q3" s="5">
        <f>IF(P3*FORECAST(Q2,B3:P3,B2:P2)&gt;0,FORECAST(Q2,B3:P3,B2:P2),P3)*$X$1</f>
        <v>-7</v>
      </c>
      <c r="R3" s="5">
        <f>IF(Q3*FORECAST(R2,B3:Q3,B2:Q2)&gt;0,FORECAST(R2,B3:Q3,B2:Q2),Q3)*$X$1</f>
        <v>-7</v>
      </c>
      <c r="S3" s="5">
        <f>IF(R3*FORECAST(S2,B3:R3,B2:R2)&gt;0,FORECAST(S2,B3:R3,B2:R2),R3)*$X$1</f>
        <v>-7</v>
      </c>
      <c r="T3" s="5">
        <f>IF(S3*FORECAST(T2,B3:S3,B2:S2)&gt;0,FORECAST(T2,B3:S3,B2:S2),S3)*$X$1</f>
        <v>-7</v>
      </c>
      <c r="U3" s="2"/>
      <c r="V3" s="2"/>
      <c r="W3" s="2"/>
      <c r="X3" s="2"/>
      <c r="Y3" s="2"/>
      <c r="Z3" s="2"/>
    </row>
    <row r="4">
      <c r="A4" s="3" t="s">
        <v>93</v>
      </c>
      <c r="B4" s="1">
        <v>1.0</v>
      </c>
      <c r="C4" s="1">
        <v>18.0</v>
      </c>
      <c r="D4" s="1">
        <v>-7.0</v>
      </c>
      <c r="E4" s="1">
        <v>-27.0</v>
      </c>
      <c r="F4" s="1">
        <v>-2.0</v>
      </c>
      <c r="G4" s="1">
        <v>-2.0</v>
      </c>
      <c r="H4" s="1">
        <v>-1.0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679</v>
      </c>
      <c r="B5" s="1">
        <v>0.0</v>
      </c>
      <c r="C5" s="1">
        <v>0.0</v>
      </c>
      <c r="D5" s="1">
        <v>0.0</v>
      </c>
      <c r="E5" s="1">
        <v>0.0</v>
      </c>
      <c r="F5" s="1">
        <v>2.0</v>
      </c>
      <c r="G5" s="1">
        <v>13.0</v>
      </c>
      <c r="H5" s="1">
        <v>65.0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680</v>
      </c>
      <c r="L7" s="1">
        <f>IF(T3*FORECAST(T2,B3:T3,B2:T2)&gt;0,FORECAST(T2,B3:T3,B2:T2),S3)*$X$1 * (1+0.02)/(0.0874-0.02)</f>
        <v>-105.9347181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681</v>
      </c>
      <c r="L8" s="6">
        <f t="array" ref="L8">NPV(0.0874,J3:T3)</f>
        <v>-48.22726181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682</v>
      </c>
      <c r="L9" s="6">
        <f t="array" ref="L9">NPV(0.0874,J16:T16)</f>
        <v>-42.14593567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683</v>
      </c>
      <c r="L10" s="6">
        <f>L8 + L9</f>
        <v>-90.37319748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94</v>
      </c>
      <c r="L11" s="1">
        <v>-1.0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684</v>
      </c>
      <c r="L12" s="6">
        <f>L10 - L11</f>
        <v>-89.37319748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685</v>
      </c>
      <c r="L13" s="1">
        <v>65.0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-1.374972269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(1+0.02)/(0.0874-0.02)</f>
        <v>-105.9347181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