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<sst xmlns="http://schemas.openxmlformats.org/spreadsheetml/2006/main" count="941" uniqueCount="784">
  <si>
    <t>ticker</t>
  </si>
  <si>
    <t>SOND</t>
  </si>
  <si>
    <t>nombre</t>
  </si>
  <si>
    <t>SONDER HOLDINGS INC</t>
  </si>
  <si>
    <t>empresa</t>
  </si>
  <si>
    <t>Hotels, Motels &amp; Cruise Lines</t>
  </si>
  <si>
    <t>Open</t>
  </si>
  <si>
    <t>Target Price</t>
  </si>
  <si>
    <t>Upside</t>
  </si>
  <si>
    <t>13129.68%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</si>
  <si>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</si>
  <si>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</si>
  <si>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</si>
  <si>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</si>
  <si>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</si>
  <si>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</si>
  <si>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</si>
  <si>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</si>
  <si>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8.86%</t>
  </si>
  <si>
    <t>Total Assets Growth</t>
  </si>
  <si>
    <t>0.56%</t>
  </si>
  <si>
    <t>Net Property, Plant and Equipment Growth</t>
  </si>
  <si>
    <t>25.00%</t>
  </si>
  <si>
    <t>EBITDA Growth</t>
  </si>
  <si>
    <t>-81.84%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</si>
  <si>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</si>
  <si>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</si>
  <si>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</si>
  <si>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</si>
  <si>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</si>
  <si>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</si>
  <si>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</si>
  <si>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</si>
  <si>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</si>
  <si>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</si>
  <si>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</si>
  <si>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</si>
  <si>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</si>
  <si>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</si>
  <si>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</si>
  <si>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</si>
  <si>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(Purchase) of Intangible assets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</si>
  <si>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</si>
  <si>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</si>
  <si>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</si>
  <si>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</si>
  <si>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</si>
  <si>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</si>
  <si>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</si>
  <si>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</si>
  <si>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</si>
  <si>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</si>
  <si>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</si>
  <si>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</si>
  <si>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</si>
  <si>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</si>
  <si>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</si>
  <si>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</si>
  <si>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</si>
  <si>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</si>
  <si>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</si>
  <si>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</si>
  <si>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</si>
  <si>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</si>
  <si>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</si>
  <si>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</si>
  <si>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</si>
  <si>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</si>
  <si>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</si>
  <si>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</si>
  <si>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</si>
  <si>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</si>
  <si>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</si>
  <si>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</si>
  <si>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</si>
  <si>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</si>
  <si>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</si>
  <si>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</si>
  <si>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</si>
  <si>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</si>
  <si>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</si>
  <si>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</si>
  <si>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</si>
  <si>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</si>
  <si>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</si>
  <si>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</si>
  <si>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</si>
  <si>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</si>
  <si>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</si>
  <si>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</si>
  <si>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</si>
  <si>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Non Redeemable</t>
  </si>
  <si>
    <t>Preferred Stock Convertible</t>
  </si>
  <si>
    <t>Preferred Stock - Others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</si>
  <si>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</si>
  <si>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</si>
  <si>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</si>
  <si>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</si>
  <si>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</si>
  <si>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</si>
  <si>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</si>
  <si>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</si>
  <si>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</si>
  <si>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</si>
  <si>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</si>
  <si>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-523.72</t>
  </si>
  <si>
    <t>-69.86</t>
  </si>
  <si>
    <t>-88.03</t>
  </si>
  <si>
    <t>-2.01</t>
  </si>
  <si>
    <t>-36.29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</si>
  <si>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</si>
  <si>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</si>
  <si>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</si>
  <si>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</si>
  <si>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</si>
  <si>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</si>
  <si>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</si>
  <si>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</si>
  <si>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</si>
  <si>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</si>
  <si>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</si>
  <si>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</si>
  <si>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</si>
  <si>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</si>
  <si>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</si>
  <si>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</si>
  <si>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</si>
  <si>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</si>
  <si>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</si>
  <si>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</si>
  <si>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</si>
  <si>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</si>
  <si>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</si>
  <si>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</si>
  <si>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</si>
  <si>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</si>
  <si>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</si>
  <si>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</si>
  <si>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</si>
  <si>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</si>
  <si>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</si>
  <si>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</si>
  <si>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</si>
  <si>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</si>
  <si>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-360.89</t>
  </si>
  <si>
    <t>-799.57</t>
  </si>
  <si>
    <t>-734.9</t>
  </si>
  <si>
    <t>-16.09</t>
  </si>
  <si>
    <t>-27.04</t>
  </si>
  <si>
    <t>Basic EPS - Continuing Operations</t>
  </si>
  <si>
    <t>Basic Weighted Average Shares Outstanding</t>
  </si>
  <si>
    <t>Net EPS - Diluted</t>
  </si>
  <si>
    <t>-799.6</t>
  </si>
  <si>
    <t>Diluted EPS - Continuing Operations</t>
  </si>
  <si>
    <t>Diluted Weighted Average Shares Outstanding</t>
  </si>
  <si>
    <t>Normalized Basic EPS</t>
  </si>
  <si>
    <t>-225.56</t>
  </si>
  <si>
    <t>-499.09</t>
  </si>
  <si>
    <t>-458.93</t>
  </si>
  <si>
    <t>-17.37</t>
  </si>
  <si>
    <t>-13.59</t>
  </si>
  <si>
    <t>Normalized Diluted EPS</t>
  </si>
  <si>
    <t>EBITDA</t>
  </si>
  <si>
    <t>EBITA</t>
  </si>
  <si>
    <t>EBIT</t>
  </si>
  <si>
    <t>EBITDAR</t>
  </si>
  <si>
    <t>Effective Tax Rate - (Ratio)</t>
  </si>
  <si>
    <t>-0.13</t>
  </si>
  <si>
    <t>-0.08</t>
  </si>
  <si>
    <t>-0.32</t>
  </si>
  <si>
    <t>0.31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</si>
  <si>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</si>
  <si>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</si>
  <si>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</si>
  <si>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</si>
  <si>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</si>
  <si>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</si>
  <si>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</si>
  <si>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</si>
  <si>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</si>
  <si>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</si>
  <si>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</si>
  <si>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</si>
  <si>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</si>
  <si>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</si>
  <si>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</si>
  <si>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</si>
  <si>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S&amp;M Exp. (Total)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</si>
  <si>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</si>
  <si>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</si>
  <si>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</si>
  <si>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</si>
  <si>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</si>
  <si>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-85.42</t>
  </si>
  <si>
    <t>-99.67</t>
  </si>
  <si>
    <t>-20.51</t>
  </si>
  <si>
    <t>-8.97</t>
  </si>
  <si>
    <t>Return on Total Capital</t>
  </si>
  <si>
    <t>-130.14</t>
  </si>
  <si>
    <t>-258.59</t>
  </si>
  <si>
    <t>-23.65</t>
  </si>
  <si>
    <t>-9.78</t>
  </si>
  <si>
    <t>Return On Equity %</t>
  </si>
  <si>
    <t>-297.81</t>
  </si>
  <si>
    <t>471.43</t>
  </si>
  <si>
    <t>155.93</t>
  </si>
  <si>
    <t>123.66</t>
  </si>
  <si>
    <t>Return on Common Equity</t>
  </si>
  <si>
    <t>65.91</t>
  </si>
  <si>
    <t>46.53</t>
  </si>
  <si>
    <t>42.26</t>
  </si>
  <si>
    <t>Margin Analysis</t>
  </si>
  <si>
    <t>Gross Profit Margin %</t>
  </si>
  <si>
    <t>-61.13</t>
  </si>
  <si>
    <t>-117.9</t>
  </si>
  <si>
    <t>-47.75</t>
  </si>
  <si>
    <t>-15.18</t>
  </si>
  <si>
    <t>-0.62</t>
  </si>
  <si>
    <t>SG&amp;A Margin</t>
  </si>
  <si>
    <t>47.59</t>
  </si>
  <si>
    <t>77.7</t>
  </si>
  <si>
    <t>55.65</t>
  </si>
  <si>
    <t>39.83</t>
  </si>
  <si>
    <t>31.67</t>
  </si>
  <si>
    <t>EBITDA Margin %</t>
  </si>
  <si>
    <t>-111.91</t>
  </si>
  <si>
    <t>-196.11</t>
  </si>
  <si>
    <t>-103.99</t>
  </si>
  <si>
    <t>-56.1</t>
  </si>
  <si>
    <t>-32.32</t>
  </si>
  <si>
    <t>EBITA Margin %</t>
  </si>
  <si>
    <t>-119.73</t>
  </si>
  <si>
    <t>-210.78</t>
  </si>
  <si>
    <t>-111.59</t>
  </si>
  <si>
    <t>-61.29</t>
  </si>
  <si>
    <t>EBIT Margin %</t>
  </si>
  <si>
    <t>Income From Continuing Operations Margin %</t>
  </si>
  <si>
    <t>-124.73</t>
  </si>
  <si>
    <t>-216.39</t>
  </si>
  <si>
    <t>-126.38</t>
  </si>
  <si>
    <t>-35.95</t>
  </si>
  <si>
    <t>-49.11</t>
  </si>
  <si>
    <t>Net Income Margin %</t>
  </si>
  <si>
    <t>Net Avail. For Common Margin %</t>
  </si>
  <si>
    <t>Normalized Net Income Margin</t>
  </si>
  <si>
    <t>-77.96</t>
  </si>
  <si>
    <t>-135.07</t>
  </si>
  <si>
    <t>-78.92</t>
  </si>
  <si>
    <t>-38.82</t>
  </si>
  <si>
    <t>-24.67</t>
  </si>
  <si>
    <t>Levered Free Cash Flow Margin</t>
  </si>
  <si>
    <t>-113.82</t>
  </si>
  <si>
    <t>-45.91</t>
  </si>
  <si>
    <t>-7.72</t>
  </si>
  <si>
    <t>17.86</t>
  </si>
  <si>
    <t>Unlevered Free Cash Flow Margin</t>
  </si>
  <si>
    <t>-110.98</t>
  </si>
  <si>
    <t>-50.15</t>
  </si>
  <si>
    <t>-5.66</t>
  </si>
  <si>
    <t>20.07</t>
  </si>
  <si>
    <t>Asset Turnover</t>
  </si>
  <si>
    <t>0.65</t>
  </si>
  <si>
    <t>1.43</t>
  </si>
  <si>
    <t>0.54</t>
  </si>
  <si>
    <t>0.4</t>
  </si>
  <si>
    <t>Fixed Assets Turnover</t>
  </si>
  <si>
    <t>4.26</t>
  </si>
  <si>
    <t>9.02</t>
  </si>
  <si>
    <t>0.73</t>
  </si>
  <si>
    <t>0.48</t>
  </si>
  <si>
    <t>Receivables Turnover (Average Receivables)</t>
  </si>
  <si>
    <t>29.78</t>
  </si>
  <si>
    <t>72.66</t>
  </si>
  <si>
    <t>89.96</t>
  </si>
  <si>
    <t>83.27</t>
  </si>
  <si>
    <t>Short Term Liquidity</t>
  </si>
  <si>
    <t>Current Ratio</t>
  </si>
  <si>
    <t>4.21</t>
  </si>
  <si>
    <t>2.7</t>
  </si>
  <si>
    <t>0.38</t>
  </si>
  <si>
    <t>1.25</t>
  </si>
  <si>
    <t>0.32</t>
  </si>
  <si>
    <t>Quick Ratio</t>
  </si>
  <si>
    <t>3.49</t>
  </si>
  <si>
    <t>2.27</t>
  </si>
  <si>
    <t>1.04</t>
  </si>
  <si>
    <t>0.22</t>
  </si>
  <si>
    <t>Operating Cash Flow to Current Liabilities</t>
  </si>
  <si>
    <t>-4.06</t>
  </si>
  <si>
    <t>-3.74</t>
  </si>
  <si>
    <t>-0.68</t>
  </si>
  <si>
    <t>-0.59</t>
  </si>
  <si>
    <t>-0.22</t>
  </si>
  <si>
    <t>Days Sales Outstanding (Average Receivables)</t>
  </si>
  <si>
    <t>12.29</t>
  </si>
  <si>
    <t>5.02</t>
  </si>
  <si>
    <t>4.06</t>
  </si>
  <si>
    <t>4.38</t>
  </si>
  <si>
    <t>Average Days Payable Outstanding</t>
  </si>
  <si>
    <t>13.09</t>
  </si>
  <si>
    <t>15.91</t>
  </si>
  <si>
    <t>12.09</t>
  </si>
  <si>
    <t>12.06</t>
  </si>
  <si>
    <t>Long Term Solvency</t>
  </si>
  <si>
    <t>Total Debt/Equity</t>
  </si>
  <si>
    <t>23.67</t>
  </si>
  <si>
    <t>63.15</t>
  </si>
  <si>
    <t>-108.23</t>
  </si>
  <si>
    <t>-466.99</t>
  </si>
  <si>
    <t>Total Debt / Total Capital</t>
  </si>
  <si>
    <t>19.14</t>
  </si>
  <si>
    <t>38.71</t>
  </si>
  <si>
    <t>101.35</t>
  </si>
  <si>
    <t>127.25</t>
  </si>
  <si>
    <t>LT Debt/Equity</t>
  </si>
  <si>
    <t>37.57</t>
  </si>
  <si>
    <t>-5.57</t>
  </si>
  <si>
    <t>-369.28</t>
  </si>
  <si>
    <t>Long-Term Debt / Total Capital</t>
  </si>
  <si>
    <t>14.56</t>
  </si>
  <si>
    <t>23.03</t>
  </si>
  <si>
    <t>67.72</t>
  </si>
  <si>
    <t>90.64</t>
  </si>
  <si>
    <t>100.62</t>
  </si>
  <si>
    <t>Total Liabilities / Total Assets</t>
  </si>
  <si>
    <t>43.38</t>
  </si>
  <si>
    <t>62.48</t>
  </si>
  <si>
    <t>229.74</t>
  </si>
  <si>
    <t>101.27</t>
  </si>
  <si>
    <t>124.76</t>
  </si>
  <si>
    <t>EBIT / Interest Expense</t>
  </si>
  <si>
    <t>-151.02</t>
  </si>
  <si>
    <t>-38.09</t>
  </si>
  <si>
    <t>-5.9</t>
  </si>
  <si>
    <t>-13.14</t>
  </si>
  <si>
    <t>-8.53</t>
  </si>
  <si>
    <t>EBITDA / Interest Expense</t>
  </si>
  <si>
    <t>-141.16</t>
  </si>
  <si>
    <t>-35.43</t>
  </si>
  <si>
    <t>-5.49</t>
  </si>
  <si>
    <t>0.62</t>
  </si>
  <si>
    <t>4.87</t>
  </si>
  <si>
    <t>(EBITDA - Capex) / Interest Expense</t>
  </si>
  <si>
    <t>-161.07</t>
  </si>
  <si>
    <t>-37.35</t>
  </si>
  <si>
    <t>-5.86</t>
  </si>
  <si>
    <t>-0.69</t>
  </si>
  <si>
    <t>4.46</t>
  </si>
  <si>
    <t>Total Debt / EBITDA</t>
  </si>
  <si>
    <t>-0.15</t>
  </si>
  <si>
    <t>-0.19</t>
  </si>
  <si>
    <t>-0.86</t>
  </si>
  <si>
    <t>112.32</t>
  </si>
  <si>
    <t>14.21</t>
  </si>
  <si>
    <t>Net Debt / EBITDA</t>
  </si>
  <si>
    <t>0.35</t>
  </si>
  <si>
    <t>-0.57</t>
  </si>
  <si>
    <t>93.83</t>
  </si>
  <si>
    <t>13.44</t>
  </si>
  <si>
    <t>Total Debt / (EBITDA - Capex)</t>
  </si>
  <si>
    <t>-0.18</t>
  </si>
  <si>
    <t>-0.81</t>
  </si>
  <si>
    <t>-100.78</t>
  </si>
  <si>
    <t>15.54</t>
  </si>
  <si>
    <t>Net Debt / (EBITDA - Capex)</t>
  </si>
  <si>
    <t>0.33</t>
  </si>
  <si>
    <t>-0.54</t>
  </si>
  <si>
    <t>-84.19</t>
  </si>
  <si>
    <t>14.69</t>
  </si>
  <si>
    <t>Growth Over Prior Year</t>
  </si>
  <si>
    <t>Total Revenues, 1 Yr. Growth %</t>
  </si>
  <si>
    <t>-19.06</t>
  </si>
  <si>
    <t>101.37</t>
  </si>
  <si>
    <t>97.94</t>
  </si>
  <si>
    <t>29.48</t>
  </si>
  <si>
    <t>Gross Profit, 1 Yr. Growth %</t>
  </si>
  <si>
    <t>56.13</t>
  </si>
  <si>
    <t>-18.45</t>
  </si>
  <si>
    <t>-37.05</t>
  </si>
  <si>
    <t>-94.38</t>
  </si>
  <si>
    <t>EBITDA, 1 Yr. Growth %</t>
  </si>
  <si>
    <t>41.84</t>
  </si>
  <si>
    <t>6.78</t>
  </si>
  <si>
    <t>6.79</t>
  </si>
  <si>
    <t>-23.95</t>
  </si>
  <si>
    <t>EBITA, 1 Yr. Growth %</t>
  </si>
  <si>
    <t>42.5</t>
  </si>
  <si>
    <t>6.61</t>
  </si>
  <si>
    <t>8.71</t>
  </si>
  <si>
    <t>-22.54</t>
  </si>
  <si>
    <t>EBIT, 1 Yr. Growth %</t>
  </si>
  <si>
    <t>Earnings From Cont. Operations, 1 Yr. Growth %</t>
  </si>
  <si>
    <t>40.43</t>
  </si>
  <si>
    <t>17.61</t>
  </si>
  <si>
    <t>-43.7</t>
  </si>
  <si>
    <t>20.67</t>
  </si>
  <si>
    <t>Net Income, 1 Yr. Growth %</t>
  </si>
  <si>
    <t>Normalized Net Income, 1 Yr. Growth %</t>
  </si>
  <si>
    <t>40.25</t>
  </si>
  <si>
    <t>17.66</t>
  </si>
  <si>
    <t>-2.64</t>
  </si>
  <si>
    <t>-16.17</t>
  </si>
  <si>
    <t>Diluted EPS Before Extra, 1 Yr. Growth %</t>
  </si>
  <si>
    <t>121.56</t>
  </si>
  <si>
    <t>-8.09</t>
  </si>
  <si>
    <t>-96.78</t>
  </si>
  <si>
    <t>13.7</t>
  </si>
  <si>
    <t>Accounts Receivable, 1 Yr. Growth %</t>
  </si>
  <si>
    <t>-70.41</t>
  </si>
  <si>
    <t>161.44</t>
  </si>
  <si>
    <t>21.02</t>
  </si>
  <si>
    <t>23.79</t>
  </si>
  <si>
    <t>Net Property, Plant and Equip., 1 Yr. Growth %</t>
  </si>
  <si>
    <t>-19.59</t>
  </si>
  <si>
    <t>13.46</t>
  </si>
  <si>
    <t>15.02</t>
  </si>
  <si>
    <t>Total Assets, 1 Yr. Growth %</t>
  </si>
  <si>
    <t>-0.97</t>
  </si>
  <si>
    <t>-16.36</t>
  </si>
  <si>
    <t>959.82</t>
  </si>
  <si>
    <t>1.51</t>
  </si>
  <si>
    <t>Tangible Book Value, 1 Yr. Growth %</t>
  </si>
  <si>
    <t>93.63</t>
  </si>
  <si>
    <t>52.62</t>
  </si>
  <si>
    <t>-97.39</t>
  </si>
  <si>
    <t>271.19</t>
  </si>
  <si>
    <t>Common Equity, 1 Yr. Growth %</t>
  </si>
  <si>
    <t>Cash From Operations, 1 Yr. Growth %</t>
  </si>
  <si>
    <t>49.05</t>
  </si>
  <si>
    <t>-11.41</t>
  </si>
  <si>
    <t>-16.93</t>
  </si>
  <si>
    <t>-26.06</t>
  </si>
  <si>
    <t>Capital Expenditures, 1 Yr. Growth %</t>
  </si>
  <si>
    <t>-45.72</t>
  </si>
  <si>
    <t>31.96</t>
  </si>
  <si>
    <t>74.48</t>
  </si>
  <si>
    <t>-60.72</t>
  </si>
  <si>
    <t>Levered Free Cash Flow, 1 Yr. Growth %</t>
  </si>
  <si>
    <t>-18.78</t>
  </si>
  <si>
    <t>-66.7</t>
  </si>
  <si>
    <t>-621.17</t>
  </si>
  <si>
    <t>Unlevered Free Cash Flow, 1 Yr. Growth %</t>
  </si>
  <si>
    <t>-77.64</t>
  </si>
  <si>
    <t>Compound Annual Growth Rate Over Two Years</t>
  </si>
  <si>
    <t>Total Revenues, 2 Yr. CAGR %</t>
  </si>
  <si>
    <t>27.67</t>
  </si>
  <si>
    <t>99.65</t>
  </si>
  <si>
    <t>60.35</t>
  </si>
  <si>
    <t>Gross Profit, 2 Yr. CAGR %</t>
  </si>
  <si>
    <t>12.84</t>
  </si>
  <si>
    <t>-28.35</t>
  </si>
  <si>
    <t>-81.65</t>
  </si>
  <si>
    <t>EBITDA, 2 Yr. CAGR %</t>
  </si>
  <si>
    <t>23.07</t>
  </si>
  <si>
    <t>-10.29</t>
  </si>
  <si>
    <t>EBITA, 2 Yr. CAGR %</t>
  </si>
  <si>
    <t>23.26</t>
  </si>
  <si>
    <t>7.65</t>
  </si>
  <si>
    <t>-8.61</t>
  </si>
  <si>
    <t>EBIT, 2 Yr. CAGR %</t>
  </si>
  <si>
    <t>Earnings From Cont. Operations, 2 Yr. CAGR %</t>
  </si>
  <si>
    <t>28.51</t>
  </si>
  <si>
    <t>-18.63</t>
  </si>
  <si>
    <t>0.29</t>
  </si>
  <si>
    <t>Net Income, 2 Yr. CAGR %</t>
  </si>
  <si>
    <t>Normalized Net Income, 2 Yr. CAGR %</t>
  </si>
  <si>
    <t>28.46</t>
  </si>
  <si>
    <t>7.03</t>
  </si>
  <si>
    <t>-10.04</t>
  </si>
  <si>
    <t>Diluted EPS Before Extra, 2 Yr. CAGR %</t>
  </si>
  <si>
    <t>42.7</t>
  </si>
  <si>
    <t>-82.81</t>
  </si>
  <si>
    <t>-76.74</t>
  </si>
  <si>
    <t>Accounts Receivable, 2 Yr. CAGR %</t>
  </si>
  <si>
    <t>-12.04</t>
  </si>
  <si>
    <t>77.88</t>
  </si>
  <si>
    <t>31.33</t>
  </si>
  <si>
    <t>Net Property, Plant and Equip., 2 Yr. CAGR %</t>
  </si>
  <si>
    <t>-4.49</t>
  </si>
  <si>
    <t>617.03</t>
  </si>
  <si>
    <t>599.82</t>
  </si>
  <si>
    <t>Total Assets, 2 Yr. CAGR %</t>
  </si>
  <si>
    <t>-8.99</t>
  </si>
  <si>
    <t>197.73</t>
  </si>
  <si>
    <t>220.09</t>
  </si>
  <si>
    <t>Tangible Book Value, 2 Yr. CAGR %</t>
  </si>
  <si>
    <t>71.91</t>
  </si>
  <si>
    <t>-80.04</t>
  </si>
  <si>
    <t>-29.8</t>
  </si>
  <si>
    <t>Common Equity, 2 Yr. CAGR %</t>
  </si>
  <si>
    <t>Cash From Operations, 2 Yr. CAGR %</t>
  </si>
  <si>
    <t>14.91</t>
  </si>
  <si>
    <t>-14.22</t>
  </si>
  <si>
    <t>-21.49</t>
  </si>
  <si>
    <t>Capital Expenditures, 2 Yr. CAGR %</t>
  </si>
  <si>
    <t>-15.36</t>
  </si>
  <si>
    <t>51.74</t>
  </si>
  <si>
    <t>-17.71</t>
  </si>
  <si>
    <t>Levered Free Cash Flow, 2 Yr. CAGR %</t>
  </si>
  <si>
    <t>0.66</t>
  </si>
  <si>
    <t>Unlevered Free Cash Flow, 2 Yr. CAGR %</t>
  </si>
  <si>
    <t>-54.89</t>
  </si>
  <si>
    <t>2.06</t>
  </si>
  <si>
    <t>Compound Annual Growth Rate Over Three Years</t>
  </si>
  <si>
    <t>Total Revenues, 3 Yr. CAGR %</t>
  </si>
  <si>
    <t>47.77</t>
  </si>
  <si>
    <t>73.3</t>
  </si>
  <si>
    <t>Gross Profit, 3 Yr. CAGR %</t>
  </si>
  <si>
    <t>-7.11</t>
  </si>
  <si>
    <t>-69.83</t>
  </si>
  <si>
    <t>EBITDA, 3 Yr. CAGR %</t>
  </si>
  <si>
    <t>17.38</t>
  </si>
  <si>
    <t>-4.98</t>
  </si>
  <si>
    <t>EBITA, 3 Yr. CAGR %</t>
  </si>
  <si>
    <t>18.2</t>
  </si>
  <si>
    <t>-3.85</t>
  </si>
  <si>
    <t>EBIT, 3 Yr. CAGR %</t>
  </si>
  <si>
    <t>Earnings From Cont. Operations, 3 Yr. CAGR %</t>
  </si>
  <si>
    <t>-2.4</t>
  </si>
  <si>
    <t>5.71</t>
  </si>
  <si>
    <t>Net Income, 3 Yr. CAGR %</t>
  </si>
  <si>
    <t>Normalized Net Income, 3 Yr. CAGR %</t>
  </si>
  <si>
    <t>17.12</t>
  </si>
  <si>
    <t>-1.67</t>
  </si>
  <si>
    <t>Diluted EPS Before Extra, 3 Yr. CAGR %</t>
  </si>
  <si>
    <t>-64.54</t>
  </si>
  <si>
    <t>-63.24</t>
  </si>
  <si>
    <t>Accounts Receivable, 3 Yr. CAGR %</t>
  </si>
  <si>
    <t>-2.17</t>
  </si>
  <si>
    <t>65.21</t>
  </si>
  <si>
    <t>Net Property, Plant and Equip., 3 Yr. CAGR %</t>
  </si>
  <si>
    <t>245.77</t>
  </si>
  <si>
    <t>281.59</t>
  </si>
  <si>
    <t>Total Assets, 3 Yr. CAGR %</t>
  </si>
  <si>
    <t>106.29</t>
  </si>
  <si>
    <t>104.64</t>
  </si>
  <si>
    <t>Tangible Book Value, 3 Yr. CAGR %</t>
  </si>
  <si>
    <t>-57.44</t>
  </si>
  <si>
    <t>-9.06</t>
  </si>
  <si>
    <t>Common Equity, 3 Yr. CAGR %</t>
  </si>
  <si>
    <t>Cash From Operations, 3 Yr. CAGR %</t>
  </si>
  <si>
    <t>3.13</t>
  </si>
  <si>
    <t>-18.18</t>
  </si>
  <si>
    <t>Capital Expenditures, 3 Yr. CAGR %</t>
  </si>
  <si>
    <t>7.72</t>
  </si>
  <si>
    <t>-4.8</t>
  </si>
  <si>
    <t>Levered Free Cash Flow, 3 Yr. CAGR %</t>
  </si>
  <si>
    <t>-6.53</t>
  </si>
  <si>
    <t>Unlevered Free Cash Flow, 3 Yr. CAGR %</t>
  </si>
  <si>
    <t>2021</t>
  </si>
  <si>
    <t>2022</t>
  </si>
  <si>
    <t>2023</t>
  </si>
  <si>
    <t>2024</t>
  </si>
  <si>
    <t>2025</t>
  </si>
  <si>
    <t>Capitalization
                                    1</t>
  </si>
  <si>
    <t>560.8</t>
  </si>
  <si>
    <t>244.5</t>
  </si>
  <si>
    <t>34.08</t>
  </si>
  <si>
    <t>34.21</t>
  </si>
  <si>
    <t>Change</t>
  </si>
  <si>
    <t>-</t>
  </si>
  <si>
    <t>-56.4%</t>
  </si>
  <si>
    <t>-86.06%</t>
  </si>
  <si>
    <t>0.37%</t>
  </si>
  <si>
    <t>0%</t>
  </si>
  <si>
    <t>Enterprise Value (EV)</t>
  </si>
  <si>
    <t>699.4</t>
  </si>
  <si>
    <t>-65.03%</t>
  </si>
  <si>
    <t>P/E ratio</t>
  </si>
  <si>
    <t>-0.27x</t>
  </si>
  <si>
    <t>-1.55x</t>
  </si>
  <si>
    <t>-0.13x</t>
  </si>
  <si>
    <t>-0.22x</t>
  </si>
  <si>
    <t>-0.35x</t>
  </si>
  <si>
    <t>PBR</t>
  </si>
  <si>
    <t>PEG</t>
  </si>
  <si>
    <t>0.03x</t>
  </si>
  <si>
    <t>0x</t>
  </si>
  <si>
    <t>-0x</t>
  </si>
  <si>
    <t>Capitalization / Revenue</t>
  </si>
  <si>
    <t>2.41x</t>
  </si>
  <si>
    <t>0.53x</t>
  </si>
  <si>
    <t>0.06x</t>
  </si>
  <si>
    <t>0.04x</t>
  </si>
  <si>
    <t>EV / Revenue</t>
  </si>
  <si>
    <t>EV / EBITDA</t>
  </si>
  <si>
    <t>-0.4x</t>
  </si>
  <si>
    <t>-0.87x</t>
  </si>
  <si>
    <t>EV / EBIT</t>
  </si>
  <si>
    <t>-0.26x</t>
  </si>
  <si>
    <t>-0.41x</t>
  </si>
  <si>
    <t>EV / FCF</t>
  </si>
  <si>
    <t>-0.85x</t>
  </si>
  <si>
    <t>1.87x</t>
  </si>
  <si>
    <t>FCF Yield</t>
  </si>
  <si>
    <t>-34.9%</t>
  </si>
  <si>
    <t>-72.5%</t>
  </si>
  <si>
    <t>-362%</t>
  </si>
  <si>
    <t>-118%</t>
  </si>
  <si>
    <t>53.5%</t>
  </si>
  <si>
    <t>Dividend per Share
                                    2</t>
  </si>
  <si>
    <t>Rate of return</t>
  </si>
  <si>
    <t>EPS
                                    2</t>
  </si>
  <si>
    <t>-734.8</t>
  </si>
  <si>
    <t>-16</t>
  </si>
  <si>
    <t>-13.81</t>
  </si>
  <si>
    <t>-8.82</t>
  </si>
  <si>
    <t>Distribution rate</t>
  </si>
  <si>
    <t>Net sales
                                    1</t>
  </si>
  <si>
    <t>232.9</t>
  </si>
  <si>
    <t>461.1</t>
  </si>
  <si>
    <t>602.1</t>
  </si>
  <si>
    <t>763.1</t>
  </si>
  <si>
    <t>859.2</t>
  </si>
  <si>
    <t>EBITDA
                                    1</t>
  </si>
  <si>
    <t>-217</t>
  </si>
  <si>
    <t>-232.9</t>
  </si>
  <si>
    <t>-255.9</t>
  </si>
  <si>
    <t>-85</t>
  </si>
  <si>
    <t>-39.4</t>
  </si>
  <si>
    <t>EBIT
                                    1</t>
  </si>
  <si>
    <t>-259.9</t>
  </si>
  <si>
    <t>-286.6</t>
  </si>
  <si>
    <t>-278</t>
  </si>
  <si>
    <t>-129.4</t>
  </si>
  <si>
    <t>-82.6</t>
  </si>
  <si>
    <t>Net income
                                    1</t>
  </si>
  <si>
    <t>-294.4</t>
  </si>
  <si>
    <t>-146.2</t>
  </si>
  <si>
    <t>-295.7</t>
  </si>
  <si>
    <t>-154.1</t>
  </si>
  <si>
    <t>-100.3</t>
  </si>
  <si>
    <t>138.5</t>
  </si>
  <si>
    <t>Reference price
                                    2</t>
  </si>
  <si>
    <t>199.400</t>
  </si>
  <si>
    <t>24.800</t>
  </si>
  <si>
    <t>3.390</t>
  </si>
  <si>
    <t>3.100</t>
  </si>
  <si>
    <t>Nbr of stocks (in thousands)</t>
  </si>
  <si>
    <t>2,813</t>
  </si>
  <si>
    <t>9,860</t>
  </si>
  <si>
    <t>10,053</t>
  </si>
  <si>
    <t>11,035</t>
  </si>
  <si>
    <t>Announcement Date</t>
  </si>
  <si>
    <t>3/9/22</t>
  </si>
  <si>
    <t>3/1/23</t>
  </si>
  <si>
    <t>9/27/24</t>
  </si>
  <si>
    <t>address1</t>
  </si>
  <si>
    <t>447 Sutter Street</t>
  </si>
  <si>
    <t>address2</t>
  </si>
  <si>
    <t>Suite 405 #542</t>
  </si>
  <si>
    <t>city</t>
  </si>
  <si>
    <t>San Francisco</t>
  </si>
  <si>
    <t>state</t>
  </si>
  <si>
    <t>CA</t>
  </si>
  <si>
    <t>zip</t>
  </si>
  <si>
    <t>94108</t>
  </si>
  <si>
    <t>country</t>
  </si>
  <si>
    <t>phone</t>
  </si>
  <si>
    <t>617-300-0956</t>
  </si>
  <si>
    <t>website</t>
  </si>
  <si>
    <t>https://www.sonder.com</t>
  </si>
  <si>
    <t>industry</t>
  </si>
  <si>
    <t>Lodging</t>
  </si>
  <si>
    <t>industryKey</t>
  </si>
  <si>
    <t>lodging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</si>
  <si>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</si>
  <si>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</si>
  <si>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</si>
  <si>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</si>
  <si>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</si>
  <si>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</si>
  <si>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</si>
  <si>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Sonder Holdings Inc. engages in the hospitality business in the United States, Europe, the Middle East, the United Arab Emirates, and internationally. It operates and manages properties comprising 1-, 2-, and 3+ bedroom; and studio furnished apartments, as well as 1-bedroom hotel rooms for leisure travelers and families, digital nomads, and business travelers; and operates its app Sonder.com. The company is headquartered in San Francisco, California.</t>
  </si>
  <si>
    <t>fullTimeEmployees</t>
  </si>
  <si>
    <t>companyOfficers</t>
  </si>
  <si>
    <t>[{'maxAge': 1, 'name': 'Mr. Martin  Picard', 'age': 38, 'title': 'Co-Founder &amp; Chief Real Estate Officer', 'yearBorn': 1986, 'fiscalYear': 2023, 'totalPay': 356435, 'exercisedValue': 0, 'unexercisedValue': 0}, {'maxAge': 1, 'name': 'Mr. M. Thomas Buoy', 'age': 55, 'title': 'Executive VP &amp; Chief Commercial Officer', 'yearBorn': 1969, 'fiscalYear': 2023, 'totalPay': 7207, 'exercisedValue': 0, 'unexercisedValue': 0}, {'maxAge': 1, 'name': 'Mr. Rahul  Thumati', 'age': 46, 'title': 'Interim Chief Accounting Officer', 'yearBorn': 1978, 'fiscalYear': 2023, 'exercisedValue': 0, 'unexercisedValue': 0}, {'maxAge': 1, 'name': 'Mr. Mac  Golonka', 'title': 'Senior Vice President of Technology', 'fiscalYear': 2023, 'exercisedValue': 0, 'unexercisedValue': 0}, {'maxAge': 1, 'name': 'Vanessa  Barmack', 'title': 'Interim General Counsel', 'fiscalYear': 2023, 'exercisedValue': 0, 'unexercisedValue': 0}, {'maxAge': 1, 'name': 'Mr. Chad  Fletcher', 'title': 'Vice President of Sales', 'fiscalYear': 2023, 'exercisedValue': 0, 'unexercisedValue': 0}, {'maxAge': 1, 'name': 'Ms. Bonnie  Samuels', 'title': 'Vice President of Human Resources', 'fiscalYear': 2023, 'exercisedValue': 0, 'unexercisedValue': 0}, {'maxAge': 1, 'name': 'Mr. Arthur  Chang', 'title': 'Chief of Staff &amp; VP of Strategic Initiatives', 'fiscalYear': 2023, 'exercisedValue': 0, 'unexercisedValue': 0}, {'maxAge': 1, 'name': 'David Alan Watt', 'age': 47, 'title': 'Treasurer/Head of Treasury', 'yearBorn': 1977, 'fiscalYear': 2023, 'exercisedValue': 0, 'unexercisedValue': 0}, {'maxAge': 1, 'name': 'Ms. Ellie  Ducommun', 'title': 'Director of Strategic Finance',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</si>
  <si>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</si>
  <si>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</si>
  <si>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</si>
  <si>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</si>
  <si>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</si>
  <si>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</si>
  <si>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</si>
  <si>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</si>
  <si>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</si>
  <si>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</si>
  <si>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</si>
  <si>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</si>
  <si>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</si>
  <si>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</si>
  <si>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</si>
  <si>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</si>
  <si>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</si>
  <si>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</si>
  <si>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</si>
  <si>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</si>
  <si>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</si>
  <si>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</si>
  <si>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</si>
  <si>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</si>
  <si>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</si>
  <si>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</si>
  <si>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</si>
  <si>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</si>
  <si>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</si>
  <si>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</si>
  <si>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</si>
  <si>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</si>
  <si>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</si>
  <si>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</si>
  <si>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</si>
  <si>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</si>
  <si>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</si>
  <si>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</si>
  <si>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</si>
  <si>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</si>
  <si>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</si>
  <si>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</si>
  <si>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</si>
  <si>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</si>
  <si>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</si>
  <si>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</si>
  <si>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</si>
  <si>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</si>
  <si>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</si>
  <si>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</si>
  <si>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</si>
  <si>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</si>
  <si>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</si>
  <si>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</si>
  <si>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</si>
  <si>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</si>
  <si>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</si>
  <si>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</si>
  <si>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</si>
  <si>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</si>
  <si>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</si>
  <si>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</si>
  <si>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</si>
  <si>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</si>
  <si>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</si>
  <si>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</si>
  <si>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</si>
  <si>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Sonder Holdings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</si>
  <si>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</si>
  <si>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</si>
  <si>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</si>
  <si>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</si>
  <si>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</si>
  <si>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</si>
  <si>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</si>
  <si>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15eab9d3-e2cc-31cd-a67f-8166f32e0abe</t>
  </si>
  <si>
    <t>messageBoardId</t>
  </si>
  <si>
    <t>finmb_652932156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</si>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</sst>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sond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402.1824006133721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3.3872912E7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-36.643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-0.28136572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-178.0</v>
      </c>
      <c r="C2" s="1">
        <v>-250.0</v>
      </c>
      <c r="D2" s="1">
        <v>-294.0</v>
      </c>
      <c r="E2" s="1">
        <v>-166.0</v>
      </c>
      <c r="F2" s="1">
        <v>-296.0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11.0</v>
      </c>
      <c r="C3" s="1">
        <v>16.0</v>
      </c>
      <c r="D3" s="1">
        <v>17.0</v>
      </c>
      <c r="E3" s="1">
        <v>169.0</v>
      </c>
      <c r="F3" s="1">
        <v>207.0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11.0</v>
      </c>
      <c r="C4" s="1">
        <v>16.0</v>
      </c>
      <c r="D4" s="1">
        <v>17.0</v>
      </c>
      <c r="E4" s="1">
        <v>169.0</v>
      </c>
      <c r="F4" s="1">
        <v>207.0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24.0</v>
      </c>
      <c r="C5" s="1">
        <v>71.0</v>
      </c>
      <c r="D5" s="1">
        <v>37.0</v>
      </c>
      <c r="E5" s="1">
        <v>3.0</v>
      </c>
      <c r="F5" s="1">
        <v>2.0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3.0</v>
      </c>
      <c r="D6" s="1">
        <v>66.0</v>
      </c>
      <c r="E6" s="1">
        <v>0.0</v>
      </c>
      <c r="F6" s="1">
        <v>59.0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3.0</v>
      </c>
      <c r="C7" s="1">
        <v>7.0</v>
      </c>
      <c r="D7" s="1">
        <v>25.0</v>
      </c>
      <c r="E7" s="1">
        <v>22.0</v>
      </c>
      <c r="F7" s="1">
        <v>28.0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1.0</v>
      </c>
      <c r="C8" s="1">
        <v>2.0</v>
      </c>
      <c r="D8" s="1">
        <v>14.0</v>
      </c>
      <c r="E8" s="1">
        <v>0.0</v>
      </c>
      <c r="F8" s="1">
        <v>0.0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25.0</v>
      </c>
      <c r="C9" s="1">
        <v>1.0</v>
      </c>
      <c r="D9" s="1">
        <v>27.0</v>
      </c>
      <c r="E9" s="1">
        <v>-123.0</v>
      </c>
      <c r="F9" s="1">
        <v>19.0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1.0</v>
      </c>
      <c r="D10" s="1">
        <v>-3.0</v>
      </c>
      <c r="E10" s="1">
        <v>-1.0</v>
      </c>
      <c r="F10" s="1">
        <v>-2.0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1.0</v>
      </c>
      <c r="C11" s="1">
        <v>3.0</v>
      </c>
      <c r="D11" s="1">
        <v>8.0</v>
      </c>
      <c r="E11" s="1">
        <v>-28.0</v>
      </c>
      <c r="F11" s="1">
        <v>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4.0</v>
      </c>
      <c r="C12" s="1">
        <v>4.0</v>
      </c>
      <c r="D12" s="1">
        <v>8.0</v>
      </c>
      <c r="E12" s="1">
        <v>22.0</v>
      </c>
      <c r="F12" s="1">
        <v>20.0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6.0</v>
      </c>
      <c r="F13" s="1">
        <v>-72.0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-6.0</v>
      </c>
      <c r="C14" s="1">
        <v>4.0</v>
      </c>
      <c r="D14" s="1">
        <v>-7.0</v>
      </c>
      <c r="E14" s="1">
        <v>-54.0</v>
      </c>
      <c r="F14" s="1">
        <v>-155.0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-136.0</v>
      </c>
      <c r="C15" s="1">
        <v>-203.0</v>
      </c>
      <c r="D15" s="1">
        <v>-179.0</v>
      </c>
      <c r="E15" s="1">
        <v>-149.0</v>
      </c>
      <c r="F15" s="1">
        <v>-111.0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-22.0</v>
      </c>
      <c r="C16" s="1">
        <v>-12.0</v>
      </c>
      <c r="D16" s="1">
        <v>-16.0</v>
      </c>
      <c r="E16" s="1">
        <v>-28.0</v>
      </c>
      <c r="F16" s="1">
        <v>-10.0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-1.0</v>
      </c>
      <c r="C17" s="1">
        <v>-2.0</v>
      </c>
      <c r="D17" s="1">
        <v>-5.0</v>
      </c>
      <c r="E17" s="1">
        <v>-2.0</v>
      </c>
      <c r="F17" s="1">
        <v>-1.0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-24.0</v>
      </c>
      <c r="C18" s="1">
        <v>-14.0</v>
      </c>
      <c r="D18" s="1">
        <v>-21.0</v>
      </c>
      <c r="E18" s="1">
        <v>-30.0</v>
      </c>
      <c r="F18" s="1">
        <v>-12.0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7.0</v>
      </c>
      <c r="C19" s="1">
        <v>24.0</v>
      </c>
      <c r="D19" s="1">
        <v>165.0</v>
      </c>
      <c r="E19" s="1">
        <v>159.0</v>
      </c>
      <c r="F19" s="1">
        <v>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7.0</v>
      </c>
      <c r="C20" s="1">
        <v>24.0</v>
      </c>
      <c r="D20" s="1">
        <v>165.0</v>
      </c>
      <c r="E20" s="1">
        <v>159.0</v>
      </c>
      <c r="F20" s="1">
        <v>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-13.0</v>
      </c>
      <c r="C21" s="1">
        <v>-6.0</v>
      </c>
      <c r="D21" s="1">
        <v>-18.0</v>
      </c>
      <c r="E21" s="1">
        <v>-27.0</v>
      </c>
      <c r="F21" s="1">
        <v>-35.0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-13.0</v>
      </c>
      <c r="C22" s="1">
        <v>-6.0</v>
      </c>
      <c r="D22" s="1">
        <v>-18.0</v>
      </c>
      <c r="E22" s="1">
        <v>-27.0</v>
      </c>
      <c r="F22" s="1">
        <v>-35.0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73.0</v>
      </c>
      <c r="C23" s="1">
        <v>1.0</v>
      </c>
      <c r="D23" s="1">
        <v>3.0</v>
      </c>
      <c r="E23" s="1">
        <v>1.0</v>
      </c>
      <c r="F23" s="1">
        <v>0.0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225.0</v>
      </c>
      <c r="C24" s="1">
        <v>207.0</v>
      </c>
      <c r="D24" s="1">
        <v>1.0</v>
      </c>
      <c r="E24" s="1">
        <v>0.0</v>
      </c>
      <c r="F24" s="1">
        <v>0.0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-2.0</v>
      </c>
      <c r="E25" s="1">
        <v>267.0</v>
      </c>
      <c r="F25" s="1">
        <v>0.0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219.0</v>
      </c>
      <c r="C26" s="1">
        <v>227.0</v>
      </c>
      <c r="D26" s="1">
        <v>149.0</v>
      </c>
      <c r="E26" s="1">
        <v>401.0</v>
      </c>
      <c r="F26" s="1">
        <v>-32.0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2.0</v>
      </c>
      <c r="C27" s="1">
        <v>-34.0</v>
      </c>
      <c r="D27" s="1">
        <v>-76.0</v>
      </c>
      <c r="E27" s="1">
        <v>-1.0</v>
      </c>
      <c r="F27" s="1">
        <v>2.0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60.0</v>
      </c>
      <c r="C28" s="1">
        <v>8.0</v>
      </c>
      <c r="D28" s="1">
        <v>-53.0</v>
      </c>
      <c r="E28" s="1">
        <v>219.0</v>
      </c>
      <c r="F28" s="1">
        <v>-153.0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3.0</v>
      </c>
      <c r="C30" s="1">
        <v>5.0</v>
      </c>
      <c r="D30" s="1">
        <v>4.0</v>
      </c>
      <c r="E30" s="1">
        <v>2.0</v>
      </c>
      <c r="F30" s="1">
        <v>2.0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10.0</v>
      </c>
      <c r="D31" s="1">
        <v>30.0</v>
      </c>
      <c r="E31" s="1">
        <v>49.0</v>
      </c>
      <c r="F31" s="1">
        <v>90.0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-132.0</v>
      </c>
      <c r="D32" s="1">
        <v>-107.0</v>
      </c>
      <c r="E32" s="1">
        <v>-35.0</v>
      </c>
      <c r="F32" s="1">
        <v>108.0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-128.0</v>
      </c>
      <c r="D33" s="1">
        <v>-117.0</v>
      </c>
      <c r="E33" s="1">
        <v>-26.0</v>
      </c>
      <c r="F33" s="1">
        <v>121.0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-14.0</v>
      </c>
      <c r="D34" s="1">
        <v>-24.0</v>
      </c>
      <c r="E34" s="1">
        <v>10.0</v>
      </c>
      <c r="F34" s="1">
        <v>-33.0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-6.0</v>
      </c>
      <c r="C35" s="1">
        <v>17.0</v>
      </c>
      <c r="D35" s="1">
        <v>146.0</v>
      </c>
      <c r="E35" s="1">
        <v>131.0</v>
      </c>
      <c r="F35" s="1">
        <v>-32.0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111.0</v>
      </c>
      <c r="C3" s="1">
        <v>121.0</v>
      </c>
      <c r="D3" s="1">
        <v>69.0</v>
      </c>
      <c r="E3" s="1">
        <v>247.0</v>
      </c>
      <c r="F3" s="1">
        <v>95.0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111.0</v>
      </c>
      <c r="C4" s="1">
        <v>121.0</v>
      </c>
      <c r="D4" s="1">
        <v>69.0</v>
      </c>
      <c r="E4" s="1">
        <v>247.0</v>
      </c>
      <c r="F4" s="1">
        <v>95.0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6.0</v>
      </c>
      <c r="C5" s="1">
        <v>1.0</v>
      </c>
      <c r="D5" s="1">
        <v>4.0</v>
      </c>
      <c r="E5" s="1">
        <v>5.0</v>
      </c>
      <c r="F5" s="1">
        <v>8.0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0.0</v>
      </c>
      <c r="C6" s="1">
        <v>0.0</v>
      </c>
      <c r="D6" s="1">
        <v>6.0</v>
      </c>
      <c r="E6" s="1">
        <v>8.0</v>
      </c>
      <c r="F6" s="1">
        <v>10.0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6.0</v>
      </c>
      <c r="C7" s="1">
        <v>1.0</v>
      </c>
      <c r="D7" s="1">
        <v>11.0</v>
      </c>
      <c r="E7" s="1">
        <v>13.0</v>
      </c>
      <c r="F7" s="1">
        <v>18.0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17.0</v>
      </c>
      <c r="C8" s="1">
        <v>13.0</v>
      </c>
      <c r="D8" s="1">
        <v>7.0</v>
      </c>
      <c r="E8" s="1">
        <v>8.0</v>
      </c>
      <c r="F8" s="1">
        <v>5.0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3.0</v>
      </c>
      <c r="C9" s="1">
        <v>1.0</v>
      </c>
      <c r="D9" s="1">
        <v>21.0</v>
      </c>
      <c r="E9" s="1">
        <v>42.0</v>
      </c>
      <c r="F9" s="1">
        <v>40.0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3.0</v>
      </c>
      <c r="C10" s="1">
        <v>8.0</v>
      </c>
      <c r="D10" s="1">
        <v>9.0</v>
      </c>
      <c r="E10" s="1">
        <v>1.0</v>
      </c>
      <c r="F10" s="1">
        <v>1.0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141.0</v>
      </c>
      <c r="C11" s="1">
        <v>146.0</v>
      </c>
      <c r="D11" s="1">
        <v>98.0</v>
      </c>
      <c r="E11" s="1">
        <v>313.0</v>
      </c>
      <c r="F11" s="1">
        <v>161.0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50.0</v>
      </c>
      <c r="C12" s="1">
        <v>52.0</v>
      </c>
      <c r="D12" s="1">
        <v>71.0</v>
      </c>
      <c r="E12" s="1">
        <v>1460.0</v>
      </c>
      <c r="F12" s="1">
        <v>1620.0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-20.0</v>
      </c>
      <c r="C13" s="1">
        <v>-28.0</v>
      </c>
      <c r="D13" s="1">
        <v>-44.0</v>
      </c>
      <c r="E13" s="1">
        <v>-212.0</v>
      </c>
      <c r="F13" s="1">
        <v>-277.0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30.0</v>
      </c>
      <c r="C14" s="1">
        <v>24.0</v>
      </c>
      <c r="D14" s="1">
        <v>27.0</v>
      </c>
      <c r="E14" s="1">
        <v>1240.0</v>
      </c>
      <c r="F14" s="1">
        <v>1340.0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0.0</v>
      </c>
      <c r="C15" s="1">
        <v>0.0</v>
      </c>
      <c r="D15" s="1">
        <v>0.0</v>
      </c>
      <c r="E15" s="1">
        <v>0.0</v>
      </c>
      <c r="F15" s="1">
        <v>1.0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>
        <v>8.0</v>
      </c>
      <c r="E16" s="1">
        <v>66.0</v>
      </c>
      <c r="F16" s="1">
        <v>51.0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8.0</v>
      </c>
      <c r="C17" s="1">
        <v>7.0</v>
      </c>
      <c r="D17" s="1">
        <v>14.0</v>
      </c>
      <c r="E17" s="1">
        <v>15.0</v>
      </c>
      <c r="F17" s="1">
        <v>12.0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179.0</v>
      </c>
      <c r="C18" s="1">
        <v>178.0</v>
      </c>
      <c r="D18" s="1">
        <v>148.0</v>
      </c>
      <c r="E18" s="1">
        <v>1570.0</v>
      </c>
      <c r="F18" s="1">
        <v>1520.0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1">
        <v>7.0</v>
      </c>
      <c r="C20" s="1">
        <v>10.0</v>
      </c>
      <c r="D20" s="1">
        <v>19.0</v>
      </c>
      <c r="E20" s="1">
        <v>16.0</v>
      </c>
      <c r="F20" s="1">
        <v>23.0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13.0</v>
      </c>
      <c r="C21" s="1">
        <v>15.0</v>
      </c>
      <c r="D21" s="1">
        <v>27.0</v>
      </c>
      <c r="E21" s="1">
        <v>20.0</v>
      </c>
      <c r="F21" s="1">
        <v>38.0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0.0</v>
      </c>
      <c r="D22" s="1">
        <v>185.0</v>
      </c>
      <c r="E22" s="1">
        <v>0.0</v>
      </c>
      <c r="F22" s="1">
        <v>0.0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5.0</v>
      </c>
      <c r="C23" s="1">
        <v>17.0</v>
      </c>
      <c r="D23" s="1">
        <v>13.0</v>
      </c>
      <c r="E23" s="1">
        <v>0.0</v>
      </c>
      <c r="F23" s="1">
        <v>169.0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0.0</v>
      </c>
      <c r="D24" s="1">
        <v>0.0</v>
      </c>
      <c r="E24" s="1">
        <v>158.0</v>
      </c>
      <c r="F24" s="1">
        <v>199.0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0.0</v>
      </c>
      <c r="C25" s="1">
        <v>0.0</v>
      </c>
      <c r="D25" s="1">
        <v>0.0</v>
      </c>
      <c r="E25" s="1">
        <v>6.0</v>
      </c>
      <c r="F25" s="1">
        <v>7.0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6.0</v>
      </c>
      <c r="C26" s="1">
        <v>10.0</v>
      </c>
      <c r="D26" s="1">
        <v>18.0</v>
      </c>
      <c r="E26" s="1">
        <v>41.0</v>
      </c>
      <c r="F26" s="1">
        <v>61.0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19.0</v>
      </c>
      <c r="C27" s="1">
        <v>91.0</v>
      </c>
      <c r="D27" s="1">
        <v>0.0</v>
      </c>
      <c r="E27" s="1">
        <v>7.0</v>
      </c>
      <c r="F27" s="1">
        <v>6.0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33.0</v>
      </c>
      <c r="C28" s="1">
        <v>54.0</v>
      </c>
      <c r="D28" s="1">
        <v>264.0</v>
      </c>
      <c r="E28" s="1">
        <v>251.0</v>
      </c>
      <c r="F28" s="1">
        <v>506.0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18.0</v>
      </c>
      <c r="C29" s="1">
        <v>25.0</v>
      </c>
      <c r="D29" s="1">
        <v>10.0</v>
      </c>
      <c r="E29" s="1">
        <v>173.0</v>
      </c>
      <c r="F29" s="1">
        <v>1.0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0.0</v>
      </c>
      <c r="C30" s="1">
        <v>0.0</v>
      </c>
      <c r="D30" s="1">
        <v>0.0</v>
      </c>
      <c r="E30" s="1">
        <v>1170.0</v>
      </c>
      <c r="F30" s="1">
        <v>1390.0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25.0</v>
      </c>
      <c r="C31" s="1">
        <v>31.0</v>
      </c>
      <c r="D31" s="1">
        <v>66.0</v>
      </c>
      <c r="E31" s="1">
        <v>3.0</v>
      </c>
      <c r="F31" s="1">
        <v>65.0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77.0</v>
      </c>
      <c r="C32" s="1">
        <v>111.0</v>
      </c>
      <c r="D32" s="1">
        <v>341.0</v>
      </c>
      <c r="E32" s="1">
        <v>1590.0</v>
      </c>
      <c r="F32" s="1">
        <v>1900.0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45.0</v>
      </c>
      <c r="C33" s="1">
        <v>49.0</v>
      </c>
      <c r="D33" s="1">
        <v>49.0</v>
      </c>
      <c r="E33" s="1">
        <v>0.0</v>
      </c>
      <c r="F33" s="1">
        <v>0.0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315.0</v>
      </c>
      <c r="C34" s="1">
        <v>518.0</v>
      </c>
      <c r="D34" s="1">
        <v>519.0</v>
      </c>
      <c r="E34" s="1">
        <v>0.0</v>
      </c>
      <c r="F34" s="1">
        <v>0.0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0.0</v>
      </c>
      <c r="C35" s="1">
        <v>0.0</v>
      </c>
      <c r="D35" s="1">
        <v>3.0</v>
      </c>
      <c r="E35" s="1">
        <v>0.0</v>
      </c>
      <c r="F35" s="1">
        <v>0.0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360.0</v>
      </c>
      <c r="C36" s="1">
        <v>567.0</v>
      </c>
      <c r="D36" s="1">
        <v>572.0</v>
      </c>
      <c r="E36" s="1">
        <v>0.0</v>
      </c>
      <c r="F36" s="1">
        <v>0.0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0.0</v>
      </c>
      <c r="C37" s="1">
        <v>0.0</v>
      </c>
      <c r="D37" s="1">
        <v>0.0</v>
      </c>
      <c r="E37" s="1">
        <v>2.0</v>
      </c>
      <c r="F37" s="1">
        <v>0.0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5.0</v>
      </c>
      <c r="C38" s="1">
        <v>13.0</v>
      </c>
      <c r="D38" s="1">
        <v>43.0</v>
      </c>
      <c r="E38" s="1">
        <v>948.0</v>
      </c>
      <c r="F38" s="1">
        <v>978.0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-270.0</v>
      </c>
      <c r="C39" s="1">
        <v>-520.0</v>
      </c>
      <c r="D39" s="1">
        <v>-815.0</v>
      </c>
      <c r="E39" s="1">
        <v>-981.0</v>
      </c>
      <c r="F39" s="1">
        <v>-1360.0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98</v>
      </c>
      <c r="B40" s="1">
        <v>6.0</v>
      </c>
      <c r="C40" s="1">
        <v>5.0</v>
      </c>
      <c r="D40" s="1">
        <v>7.0</v>
      </c>
      <c r="E40" s="1">
        <v>12.0</v>
      </c>
      <c r="F40" s="1">
        <v>4.0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99</v>
      </c>
      <c r="B41" s="1">
        <v>-259.0</v>
      </c>
      <c r="C41" s="1">
        <v>-501.0</v>
      </c>
      <c r="D41" s="1">
        <v>-764.0</v>
      </c>
      <c r="E41" s="1">
        <v>-19.0</v>
      </c>
      <c r="F41" s="1">
        <v>-377.0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100</v>
      </c>
      <c r="B42" s="1">
        <v>102.0</v>
      </c>
      <c r="C42" s="1">
        <v>66.0</v>
      </c>
      <c r="D42" s="1">
        <v>-193.0</v>
      </c>
      <c r="E42" s="1">
        <v>-19.0</v>
      </c>
      <c r="F42" s="1">
        <v>-377.0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101</v>
      </c>
      <c r="B43" s="1">
        <v>179.0</v>
      </c>
      <c r="C43" s="1">
        <v>178.0</v>
      </c>
      <c r="D43" s="1">
        <v>148.0</v>
      </c>
      <c r="E43" s="1">
        <v>1570.0</v>
      </c>
      <c r="F43" s="1">
        <v>1520.0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53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102</v>
      </c>
      <c r="B45" s="1">
        <v>49.0</v>
      </c>
      <c r="C45" s="1">
        <v>7.0</v>
      </c>
      <c r="D45" s="1">
        <v>9.0</v>
      </c>
      <c r="E45" s="1">
        <v>9.0</v>
      </c>
      <c r="F45" s="1">
        <v>10.0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103</v>
      </c>
      <c r="B46" s="1">
        <v>49.0</v>
      </c>
      <c r="C46" s="1">
        <v>7.0</v>
      </c>
      <c r="D46" s="1">
        <v>8.0</v>
      </c>
      <c r="E46" s="1">
        <v>9.0</v>
      </c>
      <c r="F46" s="1">
        <v>10.0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104</v>
      </c>
      <c r="B47" s="1" t="s">
        <v>105</v>
      </c>
      <c r="C47" s="1" t="s">
        <v>106</v>
      </c>
      <c r="D47" s="1" t="s">
        <v>107</v>
      </c>
      <c r="E47" s="1" t="s">
        <v>108</v>
      </c>
      <c r="F47" s="1" t="s">
        <v>109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110</v>
      </c>
      <c r="B48" s="1">
        <v>-259.0</v>
      </c>
      <c r="C48" s="1">
        <v>-501.0</v>
      </c>
      <c r="D48" s="1">
        <v>-764.0</v>
      </c>
      <c r="E48" s="1">
        <v>-19.0</v>
      </c>
      <c r="F48" s="1">
        <v>-377.0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 t="s">
        <v>105</v>
      </c>
      <c r="C49" s="1" t="s">
        <v>106</v>
      </c>
      <c r="D49" s="1" t="s">
        <v>107</v>
      </c>
      <c r="E49" s="1" t="s">
        <v>108</v>
      </c>
      <c r="F49" s="1" t="s">
        <v>109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24.0</v>
      </c>
      <c r="C50" s="1">
        <v>42.0</v>
      </c>
      <c r="D50" s="1">
        <v>208.0</v>
      </c>
      <c r="E50" s="1">
        <v>1500.0</v>
      </c>
      <c r="F50" s="1">
        <v>1760.0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>
        <v>-86.0</v>
      </c>
      <c r="C51" s="1">
        <v>-79.0</v>
      </c>
      <c r="D51" s="1">
        <v>139.0</v>
      </c>
      <c r="E51" s="1">
        <v>1250.0</v>
      </c>
      <c r="F51" s="1">
        <v>1660.0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114</v>
      </c>
      <c r="B52" s="1">
        <v>930.0</v>
      </c>
      <c r="C52" s="1">
        <v>1060.0</v>
      </c>
      <c r="D52" s="1">
        <v>1480.0</v>
      </c>
      <c r="E52" s="1">
        <v>2180.0</v>
      </c>
      <c r="F52" s="1">
        <v>2550.0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115</v>
      </c>
      <c r="B53" s="1">
        <v>0.0</v>
      </c>
      <c r="C53" s="1">
        <v>0.0</v>
      </c>
      <c r="D53" s="1">
        <v>3.0</v>
      </c>
      <c r="E53" s="1">
        <v>3.0</v>
      </c>
      <c r="F53" s="1">
        <v>3.0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116</v>
      </c>
      <c r="B54" s="1">
        <v>42.0</v>
      </c>
      <c r="C54" s="1">
        <v>45.0</v>
      </c>
      <c r="D54" s="1">
        <v>59.0</v>
      </c>
      <c r="E54" s="1">
        <v>84.0</v>
      </c>
      <c r="F54" s="1">
        <v>92.0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117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118</v>
      </c>
      <c r="B56" s="1">
        <v>2.0</v>
      </c>
      <c r="C56" s="1">
        <v>2.0</v>
      </c>
      <c r="D56" s="1">
        <v>4.0</v>
      </c>
      <c r="E56" s="1">
        <v>97.0</v>
      </c>
      <c r="F56" s="1">
        <v>6.0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</v>
      </c>
      <c r="B2" s="1">
        <v>143.0</v>
      </c>
      <c r="C2" s="1">
        <v>116.0</v>
      </c>
      <c r="D2" s="1">
        <v>233.0</v>
      </c>
      <c r="E2" s="1">
        <v>461.0</v>
      </c>
      <c r="F2" s="1">
        <v>602.0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</v>
      </c>
      <c r="B3" s="1">
        <v>143.0</v>
      </c>
      <c r="C3" s="1">
        <v>116.0</v>
      </c>
      <c r="D3" s="1">
        <v>233.0</v>
      </c>
      <c r="E3" s="1">
        <v>461.0</v>
      </c>
      <c r="F3" s="1">
        <v>602.0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</v>
      </c>
      <c r="B4" s="1">
        <v>230.0</v>
      </c>
      <c r="C4" s="1">
        <v>252.0</v>
      </c>
      <c r="D4" s="1">
        <v>344.0</v>
      </c>
      <c r="E4" s="1">
        <v>531.0</v>
      </c>
      <c r="F4" s="1">
        <v>606.0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122</v>
      </c>
      <c r="B5" s="1">
        <v>-87.0</v>
      </c>
      <c r="C5" s="1">
        <v>-136.0</v>
      </c>
      <c r="D5" s="1">
        <v>-111.0</v>
      </c>
      <c r="E5" s="1">
        <v>-70.0</v>
      </c>
      <c r="F5" s="1">
        <v>-3.0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123</v>
      </c>
      <c r="B6" s="1">
        <v>68.0</v>
      </c>
      <c r="C6" s="1">
        <v>89.0</v>
      </c>
      <c r="D6" s="1">
        <v>130.0</v>
      </c>
      <c r="E6" s="1">
        <v>184.0</v>
      </c>
      <c r="F6" s="1">
        <v>191.0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124</v>
      </c>
      <c r="B7" s="1">
        <v>15.0</v>
      </c>
      <c r="C7" s="1">
        <v>17.0</v>
      </c>
      <c r="D7" s="1">
        <v>19.0</v>
      </c>
      <c r="E7" s="1">
        <v>28.0</v>
      </c>
      <c r="F7" s="1">
        <v>22.0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125</v>
      </c>
      <c r="B8" s="1">
        <v>83.0</v>
      </c>
      <c r="C8" s="1">
        <v>107.0</v>
      </c>
      <c r="D8" s="1">
        <v>149.0</v>
      </c>
      <c r="E8" s="1">
        <v>213.0</v>
      </c>
      <c r="F8" s="1">
        <v>213.0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126</v>
      </c>
      <c r="B9" s="1">
        <v>-171.0</v>
      </c>
      <c r="C9" s="1">
        <v>-244.0</v>
      </c>
      <c r="D9" s="1">
        <v>-260.0</v>
      </c>
      <c r="E9" s="1">
        <v>-283.0</v>
      </c>
      <c r="F9" s="1">
        <v>-217.0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127</v>
      </c>
      <c r="B10" s="1">
        <v>-1.0</v>
      </c>
      <c r="C10" s="1">
        <v>-6.0</v>
      </c>
      <c r="D10" s="1">
        <v>-44.0</v>
      </c>
      <c r="E10" s="1">
        <v>-21.0</v>
      </c>
      <c r="F10" s="1">
        <v>-25.0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128</v>
      </c>
      <c r="B11" s="1">
        <v>-1.0</v>
      </c>
      <c r="C11" s="1">
        <v>-6.0</v>
      </c>
      <c r="D11" s="1">
        <v>-44.0</v>
      </c>
      <c r="E11" s="1">
        <v>-21.0</v>
      </c>
      <c r="F11" s="1">
        <v>-25.0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</v>
      </c>
      <c r="B12" s="1">
        <v>-5.0</v>
      </c>
      <c r="C12" s="1">
        <v>60.0</v>
      </c>
      <c r="D12" s="1">
        <v>-2.0</v>
      </c>
      <c r="E12" s="1">
        <v>0.0</v>
      </c>
      <c r="F12" s="1">
        <v>3.0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</v>
      </c>
      <c r="B13" s="1">
        <v>-31.0</v>
      </c>
      <c r="C13" s="1">
        <v>-36.0</v>
      </c>
      <c r="D13" s="1">
        <v>12.0</v>
      </c>
      <c r="E13" s="1">
        <v>17.0</v>
      </c>
      <c r="F13" s="1">
        <v>61.0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131</v>
      </c>
      <c r="B14" s="1">
        <v>-178.0</v>
      </c>
      <c r="C14" s="1">
        <v>-250.0</v>
      </c>
      <c r="D14" s="1">
        <v>-294.0</v>
      </c>
      <c r="E14" s="1">
        <v>-286.0</v>
      </c>
      <c r="F14" s="1">
        <v>-238.0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132</v>
      </c>
      <c r="B15" s="1">
        <v>0.0</v>
      </c>
      <c r="C15" s="1">
        <v>0.0</v>
      </c>
      <c r="D15" s="1">
        <v>0.0</v>
      </c>
      <c r="E15" s="1">
        <v>-4.0</v>
      </c>
      <c r="F15" s="1">
        <v>-2.0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133</v>
      </c>
      <c r="B16" s="1">
        <v>0.0</v>
      </c>
      <c r="C16" s="1">
        <v>0.0</v>
      </c>
      <c r="D16" s="1">
        <v>0.0</v>
      </c>
      <c r="E16" s="1">
        <v>0.0</v>
      </c>
      <c r="F16" s="1">
        <v>-59.0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134</v>
      </c>
      <c r="B17" s="1">
        <v>0.0</v>
      </c>
      <c r="C17" s="1">
        <v>0.0</v>
      </c>
      <c r="D17" s="1">
        <v>0.0</v>
      </c>
      <c r="E17" s="1">
        <v>125.0</v>
      </c>
      <c r="F17" s="1">
        <v>2.0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135</v>
      </c>
      <c r="B18" s="1">
        <v>-178.0</v>
      </c>
      <c r="C18" s="1">
        <v>-250.0</v>
      </c>
      <c r="D18" s="1">
        <v>-294.0</v>
      </c>
      <c r="E18" s="1">
        <v>-165.0</v>
      </c>
      <c r="F18" s="1">
        <v>-297.0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136</v>
      </c>
      <c r="B19" s="1">
        <v>0.0</v>
      </c>
      <c r="C19" s="1">
        <v>32.0</v>
      </c>
      <c r="D19" s="1">
        <v>24.0</v>
      </c>
      <c r="E19" s="1">
        <v>53.0</v>
      </c>
      <c r="F19" s="1">
        <v>-93.0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</v>
      </c>
      <c r="B20" s="1">
        <v>-178.0</v>
      </c>
      <c r="C20" s="1">
        <v>-250.0</v>
      </c>
      <c r="D20" s="1">
        <v>-294.0</v>
      </c>
      <c r="E20" s="1">
        <v>-166.0</v>
      </c>
      <c r="F20" s="1">
        <v>-296.0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</v>
      </c>
      <c r="B21" s="1">
        <v>-178.0</v>
      </c>
      <c r="C21" s="1">
        <v>-250.0</v>
      </c>
      <c r="D21" s="1">
        <v>-294.0</v>
      </c>
      <c r="E21" s="1">
        <v>-166.0</v>
      </c>
      <c r="F21" s="1">
        <v>-296.0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</v>
      </c>
      <c r="B22" s="1">
        <v>-178.0</v>
      </c>
      <c r="C22" s="1">
        <v>-250.0</v>
      </c>
      <c r="D22" s="1">
        <v>-294.0</v>
      </c>
      <c r="E22" s="1">
        <v>-166.0</v>
      </c>
      <c r="F22" s="1">
        <v>-296.0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140</v>
      </c>
      <c r="B23" s="1">
        <v>-178.0</v>
      </c>
      <c r="C23" s="1">
        <v>-250.0</v>
      </c>
      <c r="D23" s="1">
        <v>-294.0</v>
      </c>
      <c r="E23" s="1">
        <v>-166.0</v>
      </c>
      <c r="F23" s="1">
        <v>-296.0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141</v>
      </c>
      <c r="B24" s="1">
        <v>-178.0</v>
      </c>
      <c r="C24" s="1">
        <v>-250.0</v>
      </c>
      <c r="D24" s="1">
        <v>-294.0</v>
      </c>
      <c r="E24" s="1">
        <v>-166.0</v>
      </c>
      <c r="F24" s="1">
        <v>-296.0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143</v>
      </c>
      <c r="B26" s="1" t="s">
        <v>144</v>
      </c>
      <c r="C26" s="1" t="s">
        <v>145</v>
      </c>
      <c r="D26" s="1" t="s">
        <v>146</v>
      </c>
      <c r="E26" s="1" t="s">
        <v>147</v>
      </c>
      <c r="F26" s="1" t="s">
        <v>148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149</v>
      </c>
      <c r="B27" s="1" t="s">
        <v>144</v>
      </c>
      <c r="C27" s="1" t="s">
        <v>145</v>
      </c>
      <c r="D27" s="1" t="s">
        <v>146</v>
      </c>
      <c r="E27" s="1" t="s">
        <v>147</v>
      </c>
      <c r="F27" s="1" t="s">
        <v>148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150</v>
      </c>
      <c r="B28" s="1">
        <v>49.0</v>
      </c>
      <c r="C28" s="1">
        <v>31.0</v>
      </c>
      <c r="D28" s="1">
        <v>40.0</v>
      </c>
      <c r="E28" s="1">
        <v>10.0</v>
      </c>
      <c r="F28" s="1">
        <v>10.0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 t="s">
        <v>144</v>
      </c>
      <c r="C29" s="1" t="s">
        <v>152</v>
      </c>
      <c r="D29" s="1" t="s">
        <v>146</v>
      </c>
      <c r="E29" s="1" t="s">
        <v>147</v>
      </c>
      <c r="F29" s="1" t="s">
        <v>148</v>
      </c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153</v>
      </c>
      <c r="B30" s="1" t="s">
        <v>144</v>
      </c>
      <c r="C30" s="1" t="s">
        <v>152</v>
      </c>
      <c r="D30" s="1" t="s">
        <v>146</v>
      </c>
      <c r="E30" s="1" t="s">
        <v>147</v>
      </c>
      <c r="F30" s="1" t="s">
        <v>148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154</v>
      </c>
      <c r="B31" s="1">
        <v>49.0</v>
      </c>
      <c r="C31" s="1">
        <v>31.0</v>
      </c>
      <c r="D31" s="1">
        <v>40.0</v>
      </c>
      <c r="E31" s="1">
        <v>10.0</v>
      </c>
      <c r="F31" s="1">
        <v>10.0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155</v>
      </c>
      <c r="B32" s="1" t="s">
        <v>156</v>
      </c>
      <c r="C32" s="1" t="s">
        <v>157</v>
      </c>
      <c r="D32" s="1" t="s">
        <v>158</v>
      </c>
      <c r="E32" s="1" t="s">
        <v>159</v>
      </c>
      <c r="F32" s="1" t="s">
        <v>160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 t="s">
        <v>156</v>
      </c>
      <c r="C33" s="1" t="s">
        <v>157</v>
      </c>
      <c r="D33" s="1" t="s">
        <v>158</v>
      </c>
      <c r="E33" s="1" t="s">
        <v>159</v>
      </c>
      <c r="F33" s="1" t="s">
        <v>160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162</v>
      </c>
      <c r="B35" s="1">
        <v>-160.0</v>
      </c>
      <c r="C35" s="1">
        <v>-227.0</v>
      </c>
      <c r="D35" s="1">
        <v>-242.0</v>
      </c>
      <c r="E35" s="1">
        <v>-259.0</v>
      </c>
      <c r="F35" s="1">
        <v>-195.0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163</v>
      </c>
      <c r="B36" s="1">
        <v>-171.0</v>
      </c>
      <c r="C36" s="1">
        <v>-244.0</v>
      </c>
      <c r="D36" s="1">
        <v>-260.0</v>
      </c>
      <c r="E36" s="1">
        <v>-283.0</v>
      </c>
      <c r="F36" s="1">
        <v>-217.0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164</v>
      </c>
      <c r="B37" s="1">
        <v>-171.0</v>
      </c>
      <c r="C37" s="1">
        <v>-244.0</v>
      </c>
      <c r="D37" s="1">
        <v>-260.0</v>
      </c>
      <c r="E37" s="1">
        <v>-283.0</v>
      </c>
      <c r="F37" s="1">
        <v>-217.0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165</v>
      </c>
      <c r="B38" s="1">
        <v>-43.0</v>
      </c>
      <c r="C38" s="1">
        <v>-93.0</v>
      </c>
      <c r="D38" s="1">
        <v>-57.0</v>
      </c>
      <c r="E38" s="1">
        <v>13.0</v>
      </c>
      <c r="F38" s="1">
        <v>124.0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166</v>
      </c>
      <c r="B39" s="1">
        <v>0.0</v>
      </c>
      <c r="C39" s="1" t="s">
        <v>167</v>
      </c>
      <c r="D39" s="1" t="s">
        <v>168</v>
      </c>
      <c r="E39" s="1" t="s">
        <v>169</v>
      </c>
      <c r="F39" s="1" t="s">
        <v>170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171</v>
      </c>
      <c r="B40" s="1">
        <v>0.0</v>
      </c>
      <c r="C40" s="1">
        <v>0.0</v>
      </c>
      <c r="D40" s="1">
        <v>0.0</v>
      </c>
      <c r="E40" s="1">
        <v>0.0</v>
      </c>
      <c r="F40" s="1">
        <v>80.0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172</v>
      </c>
      <c r="B41" s="1">
        <v>0.0</v>
      </c>
      <c r="C41" s="1">
        <v>0.0</v>
      </c>
      <c r="D41" s="1">
        <v>0.0</v>
      </c>
      <c r="E41" s="1">
        <v>0.0</v>
      </c>
      <c r="F41" s="1">
        <v>80.0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173</v>
      </c>
      <c r="B42" s="1">
        <v>0.0</v>
      </c>
      <c r="C42" s="1">
        <v>0.0</v>
      </c>
      <c r="D42" s="1">
        <v>0.0</v>
      </c>
      <c r="E42" s="1">
        <v>0.0</v>
      </c>
      <c r="F42" s="1">
        <v>-1.0</v>
      </c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174</v>
      </c>
      <c r="B43" s="1">
        <v>0.0</v>
      </c>
      <c r="C43" s="1">
        <v>0.0</v>
      </c>
      <c r="D43" s="1">
        <v>0.0</v>
      </c>
      <c r="E43" s="1">
        <v>0.0</v>
      </c>
      <c r="F43" s="1">
        <v>-1.0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175</v>
      </c>
      <c r="B44" s="1">
        <v>-111.0</v>
      </c>
      <c r="C44" s="1">
        <v>-156.0</v>
      </c>
      <c r="D44" s="1">
        <v>-184.0</v>
      </c>
      <c r="E44" s="1">
        <v>-179.0</v>
      </c>
      <c r="F44" s="1">
        <v>-149.0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176</v>
      </c>
      <c r="B45" s="1">
        <v>3.0</v>
      </c>
      <c r="C45" s="1">
        <v>5.0</v>
      </c>
      <c r="D45" s="1">
        <v>4.0</v>
      </c>
      <c r="E45" s="1">
        <v>60.0</v>
      </c>
      <c r="F45" s="1">
        <v>0.0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177</v>
      </c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178</v>
      </c>
      <c r="B47" s="1">
        <v>0.0</v>
      </c>
      <c r="C47" s="1">
        <v>0.0</v>
      </c>
      <c r="D47" s="1">
        <v>0.0</v>
      </c>
      <c r="E47" s="1">
        <v>6.0</v>
      </c>
      <c r="F47" s="1">
        <v>15.0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179</v>
      </c>
      <c r="B48" s="1">
        <v>7.0</v>
      </c>
      <c r="C48" s="1">
        <v>12.0</v>
      </c>
      <c r="D48" s="1">
        <v>23.0</v>
      </c>
      <c r="E48" s="1">
        <v>51.0</v>
      </c>
      <c r="F48" s="1">
        <v>78.0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180</v>
      </c>
      <c r="B49" s="1">
        <v>56.0</v>
      </c>
      <c r="C49" s="1">
        <v>71.0</v>
      </c>
      <c r="D49" s="1">
        <v>103.0</v>
      </c>
      <c r="E49" s="1">
        <v>129.0</v>
      </c>
      <c r="F49" s="1">
        <v>112.0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181</v>
      </c>
      <c r="B50" s="1">
        <v>15.0</v>
      </c>
      <c r="C50" s="1">
        <v>17.0</v>
      </c>
      <c r="D50" s="1">
        <v>19.0</v>
      </c>
      <c r="E50" s="1">
        <v>28.0</v>
      </c>
      <c r="F50" s="1">
        <v>22.0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182</v>
      </c>
      <c r="B51" s="1">
        <v>116.0</v>
      </c>
      <c r="C51" s="1">
        <v>133.0</v>
      </c>
      <c r="D51" s="1">
        <v>185.0</v>
      </c>
      <c r="E51" s="1">
        <v>272.0</v>
      </c>
      <c r="F51" s="1">
        <v>318.0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183</v>
      </c>
      <c r="B52" s="1">
        <v>0.0</v>
      </c>
      <c r="C52" s="1">
        <v>206.0</v>
      </c>
      <c r="D52" s="1">
        <v>520.0</v>
      </c>
      <c r="E52" s="1">
        <v>54.0</v>
      </c>
      <c r="F52" s="1">
        <v>39.0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184</v>
      </c>
      <c r="B53" s="1">
        <v>0.0</v>
      </c>
      <c r="C53" s="1">
        <v>-73.0</v>
      </c>
      <c r="D53" s="1">
        <v>-336.0</v>
      </c>
      <c r="E53" s="1">
        <v>217.0</v>
      </c>
      <c r="F53" s="1">
        <v>279.0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185</v>
      </c>
      <c r="B54" s="1">
        <v>47.0</v>
      </c>
      <c r="C54" s="1">
        <v>1.0</v>
      </c>
      <c r="D54" s="1">
        <v>2.0</v>
      </c>
      <c r="E54" s="1">
        <v>4.0</v>
      </c>
      <c r="F54" s="1">
        <v>7.0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186</v>
      </c>
      <c r="B55" s="1">
        <v>45.0</v>
      </c>
      <c r="C55" s="1">
        <v>1.0</v>
      </c>
      <c r="D55" s="1">
        <v>1.0</v>
      </c>
      <c r="E55" s="1">
        <v>3.0</v>
      </c>
      <c r="F55" s="1">
        <v>3.0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187</v>
      </c>
      <c r="B56" s="1">
        <v>0.0</v>
      </c>
      <c r="C56" s="1">
        <v>0.0</v>
      </c>
      <c r="D56" s="1">
        <v>15.0</v>
      </c>
      <c r="E56" s="1">
        <v>36.0</v>
      </c>
      <c r="F56" s="1">
        <v>33.0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188</v>
      </c>
      <c r="B57" s="1">
        <v>2.0</v>
      </c>
      <c r="C57" s="1">
        <v>4.0</v>
      </c>
      <c r="D57" s="1">
        <v>20.0</v>
      </c>
      <c r="E57" s="1">
        <v>14.0</v>
      </c>
      <c r="F57" s="1">
        <v>17.0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189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190</v>
      </c>
      <c r="B59" s="1">
        <v>3.0</v>
      </c>
      <c r="C59" s="1">
        <v>7.0</v>
      </c>
      <c r="D59" s="1">
        <v>25.0</v>
      </c>
      <c r="E59" s="1">
        <v>22.0</v>
      </c>
      <c r="F59" s="1">
        <v>28.0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192</v>
      </c>
      <c r="B3" s="1">
        <v>0.0</v>
      </c>
      <c r="C3" s="1" t="s">
        <v>193</v>
      </c>
      <c r="D3" s="1" t="s">
        <v>194</v>
      </c>
      <c r="E3" s="1" t="s">
        <v>195</v>
      </c>
      <c r="F3" s="1" t="s">
        <v>196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197</v>
      </c>
      <c r="B4" s="1">
        <v>0.0</v>
      </c>
      <c r="C4" s="1" t="s">
        <v>198</v>
      </c>
      <c r="D4" s="1" t="s">
        <v>199</v>
      </c>
      <c r="E4" s="1" t="s">
        <v>200</v>
      </c>
      <c r="F4" s="1" t="s">
        <v>201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202</v>
      </c>
      <c r="B5" s="1">
        <v>0.0</v>
      </c>
      <c r="C5" s="1" t="s">
        <v>203</v>
      </c>
      <c r="D5" s="1" t="s">
        <v>204</v>
      </c>
      <c r="E5" s="1" t="s">
        <v>205</v>
      </c>
      <c r="F5" s="1" t="s">
        <v>206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207</v>
      </c>
      <c r="B6" s="1">
        <v>0.0</v>
      </c>
      <c r="C6" s="1" t="s">
        <v>208</v>
      </c>
      <c r="D6" s="1" t="s">
        <v>209</v>
      </c>
      <c r="E6" s="1" t="s">
        <v>210</v>
      </c>
      <c r="F6" s="1" t="s">
        <v>206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211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212</v>
      </c>
      <c r="B8" s="1" t="s">
        <v>213</v>
      </c>
      <c r="C8" s="1" t="s">
        <v>214</v>
      </c>
      <c r="D8" s="1" t="s">
        <v>215</v>
      </c>
      <c r="E8" s="1" t="s">
        <v>216</v>
      </c>
      <c r="F8" s="1" t="s">
        <v>217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218</v>
      </c>
      <c r="B9" s="1" t="s">
        <v>219</v>
      </c>
      <c r="C9" s="1" t="s">
        <v>220</v>
      </c>
      <c r="D9" s="1" t="s">
        <v>221</v>
      </c>
      <c r="E9" s="1" t="s">
        <v>222</v>
      </c>
      <c r="F9" s="1" t="s">
        <v>223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224</v>
      </c>
      <c r="B10" s="1" t="s">
        <v>225</v>
      </c>
      <c r="C10" s="1" t="s">
        <v>226</v>
      </c>
      <c r="D10" s="1" t="s">
        <v>227</v>
      </c>
      <c r="E10" s="1" t="s">
        <v>228</v>
      </c>
      <c r="F10" s="1" t="s">
        <v>229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230</v>
      </c>
      <c r="B11" s="1" t="s">
        <v>231</v>
      </c>
      <c r="C11" s="1" t="s">
        <v>232</v>
      </c>
      <c r="D11" s="1" t="s">
        <v>233</v>
      </c>
      <c r="E11" s="1" t="s">
        <v>234</v>
      </c>
      <c r="F11" s="1">
        <v>-36.0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235</v>
      </c>
      <c r="B12" s="1" t="s">
        <v>231</v>
      </c>
      <c r="C12" s="1" t="s">
        <v>232</v>
      </c>
      <c r="D12" s="1" t="s">
        <v>233</v>
      </c>
      <c r="E12" s="1" t="s">
        <v>234</v>
      </c>
      <c r="F12" s="1">
        <v>-36.0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236</v>
      </c>
      <c r="B13" s="1" t="s">
        <v>237</v>
      </c>
      <c r="C13" s="1" t="s">
        <v>238</v>
      </c>
      <c r="D13" s="1" t="s">
        <v>239</v>
      </c>
      <c r="E13" s="1" t="s">
        <v>240</v>
      </c>
      <c r="F13" s="1" t="s">
        <v>241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242</v>
      </c>
      <c r="B14" s="1" t="s">
        <v>237</v>
      </c>
      <c r="C14" s="1" t="s">
        <v>238</v>
      </c>
      <c r="D14" s="1" t="s">
        <v>239</v>
      </c>
      <c r="E14" s="1" t="s">
        <v>240</v>
      </c>
      <c r="F14" s="1" t="s">
        <v>241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243</v>
      </c>
      <c r="B15" s="1" t="s">
        <v>237</v>
      </c>
      <c r="C15" s="1" t="s">
        <v>238</v>
      </c>
      <c r="D15" s="1" t="s">
        <v>239</v>
      </c>
      <c r="E15" s="1" t="s">
        <v>240</v>
      </c>
      <c r="F15" s="1" t="s">
        <v>241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244</v>
      </c>
      <c r="B16" s="1" t="s">
        <v>245</v>
      </c>
      <c r="C16" s="1" t="s">
        <v>246</v>
      </c>
      <c r="D16" s="1" t="s">
        <v>247</v>
      </c>
      <c r="E16" s="1" t="s">
        <v>248</v>
      </c>
      <c r="F16" s="1" t="s">
        <v>249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250</v>
      </c>
      <c r="B17" s="1">
        <v>0.0</v>
      </c>
      <c r="C17" s="1" t="s">
        <v>251</v>
      </c>
      <c r="D17" s="1" t="s">
        <v>252</v>
      </c>
      <c r="E17" s="1" t="s">
        <v>253</v>
      </c>
      <c r="F17" s="1" t="s">
        <v>254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255</v>
      </c>
      <c r="B18" s="1">
        <v>0.0</v>
      </c>
      <c r="C18" s="1" t="s">
        <v>256</v>
      </c>
      <c r="D18" s="1" t="s">
        <v>257</v>
      </c>
      <c r="E18" s="1" t="s">
        <v>258</v>
      </c>
      <c r="F18" s="1" t="s">
        <v>259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260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260</v>
      </c>
      <c r="B20" s="1">
        <v>0.0</v>
      </c>
      <c r="C20" s="1" t="s">
        <v>261</v>
      </c>
      <c r="D20" s="1" t="s">
        <v>262</v>
      </c>
      <c r="E20" s="1" t="s">
        <v>263</v>
      </c>
      <c r="F20" s="1" t="s">
        <v>264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265</v>
      </c>
      <c r="B21" s="1">
        <v>0.0</v>
      </c>
      <c r="C21" s="1" t="s">
        <v>266</v>
      </c>
      <c r="D21" s="1" t="s">
        <v>267</v>
      </c>
      <c r="E21" s="1" t="s">
        <v>268</v>
      </c>
      <c r="F21" s="1" t="s">
        <v>269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270</v>
      </c>
      <c r="B22" s="1">
        <v>0.0</v>
      </c>
      <c r="C22" s="1" t="s">
        <v>271</v>
      </c>
      <c r="D22" s="1" t="s">
        <v>272</v>
      </c>
      <c r="E22" s="1" t="s">
        <v>273</v>
      </c>
      <c r="F22" s="1" t="s">
        <v>274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275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276</v>
      </c>
      <c r="B24" s="1" t="s">
        <v>277</v>
      </c>
      <c r="C24" s="1" t="s">
        <v>278</v>
      </c>
      <c r="D24" s="1" t="s">
        <v>279</v>
      </c>
      <c r="E24" s="1" t="s">
        <v>280</v>
      </c>
      <c r="F24" s="1" t="s">
        <v>281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282</v>
      </c>
      <c r="B25" s="1" t="s">
        <v>283</v>
      </c>
      <c r="C25" s="1" t="s">
        <v>284</v>
      </c>
      <c r="D25" s="1" t="s">
        <v>170</v>
      </c>
      <c r="E25" s="1" t="s">
        <v>285</v>
      </c>
      <c r="F25" s="1" t="s">
        <v>286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287</v>
      </c>
      <c r="B26" s="1" t="s">
        <v>288</v>
      </c>
      <c r="C26" s="1" t="s">
        <v>289</v>
      </c>
      <c r="D26" s="1" t="s">
        <v>290</v>
      </c>
      <c r="E26" s="1" t="s">
        <v>291</v>
      </c>
      <c r="F26" s="1" t="s">
        <v>292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293</v>
      </c>
      <c r="B27" s="1">
        <v>0.0</v>
      </c>
      <c r="C27" s="1" t="s">
        <v>294</v>
      </c>
      <c r="D27" s="1" t="s">
        <v>295</v>
      </c>
      <c r="E27" s="1" t="s">
        <v>296</v>
      </c>
      <c r="F27" s="1" t="s">
        <v>297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298</v>
      </c>
      <c r="B28" s="1">
        <v>0.0</v>
      </c>
      <c r="C28" s="1" t="s">
        <v>299</v>
      </c>
      <c r="D28" s="1" t="s">
        <v>300</v>
      </c>
      <c r="E28" s="1" t="s">
        <v>301</v>
      </c>
      <c r="F28" s="1" t="s">
        <v>302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303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304</v>
      </c>
      <c r="B30" s="1" t="s">
        <v>305</v>
      </c>
      <c r="C30" s="1" t="s">
        <v>306</v>
      </c>
      <c r="D30" s="1" t="s">
        <v>307</v>
      </c>
      <c r="E30" s="1">
        <v>0.0</v>
      </c>
      <c r="F30" s="1" t="s">
        <v>308</v>
      </c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309</v>
      </c>
      <c r="B31" s="1" t="s">
        <v>310</v>
      </c>
      <c r="C31" s="1" t="s">
        <v>311</v>
      </c>
      <c r="D31" s="1">
        <v>0.0</v>
      </c>
      <c r="E31" s="1" t="s">
        <v>312</v>
      </c>
      <c r="F31" s="1" t="s">
        <v>313</v>
      </c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314</v>
      </c>
      <c r="B32" s="1">
        <v>18.0</v>
      </c>
      <c r="C32" s="1" t="s">
        <v>315</v>
      </c>
      <c r="D32" s="1" t="s">
        <v>316</v>
      </c>
      <c r="E32" s="1">
        <v>0.0</v>
      </c>
      <c r="F32" s="1" t="s">
        <v>317</v>
      </c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318</v>
      </c>
      <c r="B33" s="1" t="s">
        <v>319</v>
      </c>
      <c r="C33" s="1" t="s">
        <v>320</v>
      </c>
      <c r="D33" s="1" t="s">
        <v>321</v>
      </c>
      <c r="E33" s="1" t="s">
        <v>322</v>
      </c>
      <c r="F33" s="1" t="s">
        <v>323</v>
      </c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324</v>
      </c>
      <c r="B34" s="1" t="s">
        <v>325</v>
      </c>
      <c r="C34" s="1" t="s">
        <v>326</v>
      </c>
      <c r="D34" s="1" t="s">
        <v>327</v>
      </c>
      <c r="E34" s="1" t="s">
        <v>328</v>
      </c>
      <c r="F34" s="1" t="s">
        <v>329</v>
      </c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330</v>
      </c>
      <c r="B35" s="1" t="s">
        <v>331</v>
      </c>
      <c r="C35" s="1" t="s">
        <v>332</v>
      </c>
      <c r="D35" s="1" t="s">
        <v>333</v>
      </c>
      <c r="E35" s="1" t="s">
        <v>334</v>
      </c>
      <c r="F35" s="1" t="s">
        <v>335</v>
      </c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336</v>
      </c>
      <c r="B36" s="1" t="s">
        <v>337</v>
      </c>
      <c r="C36" s="1" t="s">
        <v>338</v>
      </c>
      <c r="D36" s="1" t="s">
        <v>339</v>
      </c>
      <c r="E36" s="1" t="s">
        <v>340</v>
      </c>
      <c r="F36" s="1" t="s">
        <v>341</v>
      </c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342</v>
      </c>
      <c r="B37" s="1" t="s">
        <v>343</v>
      </c>
      <c r="C37" s="1" t="s">
        <v>344</v>
      </c>
      <c r="D37" s="1" t="s">
        <v>345</v>
      </c>
      <c r="E37" s="1" t="s">
        <v>346</v>
      </c>
      <c r="F37" s="1" t="s">
        <v>347</v>
      </c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348</v>
      </c>
      <c r="B38" s="1" t="s">
        <v>349</v>
      </c>
      <c r="C38" s="1" t="s">
        <v>350</v>
      </c>
      <c r="D38" s="1" t="s">
        <v>351</v>
      </c>
      <c r="E38" s="1" t="s">
        <v>352</v>
      </c>
      <c r="F38" s="1" t="s">
        <v>353</v>
      </c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354</v>
      </c>
      <c r="B39" s="1" t="s">
        <v>263</v>
      </c>
      <c r="C39" s="1" t="s">
        <v>355</v>
      </c>
      <c r="D39" s="1" t="s">
        <v>356</v>
      </c>
      <c r="E39" s="1" t="s">
        <v>357</v>
      </c>
      <c r="F39" s="1" t="s">
        <v>358</v>
      </c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359</v>
      </c>
      <c r="B40" s="1" t="s">
        <v>167</v>
      </c>
      <c r="C40" s="1" t="s">
        <v>360</v>
      </c>
      <c r="D40" s="1" t="s">
        <v>361</v>
      </c>
      <c r="E40" s="1" t="s">
        <v>362</v>
      </c>
      <c r="F40" s="1" t="s">
        <v>363</v>
      </c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364</v>
      </c>
      <c r="B41" s="1" t="s">
        <v>269</v>
      </c>
      <c r="C41" s="1" t="s">
        <v>365</v>
      </c>
      <c r="D41" s="1" t="s">
        <v>366</v>
      </c>
      <c r="E41" s="1" t="s">
        <v>367</v>
      </c>
      <c r="F41" s="1" t="s">
        <v>368</v>
      </c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369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370</v>
      </c>
      <c r="B43" s="1">
        <v>0.0</v>
      </c>
      <c r="C43" s="1" t="s">
        <v>371</v>
      </c>
      <c r="D43" s="1" t="s">
        <v>372</v>
      </c>
      <c r="E43" s="1" t="s">
        <v>373</v>
      </c>
      <c r="F43" s="1" t="s">
        <v>374</v>
      </c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375</v>
      </c>
      <c r="B44" s="1">
        <v>0.0</v>
      </c>
      <c r="C44" s="1" t="s">
        <v>376</v>
      </c>
      <c r="D44" s="1" t="s">
        <v>377</v>
      </c>
      <c r="E44" s="1" t="s">
        <v>378</v>
      </c>
      <c r="F44" s="1" t="s">
        <v>379</v>
      </c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380</v>
      </c>
      <c r="B45" s="1">
        <v>0.0</v>
      </c>
      <c r="C45" s="1" t="s">
        <v>381</v>
      </c>
      <c r="D45" s="1" t="s">
        <v>382</v>
      </c>
      <c r="E45" s="1" t="s">
        <v>383</v>
      </c>
      <c r="F45" s="1" t="s">
        <v>384</v>
      </c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385</v>
      </c>
      <c r="B46" s="1">
        <v>0.0</v>
      </c>
      <c r="C46" s="1" t="s">
        <v>386</v>
      </c>
      <c r="D46" s="1" t="s">
        <v>387</v>
      </c>
      <c r="E46" s="1" t="s">
        <v>388</v>
      </c>
      <c r="F46" s="1" t="s">
        <v>389</v>
      </c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390</v>
      </c>
      <c r="B47" s="1">
        <v>0.0</v>
      </c>
      <c r="C47" s="1" t="s">
        <v>386</v>
      </c>
      <c r="D47" s="1" t="s">
        <v>387</v>
      </c>
      <c r="E47" s="1" t="s">
        <v>388</v>
      </c>
      <c r="F47" s="1" t="s">
        <v>389</v>
      </c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391</v>
      </c>
      <c r="B48" s="1">
        <v>0.0</v>
      </c>
      <c r="C48" s="1" t="s">
        <v>392</v>
      </c>
      <c r="D48" s="1" t="s">
        <v>393</v>
      </c>
      <c r="E48" s="1" t="s">
        <v>394</v>
      </c>
      <c r="F48" s="1" t="s">
        <v>395</v>
      </c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396</v>
      </c>
      <c r="B49" s="1">
        <v>0.0</v>
      </c>
      <c r="C49" s="1" t="s">
        <v>392</v>
      </c>
      <c r="D49" s="1" t="s">
        <v>393</v>
      </c>
      <c r="E49" s="1" t="s">
        <v>394</v>
      </c>
      <c r="F49" s="1" t="s">
        <v>395</v>
      </c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397</v>
      </c>
      <c r="B50" s="1">
        <v>0.0</v>
      </c>
      <c r="C50" s="1" t="s">
        <v>398</v>
      </c>
      <c r="D50" s="1" t="s">
        <v>399</v>
      </c>
      <c r="E50" s="1" t="s">
        <v>400</v>
      </c>
      <c r="F50" s="1" t="s">
        <v>401</v>
      </c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402</v>
      </c>
      <c r="B51" s="1">
        <v>0.0</v>
      </c>
      <c r="C51" s="1" t="s">
        <v>403</v>
      </c>
      <c r="D51" s="1" t="s">
        <v>404</v>
      </c>
      <c r="E51" s="1" t="s">
        <v>405</v>
      </c>
      <c r="F51" s="1" t="s">
        <v>406</v>
      </c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407</v>
      </c>
      <c r="B52" s="1">
        <v>0.0</v>
      </c>
      <c r="C52" s="1" t="s">
        <v>408</v>
      </c>
      <c r="D52" s="1" t="s">
        <v>409</v>
      </c>
      <c r="E52" s="1" t="s">
        <v>410</v>
      </c>
      <c r="F52" s="1" t="s">
        <v>411</v>
      </c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412</v>
      </c>
      <c r="B53" s="1">
        <v>0.0</v>
      </c>
      <c r="C53" s="1" t="s">
        <v>413</v>
      </c>
      <c r="D53" s="1" t="s">
        <v>414</v>
      </c>
      <c r="E53" s="1">
        <v>0.0</v>
      </c>
      <c r="F53" s="1" t="s">
        <v>415</v>
      </c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416</v>
      </c>
      <c r="B54" s="1">
        <v>0.0</v>
      </c>
      <c r="C54" s="1" t="s">
        <v>417</v>
      </c>
      <c r="D54" s="1" t="s">
        <v>418</v>
      </c>
      <c r="E54" s="1" t="s">
        <v>419</v>
      </c>
      <c r="F54" s="1" t="s">
        <v>420</v>
      </c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421</v>
      </c>
      <c r="B55" s="1">
        <v>0.0</v>
      </c>
      <c r="C55" s="1" t="s">
        <v>422</v>
      </c>
      <c r="D55" s="1" t="s">
        <v>423</v>
      </c>
      <c r="E55" s="1" t="s">
        <v>424</v>
      </c>
      <c r="F55" s="1" t="s">
        <v>425</v>
      </c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426</v>
      </c>
      <c r="B56" s="1">
        <v>0.0</v>
      </c>
      <c r="C56" s="1" t="s">
        <v>422</v>
      </c>
      <c r="D56" s="1" t="s">
        <v>423</v>
      </c>
      <c r="E56" s="1" t="s">
        <v>424</v>
      </c>
      <c r="F56" s="1" t="s">
        <v>425</v>
      </c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427</v>
      </c>
      <c r="B57" s="1">
        <v>0.0</v>
      </c>
      <c r="C57" s="1" t="s">
        <v>428</v>
      </c>
      <c r="D57" s="1" t="s">
        <v>429</v>
      </c>
      <c r="E57" s="1" t="s">
        <v>430</v>
      </c>
      <c r="F57" s="1" t="s">
        <v>431</v>
      </c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432</v>
      </c>
      <c r="B58" s="1">
        <v>0.0</v>
      </c>
      <c r="C58" s="1" t="s">
        <v>433</v>
      </c>
      <c r="D58" s="1" t="s">
        <v>434</v>
      </c>
      <c r="E58" s="1" t="s">
        <v>435</v>
      </c>
      <c r="F58" s="1" t="s">
        <v>436</v>
      </c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437</v>
      </c>
      <c r="B59" s="1">
        <v>0.0</v>
      </c>
      <c r="C59" s="1">
        <v>0.0</v>
      </c>
      <c r="D59" s="1" t="s">
        <v>438</v>
      </c>
      <c r="E59" s="1" t="s">
        <v>439</v>
      </c>
      <c r="F59" s="1" t="s">
        <v>440</v>
      </c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441</v>
      </c>
      <c r="B60" s="1">
        <v>0.0</v>
      </c>
      <c r="C60" s="1">
        <v>0.0</v>
      </c>
      <c r="D60" s="1">
        <v>-9.0</v>
      </c>
      <c r="E60" s="1" t="s">
        <v>442</v>
      </c>
      <c r="F60" s="1">
        <v>0.0</v>
      </c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443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444</v>
      </c>
      <c r="B62" s="1">
        <v>0.0</v>
      </c>
      <c r="C62" s="1">
        <v>0.0</v>
      </c>
      <c r="D62" s="1" t="s">
        <v>445</v>
      </c>
      <c r="E62" s="1" t="s">
        <v>446</v>
      </c>
      <c r="F62" s="1" t="s">
        <v>447</v>
      </c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448</v>
      </c>
      <c r="B63" s="1">
        <v>0.0</v>
      </c>
      <c r="C63" s="1">
        <v>0.0</v>
      </c>
      <c r="D63" s="1" t="s">
        <v>449</v>
      </c>
      <c r="E63" s="1" t="s">
        <v>450</v>
      </c>
      <c r="F63" s="1" t="s">
        <v>451</v>
      </c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452</v>
      </c>
      <c r="B64" s="1">
        <v>0.0</v>
      </c>
      <c r="C64" s="1">
        <v>0.0</v>
      </c>
      <c r="D64" s="1" t="s">
        <v>453</v>
      </c>
      <c r="E64" s="1" t="s">
        <v>382</v>
      </c>
      <c r="F64" s="1" t="s">
        <v>454</v>
      </c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455</v>
      </c>
      <c r="B65" s="1">
        <v>0.0</v>
      </c>
      <c r="C65" s="1">
        <v>0.0</v>
      </c>
      <c r="D65" s="1" t="s">
        <v>456</v>
      </c>
      <c r="E65" s="1" t="s">
        <v>457</v>
      </c>
      <c r="F65" s="1" t="s">
        <v>458</v>
      </c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459</v>
      </c>
      <c r="B66" s="1">
        <v>0.0</v>
      </c>
      <c r="C66" s="1">
        <v>0.0</v>
      </c>
      <c r="D66" s="1" t="s">
        <v>456</v>
      </c>
      <c r="E66" s="1" t="s">
        <v>457</v>
      </c>
      <c r="F66" s="1" t="s">
        <v>458</v>
      </c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460</v>
      </c>
      <c r="B67" s="1">
        <v>0.0</v>
      </c>
      <c r="C67" s="1">
        <v>0.0</v>
      </c>
      <c r="D67" s="1" t="s">
        <v>461</v>
      </c>
      <c r="E67" s="1" t="s">
        <v>462</v>
      </c>
      <c r="F67" s="1" t="s">
        <v>463</v>
      </c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464</v>
      </c>
      <c r="B68" s="1">
        <v>0.0</v>
      </c>
      <c r="C68" s="1">
        <v>0.0</v>
      </c>
      <c r="D68" s="1" t="s">
        <v>461</v>
      </c>
      <c r="E68" s="1" t="s">
        <v>462</v>
      </c>
      <c r="F68" s="1" t="s">
        <v>463</v>
      </c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465</v>
      </c>
      <c r="B69" s="1">
        <v>0.0</v>
      </c>
      <c r="C69" s="1">
        <v>0.0</v>
      </c>
      <c r="D69" s="1" t="s">
        <v>466</v>
      </c>
      <c r="E69" s="1" t="s">
        <v>467</v>
      </c>
      <c r="F69" s="1" t="s">
        <v>468</v>
      </c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469</v>
      </c>
      <c r="B70" s="1">
        <v>0.0</v>
      </c>
      <c r="C70" s="1">
        <v>0.0</v>
      </c>
      <c r="D70" s="1" t="s">
        <v>470</v>
      </c>
      <c r="E70" s="1" t="s">
        <v>471</v>
      </c>
      <c r="F70" s="1" t="s">
        <v>472</v>
      </c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473</v>
      </c>
      <c r="B71" s="1">
        <v>0.0</v>
      </c>
      <c r="C71" s="1">
        <v>0.0</v>
      </c>
      <c r="D71" s="1" t="s">
        <v>474</v>
      </c>
      <c r="E71" s="1" t="s">
        <v>475</v>
      </c>
      <c r="F71" s="1" t="s">
        <v>476</v>
      </c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477</v>
      </c>
      <c r="B72" s="1">
        <v>0.0</v>
      </c>
      <c r="C72" s="1">
        <v>0.0</v>
      </c>
      <c r="D72" s="1" t="s">
        <v>478</v>
      </c>
      <c r="E72" s="1" t="s">
        <v>479</v>
      </c>
      <c r="F72" s="1" t="s">
        <v>480</v>
      </c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481</v>
      </c>
      <c r="B73" s="1">
        <v>0.0</v>
      </c>
      <c r="C73" s="1">
        <v>0.0</v>
      </c>
      <c r="D73" s="1" t="s">
        <v>482</v>
      </c>
      <c r="E73" s="1" t="s">
        <v>483</v>
      </c>
      <c r="F73" s="1" t="s">
        <v>484</v>
      </c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485</v>
      </c>
      <c r="B74" s="1">
        <v>0.0</v>
      </c>
      <c r="C74" s="1">
        <v>0.0</v>
      </c>
      <c r="D74" s="1" t="s">
        <v>486</v>
      </c>
      <c r="E74" s="1" t="s">
        <v>487</v>
      </c>
      <c r="F74" s="1" t="s">
        <v>488</v>
      </c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489</v>
      </c>
      <c r="B75" s="1">
        <v>0.0</v>
      </c>
      <c r="C75" s="1">
        <v>0.0</v>
      </c>
      <c r="D75" s="1" t="s">
        <v>486</v>
      </c>
      <c r="E75" s="1" t="s">
        <v>487</v>
      </c>
      <c r="F75" s="1" t="s">
        <v>488</v>
      </c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490</v>
      </c>
      <c r="B76" s="1">
        <v>0.0</v>
      </c>
      <c r="C76" s="1">
        <v>0.0</v>
      </c>
      <c r="D76" s="1" t="s">
        <v>491</v>
      </c>
      <c r="E76" s="1" t="s">
        <v>492</v>
      </c>
      <c r="F76" s="1" t="s">
        <v>493</v>
      </c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494</v>
      </c>
      <c r="B77" s="1">
        <v>0.0</v>
      </c>
      <c r="C77" s="1">
        <v>0.0</v>
      </c>
      <c r="D77" s="1" t="s">
        <v>495</v>
      </c>
      <c r="E77" s="1" t="s">
        <v>496</v>
      </c>
      <c r="F77" s="1" t="s">
        <v>497</v>
      </c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498</v>
      </c>
      <c r="B78" s="1">
        <v>0.0</v>
      </c>
      <c r="C78" s="1">
        <v>0.0</v>
      </c>
      <c r="D78" s="1">
        <v>0.0</v>
      </c>
      <c r="E78" s="1">
        <v>-48.0</v>
      </c>
      <c r="F78" s="1" t="s">
        <v>499</v>
      </c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500</v>
      </c>
      <c r="B79" s="1">
        <v>0.0</v>
      </c>
      <c r="C79" s="1">
        <v>0.0</v>
      </c>
      <c r="D79" s="1">
        <v>0.0</v>
      </c>
      <c r="E79" s="1" t="s">
        <v>501</v>
      </c>
      <c r="F79" s="1" t="s">
        <v>502</v>
      </c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503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504</v>
      </c>
      <c r="B81" s="1">
        <v>0.0</v>
      </c>
      <c r="C81" s="1">
        <v>0.0</v>
      </c>
      <c r="D81" s="1">
        <v>0.0</v>
      </c>
      <c r="E81" s="1" t="s">
        <v>505</v>
      </c>
      <c r="F81" s="1" t="s">
        <v>506</v>
      </c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507</v>
      </c>
      <c r="B82" s="1">
        <v>0.0</v>
      </c>
      <c r="C82" s="1">
        <v>0.0</v>
      </c>
      <c r="D82" s="1">
        <v>0.0</v>
      </c>
      <c r="E82" s="1" t="s">
        <v>508</v>
      </c>
      <c r="F82" s="1" t="s">
        <v>509</v>
      </c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510</v>
      </c>
      <c r="B83" s="1">
        <v>0.0</v>
      </c>
      <c r="C83" s="1">
        <v>0.0</v>
      </c>
      <c r="D83" s="1">
        <v>0.0</v>
      </c>
      <c r="E83" s="1" t="s">
        <v>511</v>
      </c>
      <c r="F83" s="1" t="s">
        <v>512</v>
      </c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513</v>
      </c>
      <c r="B84" s="1">
        <v>0.0</v>
      </c>
      <c r="C84" s="1">
        <v>0.0</v>
      </c>
      <c r="D84" s="1">
        <v>0.0</v>
      </c>
      <c r="E84" s="1" t="s">
        <v>514</v>
      </c>
      <c r="F84" s="1" t="s">
        <v>515</v>
      </c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516</v>
      </c>
      <c r="B85" s="1">
        <v>0.0</v>
      </c>
      <c r="C85" s="1">
        <v>0.0</v>
      </c>
      <c r="D85" s="1">
        <v>0.0</v>
      </c>
      <c r="E85" s="1" t="s">
        <v>514</v>
      </c>
      <c r="F85" s="1" t="s">
        <v>515</v>
      </c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517</v>
      </c>
      <c r="B86" s="1">
        <v>0.0</v>
      </c>
      <c r="C86" s="1">
        <v>0.0</v>
      </c>
      <c r="D86" s="1">
        <v>0.0</v>
      </c>
      <c r="E86" s="1" t="s">
        <v>518</v>
      </c>
      <c r="F86" s="1" t="s">
        <v>519</v>
      </c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520</v>
      </c>
      <c r="B87" s="1">
        <v>0.0</v>
      </c>
      <c r="C87" s="1">
        <v>0.0</v>
      </c>
      <c r="D87" s="1">
        <v>0.0</v>
      </c>
      <c r="E87" s="1" t="s">
        <v>518</v>
      </c>
      <c r="F87" s="1" t="s">
        <v>519</v>
      </c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521</v>
      </c>
      <c r="B88" s="1">
        <v>0.0</v>
      </c>
      <c r="C88" s="1">
        <v>0.0</v>
      </c>
      <c r="D88" s="1">
        <v>0.0</v>
      </c>
      <c r="E88" s="1" t="s">
        <v>522</v>
      </c>
      <c r="F88" s="1" t="s">
        <v>523</v>
      </c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524</v>
      </c>
      <c r="B89" s="1">
        <v>0.0</v>
      </c>
      <c r="C89" s="1">
        <v>0.0</v>
      </c>
      <c r="D89" s="1">
        <v>0.0</v>
      </c>
      <c r="E89" s="1" t="s">
        <v>525</v>
      </c>
      <c r="F89" s="1" t="s">
        <v>526</v>
      </c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527</v>
      </c>
      <c r="B90" s="1">
        <v>0.0</v>
      </c>
      <c r="C90" s="1">
        <v>0.0</v>
      </c>
      <c r="D90" s="1">
        <v>0.0</v>
      </c>
      <c r="E90" s="1" t="s">
        <v>528</v>
      </c>
      <c r="F90" s="1" t="s">
        <v>529</v>
      </c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530</v>
      </c>
      <c r="B91" s="1">
        <v>0.0</v>
      </c>
      <c r="C91" s="1">
        <v>0.0</v>
      </c>
      <c r="D91" s="1">
        <v>0.0</v>
      </c>
      <c r="E91" s="1" t="s">
        <v>531</v>
      </c>
      <c r="F91" s="1" t="s">
        <v>532</v>
      </c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533</v>
      </c>
      <c r="B92" s="1">
        <v>0.0</v>
      </c>
      <c r="C92" s="1">
        <v>0.0</v>
      </c>
      <c r="D92" s="1">
        <v>0.0</v>
      </c>
      <c r="E92" s="1" t="s">
        <v>534</v>
      </c>
      <c r="F92" s="1" t="s">
        <v>535</v>
      </c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536</v>
      </c>
      <c r="B93" s="1">
        <v>0.0</v>
      </c>
      <c r="C93" s="1">
        <v>0.0</v>
      </c>
      <c r="D93" s="1">
        <v>0.0</v>
      </c>
      <c r="E93" s="1" t="s">
        <v>537</v>
      </c>
      <c r="F93" s="1" t="s">
        <v>538</v>
      </c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539</v>
      </c>
      <c r="B94" s="1">
        <v>0.0</v>
      </c>
      <c r="C94" s="1">
        <v>0.0</v>
      </c>
      <c r="D94" s="1">
        <v>0.0</v>
      </c>
      <c r="E94" s="1" t="s">
        <v>537</v>
      </c>
      <c r="F94" s="1" t="s">
        <v>538</v>
      </c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540</v>
      </c>
      <c r="B95" s="1">
        <v>0.0</v>
      </c>
      <c r="C95" s="1">
        <v>0.0</v>
      </c>
      <c r="D95" s="1">
        <v>0.0</v>
      </c>
      <c r="E95" s="1" t="s">
        <v>541</v>
      </c>
      <c r="F95" s="1" t="s">
        <v>542</v>
      </c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543</v>
      </c>
      <c r="B96" s="1">
        <v>0.0</v>
      </c>
      <c r="C96" s="1">
        <v>0.0</v>
      </c>
      <c r="D96" s="1">
        <v>0.0</v>
      </c>
      <c r="E96" s="1" t="s">
        <v>544</v>
      </c>
      <c r="F96" s="1" t="s">
        <v>545</v>
      </c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546</v>
      </c>
      <c r="B97" s="1">
        <v>0.0</v>
      </c>
      <c r="C97" s="1">
        <v>0.0</v>
      </c>
      <c r="D97" s="1">
        <v>0.0</v>
      </c>
      <c r="E97" s="1">
        <v>0.0</v>
      </c>
      <c r="F97" s="1" t="s">
        <v>547</v>
      </c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548</v>
      </c>
      <c r="B98" s="1">
        <v>0.0</v>
      </c>
      <c r="C98" s="1">
        <v>0.0</v>
      </c>
      <c r="D98" s="1">
        <v>0.0</v>
      </c>
      <c r="E98" s="1">
        <v>0.0</v>
      </c>
      <c r="F98" s="1">
        <v>-2.0</v>
      </c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549</v>
      </c>
      <c r="C1" s="1" t="s">
        <v>550</v>
      </c>
      <c r="D1" s="1" t="s">
        <v>551</v>
      </c>
      <c r="E1" s="1" t="s">
        <v>552</v>
      </c>
      <c r="F1" s="1" t="s">
        <v>553</v>
      </c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554</v>
      </c>
      <c r="B2" s="1" t="s">
        <v>555</v>
      </c>
      <c r="C2" s="1" t="s">
        <v>556</v>
      </c>
      <c r="D2" s="1" t="s">
        <v>557</v>
      </c>
      <c r="E2" s="1" t="s">
        <v>558</v>
      </c>
      <c r="F2" s="1" t="s">
        <v>558</v>
      </c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559</v>
      </c>
      <c r="B3" s="1" t="s">
        <v>560</v>
      </c>
      <c r="C3" s="1" t="s">
        <v>561</v>
      </c>
      <c r="D3" s="1" t="s">
        <v>562</v>
      </c>
      <c r="E3" s="1" t="s">
        <v>563</v>
      </c>
      <c r="F3" s="1" t="s">
        <v>564</v>
      </c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565</v>
      </c>
      <c r="B4" s="1" t="s">
        <v>566</v>
      </c>
      <c r="C4" s="1" t="s">
        <v>556</v>
      </c>
      <c r="D4" s="1" t="s">
        <v>557</v>
      </c>
      <c r="E4" s="1" t="s">
        <v>558</v>
      </c>
      <c r="F4" s="1" t="s">
        <v>558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559</v>
      </c>
      <c r="B5" s="1" t="s">
        <v>560</v>
      </c>
      <c r="C5" s="1" t="s">
        <v>567</v>
      </c>
      <c r="D5" s="1" t="s">
        <v>562</v>
      </c>
      <c r="E5" s="1" t="s">
        <v>563</v>
      </c>
      <c r="F5" s="1" t="s">
        <v>564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568</v>
      </c>
      <c r="B6" s="1" t="s">
        <v>569</v>
      </c>
      <c r="C6" s="1" t="s">
        <v>570</v>
      </c>
      <c r="D6" s="1" t="s">
        <v>571</v>
      </c>
      <c r="E6" s="1" t="s">
        <v>572</v>
      </c>
      <c r="F6" s="1" t="s">
        <v>573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574</v>
      </c>
      <c r="B7" s="1" t="s">
        <v>560</v>
      </c>
      <c r="C7" s="1" t="s">
        <v>560</v>
      </c>
      <c r="D7" s="1" t="s">
        <v>560</v>
      </c>
      <c r="E7" s="1" t="s">
        <v>560</v>
      </c>
      <c r="F7" s="1" t="s">
        <v>560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575</v>
      </c>
      <c r="B8" s="1" t="s">
        <v>576</v>
      </c>
      <c r="C8" s="1" t="s">
        <v>577</v>
      </c>
      <c r="D8" s="1" t="s">
        <v>578</v>
      </c>
      <c r="E8" s="1" t="s">
        <v>577</v>
      </c>
      <c r="F8" s="1" t="s">
        <v>577</v>
      </c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579</v>
      </c>
      <c r="B9" s="1" t="s">
        <v>580</v>
      </c>
      <c r="C9" s="1" t="s">
        <v>581</v>
      </c>
      <c r="D9" s="1" t="s">
        <v>582</v>
      </c>
      <c r="E9" s="1" t="s">
        <v>583</v>
      </c>
      <c r="F9" s="1" t="s">
        <v>583</v>
      </c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584</v>
      </c>
      <c r="B10" s="1" t="s">
        <v>577</v>
      </c>
      <c r="C10" s="1" t="s">
        <v>577</v>
      </c>
      <c r="D10" s="1" t="s">
        <v>577</v>
      </c>
      <c r="E10" s="1" t="s">
        <v>583</v>
      </c>
      <c r="F10" s="1" t="s">
        <v>583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585</v>
      </c>
      <c r="B11" s="1" t="s">
        <v>578</v>
      </c>
      <c r="C11" s="1" t="s">
        <v>578</v>
      </c>
      <c r="D11" s="1" t="s">
        <v>578</v>
      </c>
      <c r="E11" s="1" t="s">
        <v>586</v>
      </c>
      <c r="F11" s="1" t="s">
        <v>587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588</v>
      </c>
      <c r="B12" s="1" t="s">
        <v>578</v>
      </c>
      <c r="C12" s="1" t="s">
        <v>578</v>
      </c>
      <c r="D12" s="1" t="s">
        <v>578</v>
      </c>
      <c r="E12" s="1" t="s">
        <v>589</v>
      </c>
      <c r="F12" s="1" t="s">
        <v>590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591</v>
      </c>
      <c r="B13" s="1" t="s">
        <v>578</v>
      </c>
      <c r="C13" s="1" t="s">
        <v>578</v>
      </c>
      <c r="D13" s="1" t="s">
        <v>578</v>
      </c>
      <c r="E13" s="1" t="s">
        <v>592</v>
      </c>
      <c r="F13" s="1" t="s">
        <v>593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594</v>
      </c>
      <c r="B14" s="1" t="s">
        <v>595</v>
      </c>
      <c r="C14" s="1" t="s">
        <v>596</v>
      </c>
      <c r="D14" s="1" t="s">
        <v>597</v>
      </c>
      <c r="E14" s="1" t="s">
        <v>598</v>
      </c>
      <c r="F14" s="1" t="s">
        <v>599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600</v>
      </c>
      <c r="B15" s="1" t="s">
        <v>560</v>
      </c>
      <c r="C15" s="1" t="s">
        <v>560</v>
      </c>
      <c r="D15" s="1" t="s">
        <v>560</v>
      </c>
      <c r="E15" s="1" t="s">
        <v>560</v>
      </c>
      <c r="F15" s="1" t="s">
        <v>560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601</v>
      </c>
      <c r="B16" s="1" t="s">
        <v>560</v>
      </c>
      <c r="C16" s="1" t="s">
        <v>560</v>
      </c>
      <c r="D16" s="1" t="s">
        <v>560</v>
      </c>
      <c r="E16" s="1" t="s">
        <v>560</v>
      </c>
      <c r="F16" s="1" t="s">
        <v>560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602</v>
      </c>
      <c r="B17" s="1" t="s">
        <v>603</v>
      </c>
      <c r="C17" s="1" t="s">
        <v>604</v>
      </c>
      <c r="D17" s="1" t="s">
        <v>148</v>
      </c>
      <c r="E17" s="1" t="s">
        <v>605</v>
      </c>
      <c r="F17" s="1" t="s">
        <v>606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607</v>
      </c>
      <c r="B18" s="1" t="s">
        <v>560</v>
      </c>
      <c r="C18" s="1" t="s">
        <v>560</v>
      </c>
      <c r="D18" s="1" t="s">
        <v>560</v>
      </c>
      <c r="E18" s="1" t="s">
        <v>560</v>
      </c>
      <c r="F18" s="1" t="s">
        <v>560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608</v>
      </c>
      <c r="B19" s="1" t="s">
        <v>609</v>
      </c>
      <c r="C19" s="1" t="s">
        <v>610</v>
      </c>
      <c r="D19" s="1" t="s">
        <v>611</v>
      </c>
      <c r="E19" s="1" t="s">
        <v>612</v>
      </c>
      <c r="F19" s="1" t="s">
        <v>613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614</v>
      </c>
      <c r="B20" s="1" t="s">
        <v>615</v>
      </c>
      <c r="C20" s="1" t="s">
        <v>616</v>
      </c>
      <c r="D20" s="1" t="s">
        <v>617</v>
      </c>
      <c r="E20" s="1" t="s">
        <v>618</v>
      </c>
      <c r="F20" s="1" t="s">
        <v>619</v>
      </c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620</v>
      </c>
      <c r="B21" s="1" t="s">
        <v>621</v>
      </c>
      <c r="C21" s="1" t="s">
        <v>622</v>
      </c>
      <c r="D21" s="1" t="s">
        <v>623</v>
      </c>
      <c r="E21" s="1" t="s">
        <v>624</v>
      </c>
      <c r="F21" s="1" t="s">
        <v>625</v>
      </c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626</v>
      </c>
      <c r="B22" s="1" t="s">
        <v>627</v>
      </c>
      <c r="C22" s="1" t="s">
        <v>628</v>
      </c>
      <c r="D22" s="1" t="s">
        <v>629</v>
      </c>
      <c r="E22" s="1" t="s">
        <v>630</v>
      </c>
      <c r="F22" s="1" t="s">
        <v>631</v>
      </c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113</v>
      </c>
      <c r="B23" s="1" t="s">
        <v>632</v>
      </c>
      <c r="C23" s="1" t="s">
        <v>560</v>
      </c>
      <c r="D23" s="1" t="s">
        <v>560</v>
      </c>
      <c r="E23" s="1" t="s">
        <v>560</v>
      </c>
      <c r="F23" s="1" t="s">
        <v>560</v>
      </c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633</v>
      </c>
      <c r="B24" s="1" t="s">
        <v>634</v>
      </c>
      <c r="C24" s="1" t="s">
        <v>635</v>
      </c>
      <c r="D24" s="1" t="s">
        <v>636</v>
      </c>
      <c r="E24" s="1" t="s">
        <v>637</v>
      </c>
      <c r="F24" s="1" t="s">
        <v>637</v>
      </c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638</v>
      </c>
      <c r="B25" s="1" t="s">
        <v>639</v>
      </c>
      <c r="C25" s="1" t="s">
        <v>640</v>
      </c>
      <c r="D25" s="1" t="s">
        <v>641</v>
      </c>
      <c r="E25" s="1" t="s">
        <v>642</v>
      </c>
      <c r="F25" s="1" t="s">
        <v>642</v>
      </c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643</v>
      </c>
      <c r="B26" s="1" t="s">
        <v>644</v>
      </c>
      <c r="C26" s="1" t="s">
        <v>645</v>
      </c>
      <c r="D26" s="1" t="s">
        <v>646</v>
      </c>
      <c r="E26" s="1" t="s">
        <v>560</v>
      </c>
      <c r="F26" s="1" t="s">
        <v>560</v>
      </c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647</v>
      </c>
      <c r="B2" s="1" t="s">
        <v>648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649</v>
      </c>
      <c r="B3" s="1" t="s">
        <v>650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651</v>
      </c>
      <c r="B4" s="1" t="s">
        <v>652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653</v>
      </c>
      <c r="B5" s="1" t="s">
        <v>654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655</v>
      </c>
      <c r="B6" s="1" t="s">
        <v>656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657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658</v>
      </c>
      <c r="B8" s="1" t="s">
        <v>659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660</v>
      </c>
      <c r="B9" s="4" t="s">
        <v>661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662</v>
      </c>
      <c r="B10" s="1" t="s">
        <v>663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664</v>
      </c>
      <c r="B11" s="1" t="s">
        <v>665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666</v>
      </c>
      <c r="B12" s="1" t="s">
        <v>663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667</v>
      </c>
      <c r="B13" s="1" t="s">
        <v>668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669</v>
      </c>
      <c r="B14" s="1" t="s">
        <v>670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671</v>
      </c>
      <c r="B15" s="1" t="s">
        <v>668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672</v>
      </c>
      <c r="B16" s="1" t="s">
        <v>673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674</v>
      </c>
      <c r="B17" s="1">
        <v>1642.0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675</v>
      </c>
      <c r="B18" s="1" t="s">
        <v>676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677</v>
      </c>
      <c r="B19" s="1">
        <v>10.0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678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679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680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681</v>
      </c>
      <c r="B23" s="1">
        <v>10.0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682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683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684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685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686</v>
      </c>
      <c r="B28" s="1">
        <v>3.1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687</v>
      </c>
      <c r="B29" s="1">
        <v>3.04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688</v>
      </c>
      <c r="B30" s="1">
        <v>3.04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689</v>
      </c>
      <c r="B31" s="1">
        <v>3.0697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690</v>
      </c>
      <c r="B32" s="1">
        <v>3.1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691</v>
      </c>
      <c r="B33" s="1">
        <v>3.04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692</v>
      </c>
      <c r="B34" s="1">
        <v>3.04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693</v>
      </c>
      <c r="B35" s="1">
        <v>3.0697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694</v>
      </c>
      <c r="B36" s="1">
        <v>1.586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695</v>
      </c>
      <c r="B37" s="1">
        <v>-0.28136572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696</v>
      </c>
      <c r="B38" s="1">
        <v>2729.0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697</v>
      </c>
      <c r="B39" s="1">
        <v>2729.0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698</v>
      </c>
      <c r="B40" s="1">
        <v>82301.0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699</v>
      </c>
      <c r="B41" s="1">
        <v>48630.0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700</v>
      </c>
      <c r="B42" s="1">
        <v>48630.0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701</v>
      </c>
      <c r="B43" s="1">
        <v>3.3872912E7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702</v>
      </c>
      <c r="B44" s="1">
        <v>0.88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703</v>
      </c>
      <c r="B45" s="1">
        <v>10.5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704</v>
      </c>
      <c r="B46" s="1">
        <v>0.05434971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705</v>
      </c>
      <c r="B47" s="1">
        <v>3.4214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706</v>
      </c>
      <c r="B48" s="1">
        <v>3.926075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707</v>
      </c>
      <c r="B49" s="1" t="s">
        <v>708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709</v>
      </c>
      <c r="B50" s="1">
        <v>1.449231232E9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710</v>
      </c>
      <c r="B51" s="1">
        <v>-0.30062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711</v>
      </c>
      <c r="B52" s="1">
        <v>8184112.0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712</v>
      </c>
      <c r="B53" s="1">
        <v>1.10346E7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713</v>
      </c>
      <c r="B54" s="1">
        <v>1001653.0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714</v>
      </c>
      <c r="B55" s="1">
        <v>896620.0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715</v>
      </c>
      <c r="B56" s="1">
        <v>1.7328384E9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716</v>
      </c>
      <c r="B57" s="1">
        <v>1.7356032E9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717</v>
      </c>
      <c r="B58" s="1">
        <v>0.0908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718</v>
      </c>
      <c r="B59" s="1">
        <v>0.08951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719</v>
      </c>
      <c r="B60" s="1">
        <v>0.52422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720</v>
      </c>
      <c r="B61" s="1">
        <v>21.65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721</v>
      </c>
      <c r="B62" s="1">
        <v>0.106300004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722</v>
      </c>
      <c r="B63" s="1">
        <v>1.14617E7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723</v>
      </c>
      <c r="B64" s="1">
        <v>-36.643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724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725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726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727</v>
      </c>
      <c r="B68" s="1">
        <v>-1.87359008E8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728</v>
      </c>
      <c r="B69" s="1">
        <v>-17.05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729</v>
      </c>
      <c r="B70" s="1">
        <v>-10.91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730</v>
      </c>
      <c r="B71" s="1" t="s">
        <v>731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732</v>
      </c>
      <c r="B72" s="1">
        <v>1.6952544E9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733</v>
      </c>
      <c r="B73" s="1">
        <v>2.325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734</v>
      </c>
      <c r="B74" s="1">
        <v>-8.402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735</v>
      </c>
      <c r="B75" s="1">
        <v>0.111111164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736</v>
      </c>
      <c r="B76" s="1">
        <v>0.22455823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737</v>
      </c>
      <c r="B77" s="1" t="s">
        <v>738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739</v>
      </c>
      <c r="B78" s="1" t="s">
        <v>740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741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742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743</v>
      </c>
      <c r="B81" s="1" t="s">
        <v>744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745</v>
      </c>
      <c r="B82" s="1" t="s">
        <v>744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746</v>
      </c>
      <c r="B83" s="1">
        <v>1.615815E9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747</v>
      </c>
      <c r="B84" s="1" t="s">
        <v>748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749</v>
      </c>
      <c r="B85" s="1" t="s">
        <v>750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751</v>
      </c>
      <c r="B86" s="1" t="s">
        <v>752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753</v>
      </c>
      <c r="B87" s="1" t="s">
        <v>754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755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756</v>
      </c>
      <c r="B89" s="1">
        <v>3.0697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757</v>
      </c>
      <c r="B90" s="1" t="s">
        <v>758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759</v>
      </c>
      <c r="B91" s="1">
        <v>1.7542E7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760</v>
      </c>
      <c r="B92" s="1">
        <v>1.659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761</v>
      </c>
      <c r="B93" s="1">
        <v>-1.72491008E8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762</v>
      </c>
      <c r="B94" s="1">
        <v>1.434002944E9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763</v>
      </c>
      <c r="B95" s="1">
        <v>0.114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764</v>
      </c>
      <c r="B96" s="1">
        <v>0.29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765</v>
      </c>
      <c r="B97" s="1">
        <v>6.2324E8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766</v>
      </c>
      <c r="B98" s="1">
        <v>56.27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767</v>
      </c>
      <c r="B99" s="1">
        <v>-0.08497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768</v>
      </c>
      <c r="B100" s="1">
        <v>1.6646E7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769</v>
      </c>
      <c r="B101" s="1">
        <v>1.23478624E8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770</v>
      </c>
      <c r="B102" s="1">
        <v>-1.24442E8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771</v>
      </c>
      <c r="B103" s="1">
        <v>0.046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772</v>
      </c>
      <c r="B104" s="1">
        <v>0.02671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773</v>
      </c>
      <c r="B105" s="1">
        <v>-0.27676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774</v>
      </c>
      <c r="B106" s="1">
        <v>-0.19258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775</v>
      </c>
      <c r="B107" s="1" t="s">
        <v>708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776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57</v>
      </c>
      <c r="B3" s="1">
        <v>0.0</v>
      </c>
      <c r="C3" s="1">
        <v>-128.0</v>
      </c>
      <c r="D3" s="1">
        <v>-117.0</v>
      </c>
      <c r="E3" s="1">
        <v>-26.0</v>
      </c>
      <c r="F3" s="1">
        <v>121.0</v>
      </c>
      <c r="G3" s="1">
        <f>IF(F3*FORECAST(G2,B3:F3,B2:F2)&gt;0,FORECAST(G2,B3:F3,B2:F2),F3)*$X$1</f>
        <v>73.2</v>
      </c>
      <c r="H3" s="1">
        <f>IF(G3*FORECAST(H2,B3:G3,B2:G2)&gt;0,FORECAST(H2,B3:G3,B2:G2),G3)*$X$1</f>
        <v>107.6</v>
      </c>
      <c r="I3" s="1">
        <f>IF(H3*FORECAST(I2,B3:H3,B2:H2)&gt;0,FORECAST(I2,B3:H3,B2:H2),H3)*$X$1</f>
        <v>142</v>
      </c>
      <c r="J3" s="1">
        <f>IF(I3*FORECAST(J2,B3:I3,B2:I2)&gt;0,FORECAST(J2,B3:I3,B2:I2),I3)*$X$1</f>
        <v>176.4</v>
      </c>
      <c r="K3" s="1">
        <f>IF(J3*FORECAST(K2,B3:J3,B2:J2)&gt;0,FORECAST(K2,B3:J3,B2:J2),J3)*$X$1</f>
        <v>210.8</v>
      </c>
      <c r="L3" s="1">
        <f>IF(K3*FORECAST(L2,B3:K3,B2:K2)&gt;0,FORECAST(L2,B3:K3,B2:K2),K3)*$X$1</f>
        <v>245.2</v>
      </c>
      <c r="M3" s="1">
        <f>IF(L3*FORECAST(M2,B3:L3,B2:L2)&gt;0,FORECAST(M2,B3:L3,B2:L2),L3)*$X$1</f>
        <v>279.6</v>
      </c>
      <c r="N3" s="5">
        <f>IF(M3*FORECAST(N2,B3:M3,B2:M2)&gt;0,FORECAST(N2,B3:M3,B2:M2),M3)*$X$1</f>
        <v>314</v>
      </c>
      <c r="O3" s="5">
        <f>IF(N3*FORECAST(O2,B3:N3,B2:N2)&gt;0,FORECAST(O2,B3:N3,B2:N2),N3)*$X$1</f>
        <v>348.4</v>
      </c>
      <c r="P3" s="5">
        <f>IF(O3*FORECAST(P2,B3:O3,B2:O2)&gt;0,FORECAST(P2,B3:O3,B2:O2),O3)*$X$1</f>
        <v>382.8</v>
      </c>
      <c r="Q3" s="5">
        <f>IF(P3*FORECAST(Q2,B3:P3,B2:P2)&gt;0,FORECAST(Q2,B3:P3,B2:P2),P3)*$X$1</f>
        <v>417.2</v>
      </c>
      <c r="R3" s="5">
        <f>IF(Q3*FORECAST(R2,B3:Q3,B2:Q2)&gt;0,FORECAST(R2,B3:Q3,B2:Q2),Q3)*$X$1</f>
        <v>451.6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-86.0</v>
      </c>
      <c r="C4" s="1">
        <v>-79.0</v>
      </c>
      <c r="D4" s="1">
        <v>139.0</v>
      </c>
      <c r="E4" s="1">
        <v>1250.0</v>
      </c>
      <c r="F4" s="1">
        <v>1660.0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777</v>
      </c>
      <c r="B5" s="1">
        <v>49.0</v>
      </c>
      <c r="C5" s="1">
        <v>31.0</v>
      </c>
      <c r="D5" s="1">
        <v>40.0</v>
      </c>
      <c r="E5" s="1">
        <v>10.0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778</v>
      </c>
      <c r="L7" s="1">
        <f>IF(R3*FORECAST(R2,B3:R3,B2:R2)&gt;0,FORECAST(R2,B3:R3,B2:R2),Q3)*$X$1 * (1+0.02)/(0.074-0.02)</f>
        <v>8530.222222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779</v>
      </c>
      <c r="L8" s="6">
        <f t="array" ref="L8">NPV(0.074,H3:R3)</f>
        <v>1876.789253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780</v>
      </c>
      <c r="L9" s="6">
        <f t="array" ref="L9">NPV(0.074,H16:R16)</f>
        <v>3889.674414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781</v>
      </c>
      <c r="L10" s="6">
        <f>L8 + L9</f>
        <v>5766.463668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1660.0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782</v>
      </c>
      <c r="L12" s="6">
        <f>L10 - L11</f>
        <v>4106.463668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783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410.6463668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(1+0.02)/(0.074-0.02)</f>
        <v>8530.222222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2019.0</v>
      </c>
      <c r="C2" s="3">
        <v>2020.0</v>
      </c>
      <c r="D2" s="3">
        <v>2021.0</v>
      </c>
      <c r="E2" s="3">
        <v>2022.0</v>
      </c>
      <c r="F2" s="3">
        <v>2023.0</v>
      </c>
      <c r="G2" s="3">
        <v>2024.0</v>
      </c>
      <c r="H2" s="3">
        <v>2025.0</v>
      </c>
      <c r="I2" s="3">
        <v>2026.0</v>
      </c>
      <c r="J2" s="3">
        <v>2027.0</v>
      </c>
      <c r="K2" s="3">
        <v>2028.0</v>
      </c>
      <c r="L2" s="3">
        <v>2029.0</v>
      </c>
      <c r="M2" s="3">
        <v>2030.0</v>
      </c>
      <c r="N2" s="5">
        <v>2031.0</v>
      </c>
      <c r="O2" s="5">
        <v>2032.0</v>
      </c>
      <c r="P2" s="5">
        <v>2033.0</v>
      </c>
      <c r="Q2" s="5">
        <v>2034.0</v>
      </c>
      <c r="R2" s="5">
        <v>2035.0</v>
      </c>
      <c r="S2" s="2"/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-178.0</v>
      </c>
      <c r="C3" s="1">
        <v>-250.0</v>
      </c>
      <c r="D3" s="1">
        <v>-294.0</v>
      </c>
      <c r="E3" s="1">
        <v>-166.0</v>
      </c>
      <c r="F3" s="1">
        <v>-296.0</v>
      </c>
      <c r="G3" s="1">
        <f>IF(F3*FORECAST(G2,B3:F3,B2:F2)&gt;0,FORECAST(G2,B3:F3,B2:F2),F3)*$X$1</f>
        <v>-282.4</v>
      </c>
      <c r="H3" s="1">
        <f>IF(G3*FORECAST(H2,B3:G3,B2:G2)&gt;0,FORECAST(H2,B3:G3,B2:G2),G3)*$X$1</f>
        <v>-297.6</v>
      </c>
      <c r="I3" s="1">
        <f>IF(H3*FORECAST(I2,B3:H3,B2:H2)&gt;0,FORECAST(I2,B3:H3,B2:H2),H3)*$X$1</f>
        <v>-312.8</v>
      </c>
      <c r="J3" s="1">
        <f>IF(I3*FORECAST(J2,B3:I3,B2:I2)&gt;0,FORECAST(J2,B3:I3,B2:I2),I3)*$X$1</f>
        <v>-328</v>
      </c>
      <c r="K3" s="1">
        <f>IF(J3*FORECAST(K2,B3:J3,B2:J2)&gt;0,FORECAST(K2,B3:J3,B2:J2),J3)*$X$1</f>
        <v>-343.2</v>
      </c>
      <c r="L3" s="1">
        <f>IF(K3*FORECAST(L2,B3:K3,B2:K2)&gt;0,FORECAST(L2,B3:K3,B2:K2),K3)*$X$1</f>
        <v>-358.4</v>
      </c>
      <c r="M3" s="1">
        <f>IF(L3*FORECAST(M2,B3:L3,B2:L2)&gt;0,FORECAST(M2,B3:L3,B2:L2),L3)*$X$1</f>
        <v>-373.6</v>
      </c>
      <c r="N3" s="5">
        <f>IF(M3*FORECAST(N2,B3:M3,B2:M2)&gt;0,FORECAST(N2,B3:M3,B2:M2),M3)*$X$1</f>
        <v>-388.8</v>
      </c>
      <c r="O3" s="5">
        <f>IF(N3*FORECAST(O2,B3:N3,B2:N2)&gt;0,FORECAST(O2,B3:N3,B2:N2),N3)*$X$1</f>
        <v>-404</v>
      </c>
      <c r="P3" s="5">
        <f>IF(O3*FORECAST(P2,B3:O3,B2:O2)&gt;0,FORECAST(P2,B3:O3,B2:O2),O3)*$X$1</f>
        <v>-419.2</v>
      </c>
      <c r="Q3" s="5">
        <f>IF(P3*FORECAST(Q2,B3:P3,B2:P2)&gt;0,FORECAST(Q2,B3:P3,B2:P2),P3)*$X$1</f>
        <v>-434.4</v>
      </c>
      <c r="R3" s="5">
        <f>IF(Q3*FORECAST(R2,B3:Q3,B2:Q2)&gt;0,FORECAST(R2,B3:Q3,B2:Q2),Q3)*$X$1</f>
        <v>-449.6</v>
      </c>
      <c r="S3" s="2"/>
      <c r="T3" s="2"/>
      <c r="U3" s="2"/>
      <c r="V3" s="2"/>
      <c r="W3" s="2"/>
      <c r="X3" s="2"/>
      <c r="Y3" s="2"/>
      <c r="Z3" s="2"/>
    </row>
    <row r="4">
      <c r="A4" s="3" t="s">
        <v>112</v>
      </c>
      <c r="B4" s="1">
        <v>-86.0</v>
      </c>
      <c r="C4" s="1">
        <v>-79.0</v>
      </c>
      <c r="D4" s="1">
        <v>139.0</v>
      </c>
      <c r="E4" s="1">
        <v>1250.0</v>
      </c>
      <c r="F4" s="1">
        <v>1660.0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777</v>
      </c>
      <c r="B5" s="1">
        <v>49.0</v>
      </c>
      <c r="C5" s="1">
        <v>31.0</v>
      </c>
      <c r="D5" s="1">
        <v>40.0</v>
      </c>
      <c r="E5" s="1">
        <v>10.0</v>
      </c>
      <c r="F5" s="1">
        <v>10.0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778</v>
      </c>
      <c r="L7" s="1">
        <f>IF(R3*FORECAST(R2,B3:R3,B2:R2)&gt;0,FORECAST(R2,B3:R3,B2:R2),Q3)*$X$1 * (1+0.02)/(0.074-0.02)</f>
        <v>-8492.444444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779</v>
      </c>
      <c r="L8" s="6">
        <f t="array" ref="L8">NPV(0.074,H3:R3)</f>
        <v>-2667.569473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780</v>
      </c>
      <c r="L9" s="6">
        <f t="array" ref="L9">NPV(0.074,H16:R16)</f>
        <v>-3872.448221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781</v>
      </c>
      <c r="L10" s="6">
        <f>L8 + L9</f>
        <v>-6540.017694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113</v>
      </c>
      <c r="L11" s="1">
        <v>1660.0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782</v>
      </c>
      <c r="L12" s="6">
        <f>L10 - L11</f>
        <v>-8200.017694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783</v>
      </c>
      <c r="L13" s="1">
        <v>10.0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-820.0017694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5">
        <v>0.0</v>
      </c>
      <c r="P16" s="5">
        <v>0.0</v>
      </c>
      <c r="Q16" s="5">
        <v>0.0</v>
      </c>
      <c r="R16" s="5">
        <f>IF(R3*FORECAST(R2,B3:R3,B2:R2)&gt;0,FORECAST(R2,B3:R3,B2:R2),Q3)*$X$1 * (1+0.02)/(0.074-0.02)</f>
        <v>-8492.444444</v>
      </c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