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<sst xmlns="http://schemas.openxmlformats.org/spreadsheetml/2006/main" count="1805" uniqueCount="1616">
  <si>
    <t>ticker</t>
  </si>
  <si>
    <t>SOI</t>
  </si>
  <si>
    <t>nombre</t>
  </si>
  <si>
    <t>SOITEC</t>
  </si>
  <si>
    <t>empresa</t>
  </si>
  <si>
    <t>Semiconductors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</si>
  <si>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</si>
  <si>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</si>
  <si>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</si>
  <si>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</si>
  <si>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</si>
  <si>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</si>
  <si>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</si>
  <si>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</si>
  <si>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</si>
  <si>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</si>
  <si>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</si>
  <si>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-12.94%</t>
  </si>
  <si>
    <t>Total Assets Growth</t>
  </si>
  <si>
    <t>21.23%</t>
  </si>
  <si>
    <t>Net Property, Plant and Equipment Growth</t>
  </si>
  <si>
    <t>30.58%</t>
  </si>
  <si>
    <t>EBITDA Growth</t>
  </si>
  <si>
    <t>164.89%</t>
  </si>
  <si>
    <t>Fiscal Period: March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</si>
  <si>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</si>
  <si>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</si>
  <si>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</si>
  <si>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</si>
  <si>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</si>
  <si>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</si>
  <si>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</si>
  <si>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</si>
  <si>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</si>
  <si>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</si>
  <si>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Provision and Write-off of Bad Debts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</si>
  <si>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</si>
  <si>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</si>
  <si>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</si>
  <si>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</si>
  <si>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</si>
  <si>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</si>
  <si>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</si>
  <si>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</si>
  <si>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</si>
  <si>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</si>
  <si>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</si>
  <si>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</si>
  <si>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</si>
  <si>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</si>
  <si>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</si>
  <si>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</si>
  <si>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</si>
  <si>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</si>
  <si>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</si>
  <si>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</si>
  <si>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</si>
  <si>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</si>
  <si>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</si>
  <si>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</si>
  <si>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</si>
  <si>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</si>
  <si>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</si>
  <si>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</si>
  <si>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</si>
  <si>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</si>
  <si>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</si>
  <si>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</si>
  <si>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</si>
  <si>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</si>
  <si>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</si>
  <si>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</si>
  <si>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</si>
  <si>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</si>
  <si>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</si>
  <si>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</si>
  <si>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0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</si>
  <si>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</si>
  <si>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</si>
  <si>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</si>
  <si>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</si>
  <si>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</si>
  <si>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</si>
  <si>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</si>
  <si>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</si>
  <si>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</si>
  <si>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</si>
  <si>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</si>
  <si>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</si>
  <si>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Loans Receivable Long-Term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</si>
  <si>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</si>
  <si>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</si>
  <si>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</si>
  <si>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</si>
  <si>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</si>
  <si>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</si>
  <si>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</si>
  <si>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</si>
  <si>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</si>
  <si>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</si>
  <si>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</si>
  <si>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</si>
  <si>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</si>
  <si>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</si>
  <si>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</si>
  <si>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</si>
  <si>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</si>
  <si>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</si>
  <si>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</si>
  <si>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</si>
  <si>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</si>
  <si>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</si>
  <si>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</si>
  <si>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</si>
  <si>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</si>
  <si>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</si>
  <si>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</si>
  <si>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</si>
  <si>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</si>
  <si>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</si>
  <si>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</si>
  <si>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4.32</t>
  </si>
  <si>
    <t>-0.62</t>
  </si>
  <si>
    <t>4.92</t>
  </si>
  <si>
    <t>8.88</t>
  </si>
  <si>
    <t>12.7</t>
  </si>
  <si>
    <t>16.63</t>
  </si>
  <si>
    <t>20.36</t>
  </si>
  <si>
    <t>29.92</t>
  </si>
  <si>
    <t>36.69</t>
  </si>
  <si>
    <t>41.89</t>
  </si>
  <si>
    <t>Tangible Book Value</t>
  </si>
  <si>
    <t>Tangible Book Value Per Share</t>
  </si>
  <si>
    <t>3.56</t>
  </si>
  <si>
    <t>-0.95</t>
  </si>
  <si>
    <t>4.84</t>
  </si>
  <si>
    <t>8.62</t>
  </si>
  <si>
    <t>11.47</t>
  </si>
  <si>
    <t>13.99</t>
  </si>
  <si>
    <t>17.37</t>
  </si>
  <si>
    <t>26.82</t>
  </si>
  <si>
    <t>33.08</t>
  </si>
  <si>
    <t>37.52</t>
  </si>
  <si>
    <t>Total Debt</t>
  </si>
  <si>
    <t>Net Debt</t>
  </si>
  <si>
    <t>Debt Equivalent of Unfunded Proj. Benefit Obligation</t>
  </si>
  <si>
    <t>Debt Equivalent Oper. Leases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</si>
  <si>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</si>
  <si>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</si>
  <si>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</si>
  <si>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</si>
  <si>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</si>
  <si>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Buildings, Total</t>
  </si>
  <si>
    <t>Machinery, Total</t>
  </si>
  <si>
    <t>Full Time Employees</t>
  </si>
  <si>
    <t>Assets under Capital Lease - Gross</t>
  </si>
  <si>
    <t>Assets under Capital Lease - Accumulated Depreciation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</si>
  <si>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</si>
  <si>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</si>
  <si>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</si>
  <si>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</si>
  <si>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</si>
  <si>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</si>
  <si>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</si>
  <si>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</si>
  <si>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</si>
  <si>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</si>
  <si>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</si>
  <si>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</si>
  <si>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</si>
  <si>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</si>
  <si>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</si>
  <si>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</si>
  <si>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</si>
  <si>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</si>
  <si>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Gain (Loss) On Sale Of Investments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</si>
  <si>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</si>
  <si>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</si>
  <si>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</si>
  <si>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</si>
  <si>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</si>
  <si>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</si>
  <si>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</si>
  <si>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</si>
  <si>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</si>
  <si>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</si>
  <si>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</si>
  <si>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</si>
  <si>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</si>
  <si>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</si>
  <si>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-24.72</t>
  </si>
  <si>
    <t>-6.2</t>
  </si>
  <si>
    <t>0.3</t>
  </si>
  <si>
    <t>2.79</t>
  </si>
  <si>
    <t>2.88</t>
  </si>
  <si>
    <t>3.4</t>
  </si>
  <si>
    <t>2.19</t>
  </si>
  <si>
    <t>5.98</t>
  </si>
  <si>
    <t>6.63</t>
  </si>
  <si>
    <t>Basic EPS - Continuing Operations</t>
  </si>
  <si>
    <t>-2.86</t>
  </si>
  <si>
    <t>0.26</t>
  </si>
  <si>
    <t>2.97</t>
  </si>
  <si>
    <t>2.86</t>
  </si>
  <si>
    <t>3.43</t>
  </si>
  <si>
    <t>2.23</t>
  </si>
  <si>
    <t>5.99</t>
  </si>
  <si>
    <t>6.6</t>
  </si>
  <si>
    <t>4.99</t>
  </si>
  <si>
    <t>Basic Weighted Average Shares Outstanding</t>
  </si>
  <si>
    <t>Net EPS - Diluted</t>
  </si>
  <si>
    <t>2.74</t>
  </si>
  <si>
    <t>2.69</t>
  </si>
  <si>
    <t>3.32</t>
  </si>
  <si>
    <t>2.16</t>
  </si>
  <si>
    <t>5.63</t>
  </si>
  <si>
    <t>6.41</t>
  </si>
  <si>
    <t>4.88</t>
  </si>
  <si>
    <t>Diluted EPS - Continuing Operations</t>
  </si>
  <si>
    <t>2.92</t>
  </si>
  <si>
    <t>2.68</t>
  </si>
  <si>
    <t>3.35</t>
  </si>
  <si>
    <t>2.2</t>
  </si>
  <si>
    <t>5.64</t>
  </si>
  <si>
    <t>6.38</t>
  </si>
  <si>
    <t>4.87</t>
  </si>
  <si>
    <t>Diluted Weighted Average Shares Outstanding</t>
  </si>
  <si>
    <t>Normalized Basic EPS</t>
  </si>
  <si>
    <t>-6.37</t>
  </si>
  <si>
    <t>-0.01</t>
  </si>
  <si>
    <t>0.43</t>
  </si>
  <si>
    <t>1.15</t>
  </si>
  <si>
    <t>1.42</t>
  </si>
  <si>
    <t>3.59</t>
  </si>
  <si>
    <t>4.6</t>
  </si>
  <si>
    <t>3.58</t>
  </si>
  <si>
    <t>Normalized Diluted EPS</t>
  </si>
  <si>
    <t>1.13</t>
  </si>
  <si>
    <t>1.83</t>
  </si>
  <si>
    <t>2.05</t>
  </si>
  <si>
    <t>1.34</t>
  </si>
  <si>
    <t>3.26</t>
  </si>
  <si>
    <t>4.34</t>
  </si>
  <si>
    <t>3.38</t>
  </si>
  <si>
    <t>American Depositary Receipts Ratio (ADR)</t>
  </si>
  <si>
    <t>0.5</t>
  </si>
  <si>
    <t>EBITDA</t>
  </si>
  <si>
    <t>EBITA</t>
  </si>
  <si>
    <t>EBIT</t>
  </si>
  <si>
    <t>EBITDAR</t>
  </si>
  <si>
    <t>Effective Tax Rate - (Ratio)</t>
  </si>
  <si>
    <t>-0.08</t>
  </si>
  <si>
    <t>-11.91</t>
  </si>
  <si>
    <t>8.6</t>
  </si>
  <si>
    <t>-23.44</t>
  </si>
  <si>
    <t>10.85</t>
  </si>
  <si>
    <t>4.23</t>
  </si>
  <si>
    <t>1.98</t>
  </si>
  <si>
    <t>0.83</t>
  </si>
  <si>
    <t>10.15</t>
  </si>
  <si>
    <t>11.33</t>
  </si>
  <si>
    <t>Total Current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</si>
  <si>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</si>
  <si>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</si>
  <si>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</si>
  <si>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</si>
  <si>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</si>
  <si>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</si>
  <si>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</si>
  <si>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</si>
  <si>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</si>
  <si>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</si>
  <si>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</si>
  <si>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</si>
  <si>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</si>
  <si>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</si>
  <si>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</si>
  <si>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-16.08</t>
  </si>
  <si>
    <t>3.88</t>
  </si>
  <si>
    <t>4.85</t>
  </si>
  <si>
    <t>10.4</t>
  </si>
  <si>
    <t>8.06</t>
  </si>
  <si>
    <t>4.38</t>
  </si>
  <si>
    <t>6.83</t>
  </si>
  <si>
    <t>7.59</t>
  </si>
  <si>
    <t>5.02</t>
  </si>
  <si>
    <t>Return on Total Capital</t>
  </si>
  <si>
    <t>-22.46</t>
  </si>
  <si>
    <t>6.42</t>
  </si>
  <si>
    <t>7.2</t>
  </si>
  <si>
    <t>11.95</t>
  </si>
  <si>
    <t>13.87</t>
  </si>
  <si>
    <t>10.38</t>
  </si>
  <si>
    <t>5.3</t>
  </si>
  <si>
    <t>8.22</t>
  </si>
  <si>
    <t>9.34</t>
  </si>
  <si>
    <t>6.12</t>
  </si>
  <si>
    <t>Return On Equity %</t>
  </si>
  <si>
    <t>-191.66</t>
  </si>
  <si>
    <t>-154.29</t>
  </si>
  <si>
    <t>10.26</t>
  </si>
  <si>
    <t>43.06</t>
  </si>
  <si>
    <t>26.55</t>
  </si>
  <si>
    <t>23.27</t>
  </si>
  <si>
    <t>12.07</t>
  </si>
  <si>
    <t>23.51</t>
  </si>
  <si>
    <t>19.74</t>
  </si>
  <si>
    <t>Return on Common Equity</t>
  </si>
  <si>
    <t>Margin Analysis</t>
  </si>
  <si>
    <t>Gross Profit Margin %</t>
  </si>
  <si>
    <t>-18.97</t>
  </si>
  <si>
    <t>26.69</t>
  </si>
  <si>
    <t>31.51</t>
  </si>
  <si>
    <t>34.4</t>
  </si>
  <si>
    <t>37.17</t>
  </si>
  <si>
    <t>32.7</t>
  </si>
  <si>
    <t>31.43</t>
  </si>
  <si>
    <t>36.58</t>
  </si>
  <si>
    <t>36.96</t>
  </si>
  <si>
    <t>33.96</t>
  </si>
  <si>
    <t>SG&amp;A Margin</t>
  </si>
  <si>
    <t>20.06</t>
  </si>
  <si>
    <t>9.96</t>
  </si>
  <si>
    <t>12.63</t>
  </si>
  <si>
    <t>10.06</t>
  </si>
  <si>
    <t>8.25</t>
  </si>
  <si>
    <t>7.57</t>
  </si>
  <si>
    <t>8.41</t>
  </si>
  <si>
    <t>7.39</t>
  </si>
  <si>
    <t>6.52</t>
  </si>
  <si>
    <t>EBITDA Margin %</t>
  </si>
  <si>
    <t>-38.25</t>
  </si>
  <si>
    <t>18.36</t>
  </si>
  <si>
    <t>18.82</t>
  </si>
  <si>
    <t>24.56</t>
  </si>
  <si>
    <t>29.46</t>
  </si>
  <si>
    <t>24.63</t>
  </si>
  <si>
    <t>21.98</t>
  </si>
  <si>
    <t>28.73</t>
  </si>
  <si>
    <t>31.26</t>
  </si>
  <si>
    <t>29.98</t>
  </si>
  <si>
    <t>EBITA Margin %</t>
  </si>
  <si>
    <t>-55.21</t>
  </si>
  <si>
    <t>9.79</t>
  </si>
  <si>
    <t>11.5</t>
  </si>
  <si>
    <t>19.46</t>
  </si>
  <si>
    <t>24.47</t>
  </si>
  <si>
    <t>20.02</t>
  </si>
  <si>
    <t>15.78</t>
  </si>
  <si>
    <t>22.77</t>
  </si>
  <si>
    <t>24.81</t>
  </si>
  <si>
    <t>21.22</t>
  </si>
  <si>
    <t>EBIT Margin %</t>
  </si>
  <si>
    <t>-56.47</t>
  </si>
  <si>
    <t>9.57</t>
  </si>
  <si>
    <t>11.29</t>
  </si>
  <si>
    <t>19.29</t>
  </si>
  <si>
    <t>24.42</t>
  </si>
  <si>
    <t>19.68</t>
  </si>
  <si>
    <t>15.41</t>
  </si>
  <si>
    <t>22.52</t>
  </si>
  <si>
    <t>24.59</t>
  </si>
  <si>
    <t>20.99</t>
  </si>
  <si>
    <t>Income From Continuing Operations Margin %</t>
  </si>
  <si>
    <t>-116.32</t>
  </si>
  <si>
    <t>-14.17</t>
  </si>
  <si>
    <t>2.95</t>
  </si>
  <si>
    <t>29.64</t>
  </si>
  <si>
    <t>20.24</t>
  </si>
  <si>
    <t>18.5</t>
  </si>
  <si>
    <t>12.69</t>
  </si>
  <si>
    <t>23.44</t>
  </si>
  <si>
    <t>21.3</t>
  </si>
  <si>
    <t>18.18</t>
  </si>
  <si>
    <t>Net Income Margin %</t>
  </si>
  <si>
    <t>-30.73</t>
  </si>
  <si>
    <t>3.41</t>
  </si>
  <si>
    <t>27.85</t>
  </si>
  <si>
    <t>20.31</t>
  </si>
  <si>
    <t>12.45</t>
  </si>
  <si>
    <t>23.41</t>
  </si>
  <si>
    <t>21.4</t>
  </si>
  <si>
    <t>18.23</t>
  </si>
  <si>
    <t>Net Avail. For Common Margin %</t>
  </si>
  <si>
    <t>Normalized Net Income Margin</t>
  </si>
  <si>
    <t>-29.97</t>
  </si>
  <si>
    <t>-0.07</t>
  </si>
  <si>
    <t>4.78</t>
  </si>
  <si>
    <t>11.46</t>
  </si>
  <si>
    <t>14.13</t>
  </si>
  <si>
    <t>11.65</t>
  </si>
  <si>
    <t>14.04</t>
  </si>
  <si>
    <t>14.85</t>
  </si>
  <si>
    <t>13.05</t>
  </si>
  <si>
    <t>Levered Free Cash Flow Margin</t>
  </si>
  <si>
    <t>12.57</t>
  </si>
  <si>
    <t>5.61</t>
  </si>
  <si>
    <t>14.6</t>
  </si>
  <si>
    <t>4.73</t>
  </si>
  <si>
    <t>-16.23</t>
  </si>
  <si>
    <t>-9.05</t>
  </si>
  <si>
    <t>6.96</t>
  </si>
  <si>
    <t>-3.43</t>
  </si>
  <si>
    <t>0.41</t>
  </si>
  <si>
    <t>-10.02</t>
  </si>
  <si>
    <t>Unlevered Free Cash Flow Margin</t>
  </si>
  <si>
    <t>18.07</t>
  </si>
  <si>
    <t>10.2</t>
  </si>
  <si>
    <t>16.53</t>
  </si>
  <si>
    <t>5.17</t>
  </si>
  <si>
    <t>-15.52</t>
  </si>
  <si>
    <t>-8.49</t>
  </si>
  <si>
    <t>8.05</t>
  </si>
  <si>
    <t>-2.49</t>
  </si>
  <si>
    <t>1.19</t>
  </si>
  <si>
    <t>-8.77</t>
  </si>
  <si>
    <t>Asset Turnover</t>
  </si>
  <si>
    <t>0.46</t>
  </si>
  <si>
    <t>0.65</t>
  </si>
  <si>
    <t>0.69</t>
  </si>
  <si>
    <t>0.71</t>
  </si>
  <si>
    <t>0.68</t>
  </si>
  <si>
    <t>0.66</t>
  </si>
  <si>
    <t>0.45</t>
  </si>
  <si>
    <t>0.49</t>
  </si>
  <si>
    <t>0.38</t>
  </si>
  <si>
    <t>Fixed Assets Turnover</t>
  </si>
  <si>
    <t>0.99</t>
  </si>
  <si>
    <t>1.67</t>
  </si>
  <si>
    <t>2.1</t>
  </si>
  <si>
    <t>2.51</t>
  </si>
  <si>
    <t>2.29</t>
  </si>
  <si>
    <t>2.17</t>
  </si>
  <si>
    <t>1.73</t>
  </si>
  <si>
    <t>1.72</t>
  </si>
  <si>
    <t>1.21</t>
  </si>
  <si>
    <t>Receivables Turnover (Average Receivables)</t>
  </si>
  <si>
    <t>3.36</t>
  </si>
  <si>
    <t>5.54</t>
  </si>
  <si>
    <t>6.11</t>
  </si>
  <si>
    <t>4.53</t>
  </si>
  <si>
    <t>3.9</t>
  </si>
  <si>
    <t>3.94</t>
  </si>
  <si>
    <t>2.41</t>
  </si>
  <si>
    <t>Inventory Turnover (Average Inventory)</t>
  </si>
  <si>
    <t>5.77</t>
  </si>
  <si>
    <t>5.34</t>
  </si>
  <si>
    <t>5.21</t>
  </si>
  <si>
    <t>5.43</t>
  </si>
  <si>
    <t>4.97</t>
  </si>
  <si>
    <t>4.11</t>
  </si>
  <si>
    <t>3.23</t>
  </si>
  <si>
    <t>4.1</t>
  </si>
  <si>
    <t>3.37</t>
  </si>
  <si>
    <t>Short Term Liquidity</t>
  </si>
  <si>
    <t>Current Ratio</t>
  </si>
  <si>
    <t>0.94</t>
  </si>
  <si>
    <t>1.04</t>
  </si>
  <si>
    <t>1.89</t>
  </si>
  <si>
    <t>2.03</t>
  </si>
  <si>
    <t>2.21</t>
  </si>
  <si>
    <t>2.57</t>
  </si>
  <si>
    <t>4.27</t>
  </si>
  <si>
    <t>3.52</t>
  </si>
  <si>
    <t>3.15</t>
  </si>
  <si>
    <t>3.28</t>
  </si>
  <si>
    <t>Quick Ratio</t>
  </si>
  <si>
    <t>0.39</t>
  </si>
  <si>
    <t>1.35</t>
  </si>
  <si>
    <t>1.75</t>
  </si>
  <si>
    <t>1.97</t>
  </si>
  <si>
    <t>3.69</t>
  </si>
  <si>
    <t>3.06</t>
  </si>
  <si>
    <t>2.73</t>
  </si>
  <si>
    <t>2.75</t>
  </si>
  <si>
    <t>Operating Cash Flow to Current Liabilities</t>
  </si>
  <si>
    <t>0.27</t>
  </si>
  <si>
    <t>0.28</t>
  </si>
  <si>
    <t>0.74</t>
  </si>
  <si>
    <t>0.58</t>
  </si>
  <si>
    <t>0.37</t>
  </si>
  <si>
    <t>Days Sales Outstanding (Average Receivables)</t>
  </si>
  <si>
    <t>108.6</t>
  </si>
  <si>
    <t>66.11</t>
  </si>
  <si>
    <t>59.72</t>
  </si>
  <si>
    <t>56.87</t>
  </si>
  <si>
    <t>80.64</t>
  </si>
  <si>
    <t>93.94</t>
  </si>
  <si>
    <t>101.55</t>
  </si>
  <si>
    <t>92.58</t>
  </si>
  <si>
    <t>107.84</t>
  </si>
  <si>
    <t>151.71</t>
  </si>
  <si>
    <t>Days Outstanding Inventory (Average Inventory)</t>
  </si>
  <si>
    <t>63.21</t>
  </si>
  <si>
    <t>68.49</t>
  </si>
  <si>
    <t>70.01</t>
  </si>
  <si>
    <t>67.23</t>
  </si>
  <si>
    <t>73.47</t>
  </si>
  <si>
    <t>89.03</t>
  </si>
  <si>
    <t>112.89</t>
  </si>
  <si>
    <t>84.51</t>
  </si>
  <si>
    <t>108.76</t>
  </si>
  <si>
    <t>Average Days Payable Outstanding</t>
  </si>
  <si>
    <t>74.88</t>
  </si>
  <si>
    <t>102.81</t>
  </si>
  <si>
    <t>92.82</t>
  </si>
  <si>
    <t>75.21</t>
  </si>
  <si>
    <t>61.36</t>
  </si>
  <si>
    <t>55.96</t>
  </si>
  <si>
    <t>70.63</t>
  </si>
  <si>
    <t>58.1</t>
  </si>
  <si>
    <t>68.96</t>
  </si>
  <si>
    <t>91.59</t>
  </si>
  <si>
    <t>Cash Conversion Cycle (Average Days)</t>
  </si>
  <si>
    <t>96.93</t>
  </si>
  <si>
    <t>31.79</t>
  </si>
  <si>
    <t>36.91</t>
  </si>
  <si>
    <t>48.9</t>
  </si>
  <si>
    <t>92.75</t>
  </si>
  <si>
    <t>127.01</t>
  </si>
  <si>
    <t>143.81</t>
  </si>
  <si>
    <t>123.48</t>
  </si>
  <si>
    <t>123.4</t>
  </si>
  <si>
    <t>168.88</t>
  </si>
  <si>
    <t>Long Term Solvency</t>
  </si>
  <si>
    <t>Total Debt/Equity</t>
  </si>
  <si>
    <t>346.3</t>
  </si>
  <si>
    <t>81.05</t>
  </si>
  <si>
    <t>28.09</t>
  </si>
  <si>
    <t>55.68</t>
  </si>
  <si>
    <t>44.35</t>
  </si>
  <si>
    <t>56.1</t>
  </si>
  <si>
    <t>49.6</t>
  </si>
  <si>
    <t>49.97</t>
  </si>
  <si>
    <t>Total Debt / Total Capital</t>
  </si>
  <si>
    <t>77.59</t>
  </si>
  <si>
    <t>103.36</t>
  </si>
  <si>
    <t>44.77</t>
  </si>
  <si>
    <t>21.93</t>
  </si>
  <si>
    <t>35.77</t>
  </si>
  <si>
    <t>30.72</t>
  </si>
  <si>
    <t>48.98</t>
  </si>
  <si>
    <t>35.94</t>
  </si>
  <si>
    <t>33.15</t>
  </si>
  <si>
    <t>33.32</t>
  </si>
  <si>
    <t>LT Debt/Equity</t>
  </si>
  <si>
    <t>247.31</t>
  </si>
  <si>
    <t>70.18</t>
  </si>
  <si>
    <t>21.41</t>
  </si>
  <si>
    <t>34.89</t>
  </si>
  <si>
    <t>90.64</t>
  </si>
  <si>
    <t>49.63</t>
  </si>
  <si>
    <t>44.29</t>
  </si>
  <si>
    <t>Long-Term Debt / Total Capital</t>
  </si>
  <si>
    <t>55.41</t>
  </si>
  <si>
    <t>75.52</t>
  </si>
  <si>
    <t>38.76</t>
  </si>
  <si>
    <t>16.72</t>
  </si>
  <si>
    <t>32.12</t>
  </si>
  <si>
    <t>24.17</t>
  </si>
  <si>
    <t>46.24</t>
  </si>
  <si>
    <t>29.61</t>
  </si>
  <si>
    <t>29.85</t>
  </si>
  <si>
    <t>Total Liabilities / Total Assets</t>
  </si>
  <si>
    <t>87.31</t>
  </si>
  <si>
    <t>102.19</t>
  </si>
  <si>
    <t>61.73</t>
  </si>
  <si>
    <t>41.93</t>
  </si>
  <si>
    <t>51.57</t>
  </si>
  <si>
    <t>44.89</t>
  </si>
  <si>
    <t>56.92</t>
  </si>
  <si>
    <t>47.44</t>
  </si>
  <si>
    <t>46.05</t>
  </si>
  <si>
    <t>44.48</t>
  </si>
  <si>
    <t>EBIT / Interest Expense</t>
  </si>
  <si>
    <t>-6.42</t>
  </si>
  <si>
    <t>1.3</t>
  </si>
  <si>
    <t>3.65</t>
  </si>
  <si>
    <t>27.31</t>
  </si>
  <si>
    <t>21.32</t>
  </si>
  <si>
    <t>21.86</t>
  </si>
  <si>
    <t>8.87</t>
  </si>
  <si>
    <t>14.88</t>
  </si>
  <si>
    <t>19.78</t>
  </si>
  <si>
    <t>10.49</t>
  </si>
  <si>
    <t>EBITDA / Interest Expense</t>
  </si>
  <si>
    <t>-4.35</t>
  </si>
  <si>
    <t>2.5</t>
  </si>
  <si>
    <t>6.09</t>
  </si>
  <si>
    <t>34.77</t>
  </si>
  <si>
    <t>25.72</t>
  </si>
  <si>
    <t>29.02</t>
  </si>
  <si>
    <t>13.54</t>
  </si>
  <si>
    <t>19.71</t>
  </si>
  <si>
    <t>26.11</t>
  </si>
  <si>
    <t>(EBITDA - Capex) / Interest Expense</t>
  </si>
  <si>
    <t>-4.78</t>
  </si>
  <si>
    <t>5.33</t>
  </si>
  <si>
    <t>25.2</t>
  </si>
  <si>
    <t>6.25</t>
  </si>
  <si>
    <t>19.16</t>
  </si>
  <si>
    <t>5.85</t>
  </si>
  <si>
    <t>12.38</t>
  </si>
  <si>
    <t>6.74</t>
  </si>
  <si>
    <t>Total Debt / EBITDA</t>
  </si>
  <si>
    <t>-2.03</t>
  </si>
  <si>
    <t>5.11</t>
  </si>
  <si>
    <t>2.61</t>
  </si>
  <si>
    <t>1.03</t>
  </si>
  <si>
    <t>1.7</t>
  </si>
  <si>
    <t>1.57</t>
  </si>
  <si>
    <t>4.72</t>
  </si>
  <si>
    <t>2.28</t>
  </si>
  <si>
    <t>2.42</t>
  </si>
  <si>
    <t>Net Debt / EBITDA</t>
  </si>
  <si>
    <t>-1.74</t>
  </si>
  <si>
    <t>3.97</t>
  </si>
  <si>
    <t>0.25</t>
  </si>
  <si>
    <t>-0.55</t>
  </si>
  <si>
    <t>0.36</t>
  </si>
  <si>
    <t>0.34</t>
  </si>
  <si>
    <t>0.03</t>
  </si>
  <si>
    <t>-0.4</t>
  </si>
  <si>
    <t>0.11</t>
  </si>
  <si>
    <t>Total Debt / (EBITDA - Capex)</t>
  </si>
  <si>
    <t>-1.85</t>
  </si>
  <si>
    <t>6.3</t>
  </si>
  <si>
    <t>2.99</t>
  </si>
  <si>
    <t>6.98</t>
  </si>
  <si>
    <t>2.37</t>
  </si>
  <si>
    <t>23.26</t>
  </si>
  <si>
    <t>7.67</t>
  </si>
  <si>
    <t>3.87</t>
  </si>
  <si>
    <t>5.66</t>
  </si>
  <si>
    <t>Net Debt / (EBITDA - Capex)</t>
  </si>
  <si>
    <t>-1.59</t>
  </si>
  <si>
    <t>4.89</t>
  </si>
  <si>
    <t>-0.76</t>
  </si>
  <si>
    <t>1.46</t>
  </si>
  <si>
    <t>0.52</t>
  </si>
  <si>
    <t>0.12</t>
  </si>
  <si>
    <t>-1.87</t>
  </si>
  <si>
    <t>-0.85</t>
  </si>
  <si>
    <t>Growth Over Prior Year</t>
  </si>
  <si>
    <t>Total Revenues, 1 Yr. Growth %</t>
  </si>
  <si>
    <t>-9.82</t>
  </si>
  <si>
    <t>35.89</t>
  </si>
  <si>
    <t>5.37</t>
  </si>
  <si>
    <t>26.42</t>
  </si>
  <si>
    <t>42.92</t>
  </si>
  <si>
    <t>34.6</t>
  </si>
  <si>
    <t>-2.31</t>
  </si>
  <si>
    <t>47.79</t>
  </si>
  <si>
    <t>26.19</t>
  </si>
  <si>
    <t>-10.18</t>
  </si>
  <si>
    <t>Gross Profit, 1 Yr. Growth %</t>
  </si>
  <si>
    <t>-28.05</t>
  </si>
  <si>
    <t>133.55</t>
  </si>
  <si>
    <t>38.03</t>
  </si>
  <si>
    <t>54.42</t>
  </si>
  <si>
    <t>18.42</t>
  </si>
  <si>
    <t>-6.11</t>
  </si>
  <si>
    <t>27.52</t>
  </si>
  <si>
    <t>-17.48</t>
  </si>
  <si>
    <t>EBITDA, 1 Yr. Growth %</t>
  </si>
  <si>
    <t>-12.55</t>
  </si>
  <si>
    <t>883.94</t>
  </si>
  <si>
    <t>7.97</t>
  </si>
  <si>
    <t>65.02</t>
  </si>
  <si>
    <t>71.44</t>
  </si>
  <si>
    <t>12.53</t>
  </si>
  <si>
    <t>-17.77</t>
  </si>
  <si>
    <t>80.57</t>
  </si>
  <si>
    <t>32.25</t>
  </si>
  <si>
    <t>-17.02</t>
  </si>
  <si>
    <t>EBITA, 1 Yr. Growth %</t>
  </si>
  <si>
    <t>-12.89</t>
  </si>
  <si>
    <t>-202.13</t>
  </si>
  <si>
    <t>20.75</t>
  </si>
  <si>
    <t>113.99</t>
  </si>
  <si>
    <t>79.68</t>
  </si>
  <si>
    <t>10.1</t>
  </si>
  <si>
    <t>-22.98</t>
  </si>
  <si>
    <t>113.29</t>
  </si>
  <si>
    <t>37.49</t>
  </si>
  <si>
    <t>-23.18</t>
  </si>
  <si>
    <t>EBIT, 1 Yr. Growth %</t>
  </si>
  <si>
    <t>-13.15</t>
  </si>
  <si>
    <t>-197.53</t>
  </si>
  <si>
    <t>24.27</t>
  </si>
  <si>
    <t>116.12</t>
  </si>
  <si>
    <t>80.88</t>
  </si>
  <si>
    <t>8.49</t>
  </si>
  <si>
    <t>-23.5</t>
  </si>
  <si>
    <t>37.75</t>
  </si>
  <si>
    <t>-23.3</t>
  </si>
  <si>
    <t>Earnings From Cont. Operations, 1 Yr. Growth %</t>
  </si>
  <si>
    <t>9.38</t>
  </si>
  <si>
    <t>-41.91</t>
  </si>
  <si>
    <t>-121.59</t>
  </si>
  <si>
    <t>-2.42</t>
  </si>
  <si>
    <t>23.03</t>
  </si>
  <si>
    <t>173.03</t>
  </si>
  <si>
    <t>14.68</t>
  </si>
  <si>
    <t>-23.32</t>
  </si>
  <si>
    <t>Net Income, 1 Yr. Growth %</t>
  </si>
  <si>
    <t>9.54</t>
  </si>
  <si>
    <t>-72.3</t>
  </si>
  <si>
    <t>-111.6</t>
  </si>
  <si>
    <t>4.25</t>
  </si>
  <si>
    <t>21.62</t>
  </si>
  <si>
    <t>-33.74</t>
  </si>
  <si>
    <t>177.91</t>
  </si>
  <si>
    <t>15.39</t>
  </si>
  <si>
    <t>-23.48</t>
  </si>
  <si>
    <t>Normalized Net Income, 1 Yr. Growth %</t>
  </si>
  <si>
    <t>-31.54</t>
  </si>
  <si>
    <t>-99.26</t>
  </si>
  <si>
    <t>272.33</t>
  </si>
  <si>
    <t>58.91</t>
  </si>
  <si>
    <t>10.95</t>
  </si>
  <si>
    <t>-32.43</t>
  </si>
  <si>
    <t>157.55</t>
  </si>
  <si>
    <t>33.45</t>
  </si>
  <si>
    <t>-21.04</t>
  </si>
  <si>
    <t>Diluted EPS Before Extra, 1 Yr. Growth %</t>
  </si>
  <si>
    <t>-16.27</t>
  </si>
  <si>
    <t>-47.31</t>
  </si>
  <si>
    <t>-108.93</t>
  </si>
  <si>
    <t>-8.1</t>
  </si>
  <si>
    <t>24.99</t>
  </si>
  <si>
    <t>-34.24</t>
  </si>
  <si>
    <t>156.37</t>
  </si>
  <si>
    <t>13.18</t>
  </si>
  <si>
    <t>-23.66</t>
  </si>
  <si>
    <t>Accounts Receivable, 1 Yr. Growth %</t>
  </si>
  <si>
    <t>-50.67</t>
  </si>
  <si>
    <t>-7.71</t>
  </si>
  <si>
    <t>-1.14</t>
  </si>
  <si>
    <t>42.15</t>
  </si>
  <si>
    <t>145.22</t>
  </si>
  <si>
    <t>20.14</t>
  </si>
  <si>
    <t>-5.97</t>
  </si>
  <si>
    <t>78.02</t>
  </si>
  <si>
    <t>29.58</t>
  </si>
  <si>
    <t>Inventory, 1 Yr. Growth %</t>
  </si>
  <si>
    <t>-43.72</t>
  </si>
  <si>
    <t>-6.54</t>
  </si>
  <si>
    <t>8.84</t>
  </si>
  <si>
    <t>20.61</t>
  </si>
  <si>
    <t>70.45</t>
  </si>
  <si>
    <t>14.65</t>
  </si>
  <si>
    <t>23.01</t>
  </si>
  <si>
    <t>18.94</t>
  </si>
  <si>
    <t>Net Property, Plant and Equip., 1 Yr. Growth %</t>
  </si>
  <si>
    <t>-45.45</t>
  </si>
  <si>
    <t>-23.81</t>
  </si>
  <si>
    <t>-5.94</t>
  </si>
  <si>
    <t>18.39</t>
  </si>
  <si>
    <t>88.77</t>
  </si>
  <si>
    <t>17.18</t>
  </si>
  <si>
    <t>27.26</t>
  </si>
  <si>
    <t>48.7</t>
  </si>
  <si>
    <t>25.44</t>
  </si>
  <si>
    <t>29.4</t>
  </si>
  <si>
    <t>Total Assets, 1 Yr. Growth %</t>
  </si>
  <si>
    <t>-32.7</t>
  </si>
  <si>
    <t>-17.38</t>
  </si>
  <si>
    <t>19.83</t>
  </si>
  <si>
    <t>23.13</t>
  </si>
  <si>
    <t>71.47</t>
  </si>
  <si>
    <t>21.72</t>
  </si>
  <si>
    <t>56.61</t>
  </si>
  <si>
    <t>26.71</t>
  </si>
  <si>
    <t>21.83</t>
  </si>
  <si>
    <t>11.25</t>
  </si>
  <si>
    <t>Tangible Book Value, 1 Yr. Growth %</t>
  </si>
  <si>
    <t>-79.19</t>
  </si>
  <si>
    <t>-126.59</t>
  </si>
  <si>
    <t>84.46</t>
  </si>
  <si>
    <t>24.15</t>
  </si>
  <si>
    <t>62.04</t>
  </si>
  <si>
    <t>25.78</t>
  </si>
  <si>
    <t>13.7</t>
  </si>
  <si>
    <t>Common Equity, 1 Yr. Growth %</t>
  </si>
  <si>
    <t>-77.35</t>
  </si>
  <si>
    <t>-114.23</t>
  </si>
  <si>
    <t>86.82</t>
  </si>
  <si>
    <t>42.98</t>
  </si>
  <si>
    <t>38.51</t>
  </si>
  <si>
    <t>22.43</t>
  </si>
  <si>
    <t>54.27</t>
  </si>
  <si>
    <t>25.07</t>
  </si>
  <si>
    <t>14.48</t>
  </si>
  <si>
    <t>Cash From Operations, 1 Yr. Growth %</t>
  </si>
  <si>
    <t>-99.97</t>
  </si>
  <si>
    <t>-353.24</t>
  </si>
  <si>
    <t>11.14</t>
  </si>
  <si>
    <t>62.75</t>
  </si>
  <si>
    <t>74.52</t>
  </si>
  <si>
    <t>74.59</t>
  </si>
  <si>
    <t>46.13</t>
  </si>
  <si>
    <t>3.21</t>
  </si>
  <si>
    <t>-36.99</t>
  </si>
  <si>
    <t>Capital Expenditures, 1 Yr. Growth %</t>
  </si>
  <si>
    <t>-77.22</t>
  </si>
  <si>
    <t>7.74</t>
  </si>
  <si>
    <t>-28.39</t>
  </si>
  <si>
    <t>263.12</t>
  </si>
  <si>
    <t>371.48</t>
  </si>
  <si>
    <t>-46.44</t>
  </si>
  <si>
    <t>106.24</t>
  </si>
  <si>
    <t>65.44</t>
  </si>
  <si>
    <t>-4.86</t>
  </si>
  <si>
    <t>Levered Free Cash Flow, 1 Yr. Growth %</t>
  </si>
  <si>
    <t>-115.74</t>
  </si>
  <si>
    <t>-83.78</t>
  </si>
  <si>
    <t>159.78</t>
  </si>
  <si>
    <t>-57.4</t>
  </si>
  <si>
    <t>-590.48</t>
  </si>
  <si>
    <t>-24.2</t>
  </si>
  <si>
    <t>-175.11</t>
  </si>
  <si>
    <t>-172.93</t>
  </si>
  <si>
    <t>-115.11</t>
  </si>
  <si>
    <t>Unlevered Free Cash Flow, 1 Yr. Growth %</t>
  </si>
  <si>
    <t>-125.17</t>
  </si>
  <si>
    <t>-74.11</t>
  </si>
  <si>
    <t>65.64</t>
  </si>
  <si>
    <t>-60.45</t>
  </si>
  <si>
    <t>-528.82</t>
  </si>
  <si>
    <t>-26.35</t>
  </si>
  <si>
    <t>-192.58</t>
  </si>
  <si>
    <t>-145.71</t>
  </si>
  <si>
    <t>-160.26</t>
  </si>
  <si>
    <t>-772.06</t>
  </si>
  <si>
    <t>Compound Annual Growth Rate Over Two Years</t>
  </si>
  <si>
    <t>Total Revenues, 2 Yr. CAGR %</t>
  </si>
  <si>
    <t>-7.92</t>
  </si>
  <si>
    <t>19.66</t>
  </si>
  <si>
    <t>15.42</t>
  </si>
  <si>
    <t>34.42</t>
  </si>
  <si>
    <t>38.7</t>
  </si>
  <si>
    <t>14.67</t>
  </si>
  <si>
    <t>20.16</t>
  </si>
  <si>
    <t>36.57</t>
  </si>
  <si>
    <t>6.47</t>
  </si>
  <si>
    <t>Gross Profit, 2 Yr. CAGR %</t>
  </si>
  <si>
    <t>48.37</t>
  </si>
  <si>
    <t>2.91</t>
  </si>
  <si>
    <t>70.46</t>
  </si>
  <si>
    <t>31.05</t>
  </si>
  <si>
    <t>45.99</t>
  </si>
  <si>
    <t>35.23</t>
  </si>
  <si>
    <t>5.44</t>
  </si>
  <si>
    <t>27.08</t>
  </si>
  <si>
    <t>48.1</t>
  </si>
  <si>
    <t>2.58</t>
  </si>
  <si>
    <t>EBITDA, 2 Yr. CAGR %</t>
  </si>
  <si>
    <t>-33.72</t>
  </si>
  <si>
    <t>225.93</t>
  </si>
  <si>
    <t>33.48</t>
  </si>
  <si>
    <t>68.2</t>
  </si>
  <si>
    <t>38.89</t>
  </si>
  <si>
    <t>-0.94</t>
  </si>
  <si>
    <t>26.02</t>
  </si>
  <si>
    <t>57.46</t>
  </si>
  <si>
    <t>EBITA, 2 Yr. CAGR %</t>
  </si>
  <si>
    <t>-0.1</t>
  </si>
  <si>
    <t>-59.8</t>
  </si>
  <si>
    <t>12.42</t>
  </si>
  <si>
    <t>60.74</t>
  </si>
  <si>
    <t>96.09</t>
  </si>
  <si>
    <t>40.65</t>
  </si>
  <si>
    <t>28.17</t>
  </si>
  <si>
    <t>71.25</t>
  </si>
  <si>
    <t>2.78</t>
  </si>
  <si>
    <t>EBIT, 2 Yr. CAGR %</t>
  </si>
  <si>
    <t>-0.43</t>
  </si>
  <si>
    <t>-60.76</t>
  </si>
  <si>
    <t>10.09</t>
  </si>
  <si>
    <t>63.88</t>
  </si>
  <si>
    <t>97.72</t>
  </si>
  <si>
    <t>40.09</t>
  </si>
  <si>
    <t>-8.9</t>
  </si>
  <si>
    <t>28.54</t>
  </si>
  <si>
    <t>72.5</t>
  </si>
  <si>
    <t>Earnings From Cont. Operations, 2 Yr. CAGR %</t>
  </si>
  <si>
    <t>11.19</t>
  </si>
  <si>
    <t>-62.65</t>
  </si>
  <si>
    <t>-64.31</t>
  </si>
  <si>
    <t>65.62</t>
  </si>
  <si>
    <t>252.11</t>
  </si>
  <si>
    <t>-9.21</t>
  </si>
  <si>
    <t>35.25</t>
  </si>
  <si>
    <t>76.95</t>
  </si>
  <si>
    <t>-6.23</t>
  </si>
  <si>
    <t>Net Income, 2 Yr. CAGR %</t>
  </si>
  <si>
    <t>11.24</t>
  </si>
  <si>
    <t>-44.97</t>
  </si>
  <si>
    <t>-82.01</t>
  </si>
  <si>
    <t>9.45</t>
  </si>
  <si>
    <t>228.16</t>
  </si>
  <si>
    <t>12.6</t>
  </si>
  <si>
    <t>-10.23</t>
  </si>
  <si>
    <t>35.7</t>
  </si>
  <si>
    <t>79.07</t>
  </si>
  <si>
    <t>-6.04</t>
  </si>
  <si>
    <t>Normalized Net Income, 2 Yr. CAGR %</t>
  </si>
  <si>
    <t>-12.36</t>
  </si>
  <si>
    <t>-25.29</t>
  </si>
  <si>
    <t>156.2</t>
  </si>
  <si>
    <t>32.78</t>
  </si>
  <si>
    <t>-13.41</t>
  </si>
  <si>
    <t>31.92</t>
  </si>
  <si>
    <t>85.39</t>
  </si>
  <si>
    <t>2.62</t>
  </si>
  <si>
    <t>Diluted EPS Before Extra, 2 Yr. CAGR %</t>
  </si>
  <si>
    <t>-15.07</t>
  </si>
  <si>
    <t>-68.88</t>
  </si>
  <si>
    <t>-78.11</t>
  </si>
  <si>
    <t>0.17</t>
  </si>
  <si>
    <t>221.06</t>
  </si>
  <si>
    <t>7.18</t>
  </si>
  <si>
    <t>-9.4</t>
  </si>
  <si>
    <t>29.84</t>
  </si>
  <si>
    <t>70.3</t>
  </si>
  <si>
    <t>-7.05</t>
  </si>
  <si>
    <t>Accounts Receivable, 2 Yr. CAGR %</t>
  </si>
  <si>
    <t>1.63</t>
  </si>
  <si>
    <t>-32.52</t>
  </si>
  <si>
    <t>-4.48</t>
  </si>
  <si>
    <t>18.54</t>
  </si>
  <si>
    <t>86.7</t>
  </si>
  <si>
    <t>71.64</t>
  </si>
  <si>
    <t>6.29</t>
  </si>
  <si>
    <t>29.38</t>
  </si>
  <si>
    <t>51.88</t>
  </si>
  <si>
    <t>26.38</t>
  </si>
  <si>
    <t>Inventory, 2 Yr. CAGR %</t>
  </si>
  <si>
    <t>-29.34</t>
  </si>
  <si>
    <t>-27.48</t>
  </si>
  <si>
    <t>0.86</t>
  </si>
  <si>
    <t>15.22</t>
  </si>
  <si>
    <t>45.8</t>
  </si>
  <si>
    <t>75.67</t>
  </si>
  <si>
    <t>31.09</t>
  </si>
  <si>
    <t>7.51</t>
  </si>
  <si>
    <t>18.75</t>
  </si>
  <si>
    <t>20.96</t>
  </si>
  <si>
    <t>Net Property, Plant and Equip., 2 Yr. CAGR %</t>
  </si>
  <si>
    <t>-32.35</t>
  </si>
  <si>
    <t>-35.53</t>
  </si>
  <si>
    <t>-15.34</t>
  </si>
  <si>
    <t>5.53</t>
  </si>
  <si>
    <t>49.49</t>
  </si>
  <si>
    <t>48.72</t>
  </si>
  <si>
    <t>22.11</t>
  </si>
  <si>
    <t>37.56</t>
  </si>
  <si>
    <t>27.41</t>
  </si>
  <si>
    <t>Total Assets, 2 Yr. CAGR %</t>
  </si>
  <si>
    <t>-26.03</t>
  </si>
  <si>
    <t>-25.43</t>
  </si>
  <si>
    <t>-0.5</t>
  </si>
  <si>
    <t>21.47</t>
  </si>
  <si>
    <t>45.3</t>
  </si>
  <si>
    <t>44.47</t>
  </si>
  <si>
    <t>38.07</t>
  </si>
  <si>
    <t>40.85</t>
  </si>
  <si>
    <t>24.25</t>
  </si>
  <si>
    <t>16.42</t>
  </si>
  <si>
    <t>Tangible Book Value, 2 Yr. CAGR %</t>
  </si>
  <si>
    <t>-64.39</t>
  </si>
  <si>
    <t>-76.47</t>
  </si>
  <si>
    <t>88.82</t>
  </si>
  <si>
    <t>381.56</t>
  </si>
  <si>
    <t>56.68</t>
  </si>
  <si>
    <t>31.03</t>
  </si>
  <si>
    <t>26.56</t>
  </si>
  <si>
    <t>41.98</t>
  </si>
  <si>
    <t>42.76</t>
  </si>
  <si>
    <t>19.59</t>
  </si>
  <si>
    <t>Common Equity, 2 Yr. CAGR %</t>
  </si>
  <si>
    <t>-64.26</t>
  </si>
  <si>
    <t>-82.04</t>
  </si>
  <si>
    <t>72.77</t>
  </si>
  <si>
    <t>496.21</t>
  </si>
  <si>
    <t>63.44</t>
  </si>
  <si>
    <t>40.73</t>
  </si>
  <si>
    <t>30.23</t>
  </si>
  <si>
    <t>37.55</t>
  </si>
  <si>
    <t>38.9</t>
  </si>
  <si>
    <t>19.65</t>
  </si>
  <si>
    <t>Cash From Operations, 2 Yr. CAGR %</t>
  </si>
  <si>
    <t>-96.27</t>
  </si>
  <si>
    <t>-73.6</t>
  </si>
  <si>
    <t>67.76</t>
  </si>
  <si>
    <t>34.49</t>
  </si>
  <si>
    <t>68.53</t>
  </si>
  <si>
    <t>74.56</t>
  </si>
  <si>
    <t>59.73</t>
  </si>
  <si>
    <t>22.81</t>
  </si>
  <si>
    <t>-19.36</t>
  </si>
  <si>
    <t>Capital Expenditures, 2 Yr. CAGR %</t>
  </si>
  <si>
    <t>-71.5</t>
  </si>
  <si>
    <t>-53.22</t>
  </si>
  <si>
    <t>-12.16</t>
  </si>
  <si>
    <t>61.26</t>
  </si>
  <si>
    <t>313.77</t>
  </si>
  <si>
    <t>5.1</t>
  </si>
  <si>
    <t>84.71</t>
  </si>
  <si>
    <t>30.34</t>
  </si>
  <si>
    <t>-1.16</t>
  </si>
  <si>
    <t>Levered Free Cash Flow, 2 Yr. CAGR %</t>
  </si>
  <si>
    <t>-43.96</t>
  </si>
  <si>
    <t>-72.9</t>
  </si>
  <si>
    <t>-33.3</t>
  </si>
  <si>
    <t>3.16</t>
  </si>
  <si>
    <t>44.54</t>
  </si>
  <si>
    <t>91.88</t>
  </si>
  <si>
    <t>-24.54</t>
  </si>
  <si>
    <t>-25.99</t>
  </si>
  <si>
    <t>-66.8</t>
  </si>
  <si>
    <t>81.89</t>
  </si>
  <si>
    <t>Unlevered Free Cash Flow, 2 Yr. CAGR %</t>
  </si>
  <si>
    <t>-28.63</t>
  </si>
  <si>
    <t>-61.43</t>
  </si>
  <si>
    <t>-33.52</t>
  </si>
  <si>
    <t>-19.06</t>
  </si>
  <si>
    <t>30.24</t>
  </si>
  <si>
    <t>77.72</t>
  </si>
  <si>
    <t>-17.43</t>
  </si>
  <si>
    <t>-34.95</t>
  </si>
  <si>
    <t>-47.51</t>
  </si>
  <si>
    <t>99.91</t>
  </si>
  <si>
    <t>Compound Annual Growth Rate Over Three Years</t>
  </si>
  <si>
    <t>Total Revenues, 3 Yr. CAGR %</t>
  </si>
  <si>
    <t>-11.67</t>
  </si>
  <si>
    <t>-3.91</t>
  </si>
  <si>
    <t>-0.19</t>
  </si>
  <si>
    <t>21.87</t>
  </si>
  <si>
    <t>23.94</t>
  </si>
  <si>
    <t>34.48</t>
  </si>
  <si>
    <t>23.4</t>
  </si>
  <si>
    <t>24.79</t>
  </si>
  <si>
    <t>22.14</t>
  </si>
  <si>
    <t>18.76</t>
  </si>
  <si>
    <t>Gross Profit, 3 Yr. CAGR %</t>
  </si>
  <si>
    <t>-2.63</t>
  </si>
  <si>
    <t>47.97</t>
  </si>
  <si>
    <t>9.63</t>
  </si>
  <si>
    <t>58.88</t>
  </si>
  <si>
    <t>38.41</t>
  </si>
  <si>
    <t>36.15</t>
  </si>
  <si>
    <t>24.12</t>
  </si>
  <si>
    <t>27.22</t>
  </si>
  <si>
    <t>EBITDA, 3 Yr. CAGR %</t>
  </si>
  <si>
    <t>157.75</t>
  </si>
  <si>
    <t>-18.02</t>
  </si>
  <si>
    <t>-22.01</t>
  </si>
  <si>
    <t>159.77</t>
  </si>
  <si>
    <t>45.09</t>
  </si>
  <si>
    <t>47.11</t>
  </si>
  <si>
    <t>18.93</t>
  </si>
  <si>
    <t>23.75</t>
  </si>
  <si>
    <t>29.68</t>
  </si>
  <si>
    <t>28.79</t>
  </si>
  <si>
    <t>EBITA, 3 Yr. CAGR %</t>
  </si>
  <si>
    <t>42.37</t>
  </si>
  <si>
    <t>-41.52</t>
  </si>
  <si>
    <t>39.33</t>
  </si>
  <si>
    <t>66.82</t>
  </si>
  <si>
    <t>61.77</t>
  </si>
  <si>
    <t>15.07</t>
  </si>
  <si>
    <t>21.84</t>
  </si>
  <si>
    <t>31.2</t>
  </si>
  <si>
    <t>31.1</t>
  </si>
  <si>
    <t>EBIT, 3 Yr. CAGR %</t>
  </si>
  <si>
    <t>40.02</t>
  </si>
  <si>
    <t>-43.98</t>
  </si>
  <si>
    <t>-42.38</t>
  </si>
  <si>
    <t>37.85</t>
  </si>
  <si>
    <t>69.36</t>
  </si>
  <si>
    <t>61.87</t>
  </si>
  <si>
    <t>14.5</t>
  </si>
  <si>
    <t>21.48</t>
  </si>
  <si>
    <t>31.54</t>
  </si>
  <si>
    <t>31.66</t>
  </si>
  <si>
    <t>Earnings From Cont. Operations, 3 Yr. CAGR %</t>
  </si>
  <si>
    <t>66.4</t>
  </si>
  <si>
    <t>-45.98</t>
  </si>
  <si>
    <t>-68.73</t>
  </si>
  <si>
    <t>17.4</t>
  </si>
  <si>
    <t>38.84</t>
  </si>
  <si>
    <t>148.01</t>
  </si>
  <si>
    <t>28.01</t>
  </si>
  <si>
    <t>33.9</t>
  </si>
  <si>
    <t>Net Income, 3 Yr. CAGR %</t>
  </si>
  <si>
    <t>-30.06</t>
  </si>
  <si>
    <t>-67.17</t>
  </si>
  <si>
    <t>-30.59</t>
  </si>
  <si>
    <t>7.69</t>
  </si>
  <si>
    <t>135.71</t>
  </si>
  <si>
    <t>-5.65</t>
  </si>
  <si>
    <t>30.83</t>
  </si>
  <si>
    <t>28.56</t>
  </si>
  <si>
    <t>34.88</t>
  </si>
  <si>
    <t>Normalized Net Income, 3 Yr. CAGR %</t>
  </si>
  <si>
    <t>24.97</t>
  </si>
  <si>
    <t>-87.84</t>
  </si>
  <si>
    <t>-50.62</t>
  </si>
  <si>
    <t>19.14</t>
  </si>
  <si>
    <t>535.56</t>
  </si>
  <si>
    <t>93.84</t>
  </si>
  <si>
    <t>6.01</t>
  </si>
  <si>
    <t>24.52</t>
  </si>
  <si>
    <t>32.43</t>
  </si>
  <si>
    <t>39.46</t>
  </si>
  <si>
    <t>Diluted EPS Before Extra, 3 Yr. CAGR %</t>
  </si>
  <si>
    <t>35.52</t>
  </si>
  <si>
    <t>-56.31</t>
  </si>
  <si>
    <t>-79.35</t>
  </si>
  <si>
    <t>-18.66</t>
  </si>
  <si>
    <t>-2.71</t>
  </si>
  <si>
    <t>134.44</t>
  </si>
  <si>
    <t>-8.97</t>
  </si>
  <si>
    <t>28.15</t>
  </si>
  <si>
    <t>24.01</t>
  </si>
  <si>
    <t>30.33</t>
  </si>
  <si>
    <t>Accounts Receivable, 3 Yr. CAGR %</t>
  </si>
  <si>
    <t>-2.43</t>
  </si>
  <si>
    <t>-1.58</t>
  </si>
  <si>
    <t>-23.36</t>
  </si>
  <si>
    <t>9.05</t>
  </si>
  <si>
    <t>51.05</t>
  </si>
  <si>
    <t>61.19</t>
  </si>
  <si>
    <t>40.45</t>
  </si>
  <si>
    <t>26.22</t>
  </si>
  <si>
    <t>29.45</t>
  </si>
  <si>
    <t>41.67</t>
  </si>
  <si>
    <t>Inventory, 3 Yr. CAGR %</t>
  </si>
  <si>
    <t>-20.82</t>
  </si>
  <si>
    <t>-22.43</t>
  </si>
  <si>
    <t>-16.97</t>
  </si>
  <si>
    <t>7.46</t>
  </si>
  <si>
    <t>32.76</t>
  </si>
  <si>
    <t>53.59</t>
  </si>
  <si>
    <t>25.37</t>
  </si>
  <si>
    <t>Net Property, Plant and Equip., 3 Yr. CAGR %</t>
  </si>
  <si>
    <t>-21.63</t>
  </si>
  <si>
    <t>-29.62</t>
  </si>
  <si>
    <t>-26.88</t>
  </si>
  <si>
    <t>-5.33</t>
  </si>
  <si>
    <t>28.1</t>
  </si>
  <si>
    <t>37.84</t>
  </si>
  <si>
    <t>41.19</t>
  </si>
  <si>
    <t>30.4</t>
  </si>
  <si>
    <t>33.4</t>
  </si>
  <si>
    <t>34.14</t>
  </si>
  <si>
    <t>Total Assets, 3 Yr. CAGR %</t>
  </si>
  <si>
    <t>-23.25</t>
  </si>
  <si>
    <t>-12.66</t>
  </si>
  <si>
    <t>6.82</t>
  </si>
  <si>
    <t>36.26</t>
  </si>
  <si>
    <t>36.97</t>
  </si>
  <si>
    <t>48.41</t>
  </si>
  <si>
    <t>34.16</t>
  </si>
  <si>
    <t>34.2</t>
  </si>
  <si>
    <t>19.75</t>
  </si>
  <si>
    <t>Tangible Book Value, 3 Yr. CAGR %</t>
  </si>
  <si>
    <t>-57.33</t>
  </si>
  <si>
    <t>-67.69</t>
  </si>
  <si>
    <t>-9.47</t>
  </si>
  <si>
    <t>87.35</t>
  </si>
  <si>
    <t>213.67</t>
  </si>
  <si>
    <t>46.85</t>
  </si>
  <si>
    <t>28.7</t>
  </si>
  <si>
    <t>36.36</t>
  </si>
  <si>
    <t>32.33</t>
  </si>
  <si>
    <t>Common Equity, 3 Yr. CAGR %</t>
  </si>
  <si>
    <t>-56.15</t>
  </si>
  <si>
    <t>-73.7</t>
  </si>
  <si>
    <t>-12.23</t>
  </si>
  <si>
    <t>77.33</t>
  </si>
  <si>
    <t>270.42</t>
  </si>
  <si>
    <t>54.67</t>
  </si>
  <si>
    <t>34.35</t>
  </si>
  <si>
    <t>37.87</t>
  </si>
  <si>
    <t>33.26</t>
  </si>
  <si>
    <t>Cash From Operations, 3 Yr. CAGR %</t>
  </si>
  <si>
    <t>-81.42</t>
  </si>
  <si>
    <t>-31.46</t>
  </si>
  <si>
    <t>-43.91</t>
  </si>
  <si>
    <t>771.49</t>
  </si>
  <si>
    <t>66.07</t>
  </si>
  <si>
    <t>46.69</t>
  </si>
  <si>
    <t>70.53</t>
  </si>
  <si>
    <t>64.52</t>
  </si>
  <si>
    <t>38.09</t>
  </si>
  <si>
    <t>-1.68</t>
  </si>
  <si>
    <t>Capital Expenditures, 3 Yr. CAGR %</t>
  </si>
  <si>
    <t>-54.52</t>
  </si>
  <si>
    <t>-57.27</t>
  </si>
  <si>
    <t>-46.09</t>
  </si>
  <si>
    <t>40.97</t>
  </si>
  <si>
    <t>130.58</t>
  </si>
  <si>
    <t>109.31</t>
  </si>
  <si>
    <t>73.34</t>
  </si>
  <si>
    <t>22.26</t>
  </si>
  <si>
    <t>17.36</t>
  </si>
  <si>
    <t>Levered Free Cash Flow, 3 Yr. CAGR %</t>
  </si>
  <si>
    <t>-35.19</t>
  </si>
  <si>
    <t>-47.27</t>
  </si>
  <si>
    <t>-41.38</t>
  </si>
  <si>
    <t>-43.31</t>
  </si>
  <si>
    <t>73.46</t>
  </si>
  <si>
    <t>16.18</t>
  </si>
  <si>
    <t>40.36</t>
  </si>
  <si>
    <t>-25.4</t>
  </si>
  <si>
    <t>-56.42</t>
  </si>
  <si>
    <t>34.12</t>
  </si>
  <si>
    <t>Unlevered Free Cash Flow, 3 Yr. CAGR %</t>
  </si>
  <si>
    <t>-24.3</t>
  </si>
  <si>
    <t>-32.98</t>
  </si>
  <si>
    <t>-36.68</t>
  </si>
  <si>
    <t>-44.09</t>
  </si>
  <si>
    <t>41.1</t>
  </si>
  <si>
    <t>7.7</t>
  </si>
  <si>
    <t>-32.2</t>
  </si>
  <si>
    <t>-36.58</t>
  </si>
  <si>
    <t>22.25</t>
  </si>
  <si>
    <t>Compound Annual Growth Rate Over Five Years</t>
  </si>
  <si>
    <t>Total Revenues, 5 Yr. CAGR %</t>
  </si>
  <si>
    <t>1.28</t>
  </si>
  <si>
    <t>-3.66</t>
  </si>
  <si>
    <t>-5.35</t>
  </si>
  <si>
    <t>12.43</t>
  </si>
  <si>
    <t>28.34</t>
  </si>
  <si>
    <t>28.51</t>
  </si>
  <si>
    <t>17.11</t>
  </si>
  <si>
    <t>Gross Profit, 5 Yr. CAGR %</t>
  </si>
  <si>
    <t>0.44</t>
  </si>
  <si>
    <t>11.07</t>
  </si>
  <si>
    <t>40.95</t>
  </si>
  <si>
    <t>22.94</t>
  </si>
  <si>
    <t>48.96</t>
  </si>
  <si>
    <t>24.14</t>
  </si>
  <si>
    <t>32.45</t>
  </si>
  <si>
    <t>30.37</t>
  </si>
  <si>
    <t>15.01</t>
  </si>
  <si>
    <t>EBITDA, 5 Yr. CAGR %</t>
  </si>
  <si>
    <t>23.25</t>
  </si>
  <si>
    <t>-6.85</t>
  </si>
  <si>
    <t>56.16</t>
  </si>
  <si>
    <t>-0.37</t>
  </si>
  <si>
    <t>6.06</t>
  </si>
  <si>
    <t>102.22</t>
  </si>
  <si>
    <t>24.55</t>
  </si>
  <si>
    <t>39.91</t>
  </si>
  <si>
    <t>34.86</t>
  </si>
  <si>
    <t>17.52</t>
  </si>
  <si>
    <t>EBITA, 5 Yr. CAGR %</t>
  </si>
  <si>
    <t>17.9</t>
  </si>
  <si>
    <t>-7.9</t>
  </si>
  <si>
    <t>-13.28</t>
  </si>
  <si>
    <t>-5.12</t>
  </si>
  <si>
    <t>39.86</t>
  </si>
  <si>
    <t>31.53</t>
  </si>
  <si>
    <t>47.38</t>
  </si>
  <si>
    <t>34.91</t>
  </si>
  <si>
    <t>13.82</t>
  </si>
  <si>
    <t>EBIT, 5 Yr. CAGR %</t>
  </si>
  <si>
    <t>34.25</t>
  </si>
  <si>
    <t>63.58</t>
  </si>
  <si>
    <t>-9.57</t>
  </si>
  <si>
    <t>-13.94</t>
  </si>
  <si>
    <t>-5.64</t>
  </si>
  <si>
    <t>38.74</t>
  </si>
  <si>
    <t>32.16</t>
  </si>
  <si>
    <t>47.61</t>
  </si>
  <si>
    <t>34.9</t>
  </si>
  <si>
    <t>13.63</t>
  </si>
  <si>
    <t>Earnings From Cont. Operations, 5 Yr. CAGR %</t>
  </si>
  <si>
    <t>42.09</t>
  </si>
  <si>
    <t>13.26</t>
  </si>
  <si>
    <t>-33.63</t>
  </si>
  <si>
    <t>-15.18</t>
  </si>
  <si>
    <t>-17.63</t>
  </si>
  <si>
    <t>14.2</t>
  </si>
  <si>
    <t>17.15</t>
  </si>
  <si>
    <t>94.6</t>
  </si>
  <si>
    <t>20.29</t>
  </si>
  <si>
    <t>14.63</t>
  </si>
  <si>
    <t>Net Income, 5 Yr. CAGR %</t>
  </si>
  <si>
    <t>42.55</t>
  </si>
  <si>
    <t>32.05</t>
  </si>
  <si>
    <t>-31.68</t>
  </si>
  <si>
    <t>-16.21</t>
  </si>
  <si>
    <t>-17.55</t>
  </si>
  <si>
    <t>-15.77</t>
  </si>
  <si>
    <t>21.92</t>
  </si>
  <si>
    <t>14.61</t>
  </si>
  <si>
    <t>Normalized Net Income, 5 Yr. CAGR %</t>
  </si>
  <si>
    <t>22.57</t>
  </si>
  <si>
    <t>-57.36</t>
  </si>
  <si>
    <t>-19.26</t>
  </si>
  <si>
    <t>-16.36</t>
  </si>
  <si>
    <t>-8.45</t>
  </si>
  <si>
    <t>27.03</t>
  </si>
  <si>
    <t>186.33</t>
  </si>
  <si>
    <t>66.18</t>
  </si>
  <si>
    <t>32.57</t>
  </si>
  <si>
    <t>15.25</t>
  </si>
  <si>
    <t>Diluted EPS Before Extra, 5 Yr. CAGR %</t>
  </si>
  <si>
    <t>-6.94</t>
  </si>
  <si>
    <t>-51.74</t>
  </si>
  <si>
    <t>-38.9</t>
  </si>
  <si>
    <t>-38.12</t>
  </si>
  <si>
    <t>-9.2</t>
  </si>
  <si>
    <t>-5.44</t>
  </si>
  <si>
    <t>85.04</t>
  </si>
  <si>
    <t>16.95</t>
  </si>
  <si>
    <t>Accounts Receivable, 5 Yr. CAGR %</t>
  </si>
  <si>
    <t>-2.05</t>
  </si>
  <si>
    <t>-3.25</t>
  </si>
  <si>
    <t>6.02</t>
  </si>
  <si>
    <t>9.43</t>
  </si>
  <si>
    <t>30.75</t>
  </si>
  <si>
    <t>31.24</t>
  </si>
  <si>
    <t>47.62</t>
  </si>
  <si>
    <t>44.91</t>
  </si>
  <si>
    <t>26.29</t>
  </si>
  <si>
    <t>Inventory, 5 Yr. CAGR %</t>
  </si>
  <si>
    <t>1.79</t>
  </si>
  <si>
    <t>-9.64</t>
  </si>
  <si>
    <t>-12.77</t>
  </si>
  <si>
    <t>-9.13</t>
  </si>
  <si>
    <t>4.24</t>
  </si>
  <si>
    <t>30.1</t>
  </si>
  <si>
    <t>32.09</t>
  </si>
  <si>
    <t>33.17</t>
  </si>
  <si>
    <t>23.58</t>
  </si>
  <si>
    <t>Net Property, Plant and Equip., 5 Yr. CAGR %</t>
  </si>
  <si>
    <t>-15.65</t>
  </si>
  <si>
    <t>-19.17</t>
  </si>
  <si>
    <t>-17.24</t>
  </si>
  <si>
    <t>-2.66</t>
  </si>
  <si>
    <t>13.42</t>
  </si>
  <si>
    <t>25.67</t>
  </si>
  <si>
    <t>37.73</t>
  </si>
  <si>
    <t>29.2</t>
  </si>
  <si>
    <t>Total Assets, 5 Yr. CAGR %</t>
  </si>
  <si>
    <t>-13.11</t>
  </si>
  <si>
    <t>-15.27</t>
  </si>
  <si>
    <t>-14.67</t>
  </si>
  <si>
    <t>-7.78</t>
  </si>
  <si>
    <t>7.06</t>
  </si>
  <si>
    <t>20.53</t>
  </si>
  <si>
    <t>36.98</t>
  </si>
  <si>
    <t>38.22</t>
  </si>
  <si>
    <t>26.76</t>
  </si>
  <si>
    <t>Tangible Book Value, 5 Yr. CAGR %</t>
  </si>
  <si>
    <t>-36.55</t>
  </si>
  <si>
    <t>-52.1</t>
  </si>
  <si>
    <t>-22.64</t>
  </si>
  <si>
    <t>-3.56</t>
  </si>
  <si>
    <t>12.74</t>
  </si>
  <si>
    <t>62.39</t>
  </si>
  <si>
    <t>118.17</t>
  </si>
  <si>
    <t>30.05</t>
  </si>
  <si>
    <t>Common Equity, 5 Yr. CAGR %</t>
  </si>
  <si>
    <t>-36.87</t>
  </si>
  <si>
    <t>-24.11</t>
  </si>
  <si>
    <t>-6.56</t>
  </si>
  <si>
    <t>12.55</t>
  </si>
  <si>
    <t>61.67</t>
  </si>
  <si>
    <t>143.83</t>
  </si>
  <si>
    <t>47.58</t>
  </si>
  <si>
    <t>36.2</t>
  </si>
  <si>
    <t>30.27</t>
  </si>
  <si>
    <t>Cash From Operations, 5 Yr. CAGR %</t>
  </si>
  <si>
    <t>-22.09</t>
  </si>
  <si>
    <t>30.25</t>
  </si>
  <si>
    <t>-1.95</t>
  </si>
  <si>
    <t>-20.42</t>
  </si>
  <si>
    <t>351.67</t>
  </si>
  <si>
    <t>69.42</t>
  </si>
  <si>
    <t>51.77</t>
  </si>
  <si>
    <t>49.54</t>
  </si>
  <si>
    <t>23.69</t>
  </si>
  <si>
    <t>Capital Expenditures, 5 Yr. CAGR %</t>
  </si>
  <si>
    <t>7.35</t>
  </si>
  <si>
    <t>-15.59</t>
  </si>
  <si>
    <t>-42.16</t>
  </si>
  <si>
    <t>-27.32</t>
  </si>
  <si>
    <t>21.82</t>
  </si>
  <si>
    <t>47.89</t>
  </si>
  <si>
    <t>68.4</t>
  </si>
  <si>
    <t>99.1</t>
  </si>
  <si>
    <t>54.65</t>
  </si>
  <si>
    <t>12.29</t>
  </si>
  <si>
    <t>Levered Free Cash Flow, 5 Yr. CAGR %</t>
  </si>
  <si>
    <t>-6.3</t>
  </si>
  <si>
    <t>6.68</t>
  </si>
  <si>
    <t>-19.01</t>
  </si>
  <si>
    <t>-30.29</t>
  </si>
  <si>
    <t>-16.55</t>
  </si>
  <si>
    <t>-7.67</t>
  </si>
  <si>
    <t>24.09</t>
  </si>
  <si>
    <t>-2.99</t>
  </si>
  <si>
    <t>-21.15</t>
  </si>
  <si>
    <t>6.56</t>
  </si>
  <si>
    <t>Unlevered Free Cash Flow, 5 Yr. CAGR %</t>
  </si>
  <si>
    <t>-2.51</t>
  </si>
  <si>
    <t>1.38</t>
  </si>
  <si>
    <t>-15.24</t>
  </si>
  <si>
    <t>-27.29</t>
  </si>
  <si>
    <t>-15.51</t>
  </si>
  <si>
    <t>-11.2</t>
  </si>
  <si>
    <t>13.88</t>
  </si>
  <si>
    <t>-11.97</t>
  </si>
  <si>
    <t>-4.23</t>
  </si>
  <si>
    <t>4.49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</si>
  <si>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</si>
  <si>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</si>
  <si>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</si>
  <si>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</si>
  <si>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</si>
  <si>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</si>
  <si>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</si>
  <si>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</si>
  <si>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</si>
  <si>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2,161</t>
  </si>
  <si>
    <t>5,783</t>
  </si>
  <si>
    <t>5,970</t>
  </si>
  <si>
    <t>5,252</t>
  </si>
  <si>
    <t>3,423</t>
  </si>
  <si>
    <t>3,103</t>
  </si>
  <si>
    <t>-</t>
  </si>
  <si>
    <t>Change</t>
  </si>
  <si>
    <t>167.54%</t>
  </si>
  <si>
    <t>3.24%</t>
  </si>
  <si>
    <t>-12.02%</t>
  </si>
  <si>
    <t>-34.82%</t>
  </si>
  <si>
    <t>-9.35%</t>
  </si>
  <si>
    <t>Enterprise Value (EV)
                                    1</t>
  </si>
  <si>
    <t>2,215</t>
  </si>
  <si>
    <t>5,787</t>
  </si>
  <si>
    <t>5,828</t>
  </si>
  <si>
    <t>5,111</t>
  </si>
  <si>
    <t>3,462</t>
  </si>
  <si>
    <t>3,076</t>
  </si>
  <si>
    <t>2,896</t>
  </si>
  <si>
    <t>2,725</t>
  </si>
  <si>
    <t>161.28%</t>
  </si>
  <si>
    <t>0.71%</t>
  </si>
  <si>
    <t>-12.3%</t>
  </si>
  <si>
    <t>-32.26%</t>
  </si>
  <si>
    <t>-11.16%</t>
  </si>
  <si>
    <t>-5.85%</t>
  </si>
  <si>
    <t>-5.91%</t>
  </si>
  <si>
    <t>P/E ratio</t>
  </si>
  <si>
    <t>19.8x</t>
  </si>
  <si>
    <t>80.7x</t>
  </si>
  <si>
    <t>30.4x</t>
  </si>
  <si>
    <t>23x</t>
  </si>
  <si>
    <t>19.7x</t>
  </si>
  <si>
    <t>23.8x</t>
  </si>
  <si>
    <t>16.1x</t>
  </si>
  <si>
    <t>12.1x</t>
  </si>
  <si>
    <t>PBR</t>
  </si>
  <si>
    <t>3.96x</t>
  </si>
  <si>
    <t>9.03x</t>
  </si>
  <si>
    <t>5.53x</t>
  </si>
  <si>
    <t>3.97x</t>
  </si>
  <si>
    <t>2.29x</t>
  </si>
  <si>
    <t>1.92x</t>
  </si>
  <si>
    <t>1.69x</t>
  </si>
  <si>
    <t>1.47x</t>
  </si>
  <si>
    <t>PEG</t>
  </si>
  <si>
    <t>-2.3x</t>
  </si>
  <si>
    <t>0x</t>
  </si>
  <si>
    <t>1.7x</t>
  </si>
  <si>
    <t>-0.8x</t>
  </si>
  <si>
    <t>-1x</t>
  </si>
  <si>
    <t>0.3x</t>
  </si>
  <si>
    <t>0.4x</t>
  </si>
  <si>
    <t>Capitalization / Revenue</t>
  </si>
  <si>
    <t>3.62x</t>
  </si>
  <si>
    <t>9.91x</t>
  </si>
  <si>
    <t>6.92x</t>
  </si>
  <si>
    <t>4.82x</t>
  </si>
  <si>
    <t>3.5x</t>
  </si>
  <si>
    <t>3.26x</t>
  </si>
  <si>
    <t>2.73x</t>
  </si>
  <si>
    <t>2.33x</t>
  </si>
  <si>
    <t>EV / Revenue</t>
  </si>
  <si>
    <t>3.71x</t>
  </si>
  <si>
    <t>6.75x</t>
  </si>
  <si>
    <t>4.69x</t>
  </si>
  <si>
    <t>3.54x</t>
  </si>
  <si>
    <t>3.23x</t>
  </si>
  <si>
    <t>2.55x</t>
  </si>
  <si>
    <t>2.05x</t>
  </si>
  <si>
    <t>EV / EBITDA</t>
  </si>
  <si>
    <t>11.9x</t>
  </si>
  <si>
    <t>32.3x</t>
  </si>
  <si>
    <t>18.9x</t>
  </si>
  <si>
    <t>13.1x</t>
  </si>
  <si>
    <t>10.4x</t>
  </si>
  <si>
    <t>9.3x</t>
  </si>
  <si>
    <t>7.08x</t>
  </si>
  <si>
    <t>5.55x</t>
  </si>
  <si>
    <t>EV / EBIT</t>
  </si>
  <si>
    <t>18.8x</t>
  </si>
  <si>
    <t>64.3x</t>
  </si>
  <si>
    <t>29.9x</t>
  </si>
  <si>
    <t>19.1x</t>
  </si>
  <si>
    <t>16.6x</t>
  </si>
  <si>
    <t>18.2x</t>
  </si>
  <si>
    <t>12x</t>
  </si>
  <si>
    <t>8.9x</t>
  </si>
  <si>
    <t>EV / FCF</t>
  </si>
  <si>
    <t>143x</t>
  </si>
  <si>
    <t>119x</t>
  </si>
  <si>
    <t>150x</t>
  </si>
  <si>
    <t>-57.7x</t>
  </si>
  <si>
    <t>37x</t>
  </si>
  <si>
    <t>21.4x</t>
  </si>
  <si>
    <t>15.3x</t>
  </si>
  <si>
    <t>FCF Yield</t>
  </si>
  <si>
    <t>0.7%</t>
  </si>
  <si>
    <t>0.84%</t>
  </si>
  <si>
    <t>0.67%</t>
  </si>
  <si>
    <t>-1.73%</t>
  </si>
  <si>
    <t>2.7%</t>
  </si>
  <si>
    <t>4.68%</t>
  </si>
  <si>
    <t>6.56%</t>
  </si>
  <si>
    <t>Dividend per Share
                                    2</t>
  </si>
  <si>
    <t>Rate of return</t>
  </si>
  <si>
    <t>EPS
                                    2</t>
  </si>
  <si>
    <t>3.658</t>
  </si>
  <si>
    <t>5.392</t>
  </si>
  <si>
    <t>7.197</t>
  </si>
  <si>
    <t>Distribution rate</t>
  </si>
  <si>
    <t>Net sales
                                    1</t>
  </si>
  <si>
    <t>597.5</t>
  </si>
  <si>
    <t>583.8</t>
  </si>
  <si>
    <t>863</t>
  </si>
  <si>
    <t>1,089</t>
  </si>
  <si>
    <t>978</t>
  </si>
  <si>
    <t>951.3</t>
  </si>
  <si>
    <t>1,137</t>
  </si>
  <si>
    <t>1,331</t>
  </si>
  <si>
    <t>EBITDA
                                    1</t>
  </si>
  <si>
    <t>185.4</t>
  </si>
  <si>
    <t>179</t>
  </si>
  <si>
    <t>309</t>
  </si>
  <si>
    <t>391</t>
  </si>
  <si>
    <t>332</t>
  </si>
  <si>
    <t>330.6</t>
  </si>
  <si>
    <t>409.3</t>
  </si>
  <si>
    <t>491.1</t>
  </si>
  <si>
    <t>EBIT
                                    1</t>
  </si>
  <si>
    <t>117.7</t>
  </si>
  <si>
    <t>90</t>
  </si>
  <si>
    <t>195</t>
  </si>
  <si>
    <t>267</t>
  </si>
  <si>
    <t>208</t>
  </si>
  <si>
    <t>168.8</t>
  </si>
  <si>
    <t>241.8</t>
  </si>
  <si>
    <t>306</t>
  </si>
  <si>
    <t>Net income
                                    1</t>
  </si>
  <si>
    <t>109.7</t>
  </si>
  <si>
    <t>72.7</t>
  </si>
  <si>
    <t>202</t>
  </si>
  <si>
    <t>232</t>
  </si>
  <si>
    <t>178</t>
  </si>
  <si>
    <t>135.1</t>
  </si>
  <si>
    <t>202.9</t>
  </si>
  <si>
    <t>263.3</t>
  </si>
  <si>
    <t>Net Debt
                                    1</t>
  </si>
  <si>
    <t>53.3</t>
  </si>
  <si>
    <t>-142</t>
  </si>
  <si>
    <t>-141</t>
  </si>
  <si>
    <t>39</t>
  </si>
  <si>
    <t>-27.5</t>
  </si>
  <si>
    <t>-207.6</t>
  </si>
  <si>
    <t>-378.8</t>
  </si>
  <si>
    <t>Reference price
                                    2</t>
  </si>
  <si>
    <t>65.80</t>
  </si>
  <si>
    <t>174.30</t>
  </si>
  <si>
    <t>171.10</t>
  </si>
  <si>
    <t>147.60</t>
  </si>
  <si>
    <t>95.90</t>
  </si>
  <si>
    <t>87.00</t>
  </si>
  <si>
    <t>Nbr of stocks (in thousands)</t>
  </si>
  <si>
    <t>32,849</t>
  </si>
  <si>
    <t>33,177</t>
  </si>
  <si>
    <t>34,893</t>
  </si>
  <si>
    <t>35,585</t>
  </si>
  <si>
    <t>35,696</t>
  </si>
  <si>
    <t>35,671</t>
  </si>
  <si>
    <t>Announcement Date</t>
  </si>
  <si>
    <t>6/10/20</t>
  </si>
  <si>
    <t>6/9/21</t>
  </si>
  <si>
    <t>6/8/22</t>
  </si>
  <si>
    <t>6/7/23</t>
  </si>
  <si>
    <t>5/22/24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</si>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</sst>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-60.23141493107153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-264.18</v>
      </c>
      <c r="C2" s="1">
        <v>-72.42</v>
      </c>
      <c r="D2" s="1">
        <v>8.16</v>
      </c>
      <c r="E2" s="1">
        <v>87.72</v>
      </c>
      <c r="F2" s="1">
        <v>91.8</v>
      </c>
      <c r="G2" s="1">
        <v>112.2</v>
      </c>
      <c r="H2" s="1">
        <v>73.44</v>
      </c>
      <c r="I2" s="1">
        <v>206.04</v>
      </c>
      <c r="J2" s="1">
        <v>237.66</v>
      </c>
      <c r="K2" s="1">
        <v>181.56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37.74</v>
      </c>
      <c r="C3" s="1">
        <v>19.38</v>
      </c>
      <c r="D3" s="1">
        <v>17.34</v>
      </c>
      <c r="E3" s="1">
        <v>15.3</v>
      </c>
      <c r="F3" s="1">
        <v>22.44</v>
      </c>
      <c r="G3" s="1">
        <v>36.72</v>
      </c>
      <c r="H3" s="1">
        <v>45.9</v>
      </c>
      <c r="I3" s="1">
        <v>61.2</v>
      </c>
      <c r="J3" s="1">
        <v>84.66</v>
      </c>
      <c r="K3" s="1">
        <v>103.02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2.04</v>
      </c>
      <c r="C4" s="1">
        <v>52.02</v>
      </c>
      <c r="D4" s="1">
        <v>53.04</v>
      </c>
      <c r="E4" s="1">
        <v>54.06</v>
      </c>
      <c r="F4" s="1">
        <v>23.46</v>
      </c>
      <c r="G4" s="1">
        <v>2.04</v>
      </c>
      <c r="H4" s="1">
        <v>2.04</v>
      </c>
      <c r="I4" s="1">
        <v>2.04</v>
      </c>
      <c r="J4" s="1">
        <v>2.04</v>
      </c>
      <c r="K4" s="1">
        <v>2.04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40.8</v>
      </c>
      <c r="C5" s="1">
        <v>20.4</v>
      </c>
      <c r="D5" s="1">
        <v>18.36</v>
      </c>
      <c r="E5" s="1">
        <v>16.32</v>
      </c>
      <c r="F5" s="1">
        <v>22.44</v>
      </c>
      <c r="G5" s="1">
        <v>38.76</v>
      </c>
      <c r="H5" s="1">
        <v>47.94</v>
      </c>
      <c r="I5" s="1">
        <v>64.26</v>
      </c>
      <c r="J5" s="1">
        <v>86.7</v>
      </c>
      <c r="K5" s="1">
        <v>105.06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5.1</v>
      </c>
      <c r="C6" s="1">
        <v>3.06</v>
      </c>
      <c r="D6" s="1">
        <v>2.04</v>
      </c>
      <c r="E6" s="1">
        <v>2.04</v>
      </c>
      <c r="F6" s="1">
        <v>2.04</v>
      </c>
      <c r="G6" s="1">
        <v>7.140000000000001</v>
      </c>
      <c r="H6" s="1">
        <v>12.24</v>
      </c>
      <c r="I6" s="1">
        <v>17.34</v>
      </c>
      <c r="J6" s="1">
        <v>20.4</v>
      </c>
      <c r="K6" s="1">
        <v>22.44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-3.06</v>
      </c>
      <c r="C7" s="1">
        <v>-48.96</v>
      </c>
      <c r="D7" s="1">
        <v>-97.92</v>
      </c>
      <c r="E7" s="1">
        <v>0.0</v>
      </c>
      <c r="F7" s="1">
        <v>-56.1</v>
      </c>
      <c r="G7" s="1">
        <v>-80.58</v>
      </c>
      <c r="H7" s="1">
        <v>1.02</v>
      </c>
      <c r="I7" s="1">
        <v>2.04</v>
      </c>
      <c r="J7" s="1">
        <v>5.1</v>
      </c>
      <c r="K7" s="1">
        <v>9.18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-4.08</v>
      </c>
      <c r="C8" s="1">
        <v>4.08</v>
      </c>
      <c r="D8" s="1">
        <v>66.3</v>
      </c>
      <c r="E8" s="1">
        <v>34.68</v>
      </c>
      <c r="F8" s="1">
        <v>34.68</v>
      </c>
      <c r="G8" s="1">
        <v>-1.02</v>
      </c>
      <c r="H8" s="1">
        <v>8.16</v>
      </c>
      <c r="I8" s="1">
        <v>16.32</v>
      </c>
      <c r="J8" s="1">
        <v>57.12</v>
      </c>
      <c r="K8" s="1">
        <v>-67.32000000000001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118.32</v>
      </c>
      <c r="C9" s="1">
        <v>20.4</v>
      </c>
      <c r="D9" s="1">
        <v>-30.6</v>
      </c>
      <c r="E9" s="1">
        <v>-3.06</v>
      </c>
      <c r="F9" s="1">
        <v>41.82</v>
      </c>
      <c r="G9" s="1">
        <v>3.06</v>
      </c>
      <c r="H9" s="1">
        <v>0.0</v>
      </c>
      <c r="I9" s="1">
        <v>-9.18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1.02</v>
      </c>
      <c r="C10" s="1">
        <v>18.36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46.92</v>
      </c>
      <c r="C11" s="1">
        <v>-22.44</v>
      </c>
      <c r="D11" s="1">
        <v>2.04</v>
      </c>
      <c r="E11" s="1">
        <v>3.06</v>
      </c>
      <c r="F11" s="1">
        <v>17.34</v>
      </c>
      <c r="G11" s="1">
        <v>19.38</v>
      </c>
      <c r="H11" s="1">
        <v>19.38</v>
      </c>
      <c r="I11" s="1">
        <v>19.38</v>
      </c>
      <c r="J11" s="1">
        <v>14.28</v>
      </c>
      <c r="K11" s="1">
        <v>13.26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2.04</v>
      </c>
      <c r="C12" s="1">
        <v>32.64</v>
      </c>
      <c r="D12" s="1">
        <v>14.28</v>
      </c>
      <c r="E12" s="1">
        <v>1.02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0.0</v>
      </c>
      <c r="C13" s="1">
        <v>-59.16</v>
      </c>
      <c r="D13" s="1">
        <v>-7.140000000000001</v>
      </c>
      <c r="E13" s="1">
        <v>-4.08</v>
      </c>
      <c r="F13" s="1">
        <v>-2.04</v>
      </c>
      <c r="G13" s="1">
        <v>-1.02</v>
      </c>
      <c r="H13" s="1">
        <v>-35.7</v>
      </c>
      <c r="I13" s="1">
        <v>-33.66</v>
      </c>
      <c r="J13" s="1">
        <v>-27.54</v>
      </c>
      <c r="K13" s="1">
        <v>-25.5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31.62</v>
      </c>
      <c r="C14" s="1">
        <v>59.16</v>
      </c>
      <c r="D14" s="1">
        <v>9.18</v>
      </c>
      <c r="E14" s="1">
        <v>-20.4</v>
      </c>
      <c r="F14" s="1">
        <v>19.38</v>
      </c>
      <c r="G14" s="1">
        <v>-12.24</v>
      </c>
      <c r="H14" s="1">
        <v>11.22</v>
      </c>
      <c r="I14" s="1">
        <v>12.24</v>
      </c>
      <c r="J14" s="1">
        <v>5.1</v>
      </c>
      <c r="K14" s="1">
        <v>-9.18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5.1</v>
      </c>
      <c r="C15" s="1">
        <v>-11.22</v>
      </c>
      <c r="D15" s="1">
        <v>1.02</v>
      </c>
      <c r="E15" s="1">
        <v>-20.4</v>
      </c>
      <c r="F15" s="1">
        <v>-57.12</v>
      </c>
      <c r="G15" s="1">
        <v>-33.66</v>
      </c>
      <c r="H15" s="1">
        <v>38.76</v>
      </c>
      <c r="I15" s="1">
        <v>-48.96</v>
      </c>
      <c r="J15" s="1">
        <v>-114.24</v>
      </c>
      <c r="K15" s="1">
        <v>-94.86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7.140000000000001</v>
      </c>
      <c r="C16" s="1">
        <v>-5.1</v>
      </c>
      <c r="D16" s="1">
        <v>-3.06</v>
      </c>
      <c r="E16" s="1">
        <v>-4.08</v>
      </c>
      <c r="F16" s="1">
        <v>-32.64</v>
      </c>
      <c r="G16" s="1">
        <v>-52.02</v>
      </c>
      <c r="H16" s="1">
        <v>-9.18</v>
      </c>
      <c r="I16" s="1">
        <v>-31.62</v>
      </c>
      <c r="J16" s="1">
        <v>-35.7</v>
      </c>
      <c r="K16" s="1">
        <v>-18.36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5.1</v>
      </c>
      <c r="C17" s="1">
        <v>-4.08</v>
      </c>
      <c r="D17" s="1">
        <v>2.04</v>
      </c>
      <c r="E17" s="1">
        <v>-2.04</v>
      </c>
      <c r="F17" s="1">
        <v>18.36</v>
      </c>
      <c r="G17" s="1">
        <v>11.22</v>
      </c>
      <c r="H17" s="1">
        <v>7.140000000000001</v>
      </c>
      <c r="I17" s="1">
        <v>14.28</v>
      </c>
      <c r="J17" s="1">
        <v>39.78</v>
      </c>
      <c r="K17" s="1">
        <v>-45.9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49.98</v>
      </c>
      <c r="C18" s="1">
        <v>30.6</v>
      </c>
      <c r="D18" s="1">
        <v>-1.02</v>
      </c>
      <c r="E18" s="1">
        <v>-17.34</v>
      </c>
      <c r="F18" s="1">
        <v>-21.42</v>
      </c>
      <c r="G18" s="1">
        <v>14.28</v>
      </c>
      <c r="H18" s="1">
        <v>10.2</v>
      </c>
      <c r="I18" s="1">
        <v>12.24</v>
      </c>
      <c r="J18" s="1">
        <v>11.22</v>
      </c>
      <c r="K18" s="1">
        <v>16.32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-5.1</v>
      </c>
      <c r="C19" s="1">
        <v>-12.24</v>
      </c>
      <c r="D19" s="1">
        <v>31.62</v>
      </c>
      <c r="E19" s="1">
        <v>35.7</v>
      </c>
      <c r="F19" s="1">
        <v>58.14</v>
      </c>
      <c r="G19" s="1">
        <v>100.98</v>
      </c>
      <c r="H19" s="1">
        <v>177.48</v>
      </c>
      <c r="I19" s="1">
        <v>259.08</v>
      </c>
      <c r="J19" s="1">
        <v>267.24</v>
      </c>
      <c r="K19" s="1">
        <v>168.3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-8.16</v>
      </c>
      <c r="C20" s="1">
        <v>-8.16</v>
      </c>
      <c r="D20" s="1">
        <v>-5.1</v>
      </c>
      <c r="E20" s="1">
        <v>-21.42</v>
      </c>
      <c r="F20" s="1">
        <v>-100.98</v>
      </c>
      <c r="G20" s="1">
        <v>-54.06</v>
      </c>
      <c r="H20" s="1">
        <v>-111.18</v>
      </c>
      <c r="I20" s="1">
        <v>-184.62</v>
      </c>
      <c r="J20" s="1">
        <v>-189.72</v>
      </c>
      <c r="K20" s="1">
        <v>-180.54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6.12</v>
      </c>
      <c r="C21" s="1">
        <v>31.62</v>
      </c>
      <c r="D21" s="1">
        <v>99.96000000000001</v>
      </c>
      <c r="E21" s="1">
        <v>0.0</v>
      </c>
      <c r="F21" s="1">
        <v>1.02</v>
      </c>
      <c r="G21" s="1">
        <v>2.04</v>
      </c>
      <c r="H21" s="1">
        <v>43.86</v>
      </c>
      <c r="I21" s="1">
        <v>1.02</v>
      </c>
      <c r="J21" s="1">
        <v>21.42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-6.12</v>
      </c>
      <c r="C22" s="1">
        <v>0.0</v>
      </c>
      <c r="D22" s="1">
        <v>0.0</v>
      </c>
      <c r="E22" s="1">
        <v>-1.02</v>
      </c>
      <c r="F22" s="1">
        <v>1.02</v>
      </c>
      <c r="G22" s="1">
        <v>-25.5</v>
      </c>
      <c r="H22" s="1">
        <v>-100.98</v>
      </c>
      <c r="I22" s="1">
        <v>-7.140000000000001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-80.58</v>
      </c>
      <c r="C23" s="1">
        <v>-76.5</v>
      </c>
      <c r="D23" s="1">
        <v>-1.02</v>
      </c>
      <c r="E23" s="1">
        <v>-5.1</v>
      </c>
      <c r="F23" s="1">
        <v>-21.42</v>
      </c>
      <c r="G23" s="1">
        <v>-31.62</v>
      </c>
      <c r="H23" s="1">
        <v>-24.48</v>
      </c>
      <c r="I23" s="1">
        <v>-23.46</v>
      </c>
      <c r="J23" s="1">
        <v>-41.82</v>
      </c>
      <c r="K23" s="1">
        <v>-48.96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-19.38</v>
      </c>
      <c r="C24" s="1">
        <v>1.02</v>
      </c>
      <c r="D24" s="1">
        <v>14.28</v>
      </c>
      <c r="E24" s="1">
        <v>8.16</v>
      </c>
      <c r="F24" s="1">
        <v>-3.06</v>
      </c>
      <c r="G24" s="1">
        <v>-1.02</v>
      </c>
      <c r="H24" s="1">
        <v>1.02</v>
      </c>
      <c r="I24" s="1">
        <v>-2.04</v>
      </c>
      <c r="J24" s="1">
        <v>-5.1</v>
      </c>
      <c r="K24" s="1">
        <v>-83.64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0.0</v>
      </c>
      <c r="C25" s="1">
        <v>34.68</v>
      </c>
      <c r="D25" s="1">
        <v>3.06</v>
      </c>
      <c r="E25" s="1">
        <v>1.02</v>
      </c>
      <c r="F25" s="1">
        <v>1.02</v>
      </c>
      <c r="G25" s="1">
        <v>17.34</v>
      </c>
      <c r="H25" s="1">
        <v>44.88</v>
      </c>
      <c r="I25" s="1">
        <v>42.84</v>
      </c>
      <c r="J25" s="1">
        <v>4.08</v>
      </c>
      <c r="K25" s="1">
        <v>17.34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-28.56</v>
      </c>
      <c r="C26" s="1">
        <v>26.52</v>
      </c>
      <c r="D26" s="1">
        <v>-2.04</v>
      </c>
      <c r="E26" s="1">
        <v>-18.36</v>
      </c>
      <c r="F26" s="1">
        <v>-122.4</v>
      </c>
      <c r="G26" s="1">
        <v>-92.82000000000001</v>
      </c>
      <c r="H26" s="1">
        <v>-135.66</v>
      </c>
      <c r="I26" s="1">
        <v>-217.26</v>
      </c>
      <c r="J26" s="1">
        <v>-232.56</v>
      </c>
      <c r="K26" s="1">
        <v>-212.16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48.96</v>
      </c>
      <c r="D27" s="1">
        <v>0.0</v>
      </c>
      <c r="E27" s="1">
        <v>0.0</v>
      </c>
      <c r="F27" s="1">
        <v>0.0</v>
      </c>
      <c r="G27" s="1">
        <v>91.8</v>
      </c>
      <c r="H27" s="1">
        <v>19.38</v>
      </c>
      <c r="I27" s="1">
        <v>1.02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23.46</v>
      </c>
      <c r="C28" s="1">
        <v>66.3</v>
      </c>
      <c r="D28" s="1">
        <v>11.22</v>
      </c>
      <c r="E28" s="1">
        <v>18.36</v>
      </c>
      <c r="F28" s="1">
        <v>159.12</v>
      </c>
      <c r="G28" s="1">
        <v>22.44</v>
      </c>
      <c r="H28" s="1">
        <v>473.28</v>
      </c>
      <c r="I28" s="1">
        <v>65.28</v>
      </c>
      <c r="J28" s="1">
        <v>80.58</v>
      </c>
      <c r="K28" s="1">
        <v>56.1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23.46</v>
      </c>
      <c r="C29" s="1">
        <v>67.32000000000001</v>
      </c>
      <c r="D29" s="1">
        <v>11.22</v>
      </c>
      <c r="E29" s="1">
        <v>18.36</v>
      </c>
      <c r="F29" s="1">
        <v>159.12</v>
      </c>
      <c r="G29" s="1">
        <v>23.46</v>
      </c>
      <c r="H29" s="1">
        <v>473.28</v>
      </c>
      <c r="I29" s="1">
        <v>67.32000000000001</v>
      </c>
      <c r="J29" s="1">
        <v>80.58</v>
      </c>
      <c r="K29" s="1">
        <v>56.1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0.0</v>
      </c>
      <c r="C30" s="1">
        <v>-48.96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-104.04</v>
      </c>
      <c r="C31" s="1">
        <v>-22.44</v>
      </c>
      <c r="D31" s="1">
        <v>-116.28</v>
      </c>
      <c r="E31" s="1">
        <v>-20.4</v>
      </c>
      <c r="F31" s="1">
        <v>-41.82</v>
      </c>
      <c r="G31" s="1">
        <v>-31.62</v>
      </c>
      <c r="H31" s="1">
        <v>-48.96</v>
      </c>
      <c r="I31" s="1">
        <v>-24.48</v>
      </c>
      <c r="J31" s="1">
        <v>-48.96</v>
      </c>
      <c r="K31" s="1">
        <v>-70.38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-104.04</v>
      </c>
      <c r="C32" s="1">
        <v>-22.44</v>
      </c>
      <c r="D32" s="1">
        <v>-116.28</v>
      </c>
      <c r="E32" s="1">
        <v>-20.4</v>
      </c>
      <c r="F32" s="1">
        <v>-41.82</v>
      </c>
      <c r="G32" s="1">
        <v>-31.62</v>
      </c>
      <c r="H32" s="1">
        <v>-48.96</v>
      </c>
      <c r="I32" s="1">
        <v>-24.48</v>
      </c>
      <c r="J32" s="1">
        <v>-48.96</v>
      </c>
      <c r="K32" s="1">
        <v>-70.38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84.66</v>
      </c>
      <c r="C33" s="1">
        <v>0.0</v>
      </c>
      <c r="D33" s="1">
        <v>146.88</v>
      </c>
      <c r="E33" s="1">
        <v>0.0</v>
      </c>
      <c r="F33" s="1">
        <v>0.0</v>
      </c>
      <c r="G33" s="1">
        <v>21.42</v>
      </c>
      <c r="H33" s="1">
        <v>94.86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-9.18</v>
      </c>
      <c r="C34" s="1">
        <v>-30.6</v>
      </c>
      <c r="D34" s="1">
        <v>-8.16</v>
      </c>
      <c r="E34" s="1">
        <v>11.22</v>
      </c>
      <c r="F34" s="1">
        <v>2.04</v>
      </c>
      <c r="G34" s="1">
        <v>-1.02</v>
      </c>
      <c r="H34" s="1">
        <v>-4.08</v>
      </c>
      <c r="I34" s="1">
        <v>-5.1</v>
      </c>
      <c r="J34" s="1">
        <v>-11.22</v>
      </c>
      <c r="K34" s="1">
        <v>-18.36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-4.08</v>
      </c>
      <c r="C35" s="1">
        <v>12.24</v>
      </c>
      <c r="D35" s="1">
        <v>32.64</v>
      </c>
      <c r="E35" s="1">
        <v>-2.04</v>
      </c>
      <c r="F35" s="1">
        <v>119.34</v>
      </c>
      <c r="G35" s="1">
        <v>12.24</v>
      </c>
      <c r="H35" s="1">
        <v>420.24</v>
      </c>
      <c r="I35" s="1">
        <v>35.7</v>
      </c>
      <c r="J35" s="1">
        <v>20.4</v>
      </c>
      <c r="K35" s="1">
        <v>-33.66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11.22</v>
      </c>
      <c r="C36" s="1">
        <v>-71.4</v>
      </c>
      <c r="D36" s="1">
        <v>-1.02</v>
      </c>
      <c r="E36" s="1">
        <v>-3.06</v>
      </c>
      <c r="F36" s="1">
        <v>58.14</v>
      </c>
      <c r="G36" s="1">
        <v>-4.08</v>
      </c>
      <c r="H36" s="1">
        <v>-30.6</v>
      </c>
      <c r="I36" s="1">
        <v>6.12</v>
      </c>
      <c r="J36" s="1">
        <v>5.1</v>
      </c>
      <c r="K36" s="1">
        <v>-3.06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-21.42</v>
      </c>
      <c r="C38" s="1">
        <v>26.52</v>
      </c>
      <c r="D38" s="1">
        <v>61.2</v>
      </c>
      <c r="E38" s="1">
        <v>10.2</v>
      </c>
      <c r="F38" s="1">
        <v>56.1</v>
      </c>
      <c r="G38" s="1">
        <v>15.3</v>
      </c>
      <c r="H38" s="1">
        <v>462.06</v>
      </c>
      <c r="I38" s="1">
        <v>84.66</v>
      </c>
      <c r="J38" s="1">
        <v>61.2</v>
      </c>
      <c r="K38" s="1">
        <v>-80.58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15.3</v>
      </c>
      <c r="C40" s="1">
        <v>9.18</v>
      </c>
      <c r="D40" s="1">
        <v>8.16</v>
      </c>
      <c r="E40" s="1">
        <v>1.02</v>
      </c>
      <c r="F40" s="1">
        <v>88.74</v>
      </c>
      <c r="G40" s="1">
        <v>2.04</v>
      </c>
      <c r="H40" s="1">
        <v>2.04</v>
      </c>
      <c r="I40" s="1">
        <v>3.06</v>
      </c>
      <c r="J40" s="1">
        <v>6.12</v>
      </c>
      <c r="K40" s="1">
        <v>12.24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25.5</v>
      </c>
      <c r="H41" s="1">
        <v>14.28</v>
      </c>
      <c r="I41" s="1">
        <v>1.02</v>
      </c>
      <c r="J41" s="1">
        <v>32.64</v>
      </c>
      <c r="K41" s="1">
        <v>25.5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28.56</v>
      </c>
      <c r="C42" s="1">
        <v>13.26</v>
      </c>
      <c r="D42" s="1">
        <v>35.7</v>
      </c>
      <c r="E42" s="1">
        <v>14.28</v>
      </c>
      <c r="F42" s="1">
        <v>-73.44</v>
      </c>
      <c r="G42" s="1">
        <v>-55.08</v>
      </c>
      <c r="H42" s="1">
        <v>40.8</v>
      </c>
      <c r="I42" s="1">
        <v>-29.58</v>
      </c>
      <c r="J42" s="1">
        <v>4.08</v>
      </c>
      <c r="K42" s="1">
        <v>-99.96000000000001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40.8</v>
      </c>
      <c r="C43" s="1">
        <v>23.46</v>
      </c>
      <c r="D43" s="1">
        <v>40.8</v>
      </c>
      <c r="E43" s="1">
        <v>16.32</v>
      </c>
      <c r="F43" s="1">
        <v>-69.36</v>
      </c>
      <c r="G43" s="1">
        <v>-51.0</v>
      </c>
      <c r="H43" s="1">
        <v>46.92</v>
      </c>
      <c r="I43" s="1">
        <v>-21.42</v>
      </c>
      <c r="J43" s="1">
        <v>12.24</v>
      </c>
      <c r="K43" s="1">
        <v>-86.7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67</v>
      </c>
      <c r="B44" s="1">
        <v>-82.62</v>
      </c>
      <c r="C44" s="1">
        <v>5.1</v>
      </c>
      <c r="D44" s="1">
        <v>-1.02</v>
      </c>
      <c r="E44" s="1">
        <v>17.34</v>
      </c>
      <c r="F44" s="1">
        <v>61.2</v>
      </c>
      <c r="G44" s="1">
        <v>109.14</v>
      </c>
      <c r="H44" s="1">
        <v>-36.72</v>
      </c>
      <c r="I44" s="1">
        <v>45.9</v>
      </c>
      <c r="J44" s="1">
        <v>49.98</v>
      </c>
      <c r="K44" s="1">
        <v>130.56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68</v>
      </c>
      <c r="B45" s="1">
        <v>-79.56</v>
      </c>
      <c r="C45" s="1">
        <v>43.86</v>
      </c>
      <c r="D45" s="1">
        <v>-105.06</v>
      </c>
      <c r="E45" s="1">
        <v>-2.04</v>
      </c>
      <c r="F45" s="1">
        <v>117.3</v>
      </c>
      <c r="G45" s="1">
        <v>-8.16</v>
      </c>
      <c r="H45" s="1">
        <v>423.3</v>
      </c>
      <c r="I45" s="1">
        <v>41.82</v>
      </c>
      <c r="J45" s="1">
        <v>31.62</v>
      </c>
      <c r="K45" s="1">
        <v>-14.28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70</v>
      </c>
      <c r="B3" s="1">
        <v>22.44</v>
      </c>
      <c r="C3" s="1">
        <v>49.98</v>
      </c>
      <c r="D3" s="1">
        <v>111.18</v>
      </c>
      <c r="E3" s="1">
        <v>122.4</v>
      </c>
      <c r="F3" s="1">
        <v>178.5</v>
      </c>
      <c r="G3" s="1">
        <v>194.82</v>
      </c>
      <c r="H3" s="1">
        <v>656.88</v>
      </c>
      <c r="I3" s="1">
        <v>742.5600000000001</v>
      </c>
      <c r="J3" s="1">
        <v>803.76</v>
      </c>
      <c r="K3" s="1">
        <v>722.16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71</v>
      </c>
      <c r="B4" s="1">
        <v>1.02</v>
      </c>
      <c r="C4" s="1">
        <v>6.12</v>
      </c>
      <c r="D4" s="1">
        <v>6.12</v>
      </c>
      <c r="E4" s="1">
        <v>4.08</v>
      </c>
      <c r="F4" s="1">
        <v>4.08</v>
      </c>
      <c r="G4" s="1">
        <v>17.34</v>
      </c>
      <c r="H4" s="1">
        <v>67.32000000000001</v>
      </c>
      <c r="I4" s="1">
        <v>60.18</v>
      </c>
      <c r="J4" s="1">
        <v>1.02</v>
      </c>
      <c r="K4" s="1">
        <v>4.08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72</v>
      </c>
      <c r="B5" s="1">
        <v>24.48</v>
      </c>
      <c r="C5" s="1">
        <v>49.98</v>
      </c>
      <c r="D5" s="1">
        <v>111.18</v>
      </c>
      <c r="E5" s="1">
        <v>122.4</v>
      </c>
      <c r="F5" s="1">
        <v>178.5</v>
      </c>
      <c r="G5" s="1">
        <v>194.82</v>
      </c>
      <c r="H5" s="1">
        <v>657.9</v>
      </c>
      <c r="I5" s="1">
        <v>742.5600000000001</v>
      </c>
      <c r="J5" s="1">
        <v>805.8000000000001</v>
      </c>
      <c r="K5" s="1">
        <v>727.26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73</v>
      </c>
      <c r="B6" s="1">
        <v>43.86</v>
      </c>
      <c r="C6" s="1">
        <v>40.8</v>
      </c>
      <c r="D6" s="1">
        <v>39.78</v>
      </c>
      <c r="E6" s="1">
        <v>57.12</v>
      </c>
      <c r="F6" s="1">
        <v>141.78</v>
      </c>
      <c r="G6" s="1">
        <v>170.34</v>
      </c>
      <c r="H6" s="1">
        <v>160.14</v>
      </c>
      <c r="I6" s="1">
        <v>285.6</v>
      </c>
      <c r="J6" s="1">
        <v>370.26</v>
      </c>
      <c r="K6" s="1">
        <v>456.96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74</v>
      </c>
      <c r="B7" s="1">
        <v>10.2</v>
      </c>
      <c r="C7" s="1">
        <v>15.3</v>
      </c>
      <c r="D7" s="1">
        <v>13.26</v>
      </c>
      <c r="E7" s="1">
        <v>7.140000000000001</v>
      </c>
      <c r="F7" s="1">
        <v>42.84</v>
      </c>
      <c r="G7" s="1">
        <v>69.36</v>
      </c>
      <c r="H7" s="1">
        <v>70.38</v>
      </c>
      <c r="I7" s="1">
        <v>51.0</v>
      </c>
      <c r="J7" s="1">
        <v>92.82000000000001</v>
      </c>
      <c r="K7" s="1">
        <v>73.44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75</v>
      </c>
      <c r="B8" s="1" t="s">
        <v>76</v>
      </c>
      <c r="C8" s="1">
        <v>41.82</v>
      </c>
      <c r="D8" s="1">
        <v>3.06</v>
      </c>
      <c r="E8" s="1">
        <v>3.06</v>
      </c>
      <c r="F8" s="1">
        <v>3.06</v>
      </c>
      <c r="G8" s="1">
        <v>3.06</v>
      </c>
      <c r="H8" s="1">
        <v>3.06</v>
      </c>
      <c r="I8" s="1">
        <v>1.02</v>
      </c>
      <c r="J8" s="1">
        <v>3.06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77</v>
      </c>
      <c r="B9" s="1">
        <v>55.08</v>
      </c>
      <c r="C9" s="1">
        <v>57.12</v>
      </c>
      <c r="D9" s="1">
        <v>54.06</v>
      </c>
      <c r="E9" s="1">
        <v>65.28</v>
      </c>
      <c r="F9" s="1">
        <v>184.62</v>
      </c>
      <c r="G9" s="1">
        <v>240.72</v>
      </c>
      <c r="H9" s="1">
        <v>231.54</v>
      </c>
      <c r="I9" s="1">
        <v>338.64</v>
      </c>
      <c r="J9" s="1">
        <v>464.1</v>
      </c>
      <c r="K9" s="1">
        <v>531.42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78</v>
      </c>
      <c r="B10" s="1">
        <v>33.66</v>
      </c>
      <c r="C10" s="1">
        <v>30.6</v>
      </c>
      <c r="D10" s="1">
        <v>33.66</v>
      </c>
      <c r="E10" s="1">
        <v>41.82</v>
      </c>
      <c r="F10" s="1">
        <v>73.44</v>
      </c>
      <c r="G10" s="1">
        <v>125.46</v>
      </c>
      <c r="H10" s="1">
        <v>126.48</v>
      </c>
      <c r="I10" s="1">
        <v>145.86</v>
      </c>
      <c r="J10" s="1">
        <v>178.5</v>
      </c>
      <c r="K10" s="1">
        <v>213.18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79</v>
      </c>
      <c r="B11" s="1">
        <v>1.02</v>
      </c>
      <c r="C11" s="1">
        <v>97.92</v>
      </c>
      <c r="D11" s="1">
        <v>75.48</v>
      </c>
      <c r="E11" s="1">
        <v>82.62</v>
      </c>
      <c r="F11" s="1">
        <v>95.88</v>
      </c>
      <c r="G11" s="1">
        <v>2.04</v>
      </c>
      <c r="H11" s="1">
        <v>2.04</v>
      </c>
      <c r="I11" s="1">
        <v>3.06</v>
      </c>
      <c r="J11" s="1">
        <v>5.1</v>
      </c>
      <c r="K11" s="1">
        <v>5.1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80</v>
      </c>
      <c r="B12" s="1">
        <v>1.02</v>
      </c>
      <c r="C12" s="1">
        <v>100.98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81</v>
      </c>
      <c r="B13" s="1">
        <v>75.48</v>
      </c>
      <c r="C13" s="1">
        <v>26.52</v>
      </c>
      <c r="D13" s="1">
        <v>31.62</v>
      </c>
      <c r="E13" s="1">
        <v>37.74</v>
      </c>
      <c r="F13" s="1">
        <v>19.38</v>
      </c>
      <c r="G13" s="1">
        <v>3.06</v>
      </c>
      <c r="H13" s="1">
        <v>11.22</v>
      </c>
      <c r="I13" s="1">
        <v>10.2</v>
      </c>
      <c r="J13" s="1">
        <v>10.2</v>
      </c>
      <c r="K13" s="1">
        <v>24.48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82</v>
      </c>
      <c r="B14" s="1">
        <v>192.78</v>
      </c>
      <c r="C14" s="1">
        <v>168.3</v>
      </c>
      <c r="D14" s="1">
        <v>233.58</v>
      </c>
      <c r="E14" s="1">
        <v>269.28</v>
      </c>
      <c r="F14" s="1">
        <v>459.0</v>
      </c>
      <c r="G14" s="1">
        <v>567.12</v>
      </c>
      <c r="H14" s="1">
        <v>1030.2</v>
      </c>
      <c r="I14" s="1">
        <v>1244.4</v>
      </c>
      <c r="J14" s="1">
        <v>1468.8</v>
      </c>
      <c r="K14" s="1">
        <v>1499.4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83</v>
      </c>
      <c r="B15" s="1">
        <v>739.5</v>
      </c>
      <c r="C15" s="1">
        <v>664.02</v>
      </c>
      <c r="D15" s="1">
        <v>667.08</v>
      </c>
      <c r="E15" s="1">
        <v>685.44</v>
      </c>
      <c r="F15" s="1">
        <v>823.14</v>
      </c>
      <c r="G15" s="1">
        <v>909.84</v>
      </c>
      <c r="H15" s="1">
        <v>1005.72</v>
      </c>
      <c r="I15" s="1">
        <v>1254.6</v>
      </c>
      <c r="J15" s="1">
        <v>1479.0</v>
      </c>
      <c r="K15" s="1">
        <v>1785.0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84</v>
      </c>
      <c r="B16" s="1">
        <v>-578.34</v>
      </c>
      <c r="C16" s="1">
        <v>-540.6</v>
      </c>
      <c r="D16" s="1">
        <v>-550.8</v>
      </c>
      <c r="E16" s="1">
        <v>-547.74</v>
      </c>
      <c r="F16" s="1">
        <v>-564.0600000000001</v>
      </c>
      <c r="G16" s="1">
        <v>-605.88</v>
      </c>
      <c r="H16" s="1">
        <v>-620.16</v>
      </c>
      <c r="I16" s="1">
        <v>-682.38</v>
      </c>
      <c r="J16" s="1">
        <v>-762.96</v>
      </c>
      <c r="K16" s="1">
        <v>-858.84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85</v>
      </c>
      <c r="B17" s="1">
        <v>161.16</v>
      </c>
      <c r="C17" s="1">
        <v>123.42</v>
      </c>
      <c r="D17" s="1">
        <v>115.26</v>
      </c>
      <c r="E17" s="1">
        <v>136.68</v>
      </c>
      <c r="F17" s="1">
        <v>259.08</v>
      </c>
      <c r="G17" s="1">
        <v>302.94</v>
      </c>
      <c r="H17" s="1">
        <v>385.56</v>
      </c>
      <c r="I17" s="1">
        <v>573.24</v>
      </c>
      <c r="J17" s="1">
        <v>719.1</v>
      </c>
      <c r="K17" s="1">
        <v>931.26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86</v>
      </c>
      <c r="B18" s="1">
        <v>5.1</v>
      </c>
      <c r="C18" s="1">
        <v>-5.1</v>
      </c>
      <c r="D18" s="1">
        <v>1.02</v>
      </c>
      <c r="E18" s="1">
        <v>7.140000000000001</v>
      </c>
      <c r="F18" s="1">
        <v>11.22</v>
      </c>
      <c r="G18" s="1">
        <v>14.28</v>
      </c>
      <c r="H18" s="1">
        <v>11.22</v>
      </c>
      <c r="I18" s="1">
        <v>12.24</v>
      </c>
      <c r="J18" s="1">
        <v>20.4</v>
      </c>
      <c r="K18" s="1">
        <v>17.34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87</v>
      </c>
      <c r="B19" s="1" t="s">
        <v>76</v>
      </c>
      <c r="C19" s="1" t="s">
        <v>76</v>
      </c>
      <c r="D19" s="1" t="s">
        <v>76</v>
      </c>
      <c r="E19" s="1">
        <v>1.02</v>
      </c>
      <c r="F19" s="1">
        <v>8.16</v>
      </c>
      <c r="G19" s="1">
        <v>20.4</v>
      </c>
      <c r="H19" s="1">
        <v>20.4</v>
      </c>
      <c r="I19" s="1">
        <v>26.52</v>
      </c>
      <c r="J19" s="1">
        <v>24.48</v>
      </c>
      <c r="K19" s="1">
        <v>24.48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88</v>
      </c>
      <c r="B20" s="1">
        <v>8.16</v>
      </c>
      <c r="C20" s="1">
        <v>3.06</v>
      </c>
      <c r="D20" s="1">
        <v>2.04</v>
      </c>
      <c r="E20" s="1">
        <v>6.12</v>
      </c>
      <c r="F20" s="1">
        <v>30.6</v>
      </c>
      <c r="G20" s="1">
        <v>67.32000000000001</v>
      </c>
      <c r="H20" s="1">
        <v>79.56</v>
      </c>
      <c r="I20" s="1">
        <v>82.62</v>
      </c>
      <c r="J20" s="1">
        <v>106.08</v>
      </c>
      <c r="K20" s="1">
        <v>133.62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89</v>
      </c>
      <c r="B21" s="1">
        <v>0.0</v>
      </c>
      <c r="C21" s="1">
        <v>0.0</v>
      </c>
      <c r="D21" s="1" t="s">
        <v>76</v>
      </c>
      <c r="E21" s="1" t="s">
        <v>76</v>
      </c>
      <c r="F21" s="1" t="s">
        <v>76</v>
      </c>
      <c r="G21" s="1" t="s">
        <v>76</v>
      </c>
      <c r="H21" s="1">
        <v>1.02</v>
      </c>
      <c r="I21" s="1">
        <v>97.92</v>
      </c>
      <c r="J21" s="1">
        <v>1.02</v>
      </c>
      <c r="K21" s="1">
        <v>1.02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90</v>
      </c>
      <c r="B22" s="1">
        <v>0.0</v>
      </c>
      <c r="C22" s="1">
        <v>0.0</v>
      </c>
      <c r="D22" s="1">
        <v>0.0</v>
      </c>
      <c r="E22" s="1">
        <v>19.38</v>
      </c>
      <c r="F22" s="1">
        <v>25.5</v>
      </c>
      <c r="G22" s="1">
        <v>37.74</v>
      </c>
      <c r="H22" s="1">
        <v>54.06</v>
      </c>
      <c r="I22" s="1">
        <v>65.28</v>
      </c>
      <c r="J22" s="1">
        <v>67.32000000000001</v>
      </c>
      <c r="K22" s="1">
        <v>63.24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91</v>
      </c>
      <c r="B23" s="1">
        <v>2.04</v>
      </c>
      <c r="C23" s="1">
        <v>1.02</v>
      </c>
      <c r="D23" s="1">
        <v>1.02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92</v>
      </c>
      <c r="B24" s="1">
        <v>29.58</v>
      </c>
      <c r="C24" s="1">
        <v>33.66</v>
      </c>
      <c r="D24" s="1">
        <v>42.84</v>
      </c>
      <c r="E24" s="1">
        <v>46.92</v>
      </c>
      <c r="F24" s="1">
        <v>44.88</v>
      </c>
      <c r="G24" s="1">
        <v>9.18</v>
      </c>
      <c r="H24" s="1">
        <v>15.3</v>
      </c>
      <c r="I24" s="1">
        <v>21.42</v>
      </c>
      <c r="J24" s="1">
        <v>64.26</v>
      </c>
      <c r="K24" s="1">
        <v>72.42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93</v>
      </c>
      <c r="B25" s="1">
        <v>401.88</v>
      </c>
      <c r="C25" s="1">
        <v>331.5</v>
      </c>
      <c r="D25" s="1">
        <v>397.8</v>
      </c>
      <c r="E25" s="1">
        <v>489.6</v>
      </c>
      <c r="F25" s="1">
        <v>839.46</v>
      </c>
      <c r="G25" s="1">
        <v>1020.0</v>
      </c>
      <c r="H25" s="1">
        <v>1601.4</v>
      </c>
      <c r="I25" s="1">
        <v>2029.8</v>
      </c>
      <c r="J25" s="1">
        <v>2468.4</v>
      </c>
      <c r="K25" s="1">
        <v>2743.8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94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95</v>
      </c>
      <c r="B27" s="1">
        <v>53.04</v>
      </c>
      <c r="C27" s="1">
        <v>42.84</v>
      </c>
      <c r="D27" s="1">
        <v>44.88</v>
      </c>
      <c r="E27" s="1">
        <v>42.84</v>
      </c>
      <c r="F27" s="1">
        <v>63.24</v>
      </c>
      <c r="G27" s="1">
        <v>77.52</v>
      </c>
      <c r="H27" s="1">
        <v>79.56</v>
      </c>
      <c r="I27" s="1">
        <v>103.02</v>
      </c>
      <c r="J27" s="1">
        <v>174.42</v>
      </c>
      <c r="K27" s="1">
        <v>172.38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96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1.02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97</v>
      </c>
      <c r="B29" s="1">
        <v>52.02</v>
      </c>
      <c r="C29" s="1">
        <v>34.68</v>
      </c>
      <c r="D29" s="1">
        <v>36.72</v>
      </c>
      <c r="E29" s="1">
        <v>0.0</v>
      </c>
      <c r="F29" s="1">
        <v>42.84</v>
      </c>
      <c r="G29" s="1">
        <v>100.98</v>
      </c>
      <c r="H29" s="1">
        <v>1.02</v>
      </c>
      <c r="I29" s="1">
        <v>12.24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98</v>
      </c>
      <c r="B30" s="1">
        <v>45.9</v>
      </c>
      <c r="C30" s="1">
        <v>18.36</v>
      </c>
      <c r="D30" s="1">
        <v>9.18</v>
      </c>
      <c r="E30" s="1">
        <v>16.32</v>
      </c>
      <c r="F30" s="1">
        <v>14.28</v>
      </c>
      <c r="G30" s="1">
        <v>39.78</v>
      </c>
      <c r="H30" s="1">
        <v>21.42</v>
      </c>
      <c r="I30" s="1">
        <v>53.04</v>
      </c>
      <c r="J30" s="1">
        <v>47.94</v>
      </c>
      <c r="K30" s="1">
        <v>57.12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99</v>
      </c>
      <c r="B31" s="1">
        <v>2.04</v>
      </c>
      <c r="C31" s="1">
        <v>6.12</v>
      </c>
      <c r="D31" s="1">
        <v>6.12</v>
      </c>
      <c r="E31" s="1">
        <v>2.04</v>
      </c>
      <c r="F31" s="1">
        <v>7.140000000000001</v>
      </c>
      <c r="G31" s="1">
        <v>11.22</v>
      </c>
      <c r="H31" s="1">
        <v>12.24</v>
      </c>
      <c r="I31" s="1">
        <v>15.3</v>
      </c>
      <c r="J31" s="1">
        <v>22.44</v>
      </c>
      <c r="K31" s="1">
        <v>21.42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100</v>
      </c>
      <c r="B32" s="1">
        <v>23.46</v>
      </c>
      <c r="C32" s="1">
        <v>28.56</v>
      </c>
      <c r="D32" s="1">
        <v>30.6</v>
      </c>
      <c r="E32" s="1">
        <v>37.74</v>
      </c>
      <c r="F32" s="1">
        <v>63.24</v>
      </c>
      <c r="G32" s="1">
        <v>52.02</v>
      </c>
      <c r="H32" s="1">
        <v>58.14</v>
      </c>
      <c r="I32" s="1">
        <v>75.48</v>
      </c>
      <c r="J32" s="1">
        <v>105.06</v>
      </c>
      <c r="K32" s="1">
        <v>81.6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101</v>
      </c>
      <c r="B33" s="1">
        <v>16.32</v>
      </c>
      <c r="C33" s="1">
        <v>4.08</v>
      </c>
      <c r="D33" s="1">
        <v>4.08</v>
      </c>
      <c r="E33" s="1">
        <v>1.02</v>
      </c>
      <c r="F33" s="1">
        <v>24.48</v>
      </c>
      <c r="G33" s="1">
        <v>19.38</v>
      </c>
      <c r="H33" s="1">
        <v>22.44</v>
      </c>
      <c r="I33" s="1">
        <v>41.82</v>
      </c>
      <c r="J33" s="1">
        <v>38.76</v>
      </c>
      <c r="K33" s="1">
        <v>35.7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102</v>
      </c>
      <c r="B34" s="1">
        <v>61.2</v>
      </c>
      <c r="C34" s="1">
        <v>23.46</v>
      </c>
      <c r="D34" s="1">
        <v>25.5</v>
      </c>
      <c r="E34" s="1">
        <v>29.58</v>
      </c>
      <c r="F34" s="1">
        <v>31.62</v>
      </c>
      <c r="G34" s="1">
        <v>16.32</v>
      </c>
      <c r="H34" s="1">
        <v>40.8</v>
      </c>
      <c r="I34" s="1">
        <v>62.22</v>
      </c>
      <c r="J34" s="1">
        <v>73.44</v>
      </c>
      <c r="K34" s="1">
        <v>87.72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103</v>
      </c>
      <c r="B35" s="1">
        <v>206.04</v>
      </c>
      <c r="C35" s="1">
        <v>161.16</v>
      </c>
      <c r="D35" s="1">
        <v>123.42</v>
      </c>
      <c r="E35" s="1">
        <v>132.6</v>
      </c>
      <c r="F35" s="1">
        <v>208.08</v>
      </c>
      <c r="G35" s="1">
        <v>220.32</v>
      </c>
      <c r="H35" s="1">
        <v>240.72</v>
      </c>
      <c r="I35" s="1">
        <v>352.92</v>
      </c>
      <c r="J35" s="1">
        <v>465.12</v>
      </c>
      <c r="K35" s="1">
        <v>457.98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104</v>
      </c>
      <c r="B36" s="1">
        <v>119.34</v>
      </c>
      <c r="C36" s="1">
        <v>155.04</v>
      </c>
      <c r="D36" s="1">
        <v>106.08</v>
      </c>
      <c r="E36" s="1">
        <v>54.06</v>
      </c>
      <c r="F36" s="1">
        <v>172.38</v>
      </c>
      <c r="G36" s="1">
        <v>154.02</v>
      </c>
      <c r="H36" s="1">
        <v>581.4</v>
      </c>
      <c r="I36" s="1">
        <v>484.5</v>
      </c>
      <c r="J36" s="1">
        <v>531.42</v>
      </c>
      <c r="K36" s="1">
        <v>534.48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105</v>
      </c>
      <c r="B37" s="1">
        <v>6.12</v>
      </c>
      <c r="C37" s="1">
        <v>8.16</v>
      </c>
      <c r="D37" s="1">
        <v>98.94</v>
      </c>
      <c r="E37" s="1">
        <v>6.12</v>
      </c>
      <c r="F37" s="1">
        <v>29.58</v>
      </c>
      <c r="G37" s="1">
        <v>41.82</v>
      </c>
      <c r="H37" s="1">
        <v>42.84</v>
      </c>
      <c r="I37" s="1">
        <v>43.86</v>
      </c>
      <c r="J37" s="1">
        <v>57.12</v>
      </c>
      <c r="K37" s="1">
        <v>147.9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106</v>
      </c>
      <c r="B38" s="1">
        <v>10.2</v>
      </c>
      <c r="C38" s="1">
        <v>9.18</v>
      </c>
      <c r="D38" s="1">
        <v>6.12</v>
      </c>
      <c r="E38" s="1">
        <v>2.04</v>
      </c>
      <c r="F38" s="1">
        <v>8.16</v>
      </c>
      <c r="G38" s="1">
        <v>16.32</v>
      </c>
      <c r="H38" s="1">
        <v>18.36</v>
      </c>
      <c r="I38" s="1">
        <v>59.16</v>
      </c>
      <c r="J38" s="1">
        <v>65.28</v>
      </c>
      <c r="K38" s="1">
        <v>68.34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107</v>
      </c>
      <c r="B39" s="1">
        <v>4.08</v>
      </c>
      <c r="C39" s="1">
        <v>5.1</v>
      </c>
      <c r="D39" s="1">
        <v>8.16</v>
      </c>
      <c r="E39" s="1">
        <v>9.18</v>
      </c>
      <c r="F39" s="1">
        <v>12.24</v>
      </c>
      <c r="G39" s="1">
        <v>14.28</v>
      </c>
      <c r="H39" s="1">
        <v>16.32</v>
      </c>
      <c r="I39" s="1">
        <v>12.24</v>
      </c>
      <c r="J39" s="1">
        <v>9.18</v>
      </c>
      <c r="K39" s="1">
        <v>9.18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108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4.08</v>
      </c>
      <c r="H40" s="1">
        <v>3.06</v>
      </c>
      <c r="I40" s="1">
        <v>3.06</v>
      </c>
      <c r="J40" s="1">
        <v>3.06</v>
      </c>
      <c r="K40" s="1">
        <v>2.04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109</v>
      </c>
      <c r="B41" s="1">
        <v>2.04</v>
      </c>
      <c r="C41" s="1">
        <v>6.12</v>
      </c>
      <c r="D41" s="1">
        <v>6.12</v>
      </c>
      <c r="E41" s="1">
        <v>5.1</v>
      </c>
      <c r="F41" s="1">
        <v>0.0</v>
      </c>
      <c r="G41" s="1">
        <v>4.08</v>
      </c>
      <c r="H41" s="1">
        <v>4.08</v>
      </c>
      <c r="I41" s="1">
        <v>4.08</v>
      </c>
      <c r="J41" s="1">
        <v>3.06</v>
      </c>
      <c r="K41" s="1">
        <v>41.82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110</v>
      </c>
      <c r="B42" s="1">
        <v>350.88</v>
      </c>
      <c r="C42" s="1">
        <v>338.64</v>
      </c>
      <c r="D42" s="1">
        <v>244.8</v>
      </c>
      <c r="E42" s="1">
        <v>205.02</v>
      </c>
      <c r="F42" s="1">
        <v>432.48</v>
      </c>
      <c r="G42" s="1">
        <v>457.98</v>
      </c>
      <c r="H42" s="1">
        <v>910.86</v>
      </c>
      <c r="I42" s="1">
        <v>960.84</v>
      </c>
      <c r="J42" s="1">
        <v>1132.2</v>
      </c>
      <c r="K42" s="1">
        <v>1224.0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111</v>
      </c>
      <c r="B43" s="1">
        <v>23.46</v>
      </c>
      <c r="C43" s="1">
        <v>23.46</v>
      </c>
      <c r="D43" s="1">
        <v>61.2</v>
      </c>
      <c r="E43" s="1">
        <v>63.24</v>
      </c>
      <c r="F43" s="1">
        <v>63.24</v>
      </c>
      <c r="G43" s="1">
        <v>67.32000000000001</v>
      </c>
      <c r="H43" s="1">
        <v>67.32000000000001</v>
      </c>
      <c r="I43" s="1">
        <v>71.4</v>
      </c>
      <c r="J43" s="1">
        <v>72.42</v>
      </c>
      <c r="K43" s="1">
        <v>72.42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112</v>
      </c>
      <c r="B44" s="1">
        <v>798.66</v>
      </c>
      <c r="C44" s="1">
        <v>796.62</v>
      </c>
      <c r="D44" s="1">
        <v>906.78</v>
      </c>
      <c r="E44" s="1">
        <v>63.24</v>
      </c>
      <c r="F44" s="1">
        <v>63.24</v>
      </c>
      <c r="G44" s="1">
        <v>84.66</v>
      </c>
      <c r="H44" s="1">
        <v>85.68</v>
      </c>
      <c r="I44" s="1">
        <v>235.62</v>
      </c>
      <c r="J44" s="1">
        <v>234.6</v>
      </c>
      <c r="K44" s="1">
        <v>233.58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113</v>
      </c>
      <c r="B45" s="1">
        <v>-47.94</v>
      </c>
      <c r="C45" s="1">
        <v>-47.94</v>
      </c>
      <c r="D45" s="1">
        <v>-47.94</v>
      </c>
      <c r="E45" s="1">
        <v>-43.86</v>
      </c>
      <c r="F45" s="1">
        <v>-43.86</v>
      </c>
      <c r="G45" s="1">
        <v>-37.74</v>
      </c>
      <c r="H45" s="1">
        <v>-36.72</v>
      </c>
      <c r="I45" s="1">
        <v>-36.72</v>
      </c>
      <c r="J45" s="1">
        <v>-35.7</v>
      </c>
      <c r="K45" s="1">
        <v>-4.08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114</v>
      </c>
      <c r="B46" s="1">
        <v>-771.12</v>
      </c>
      <c r="C46" s="1">
        <v>-827.22</v>
      </c>
      <c r="D46" s="1">
        <v>-816.0</v>
      </c>
      <c r="E46" s="1">
        <v>157.08</v>
      </c>
      <c r="F46" s="1">
        <v>279.48</v>
      </c>
      <c r="G46" s="1">
        <v>410.04</v>
      </c>
      <c r="H46" s="1">
        <v>535.5</v>
      </c>
      <c r="I46" s="1">
        <v>757.86</v>
      </c>
      <c r="J46" s="1">
        <v>1030.2</v>
      </c>
      <c r="K46" s="1">
        <v>1224.0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115</v>
      </c>
      <c r="B47" s="1">
        <v>49.98</v>
      </c>
      <c r="C47" s="1">
        <v>-7.140000000000001</v>
      </c>
      <c r="D47" s="1">
        <v>151.98</v>
      </c>
      <c r="E47" s="1">
        <v>284.58</v>
      </c>
      <c r="F47" s="1">
        <v>405.96</v>
      </c>
      <c r="G47" s="1">
        <v>563.04</v>
      </c>
      <c r="H47" s="1">
        <v>689.52</v>
      </c>
      <c r="I47" s="1">
        <v>1060.8</v>
      </c>
      <c r="J47" s="1">
        <v>1336.2</v>
      </c>
      <c r="K47" s="1">
        <v>1519.8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116</v>
      </c>
      <c r="B48" s="1">
        <v>49.98</v>
      </c>
      <c r="C48" s="1">
        <v>-7.140000000000001</v>
      </c>
      <c r="D48" s="1">
        <v>151.98</v>
      </c>
      <c r="E48" s="1">
        <v>284.58</v>
      </c>
      <c r="F48" s="1">
        <v>405.96</v>
      </c>
      <c r="G48" s="1">
        <v>563.04</v>
      </c>
      <c r="H48" s="1">
        <v>689.52</v>
      </c>
      <c r="I48" s="1">
        <v>1060.8</v>
      </c>
      <c r="J48" s="1">
        <v>1336.2</v>
      </c>
      <c r="K48" s="1">
        <v>1519.8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117</v>
      </c>
      <c r="B49" s="1">
        <v>401.88</v>
      </c>
      <c r="C49" s="1">
        <v>331.5</v>
      </c>
      <c r="D49" s="1">
        <v>397.8</v>
      </c>
      <c r="E49" s="1">
        <v>489.6</v>
      </c>
      <c r="F49" s="1">
        <v>839.46</v>
      </c>
      <c r="G49" s="1">
        <v>1020.0</v>
      </c>
      <c r="H49" s="1">
        <v>1601.4</v>
      </c>
      <c r="I49" s="1">
        <v>2029.8</v>
      </c>
      <c r="J49" s="1">
        <v>2468.4</v>
      </c>
      <c r="K49" s="1">
        <v>2743.8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62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118</v>
      </c>
      <c r="B51" s="1">
        <v>11.22</v>
      </c>
      <c r="C51" s="1">
        <v>30.6</v>
      </c>
      <c r="D51" s="1">
        <v>30.6</v>
      </c>
      <c r="E51" s="1">
        <v>31.62</v>
      </c>
      <c r="F51" s="1">
        <v>31.62</v>
      </c>
      <c r="G51" s="1">
        <v>33.66</v>
      </c>
      <c r="H51" s="1">
        <v>33.66</v>
      </c>
      <c r="I51" s="1">
        <v>34.68</v>
      </c>
      <c r="J51" s="1">
        <v>35.7</v>
      </c>
      <c r="K51" s="1">
        <v>35.7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119</v>
      </c>
      <c r="B52" s="1">
        <v>11.22</v>
      </c>
      <c r="C52" s="1">
        <v>11.22</v>
      </c>
      <c r="D52" s="1">
        <v>30.6</v>
      </c>
      <c r="E52" s="1">
        <v>31.62</v>
      </c>
      <c r="F52" s="1">
        <v>31.62</v>
      </c>
      <c r="G52" s="1">
        <v>33.66</v>
      </c>
      <c r="H52" s="1">
        <v>33.66</v>
      </c>
      <c r="I52" s="1">
        <v>34.68</v>
      </c>
      <c r="J52" s="1">
        <v>35.7</v>
      </c>
      <c r="K52" s="1">
        <v>35.7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120</v>
      </c>
      <c r="B53" s="1" t="s">
        <v>121</v>
      </c>
      <c r="C53" s="1" t="s">
        <v>122</v>
      </c>
      <c r="D53" s="1" t="s">
        <v>123</v>
      </c>
      <c r="E53" s="1" t="s">
        <v>124</v>
      </c>
      <c r="F53" s="1" t="s">
        <v>125</v>
      </c>
      <c r="G53" s="1" t="s">
        <v>126</v>
      </c>
      <c r="H53" s="1" t="s">
        <v>127</v>
      </c>
      <c r="I53" s="1" t="s">
        <v>128</v>
      </c>
      <c r="J53" s="1" t="s">
        <v>129</v>
      </c>
      <c r="K53" s="1" t="s">
        <v>130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131</v>
      </c>
      <c r="B54" s="1">
        <v>41.82</v>
      </c>
      <c r="C54" s="1">
        <v>-10.2</v>
      </c>
      <c r="D54" s="1">
        <v>149.94</v>
      </c>
      <c r="E54" s="1">
        <v>275.4</v>
      </c>
      <c r="F54" s="1">
        <v>367.2</v>
      </c>
      <c r="G54" s="1">
        <v>473.28</v>
      </c>
      <c r="H54" s="1">
        <v>587.52</v>
      </c>
      <c r="I54" s="1">
        <v>954.72</v>
      </c>
      <c r="J54" s="1">
        <v>1203.6</v>
      </c>
      <c r="K54" s="1">
        <v>1366.8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132</v>
      </c>
      <c r="B55" s="1" t="s">
        <v>133</v>
      </c>
      <c r="C55" s="1" t="s">
        <v>134</v>
      </c>
      <c r="D55" s="1" t="s">
        <v>135</v>
      </c>
      <c r="E55" s="1" t="s">
        <v>136</v>
      </c>
      <c r="F55" s="1" t="s">
        <v>137</v>
      </c>
      <c r="G55" s="1" t="s">
        <v>138</v>
      </c>
      <c r="H55" s="1" t="s">
        <v>139</v>
      </c>
      <c r="I55" s="1" t="s">
        <v>140</v>
      </c>
      <c r="J55" s="1" t="s">
        <v>141</v>
      </c>
      <c r="K55" s="1" t="s">
        <v>142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143</v>
      </c>
      <c r="B56" s="1">
        <v>176.46</v>
      </c>
      <c r="C56" s="1">
        <v>223.38</v>
      </c>
      <c r="D56" s="1">
        <v>123.42</v>
      </c>
      <c r="E56" s="1">
        <v>79.56</v>
      </c>
      <c r="F56" s="1">
        <v>226.44</v>
      </c>
      <c r="G56" s="1">
        <v>249.9</v>
      </c>
      <c r="H56" s="1">
        <v>660.96</v>
      </c>
      <c r="I56" s="1">
        <v>597.72</v>
      </c>
      <c r="J56" s="1">
        <v>660.96</v>
      </c>
      <c r="K56" s="1">
        <v>761.94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144</v>
      </c>
      <c r="B57" s="1">
        <v>150.96</v>
      </c>
      <c r="C57" s="1">
        <v>173.4</v>
      </c>
      <c r="D57" s="1">
        <v>11.22</v>
      </c>
      <c r="E57" s="1">
        <v>-41.82</v>
      </c>
      <c r="F57" s="1">
        <v>46.92</v>
      </c>
      <c r="G57" s="1">
        <v>54.06</v>
      </c>
      <c r="H57" s="1">
        <v>3.06</v>
      </c>
      <c r="I57" s="1">
        <v>-145.86</v>
      </c>
      <c r="J57" s="1">
        <v>-144.84</v>
      </c>
      <c r="K57" s="1">
        <v>34.68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145</v>
      </c>
      <c r="B58" s="1">
        <v>4.08</v>
      </c>
      <c r="C58" s="1">
        <v>4.08</v>
      </c>
      <c r="D58" s="1">
        <v>8.16</v>
      </c>
      <c r="E58" s="1">
        <v>9.18</v>
      </c>
      <c r="F58" s="1">
        <v>12.24</v>
      </c>
      <c r="G58" s="1">
        <v>14.28</v>
      </c>
      <c r="H58" s="1">
        <v>16.32</v>
      </c>
      <c r="I58" s="1">
        <v>12.24</v>
      </c>
      <c r="J58" s="1">
        <v>9.18</v>
      </c>
      <c r="K58" s="1">
        <v>9.18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146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121.38</v>
      </c>
      <c r="J59" s="1">
        <v>151.98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147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1">
        <v>0.0</v>
      </c>
      <c r="H60" s="1">
        <v>0.0</v>
      </c>
      <c r="I60" s="1">
        <v>0.0</v>
      </c>
      <c r="J60" s="1">
        <v>0.0</v>
      </c>
      <c r="K60" s="1">
        <v>3.06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148</v>
      </c>
      <c r="B61" s="1">
        <v>3.06</v>
      </c>
      <c r="C61" s="1">
        <v>3.06</v>
      </c>
      <c r="D61" s="1">
        <v>3.06</v>
      </c>
      <c r="E61" s="1">
        <v>3.06</v>
      </c>
      <c r="F61" s="1">
        <v>3.06</v>
      </c>
      <c r="G61" s="1">
        <v>3.06</v>
      </c>
      <c r="H61" s="1">
        <v>3.06</v>
      </c>
      <c r="I61" s="1">
        <v>6.12</v>
      </c>
      <c r="J61" s="1">
        <v>6.12</v>
      </c>
      <c r="K61" s="1">
        <v>6.12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149</v>
      </c>
      <c r="B62" s="1">
        <v>35.7</v>
      </c>
      <c r="C62" s="1">
        <v>22.44</v>
      </c>
      <c r="D62" s="1">
        <v>19.38</v>
      </c>
      <c r="E62" s="1">
        <v>25.5</v>
      </c>
      <c r="F62" s="1">
        <v>40.8</v>
      </c>
      <c r="G62" s="1">
        <v>86.7</v>
      </c>
      <c r="H62" s="1">
        <v>87.72</v>
      </c>
      <c r="I62" s="1">
        <v>113.22</v>
      </c>
      <c r="J62" s="1">
        <v>135.66</v>
      </c>
      <c r="K62" s="1">
        <v>179.52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150</v>
      </c>
      <c r="B63" s="1">
        <v>7.140000000000001</v>
      </c>
      <c r="C63" s="1">
        <v>5.1</v>
      </c>
      <c r="D63" s="1">
        <v>8.16</v>
      </c>
      <c r="E63" s="1">
        <v>11.22</v>
      </c>
      <c r="F63" s="1">
        <v>13.26</v>
      </c>
      <c r="G63" s="1">
        <v>18.36</v>
      </c>
      <c r="H63" s="1">
        <v>27.54</v>
      </c>
      <c r="I63" s="1">
        <v>28.56</v>
      </c>
      <c r="J63" s="1">
        <v>29.58</v>
      </c>
      <c r="K63" s="1">
        <v>20.4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151</v>
      </c>
      <c r="B64" s="1">
        <v>18.36</v>
      </c>
      <c r="C64" s="1">
        <v>10.2</v>
      </c>
      <c r="D64" s="1">
        <v>14.28</v>
      </c>
      <c r="E64" s="1">
        <v>9.18</v>
      </c>
      <c r="F64" s="1">
        <v>25.5</v>
      </c>
      <c r="G64" s="1">
        <v>31.62</v>
      </c>
      <c r="H64" s="1">
        <v>26.52</v>
      </c>
      <c r="I64" s="1">
        <v>17.34</v>
      </c>
      <c r="J64" s="1">
        <v>38.76</v>
      </c>
      <c r="K64" s="1">
        <v>40.8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152</v>
      </c>
      <c r="B65" s="1">
        <v>248.88</v>
      </c>
      <c r="C65" s="1">
        <v>241.74</v>
      </c>
      <c r="D65" s="1">
        <v>246.84</v>
      </c>
      <c r="E65" s="1">
        <v>238.68</v>
      </c>
      <c r="F65" s="1">
        <v>259.08</v>
      </c>
      <c r="G65" s="1">
        <v>268.26</v>
      </c>
      <c r="H65" s="1">
        <v>251.94</v>
      </c>
      <c r="I65" s="1">
        <v>300.9</v>
      </c>
      <c r="J65" s="1">
        <v>354.96</v>
      </c>
      <c r="K65" s="1">
        <v>422.28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153</v>
      </c>
      <c r="B66" s="1">
        <v>440.64</v>
      </c>
      <c r="C66" s="1">
        <v>339.66</v>
      </c>
      <c r="D66" s="1">
        <v>334.56</v>
      </c>
      <c r="E66" s="1">
        <v>365.16</v>
      </c>
      <c r="F66" s="1">
        <v>432.48</v>
      </c>
      <c r="G66" s="1">
        <v>500.82</v>
      </c>
      <c r="H66" s="1">
        <v>571.2</v>
      </c>
      <c r="I66" s="1">
        <v>821.1</v>
      </c>
      <c r="J66" s="1">
        <v>944.52</v>
      </c>
      <c r="K66" s="1">
        <v>1091.4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154</v>
      </c>
      <c r="B67" s="1">
        <v>0.0</v>
      </c>
      <c r="C67" s="1">
        <v>825.1800000000001</v>
      </c>
      <c r="D67" s="1">
        <v>882.3000000000001</v>
      </c>
      <c r="E67" s="1">
        <v>984.3000000000001</v>
      </c>
      <c r="F67" s="1">
        <v>0.0</v>
      </c>
      <c r="G67" s="1">
        <v>0.0</v>
      </c>
      <c r="H67" s="1">
        <v>0.0</v>
      </c>
      <c r="I67" s="1">
        <v>0.0</v>
      </c>
      <c r="J67" s="1">
        <v>0.0</v>
      </c>
      <c r="K67" s="1">
        <v>0.0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155</v>
      </c>
      <c r="B68" s="1">
        <v>28.56</v>
      </c>
      <c r="C68" s="1">
        <v>63.24</v>
      </c>
      <c r="D68" s="1">
        <v>65.28</v>
      </c>
      <c r="E68" s="1">
        <v>45.9</v>
      </c>
      <c r="F68" s="1">
        <v>0.0</v>
      </c>
      <c r="G68" s="1">
        <v>0.0</v>
      </c>
      <c r="H68" s="1">
        <v>0.0</v>
      </c>
      <c r="I68" s="1">
        <v>0.0</v>
      </c>
      <c r="J68" s="1">
        <v>0.0</v>
      </c>
      <c r="K68" s="1">
        <v>0.0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156</v>
      </c>
      <c r="B69" s="1">
        <v>-14.28</v>
      </c>
      <c r="C69" s="1">
        <v>-46.92</v>
      </c>
      <c r="D69" s="1">
        <v>-52.02</v>
      </c>
      <c r="E69" s="1">
        <v>-34.68</v>
      </c>
      <c r="F69" s="1">
        <v>0.0</v>
      </c>
      <c r="G69" s="1">
        <v>0.0</v>
      </c>
      <c r="H69" s="1">
        <v>0.0</v>
      </c>
      <c r="I69" s="1">
        <v>0.0</v>
      </c>
      <c r="J69" s="1">
        <v>0.0</v>
      </c>
      <c r="K69" s="1">
        <v>0.0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157</v>
      </c>
      <c r="B70" s="1">
        <v>5.1</v>
      </c>
      <c r="C70" s="1">
        <v>40.8</v>
      </c>
      <c r="D70" s="1">
        <v>56.1</v>
      </c>
      <c r="E70" s="1">
        <v>56.1</v>
      </c>
      <c r="F70" s="1">
        <v>38.76</v>
      </c>
      <c r="G70" s="1">
        <v>22.44</v>
      </c>
      <c r="H70" s="1">
        <v>38.76</v>
      </c>
      <c r="I70" s="1">
        <v>79.56</v>
      </c>
      <c r="J70" s="1">
        <v>1.02</v>
      </c>
      <c r="K70" s="1">
        <v>2.04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158</v>
      </c>
      <c r="B2" s="1">
        <v>227.46</v>
      </c>
      <c r="C2" s="1">
        <v>237.66</v>
      </c>
      <c r="D2" s="1">
        <v>250.92</v>
      </c>
      <c r="E2" s="1">
        <v>317.22</v>
      </c>
      <c r="F2" s="1">
        <v>452.88</v>
      </c>
      <c r="G2" s="1">
        <v>609.96</v>
      </c>
      <c r="H2" s="1">
        <v>595.6800000000001</v>
      </c>
      <c r="I2" s="1">
        <v>880.26</v>
      </c>
      <c r="J2" s="1">
        <v>1111.8</v>
      </c>
      <c r="K2" s="1">
        <v>997.5600000000001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159</v>
      </c>
      <c r="B3" s="1">
        <v>227.46</v>
      </c>
      <c r="C3" s="1">
        <v>237.66</v>
      </c>
      <c r="D3" s="1">
        <v>250.92</v>
      </c>
      <c r="E3" s="1">
        <v>317.22</v>
      </c>
      <c r="F3" s="1">
        <v>452.88</v>
      </c>
      <c r="G3" s="1">
        <v>609.96</v>
      </c>
      <c r="H3" s="1">
        <v>595.6800000000001</v>
      </c>
      <c r="I3" s="1">
        <v>880.26</v>
      </c>
      <c r="J3" s="1">
        <v>1111.8</v>
      </c>
      <c r="K3" s="1">
        <v>997.5600000000001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160</v>
      </c>
      <c r="B4" s="1">
        <v>270.3</v>
      </c>
      <c r="C4" s="1">
        <v>174.42</v>
      </c>
      <c r="D4" s="1">
        <v>171.36</v>
      </c>
      <c r="E4" s="1">
        <v>208.08</v>
      </c>
      <c r="F4" s="1">
        <v>284.58</v>
      </c>
      <c r="G4" s="1">
        <v>410.04</v>
      </c>
      <c r="H4" s="1">
        <v>408.0</v>
      </c>
      <c r="I4" s="1">
        <v>557.94</v>
      </c>
      <c r="J4" s="1">
        <v>699.72</v>
      </c>
      <c r="K4" s="1">
        <v>658.92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161</v>
      </c>
      <c r="B5" s="1">
        <v>-42.84</v>
      </c>
      <c r="C5" s="1">
        <v>63.24</v>
      </c>
      <c r="D5" s="1">
        <v>78.54</v>
      </c>
      <c r="E5" s="1">
        <v>109.14</v>
      </c>
      <c r="F5" s="1">
        <v>168.3</v>
      </c>
      <c r="G5" s="1">
        <v>198.9</v>
      </c>
      <c r="H5" s="1">
        <v>186.66</v>
      </c>
      <c r="I5" s="1">
        <v>322.32</v>
      </c>
      <c r="J5" s="1">
        <v>410.04</v>
      </c>
      <c r="K5" s="1">
        <v>338.64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162</v>
      </c>
      <c r="B6" s="1">
        <v>44.88</v>
      </c>
      <c r="C6" s="1">
        <v>23.46</v>
      </c>
      <c r="D6" s="1">
        <v>31.62</v>
      </c>
      <c r="E6" s="1">
        <v>31.62</v>
      </c>
      <c r="F6" s="1">
        <v>36.72</v>
      </c>
      <c r="G6" s="1">
        <v>45.9</v>
      </c>
      <c r="H6" s="1">
        <v>49.98</v>
      </c>
      <c r="I6" s="1">
        <v>64.26</v>
      </c>
      <c r="J6" s="1">
        <v>71.4</v>
      </c>
      <c r="K6" s="1">
        <v>63.24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163</v>
      </c>
      <c r="B7" s="1">
        <v>38.76</v>
      </c>
      <c r="C7" s="1">
        <v>16.32</v>
      </c>
      <c r="D7" s="1">
        <v>18.36</v>
      </c>
      <c r="E7" s="1">
        <v>15.3</v>
      </c>
      <c r="F7" s="1">
        <v>20.4</v>
      </c>
      <c r="G7" s="1">
        <v>32.64</v>
      </c>
      <c r="H7" s="1">
        <v>44.88</v>
      </c>
      <c r="I7" s="1">
        <v>57.12</v>
      </c>
      <c r="J7" s="1">
        <v>65.28</v>
      </c>
      <c r="K7" s="1">
        <v>62.22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164</v>
      </c>
      <c r="B8" s="1">
        <v>0.0</v>
      </c>
      <c r="C8" s="1">
        <v>4.08</v>
      </c>
      <c r="D8" s="1">
        <v>0.0</v>
      </c>
      <c r="E8" s="1">
        <v>0.0</v>
      </c>
      <c r="F8" s="1">
        <v>0.0</v>
      </c>
      <c r="G8" s="1">
        <v>9.18</v>
      </c>
      <c r="H8" s="1">
        <v>3.06</v>
      </c>
      <c r="I8" s="1">
        <v>62.22</v>
      </c>
      <c r="J8" s="1">
        <v>-44.88</v>
      </c>
      <c r="K8" s="1">
        <v>2.04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165</v>
      </c>
      <c r="B9" s="1">
        <v>84.66</v>
      </c>
      <c r="C9" s="1">
        <v>39.78</v>
      </c>
      <c r="D9" s="1">
        <v>49.98</v>
      </c>
      <c r="E9" s="1">
        <v>46.92</v>
      </c>
      <c r="F9" s="1">
        <v>57.12</v>
      </c>
      <c r="G9" s="1">
        <v>78.54</v>
      </c>
      <c r="H9" s="1">
        <v>94.86</v>
      </c>
      <c r="I9" s="1">
        <v>123.42</v>
      </c>
      <c r="J9" s="1">
        <v>137.7</v>
      </c>
      <c r="K9" s="1">
        <v>129.54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166</v>
      </c>
      <c r="B10" s="1">
        <v>-128.52</v>
      </c>
      <c r="C10" s="1">
        <v>22.44</v>
      </c>
      <c r="D10" s="1">
        <v>27.54</v>
      </c>
      <c r="E10" s="1">
        <v>60.18</v>
      </c>
      <c r="F10" s="1">
        <v>110.16</v>
      </c>
      <c r="G10" s="1">
        <v>120.36</v>
      </c>
      <c r="H10" s="1">
        <v>90.78</v>
      </c>
      <c r="I10" s="1">
        <v>197.88</v>
      </c>
      <c r="J10" s="1">
        <v>273.36</v>
      </c>
      <c r="K10" s="1">
        <v>209.1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167</v>
      </c>
      <c r="B11" s="1">
        <v>-19.38</v>
      </c>
      <c r="C11" s="1">
        <v>-17.34</v>
      </c>
      <c r="D11" s="1">
        <v>-7.140000000000001</v>
      </c>
      <c r="E11" s="1">
        <v>-2.04</v>
      </c>
      <c r="F11" s="1">
        <v>-5.1</v>
      </c>
      <c r="G11" s="1">
        <v>-5.1</v>
      </c>
      <c r="H11" s="1">
        <v>-10.2</v>
      </c>
      <c r="I11" s="1">
        <v>-13.26</v>
      </c>
      <c r="J11" s="1">
        <v>-13.26</v>
      </c>
      <c r="K11" s="1">
        <v>-19.38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168</v>
      </c>
      <c r="B12" s="1">
        <v>2.04</v>
      </c>
      <c r="C12" s="1">
        <v>2.04</v>
      </c>
      <c r="D12" s="1">
        <v>8.16</v>
      </c>
      <c r="E12" s="1">
        <v>19.38</v>
      </c>
      <c r="F12" s="1">
        <v>36.72</v>
      </c>
      <c r="G12" s="1">
        <v>42.84</v>
      </c>
      <c r="H12" s="1">
        <v>47.94</v>
      </c>
      <c r="I12" s="1">
        <v>48.96</v>
      </c>
      <c r="J12" s="1">
        <v>4.08</v>
      </c>
      <c r="K12" s="1">
        <v>17.34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169</v>
      </c>
      <c r="B13" s="1">
        <v>-17.34</v>
      </c>
      <c r="C13" s="1">
        <v>-14.28</v>
      </c>
      <c r="D13" s="1">
        <v>-7.140000000000001</v>
      </c>
      <c r="E13" s="1">
        <v>-2.04</v>
      </c>
      <c r="F13" s="1">
        <v>-4.08</v>
      </c>
      <c r="G13" s="1">
        <v>-4.08</v>
      </c>
      <c r="H13" s="1">
        <v>-9.18</v>
      </c>
      <c r="I13" s="1">
        <v>-12.24</v>
      </c>
      <c r="J13" s="1">
        <v>-8.16</v>
      </c>
      <c r="K13" s="1">
        <v>-1.02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170</v>
      </c>
      <c r="B14" s="1">
        <v>-1.02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171</v>
      </c>
      <c r="B15" s="1">
        <v>37.74</v>
      </c>
      <c r="C15" s="1">
        <v>22.44</v>
      </c>
      <c r="D15" s="1">
        <v>-2.04</v>
      </c>
      <c r="E15" s="1">
        <v>-77.52</v>
      </c>
      <c r="F15" s="1">
        <v>-4.08</v>
      </c>
      <c r="G15" s="1">
        <v>59.16</v>
      </c>
      <c r="H15" s="1">
        <v>-3.06</v>
      </c>
      <c r="I15" s="1">
        <v>12.24</v>
      </c>
      <c r="J15" s="1">
        <v>52.02</v>
      </c>
      <c r="K15" s="1">
        <v>1.02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172</v>
      </c>
      <c r="B16" s="1">
        <v>1.02</v>
      </c>
      <c r="C16" s="1">
        <v>-8.16</v>
      </c>
      <c r="D16" s="1">
        <v>1.02</v>
      </c>
      <c r="E16" s="1">
        <v>-21.42</v>
      </c>
      <c r="F16" s="1">
        <v>1.02</v>
      </c>
      <c r="G16" s="1">
        <v>-1.02</v>
      </c>
      <c r="H16" s="1">
        <v>-1.02</v>
      </c>
      <c r="I16" s="1">
        <v>-75.48</v>
      </c>
      <c r="J16" s="1">
        <v>-87.72</v>
      </c>
      <c r="K16" s="1">
        <v>-64.26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173</v>
      </c>
      <c r="B17" s="1">
        <v>-109.14</v>
      </c>
      <c r="C17" s="1">
        <v>-25.5</v>
      </c>
      <c r="D17" s="1">
        <v>18.36</v>
      </c>
      <c r="E17" s="1">
        <v>57.12</v>
      </c>
      <c r="F17" s="1">
        <v>102.0</v>
      </c>
      <c r="G17" s="1">
        <v>113.22</v>
      </c>
      <c r="H17" s="1">
        <v>76.5</v>
      </c>
      <c r="I17" s="1">
        <v>197.88</v>
      </c>
      <c r="J17" s="1">
        <v>264.18</v>
      </c>
      <c r="K17" s="1">
        <v>208.08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174</v>
      </c>
      <c r="B18" s="1">
        <v>-145.86</v>
      </c>
      <c r="C18" s="1">
        <v>-9.18</v>
      </c>
      <c r="D18" s="1">
        <v>-8.16</v>
      </c>
      <c r="E18" s="1">
        <v>24.48</v>
      </c>
      <c r="F18" s="1">
        <v>-14.28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175</v>
      </c>
      <c r="B19" s="1">
        <v>4.08</v>
      </c>
      <c r="C19" s="1">
        <v>4.08</v>
      </c>
      <c r="D19" s="1">
        <v>-46.92</v>
      </c>
      <c r="E19" s="1">
        <v>-12.24</v>
      </c>
      <c r="F19" s="1">
        <v>-6.12</v>
      </c>
      <c r="G19" s="1">
        <v>2.04</v>
      </c>
      <c r="H19" s="1">
        <v>-8.16</v>
      </c>
      <c r="I19" s="1">
        <v>-16.32</v>
      </c>
      <c r="J19" s="1">
        <v>-57.12</v>
      </c>
      <c r="K19" s="1">
        <v>-3.06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176</v>
      </c>
      <c r="B20" s="1">
        <v>2.04</v>
      </c>
      <c r="C20" s="1">
        <v>0.0</v>
      </c>
      <c r="D20" s="1">
        <v>0.0</v>
      </c>
      <c r="E20" s="1">
        <v>0.0</v>
      </c>
      <c r="F20" s="1">
        <v>57.12</v>
      </c>
      <c r="G20" s="1">
        <v>1.02</v>
      </c>
      <c r="H20" s="1">
        <v>39.78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177</v>
      </c>
      <c r="B21" s="1">
        <v>-15.3</v>
      </c>
      <c r="C21" s="1">
        <v>-20.4</v>
      </c>
      <c r="D21" s="1">
        <v>0.0</v>
      </c>
      <c r="E21" s="1">
        <v>3.06</v>
      </c>
      <c r="F21" s="1">
        <v>0.0</v>
      </c>
      <c r="G21" s="1">
        <v>0.0</v>
      </c>
      <c r="H21" s="1">
        <v>0.0</v>
      </c>
      <c r="I21" s="1">
        <v>10.2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178</v>
      </c>
      <c r="B22" s="1">
        <v>0.0</v>
      </c>
      <c r="C22" s="1">
        <v>0.0</v>
      </c>
      <c r="D22" s="1">
        <v>0.0</v>
      </c>
      <c r="E22" s="1">
        <v>0.0</v>
      </c>
      <c r="F22" s="1">
        <v>4.08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179</v>
      </c>
      <c r="B23" s="1">
        <v>0.0</v>
      </c>
      <c r="C23" s="1">
        <v>0.0</v>
      </c>
      <c r="D23" s="1">
        <v>-2.04</v>
      </c>
      <c r="E23" s="1">
        <v>13.26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180</v>
      </c>
      <c r="B24" s="1">
        <v>-264.18</v>
      </c>
      <c r="C24" s="1">
        <v>-29.58</v>
      </c>
      <c r="D24" s="1">
        <v>7.140000000000001</v>
      </c>
      <c r="E24" s="1">
        <v>75.48</v>
      </c>
      <c r="F24" s="1">
        <v>103.02</v>
      </c>
      <c r="G24" s="1">
        <v>117.3</v>
      </c>
      <c r="H24" s="1">
        <v>76.5</v>
      </c>
      <c r="I24" s="1">
        <v>208.08</v>
      </c>
      <c r="J24" s="1">
        <v>263.16</v>
      </c>
      <c r="K24" s="1">
        <v>205.02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181</v>
      </c>
      <c r="B25" s="1">
        <v>21.42</v>
      </c>
      <c r="C25" s="1">
        <v>3.06</v>
      </c>
      <c r="D25" s="1">
        <v>69.36</v>
      </c>
      <c r="E25" s="1">
        <v>-17.34</v>
      </c>
      <c r="F25" s="1">
        <v>10.2</v>
      </c>
      <c r="G25" s="1">
        <v>4.08</v>
      </c>
      <c r="H25" s="1">
        <v>1.02</v>
      </c>
      <c r="I25" s="1">
        <v>1.02</v>
      </c>
      <c r="J25" s="1">
        <v>26.52</v>
      </c>
      <c r="K25" s="1">
        <v>22.44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182</v>
      </c>
      <c r="B26" s="1">
        <v>-264.18</v>
      </c>
      <c r="C26" s="1">
        <v>-33.66</v>
      </c>
      <c r="D26" s="1">
        <v>7.140000000000001</v>
      </c>
      <c r="E26" s="1">
        <v>93.84</v>
      </c>
      <c r="F26" s="1">
        <v>90.78</v>
      </c>
      <c r="G26" s="1">
        <v>113.22</v>
      </c>
      <c r="H26" s="1">
        <v>75.48</v>
      </c>
      <c r="I26" s="1">
        <v>206.04</v>
      </c>
      <c r="J26" s="1">
        <v>236.64</v>
      </c>
      <c r="K26" s="1">
        <v>181.56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183</v>
      </c>
      <c r="B27" s="1">
        <v>0.0</v>
      </c>
      <c r="C27" s="1">
        <v>-38.76</v>
      </c>
      <c r="D27" s="1">
        <v>1.02</v>
      </c>
      <c r="E27" s="1">
        <v>-5.1</v>
      </c>
      <c r="F27" s="1">
        <v>33.66</v>
      </c>
      <c r="G27" s="1">
        <v>-87.72</v>
      </c>
      <c r="H27" s="1">
        <v>-1.02</v>
      </c>
      <c r="I27" s="1">
        <v>-26.52</v>
      </c>
      <c r="J27" s="1">
        <v>1.02</v>
      </c>
      <c r="K27" s="1">
        <v>49.98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184</v>
      </c>
      <c r="B28" s="1">
        <v>-264.18</v>
      </c>
      <c r="C28" s="1">
        <v>-72.42</v>
      </c>
      <c r="D28" s="1">
        <v>8.16</v>
      </c>
      <c r="E28" s="1">
        <v>87.72</v>
      </c>
      <c r="F28" s="1">
        <v>91.8</v>
      </c>
      <c r="G28" s="1">
        <v>112.2</v>
      </c>
      <c r="H28" s="1">
        <v>73.44</v>
      </c>
      <c r="I28" s="1">
        <v>206.04</v>
      </c>
      <c r="J28" s="1">
        <v>237.66</v>
      </c>
      <c r="K28" s="1">
        <v>181.56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185</v>
      </c>
      <c r="B29" s="1">
        <v>-264.18</v>
      </c>
      <c r="C29" s="1">
        <v>-72.42</v>
      </c>
      <c r="D29" s="1">
        <v>8.16</v>
      </c>
      <c r="E29" s="1">
        <v>87.72</v>
      </c>
      <c r="F29" s="1">
        <v>91.8</v>
      </c>
      <c r="G29" s="1">
        <v>112.2</v>
      </c>
      <c r="H29" s="1">
        <v>73.44</v>
      </c>
      <c r="I29" s="1">
        <v>206.04</v>
      </c>
      <c r="J29" s="1">
        <v>237.66</v>
      </c>
      <c r="K29" s="1">
        <v>181.56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186</v>
      </c>
      <c r="B30" s="1">
        <v>-264.18</v>
      </c>
      <c r="C30" s="1">
        <v>-72.42</v>
      </c>
      <c r="D30" s="1">
        <v>8.16</v>
      </c>
      <c r="E30" s="1">
        <v>87.72</v>
      </c>
      <c r="F30" s="1">
        <v>91.8</v>
      </c>
      <c r="G30" s="1">
        <v>112.2</v>
      </c>
      <c r="H30" s="1">
        <v>73.44</v>
      </c>
      <c r="I30" s="1">
        <v>206.04</v>
      </c>
      <c r="J30" s="1">
        <v>237.66</v>
      </c>
      <c r="K30" s="1">
        <v>181.56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187</v>
      </c>
      <c r="B31" s="1">
        <v>-264.18</v>
      </c>
      <c r="C31" s="1">
        <v>-33.66</v>
      </c>
      <c r="D31" s="1">
        <v>7.140000000000001</v>
      </c>
      <c r="E31" s="1">
        <v>93.84</v>
      </c>
      <c r="F31" s="1">
        <v>90.78</v>
      </c>
      <c r="G31" s="1">
        <v>113.22</v>
      </c>
      <c r="H31" s="1">
        <v>75.48</v>
      </c>
      <c r="I31" s="1">
        <v>206.04</v>
      </c>
      <c r="J31" s="1">
        <v>236.64</v>
      </c>
      <c r="K31" s="1">
        <v>181.56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189</v>
      </c>
      <c r="B33" s="1" t="s">
        <v>190</v>
      </c>
      <c r="C33" s="1" t="s">
        <v>191</v>
      </c>
      <c r="D33" s="1" t="s">
        <v>192</v>
      </c>
      <c r="E33" s="1" t="s">
        <v>193</v>
      </c>
      <c r="F33" s="1" t="s">
        <v>194</v>
      </c>
      <c r="G33" s="1" t="s">
        <v>195</v>
      </c>
      <c r="H33" s="1" t="s">
        <v>196</v>
      </c>
      <c r="I33" s="1" t="s">
        <v>197</v>
      </c>
      <c r="J33" s="1" t="s">
        <v>198</v>
      </c>
      <c r="K33" s="1">
        <v>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199</v>
      </c>
      <c r="B34" s="1" t="s">
        <v>190</v>
      </c>
      <c r="C34" s="1" t="s">
        <v>200</v>
      </c>
      <c r="D34" s="1" t="s">
        <v>201</v>
      </c>
      <c r="E34" s="1" t="s">
        <v>202</v>
      </c>
      <c r="F34" s="1" t="s">
        <v>203</v>
      </c>
      <c r="G34" s="1" t="s">
        <v>204</v>
      </c>
      <c r="H34" s="1" t="s">
        <v>205</v>
      </c>
      <c r="I34" s="1" t="s">
        <v>206</v>
      </c>
      <c r="J34" s="1" t="s">
        <v>207</v>
      </c>
      <c r="K34" s="1" t="s">
        <v>208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209</v>
      </c>
      <c r="B35" s="1">
        <v>10.0</v>
      </c>
      <c r="C35" s="1">
        <v>11.0</v>
      </c>
      <c r="D35" s="1">
        <v>27.0</v>
      </c>
      <c r="E35" s="1">
        <v>30.0</v>
      </c>
      <c r="F35" s="1">
        <v>31.0</v>
      </c>
      <c r="G35" s="1">
        <v>32.0</v>
      </c>
      <c r="H35" s="1">
        <v>33.0</v>
      </c>
      <c r="I35" s="1">
        <v>33.0</v>
      </c>
      <c r="J35" s="1">
        <v>35.0</v>
      </c>
      <c r="K35" s="1">
        <v>35.0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210</v>
      </c>
      <c r="B36" s="1" t="s">
        <v>190</v>
      </c>
      <c r="C36" s="1" t="s">
        <v>191</v>
      </c>
      <c r="D36" s="1" t="s">
        <v>192</v>
      </c>
      <c r="E36" s="1" t="s">
        <v>211</v>
      </c>
      <c r="F36" s="1" t="s">
        <v>212</v>
      </c>
      <c r="G36" s="1" t="s">
        <v>213</v>
      </c>
      <c r="H36" s="1" t="s">
        <v>214</v>
      </c>
      <c r="I36" s="1" t="s">
        <v>215</v>
      </c>
      <c r="J36" s="1" t="s">
        <v>216</v>
      </c>
      <c r="K36" s="1" t="s">
        <v>217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218</v>
      </c>
      <c r="B37" s="1" t="s">
        <v>190</v>
      </c>
      <c r="C37" s="1" t="s">
        <v>200</v>
      </c>
      <c r="D37" s="1" t="s">
        <v>201</v>
      </c>
      <c r="E37" s="1" t="s">
        <v>219</v>
      </c>
      <c r="F37" s="1" t="s">
        <v>220</v>
      </c>
      <c r="G37" s="1" t="s">
        <v>221</v>
      </c>
      <c r="H37" s="1" t="s">
        <v>222</v>
      </c>
      <c r="I37" s="1" t="s">
        <v>223</v>
      </c>
      <c r="J37" s="1" t="s">
        <v>224</v>
      </c>
      <c r="K37" s="1" t="s">
        <v>225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226</v>
      </c>
      <c r="B38" s="1">
        <v>10.0</v>
      </c>
      <c r="C38" s="1">
        <v>11.0</v>
      </c>
      <c r="D38" s="1">
        <v>27.0</v>
      </c>
      <c r="E38" s="1">
        <v>31.0</v>
      </c>
      <c r="F38" s="1">
        <v>34.0</v>
      </c>
      <c r="G38" s="1">
        <v>33.0</v>
      </c>
      <c r="H38" s="1">
        <v>35.0</v>
      </c>
      <c r="I38" s="1">
        <v>37.0</v>
      </c>
      <c r="J38" s="1">
        <v>37.0</v>
      </c>
      <c r="K38" s="1">
        <v>37.0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227</v>
      </c>
      <c r="B39" s="1" t="s">
        <v>228</v>
      </c>
      <c r="C39" s="1" t="s">
        <v>229</v>
      </c>
      <c r="D39" s="1" t="s">
        <v>230</v>
      </c>
      <c r="E39" s="1" t="s">
        <v>231</v>
      </c>
      <c r="F39" s="1">
        <v>2.0</v>
      </c>
      <c r="G39" s="1" t="s">
        <v>214</v>
      </c>
      <c r="H39" s="1" t="s">
        <v>232</v>
      </c>
      <c r="I39" s="1" t="s">
        <v>233</v>
      </c>
      <c r="J39" s="1" t="s">
        <v>234</v>
      </c>
      <c r="K39" s="1" t="s">
        <v>235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236</v>
      </c>
      <c r="B40" s="1" t="s">
        <v>228</v>
      </c>
      <c r="C40" s="1" t="s">
        <v>229</v>
      </c>
      <c r="D40" s="1" t="s">
        <v>230</v>
      </c>
      <c r="E40" s="1" t="s">
        <v>237</v>
      </c>
      <c r="F40" s="1" t="s">
        <v>238</v>
      </c>
      <c r="G40" s="1" t="s">
        <v>239</v>
      </c>
      <c r="H40" s="1" t="s">
        <v>240</v>
      </c>
      <c r="I40" s="1" t="s">
        <v>241</v>
      </c>
      <c r="J40" s="1" t="s">
        <v>242</v>
      </c>
      <c r="K40" s="1" t="s">
        <v>243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244</v>
      </c>
      <c r="B41" s="1" t="s">
        <v>245</v>
      </c>
      <c r="C41" s="1" t="s">
        <v>245</v>
      </c>
      <c r="D41" s="1" t="s">
        <v>245</v>
      </c>
      <c r="E41" s="1" t="s">
        <v>245</v>
      </c>
      <c r="F41" s="1" t="s">
        <v>245</v>
      </c>
      <c r="G41" s="1" t="s">
        <v>245</v>
      </c>
      <c r="H41" s="1" t="s">
        <v>245</v>
      </c>
      <c r="I41" s="1" t="s">
        <v>245</v>
      </c>
      <c r="J41" s="1" t="s">
        <v>245</v>
      </c>
      <c r="K41" s="1" t="s">
        <v>245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62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246</v>
      </c>
      <c r="B43" s="1">
        <v>-86.7</v>
      </c>
      <c r="C43" s="1">
        <v>42.84</v>
      </c>
      <c r="D43" s="1">
        <v>46.92</v>
      </c>
      <c r="E43" s="1">
        <v>77.52</v>
      </c>
      <c r="F43" s="1">
        <v>133.62</v>
      </c>
      <c r="G43" s="1">
        <v>149.94</v>
      </c>
      <c r="H43" s="1">
        <v>130.56</v>
      </c>
      <c r="I43" s="1">
        <v>252.96</v>
      </c>
      <c r="J43" s="1">
        <v>346.8</v>
      </c>
      <c r="K43" s="1">
        <v>298.86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247</v>
      </c>
      <c r="B44" s="1">
        <v>-125.46</v>
      </c>
      <c r="C44" s="1">
        <v>22.44</v>
      </c>
      <c r="D44" s="1">
        <v>28.56</v>
      </c>
      <c r="E44" s="1">
        <v>61.2</v>
      </c>
      <c r="F44" s="1">
        <v>111.18</v>
      </c>
      <c r="G44" s="1">
        <v>122.4</v>
      </c>
      <c r="H44" s="1">
        <v>93.84</v>
      </c>
      <c r="I44" s="1">
        <v>199.92</v>
      </c>
      <c r="J44" s="1">
        <v>275.4</v>
      </c>
      <c r="K44" s="1">
        <v>212.16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248</v>
      </c>
      <c r="B45" s="1">
        <v>-128.52</v>
      </c>
      <c r="C45" s="1">
        <v>22.44</v>
      </c>
      <c r="D45" s="1">
        <v>27.54</v>
      </c>
      <c r="E45" s="1">
        <v>60.18</v>
      </c>
      <c r="F45" s="1">
        <v>110.16</v>
      </c>
      <c r="G45" s="1">
        <v>120.36</v>
      </c>
      <c r="H45" s="1">
        <v>90.78</v>
      </c>
      <c r="I45" s="1">
        <v>197.88</v>
      </c>
      <c r="J45" s="1">
        <v>273.36</v>
      </c>
      <c r="K45" s="1">
        <v>209.1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249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268.26</v>
      </c>
      <c r="J46" s="1">
        <v>366.18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250</v>
      </c>
      <c r="B47" s="1" t="s">
        <v>251</v>
      </c>
      <c r="C47" s="1" t="s">
        <v>252</v>
      </c>
      <c r="D47" s="1" t="s">
        <v>253</v>
      </c>
      <c r="E47" s="1" t="s">
        <v>254</v>
      </c>
      <c r="F47" s="1" t="s">
        <v>255</v>
      </c>
      <c r="G47" s="1" t="s">
        <v>256</v>
      </c>
      <c r="H47" s="1" t="s">
        <v>257</v>
      </c>
      <c r="I47" s="1" t="s">
        <v>258</v>
      </c>
      <c r="J47" s="1" t="s">
        <v>259</v>
      </c>
      <c r="K47" s="1" t="s">
        <v>260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261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9.18</v>
      </c>
      <c r="I48" s="1">
        <v>14.28</v>
      </c>
      <c r="J48" s="1">
        <v>0.0</v>
      </c>
      <c r="K48" s="1">
        <v>21.42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262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-8.16</v>
      </c>
      <c r="I49" s="1">
        <v>-12.24</v>
      </c>
      <c r="J49" s="1">
        <v>0.0</v>
      </c>
      <c r="K49" s="1">
        <v>1.02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263</v>
      </c>
      <c r="B50" s="1">
        <v>-67.32000000000001</v>
      </c>
      <c r="C50" s="1">
        <v>-15.3</v>
      </c>
      <c r="D50" s="1">
        <v>11.22</v>
      </c>
      <c r="E50" s="1">
        <v>35.7</v>
      </c>
      <c r="F50" s="1">
        <v>63.24</v>
      </c>
      <c r="G50" s="1">
        <v>70.38</v>
      </c>
      <c r="H50" s="1">
        <v>47.94</v>
      </c>
      <c r="I50" s="1">
        <v>123.42</v>
      </c>
      <c r="J50" s="1">
        <v>165.24</v>
      </c>
      <c r="K50" s="1">
        <v>130.56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264</v>
      </c>
      <c r="B51" s="1">
        <v>14.28</v>
      </c>
      <c r="C51" s="1">
        <v>11.22</v>
      </c>
      <c r="D51" s="1">
        <v>7.140000000000001</v>
      </c>
      <c r="E51" s="1">
        <v>94.86</v>
      </c>
      <c r="F51" s="1">
        <v>3.06</v>
      </c>
      <c r="G51" s="1">
        <v>4.08</v>
      </c>
      <c r="H51" s="1">
        <v>8.16</v>
      </c>
      <c r="I51" s="1">
        <v>10.2</v>
      </c>
      <c r="J51" s="1">
        <v>8.16</v>
      </c>
      <c r="K51" s="1">
        <v>11.22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265</v>
      </c>
      <c r="B52" s="1">
        <v>-1.02</v>
      </c>
      <c r="C52" s="1">
        <v>-4.08</v>
      </c>
      <c r="D52" s="1">
        <v>9.18</v>
      </c>
      <c r="E52" s="1">
        <v>12.24</v>
      </c>
      <c r="F52" s="1">
        <v>14.28</v>
      </c>
      <c r="G52" s="1">
        <v>14.28</v>
      </c>
      <c r="H52" s="1">
        <v>63.24</v>
      </c>
      <c r="I52" s="1">
        <v>12.24</v>
      </c>
      <c r="J52" s="1">
        <v>24.48</v>
      </c>
      <c r="K52" s="1">
        <v>37.74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266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267</v>
      </c>
      <c r="B54" s="1">
        <v>15.3</v>
      </c>
      <c r="C54" s="1">
        <v>5.1</v>
      </c>
      <c r="D54" s="1">
        <v>7.140000000000001</v>
      </c>
      <c r="E54" s="1">
        <v>7.140000000000001</v>
      </c>
      <c r="F54" s="1">
        <v>9.18</v>
      </c>
      <c r="G54" s="1">
        <v>10.2</v>
      </c>
      <c r="H54" s="1">
        <v>11.22</v>
      </c>
      <c r="I54" s="1">
        <v>15.3</v>
      </c>
      <c r="J54" s="1">
        <v>16.32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268</v>
      </c>
      <c r="B55" s="1">
        <v>29.58</v>
      </c>
      <c r="C55" s="1">
        <v>17.34</v>
      </c>
      <c r="D55" s="1">
        <v>23.46</v>
      </c>
      <c r="E55" s="1">
        <v>23.46</v>
      </c>
      <c r="F55" s="1">
        <v>26.52</v>
      </c>
      <c r="G55" s="1">
        <v>35.7</v>
      </c>
      <c r="H55" s="1">
        <v>37.74</v>
      </c>
      <c r="I55" s="1">
        <v>48.96</v>
      </c>
      <c r="J55" s="1">
        <v>55.08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269</v>
      </c>
      <c r="B56" s="1">
        <v>58.14</v>
      </c>
      <c r="C56" s="1">
        <v>43.86</v>
      </c>
      <c r="D56" s="1">
        <v>45.9</v>
      </c>
      <c r="E56" s="1">
        <v>43.86</v>
      </c>
      <c r="F56" s="1">
        <v>52.02</v>
      </c>
      <c r="G56" s="1">
        <v>67.32000000000001</v>
      </c>
      <c r="H56" s="1">
        <v>75.48</v>
      </c>
      <c r="I56" s="1">
        <v>93.84</v>
      </c>
      <c r="J56" s="1">
        <v>95.88</v>
      </c>
      <c r="K56" s="1">
        <v>108.12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270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14.28</v>
      </c>
      <c r="J57" s="1">
        <v>18.36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271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2.04</v>
      </c>
      <c r="J58" s="1">
        <v>3.06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272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12.24</v>
      </c>
      <c r="J59" s="1">
        <v>15.3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273</v>
      </c>
      <c r="B60" s="1">
        <v>46.92</v>
      </c>
      <c r="C60" s="1">
        <v>-22.44</v>
      </c>
      <c r="D60" s="1">
        <v>8.16</v>
      </c>
      <c r="E60" s="1">
        <v>4.08</v>
      </c>
      <c r="F60" s="1">
        <v>19.38</v>
      </c>
      <c r="G60" s="1">
        <v>21.42</v>
      </c>
      <c r="H60" s="1">
        <v>28.56</v>
      </c>
      <c r="I60" s="1">
        <v>26.52</v>
      </c>
      <c r="J60" s="1">
        <v>16.32</v>
      </c>
      <c r="K60" s="1">
        <v>13.26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274</v>
      </c>
      <c r="B61" s="1">
        <v>46.92</v>
      </c>
      <c r="C61" s="1">
        <v>-22.44</v>
      </c>
      <c r="D61" s="1">
        <v>8.16</v>
      </c>
      <c r="E61" s="1">
        <v>4.08</v>
      </c>
      <c r="F61" s="1">
        <v>19.38</v>
      </c>
      <c r="G61" s="1">
        <v>21.42</v>
      </c>
      <c r="H61" s="1">
        <v>28.56</v>
      </c>
      <c r="I61" s="1">
        <v>26.52</v>
      </c>
      <c r="J61" s="1">
        <v>16.32</v>
      </c>
      <c r="K61" s="1">
        <v>13.26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275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276</v>
      </c>
      <c r="B3" s="1" t="s">
        <v>277</v>
      </c>
      <c r="C3" s="1" t="s">
        <v>278</v>
      </c>
      <c r="D3" s="1" t="s">
        <v>279</v>
      </c>
      <c r="E3" s="1" t="s">
        <v>136</v>
      </c>
      <c r="F3" s="1" t="s">
        <v>280</v>
      </c>
      <c r="G3" s="1" t="s">
        <v>281</v>
      </c>
      <c r="H3" s="1" t="s">
        <v>282</v>
      </c>
      <c r="I3" s="1" t="s">
        <v>283</v>
      </c>
      <c r="J3" s="1" t="s">
        <v>284</v>
      </c>
      <c r="K3" s="1" t="s">
        <v>285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286</v>
      </c>
      <c r="B4" s="1" t="s">
        <v>287</v>
      </c>
      <c r="C4" s="1" t="s">
        <v>288</v>
      </c>
      <c r="D4" s="1" t="s">
        <v>289</v>
      </c>
      <c r="E4" s="1" t="s">
        <v>290</v>
      </c>
      <c r="F4" s="1" t="s">
        <v>291</v>
      </c>
      <c r="G4" s="1" t="s">
        <v>292</v>
      </c>
      <c r="H4" s="1" t="s">
        <v>293</v>
      </c>
      <c r="I4" s="1" t="s">
        <v>294</v>
      </c>
      <c r="J4" s="1" t="s">
        <v>295</v>
      </c>
      <c r="K4" s="1" t="s">
        <v>296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297</v>
      </c>
      <c r="B5" s="1" t="s">
        <v>298</v>
      </c>
      <c r="C5" s="1" t="s">
        <v>299</v>
      </c>
      <c r="D5" s="1" t="s">
        <v>300</v>
      </c>
      <c r="E5" s="1" t="s">
        <v>301</v>
      </c>
      <c r="F5" s="1" t="s">
        <v>302</v>
      </c>
      <c r="G5" s="1" t="s">
        <v>303</v>
      </c>
      <c r="H5" s="1" t="s">
        <v>304</v>
      </c>
      <c r="I5" s="1" t="s">
        <v>305</v>
      </c>
      <c r="J5" s="1" t="s">
        <v>306</v>
      </c>
      <c r="K5" s="1" t="s">
        <v>125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307</v>
      </c>
      <c r="B6" s="1" t="s">
        <v>298</v>
      </c>
      <c r="C6" s="1" t="s">
        <v>299</v>
      </c>
      <c r="D6" s="1" t="s">
        <v>300</v>
      </c>
      <c r="E6" s="1" t="s">
        <v>301</v>
      </c>
      <c r="F6" s="1" t="s">
        <v>302</v>
      </c>
      <c r="G6" s="1" t="s">
        <v>303</v>
      </c>
      <c r="H6" s="1" t="s">
        <v>304</v>
      </c>
      <c r="I6" s="1" t="s">
        <v>305</v>
      </c>
      <c r="J6" s="1" t="s">
        <v>306</v>
      </c>
      <c r="K6" s="1" t="s">
        <v>125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309</v>
      </c>
      <c r="B8" s="1" t="s">
        <v>310</v>
      </c>
      <c r="C8" s="1" t="s">
        <v>311</v>
      </c>
      <c r="D8" s="1" t="s">
        <v>312</v>
      </c>
      <c r="E8" s="1" t="s">
        <v>313</v>
      </c>
      <c r="F8" s="1" t="s">
        <v>314</v>
      </c>
      <c r="G8" s="1" t="s">
        <v>315</v>
      </c>
      <c r="H8" s="1" t="s">
        <v>316</v>
      </c>
      <c r="I8" s="1" t="s">
        <v>317</v>
      </c>
      <c r="J8" s="1" t="s">
        <v>318</v>
      </c>
      <c r="K8" s="1" t="s">
        <v>319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320</v>
      </c>
      <c r="B9" s="1" t="s">
        <v>321</v>
      </c>
      <c r="C9" s="1" t="s">
        <v>322</v>
      </c>
      <c r="D9" s="1" t="s">
        <v>323</v>
      </c>
      <c r="E9" s="1" t="s">
        <v>324</v>
      </c>
      <c r="F9" s="1" t="s">
        <v>325</v>
      </c>
      <c r="G9" s="1" t="s">
        <v>326</v>
      </c>
      <c r="H9" s="1" t="s">
        <v>327</v>
      </c>
      <c r="I9" s="1" t="s">
        <v>328</v>
      </c>
      <c r="J9" s="1" t="s">
        <v>329</v>
      </c>
      <c r="K9" s="1" t="s">
        <v>216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330</v>
      </c>
      <c r="B10" s="1" t="s">
        <v>331</v>
      </c>
      <c r="C10" s="1" t="s">
        <v>332</v>
      </c>
      <c r="D10" s="1" t="s">
        <v>333</v>
      </c>
      <c r="E10" s="1" t="s">
        <v>334</v>
      </c>
      <c r="F10" s="1" t="s">
        <v>335</v>
      </c>
      <c r="G10" s="1" t="s">
        <v>336</v>
      </c>
      <c r="H10" s="1" t="s">
        <v>337</v>
      </c>
      <c r="I10" s="1" t="s">
        <v>338</v>
      </c>
      <c r="J10" s="1" t="s">
        <v>339</v>
      </c>
      <c r="K10" s="1" t="s">
        <v>340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341</v>
      </c>
      <c r="B11" s="1" t="s">
        <v>342</v>
      </c>
      <c r="C11" s="1" t="s">
        <v>343</v>
      </c>
      <c r="D11" s="1" t="s">
        <v>344</v>
      </c>
      <c r="E11" s="1" t="s">
        <v>345</v>
      </c>
      <c r="F11" s="1" t="s">
        <v>346</v>
      </c>
      <c r="G11" s="1" t="s">
        <v>347</v>
      </c>
      <c r="H11" s="1" t="s">
        <v>348</v>
      </c>
      <c r="I11" s="1" t="s">
        <v>349</v>
      </c>
      <c r="J11" s="1" t="s">
        <v>350</v>
      </c>
      <c r="K11" s="1" t="s">
        <v>351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352</v>
      </c>
      <c r="B12" s="1" t="s">
        <v>353</v>
      </c>
      <c r="C12" s="1" t="s">
        <v>354</v>
      </c>
      <c r="D12" s="1" t="s">
        <v>355</v>
      </c>
      <c r="E12" s="1" t="s">
        <v>356</v>
      </c>
      <c r="F12" s="1" t="s">
        <v>357</v>
      </c>
      <c r="G12" s="1" t="s">
        <v>358</v>
      </c>
      <c r="H12" s="1" t="s">
        <v>359</v>
      </c>
      <c r="I12" s="1" t="s">
        <v>360</v>
      </c>
      <c r="J12" s="1" t="s">
        <v>361</v>
      </c>
      <c r="K12" s="1" t="s">
        <v>362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363</v>
      </c>
      <c r="B13" s="1" t="s">
        <v>364</v>
      </c>
      <c r="C13" s="1" t="s">
        <v>365</v>
      </c>
      <c r="D13" s="1" t="s">
        <v>366</v>
      </c>
      <c r="E13" s="1" t="s">
        <v>367</v>
      </c>
      <c r="F13" s="1" t="s">
        <v>368</v>
      </c>
      <c r="G13" s="1" t="s">
        <v>369</v>
      </c>
      <c r="H13" s="1" t="s">
        <v>370</v>
      </c>
      <c r="I13" s="1" t="s">
        <v>371</v>
      </c>
      <c r="J13" s="1" t="s">
        <v>372</v>
      </c>
      <c r="K13" s="1" t="s">
        <v>373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374</v>
      </c>
      <c r="B14" s="1" t="s">
        <v>364</v>
      </c>
      <c r="C14" s="1" t="s">
        <v>375</v>
      </c>
      <c r="D14" s="1" t="s">
        <v>376</v>
      </c>
      <c r="E14" s="1" t="s">
        <v>377</v>
      </c>
      <c r="F14" s="1" t="s">
        <v>378</v>
      </c>
      <c r="G14" s="1" t="s">
        <v>332</v>
      </c>
      <c r="H14" s="1" t="s">
        <v>379</v>
      </c>
      <c r="I14" s="1" t="s">
        <v>380</v>
      </c>
      <c r="J14" s="1" t="s">
        <v>381</v>
      </c>
      <c r="K14" s="1" t="s">
        <v>382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383</v>
      </c>
      <c r="B15" s="1" t="s">
        <v>364</v>
      </c>
      <c r="C15" s="1" t="s">
        <v>365</v>
      </c>
      <c r="D15" s="1" t="s">
        <v>366</v>
      </c>
      <c r="E15" s="1" t="s">
        <v>367</v>
      </c>
      <c r="F15" s="1" t="s">
        <v>368</v>
      </c>
      <c r="G15" s="1" t="s">
        <v>369</v>
      </c>
      <c r="H15" s="1" t="s">
        <v>370</v>
      </c>
      <c r="I15" s="1" t="s">
        <v>371</v>
      </c>
      <c r="J15" s="1" t="s">
        <v>372</v>
      </c>
      <c r="K15" s="1" t="s">
        <v>373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384</v>
      </c>
      <c r="B16" s="1" t="s">
        <v>385</v>
      </c>
      <c r="C16" s="1" t="s">
        <v>386</v>
      </c>
      <c r="D16" s="1" t="s">
        <v>387</v>
      </c>
      <c r="E16" s="1" t="s">
        <v>388</v>
      </c>
      <c r="F16" s="1" t="s">
        <v>389</v>
      </c>
      <c r="G16" s="1" t="s">
        <v>390</v>
      </c>
      <c r="H16" s="1" t="s">
        <v>281</v>
      </c>
      <c r="I16" s="1" t="s">
        <v>391</v>
      </c>
      <c r="J16" s="1" t="s">
        <v>392</v>
      </c>
      <c r="K16" s="1" t="s">
        <v>393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394</v>
      </c>
      <c r="B17" s="1" t="s">
        <v>395</v>
      </c>
      <c r="C17" s="1" t="s">
        <v>396</v>
      </c>
      <c r="D17" s="1" t="s">
        <v>397</v>
      </c>
      <c r="E17" s="1" t="s">
        <v>398</v>
      </c>
      <c r="F17" s="1" t="s">
        <v>399</v>
      </c>
      <c r="G17" s="1" t="s">
        <v>400</v>
      </c>
      <c r="H17" s="1" t="s">
        <v>401</v>
      </c>
      <c r="I17" s="1" t="s">
        <v>402</v>
      </c>
      <c r="J17" s="1" t="s">
        <v>403</v>
      </c>
      <c r="K17" s="1" t="s">
        <v>404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405</v>
      </c>
      <c r="B18" s="1" t="s">
        <v>406</v>
      </c>
      <c r="C18" s="1" t="s">
        <v>407</v>
      </c>
      <c r="D18" s="1" t="s">
        <v>408</v>
      </c>
      <c r="E18" s="1" t="s">
        <v>409</v>
      </c>
      <c r="F18" s="1" t="s">
        <v>410</v>
      </c>
      <c r="G18" s="1" t="s">
        <v>411</v>
      </c>
      <c r="H18" s="1" t="s">
        <v>412</v>
      </c>
      <c r="I18" s="1" t="s">
        <v>413</v>
      </c>
      <c r="J18" s="1" t="s">
        <v>414</v>
      </c>
      <c r="K18" s="1" t="s">
        <v>415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416</v>
      </c>
      <c r="B20" s="1" t="s">
        <v>417</v>
      </c>
      <c r="C20" s="1" t="s">
        <v>418</v>
      </c>
      <c r="D20" s="1" t="s">
        <v>419</v>
      </c>
      <c r="E20" s="1" t="s">
        <v>420</v>
      </c>
      <c r="F20" s="1" t="s">
        <v>421</v>
      </c>
      <c r="G20" s="1" t="s">
        <v>422</v>
      </c>
      <c r="H20" s="1" t="s">
        <v>423</v>
      </c>
      <c r="I20" s="1" t="s">
        <v>424</v>
      </c>
      <c r="J20" s="1" t="s">
        <v>424</v>
      </c>
      <c r="K20" s="1" t="s">
        <v>425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426</v>
      </c>
      <c r="B21" s="1" t="s">
        <v>427</v>
      </c>
      <c r="C21" s="1" t="s">
        <v>428</v>
      </c>
      <c r="D21" s="1" t="s">
        <v>429</v>
      </c>
      <c r="E21" s="1" t="s">
        <v>430</v>
      </c>
      <c r="F21" s="1" t="s">
        <v>431</v>
      </c>
      <c r="G21" s="1" t="s">
        <v>432</v>
      </c>
      <c r="H21" s="1" t="s">
        <v>433</v>
      </c>
      <c r="I21" s="1" t="s">
        <v>238</v>
      </c>
      <c r="J21" s="1" t="s">
        <v>434</v>
      </c>
      <c r="K21" s="1" t="s">
        <v>435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436</v>
      </c>
      <c r="B22" s="1" t="s">
        <v>437</v>
      </c>
      <c r="C22" s="1" t="s">
        <v>438</v>
      </c>
      <c r="D22" s="1" t="s">
        <v>439</v>
      </c>
      <c r="E22" s="1" t="s">
        <v>288</v>
      </c>
      <c r="F22" s="1" t="s">
        <v>440</v>
      </c>
      <c r="G22" s="1" t="s">
        <v>441</v>
      </c>
      <c r="H22" s="1" t="s">
        <v>233</v>
      </c>
      <c r="I22" s="1" t="s">
        <v>442</v>
      </c>
      <c r="J22" s="1" t="s">
        <v>243</v>
      </c>
      <c r="K22" s="1" t="s">
        <v>443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444</v>
      </c>
      <c r="B23" s="1" t="s">
        <v>445</v>
      </c>
      <c r="C23" s="1" t="s">
        <v>446</v>
      </c>
      <c r="D23" s="1" t="s">
        <v>447</v>
      </c>
      <c r="E23" s="1" t="s">
        <v>448</v>
      </c>
      <c r="F23" s="1" t="s">
        <v>449</v>
      </c>
      <c r="G23" s="1" t="s">
        <v>450</v>
      </c>
      <c r="H23" s="1" t="s">
        <v>451</v>
      </c>
      <c r="I23" s="1" t="s">
        <v>452</v>
      </c>
      <c r="J23" s="1" t="s">
        <v>121</v>
      </c>
      <c r="K23" s="1" t="s">
        <v>453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455</v>
      </c>
      <c r="B25" s="1" t="s">
        <v>456</v>
      </c>
      <c r="C25" s="1" t="s">
        <v>457</v>
      </c>
      <c r="D25" s="1" t="s">
        <v>458</v>
      </c>
      <c r="E25" s="1" t="s">
        <v>459</v>
      </c>
      <c r="F25" s="1" t="s">
        <v>460</v>
      </c>
      <c r="G25" s="1" t="s">
        <v>461</v>
      </c>
      <c r="H25" s="1" t="s">
        <v>462</v>
      </c>
      <c r="I25" s="1" t="s">
        <v>463</v>
      </c>
      <c r="J25" s="1" t="s">
        <v>464</v>
      </c>
      <c r="K25" s="1" t="s">
        <v>465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466</v>
      </c>
      <c r="B26" s="1" t="s">
        <v>467</v>
      </c>
      <c r="C26" s="1" t="s">
        <v>422</v>
      </c>
      <c r="D26" s="1" t="s">
        <v>468</v>
      </c>
      <c r="E26" s="1" t="s">
        <v>232</v>
      </c>
      <c r="F26" s="1" t="s">
        <v>469</v>
      </c>
      <c r="G26" s="1" t="s">
        <v>470</v>
      </c>
      <c r="H26" s="1" t="s">
        <v>471</v>
      </c>
      <c r="I26" s="1" t="s">
        <v>472</v>
      </c>
      <c r="J26" s="1" t="s">
        <v>473</v>
      </c>
      <c r="K26" s="1" t="s">
        <v>474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475</v>
      </c>
      <c r="B27" s="1">
        <v>0.0</v>
      </c>
      <c r="C27" s="1" t="s">
        <v>251</v>
      </c>
      <c r="D27" s="1" t="s">
        <v>201</v>
      </c>
      <c r="E27" s="1" t="s">
        <v>476</v>
      </c>
      <c r="F27" s="1" t="s">
        <v>477</v>
      </c>
      <c r="G27" s="1" t="s">
        <v>417</v>
      </c>
      <c r="H27" s="1" t="s">
        <v>478</v>
      </c>
      <c r="I27" s="1" t="s">
        <v>478</v>
      </c>
      <c r="J27" s="1" t="s">
        <v>479</v>
      </c>
      <c r="K27" s="1" t="s">
        <v>480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481</v>
      </c>
      <c r="B28" s="1" t="s">
        <v>482</v>
      </c>
      <c r="C28" s="1" t="s">
        <v>483</v>
      </c>
      <c r="D28" s="1" t="s">
        <v>484</v>
      </c>
      <c r="E28" s="1" t="s">
        <v>485</v>
      </c>
      <c r="F28" s="1" t="s">
        <v>486</v>
      </c>
      <c r="G28" s="1" t="s">
        <v>487</v>
      </c>
      <c r="H28" s="1" t="s">
        <v>488</v>
      </c>
      <c r="I28" s="1" t="s">
        <v>489</v>
      </c>
      <c r="J28" s="1" t="s">
        <v>490</v>
      </c>
      <c r="K28" s="1" t="s">
        <v>491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492</v>
      </c>
      <c r="B29" s="1" t="s">
        <v>493</v>
      </c>
      <c r="C29" s="1" t="s">
        <v>494</v>
      </c>
      <c r="D29" s="1" t="s">
        <v>495</v>
      </c>
      <c r="E29" s="1" t="s">
        <v>496</v>
      </c>
      <c r="F29" s="1" t="s">
        <v>497</v>
      </c>
      <c r="G29" s="1" t="s">
        <v>498</v>
      </c>
      <c r="H29" s="1" t="s">
        <v>499</v>
      </c>
      <c r="I29" s="1">
        <v>90.78</v>
      </c>
      <c r="J29" s="1" t="s">
        <v>500</v>
      </c>
      <c r="K29" s="1" t="s">
        <v>501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502</v>
      </c>
      <c r="B30" s="1" t="s">
        <v>503</v>
      </c>
      <c r="C30" s="1" t="s">
        <v>504</v>
      </c>
      <c r="D30" s="1" t="s">
        <v>505</v>
      </c>
      <c r="E30" s="1" t="s">
        <v>506</v>
      </c>
      <c r="F30" s="1" t="s">
        <v>507</v>
      </c>
      <c r="G30" s="1" t="s">
        <v>508</v>
      </c>
      <c r="H30" s="1" t="s">
        <v>509</v>
      </c>
      <c r="I30" s="1" t="s">
        <v>510</v>
      </c>
      <c r="J30" s="1" t="s">
        <v>511</v>
      </c>
      <c r="K30" s="1" t="s">
        <v>512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513</v>
      </c>
      <c r="B31" s="1" t="s">
        <v>514</v>
      </c>
      <c r="C31" s="1" t="s">
        <v>515</v>
      </c>
      <c r="D31" s="1" t="s">
        <v>516</v>
      </c>
      <c r="E31" s="1" t="s">
        <v>517</v>
      </c>
      <c r="F31" s="1" t="s">
        <v>518</v>
      </c>
      <c r="G31" s="1" t="s">
        <v>519</v>
      </c>
      <c r="H31" s="1" t="s">
        <v>520</v>
      </c>
      <c r="I31" s="1" t="s">
        <v>521</v>
      </c>
      <c r="J31" s="1" t="s">
        <v>522</v>
      </c>
      <c r="K31" s="1" t="s">
        <v>523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524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525</v>
      </c>
      <c r="B33" s="1" t="s">
        <v>526</v>
      </c>
      <c r="C33" s="1">
        <v>0.0</v>
      </c>
      <c r="D33" s="1" t="s">
        <v>527</v>
      </c>
      <c r="E33" s="1" t="s">
        <v>528</v>
      </c>
      <c r="F33" s="1" t="s">
        <v>529</v>
      </c>
      <c r="G33" s="1" t="s">
        <v>530</v>
      </c>
      <c r="H33" s="1">
        <v>97.92</v>
      </c>
      <c r="I33" s="1" t="s">
        <v>531</v>
      </c>
      <c r="J33" s="1" t="s">
        <v>532</v>
      </c>
      <c r="K33" s="1" t="s">
        <v>533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534</v>
      </c>
      <c r="B34" s="1" t="s">
        <v>535</v>
      </c>
      <c r="C34" s="1" t="s">
        <v>536</v>
      </c>
      <c r="D34" s="1" t="s">
        <v>537</v>
      </c>
      <c r="E34" s="1" t="s">
        <v>538</v>
      </c>
      <c r="F34" s="1" t="s">
        <v>539</v>
      </c>
      <c r="G34" s="1" t="s">
        <v>540</v>
      </c>
      <c r="H34" s="1" t="s">
        <v>541</v>
      </c>
      <c r="I34" s="1" t="s">
        <v>542</v>
      </c>
      <c r="J34" s="1" t="s">
        <v>543</v>
      </c>
      <c r="K34" s="1" t="s">
        <v>544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545</v>
      </c>
      <c r="B35" s="1" t="s">
        <v>546</v>
      </c>
      <c r="C35" s="1">
        <v>0.0</v>
      </c>
      <c r="D35" s="1" t="s">
        <v>547</v>
      </c>
      <c r="E35" s="1" t="s">
        <v>548</v>
      </c>
      <c r="F35" s="1">
        <v>51.0</v>
      </c>
      <c r="G35" s="1" t="s">
        <v>549</v>
      </c>
      <c r="H35" s="1" t="s">
        <v>550</v>
      </c>
      <c r="I35" s="1" t="s">
        <v>551</v>
      </c>
      <c r="J35" s="1" t="s">
        <v>552</v>
      </c>
      <c r="K35" s="1" t="s">
        <v>537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553</v>
      </c>
      <c r="B36" s="1" t="s">
        <v>554</v>
      </c>
      <c r="C36" s="1" t="s">
        <v>555</v>
      </c>
      <c r="D36" s="1" t="s">
        <v>556</v>
      </c>
      <c r="E36" s="1" t="s">
        <v>557</v>
      </c>
      <c r="F36" s="1" t="s">
        <v>558</v>
      </c>
      <c r="G36" s="1" t="s">
        <v>559</v>
      </c>
      <c r="H36" s="1" t="s">
        <v>560</v>
      </c>
      <c r="I36" s="1" t="s">
        <v>515</v>
      </c>
      <c r="J36" s="1" t="s">
        <v>561</v>
      </c>
      <c r="K36" s="1" t="s">
        <v>562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563</v>
      </c>
      <c r="B37" s="1" t="s">
        <v>564</v>
      </c>
      <c r="C37" s="1" t="s">
        <v>565</v>
      </c>
      <c r="D37" s="1" t="s">
        <v>566</v>
      </c>
      <c r="E37" s="1" t="s">
        <v>567</v>
      </c>
      <c r="F37" s="1" t="s">
        <v>568</v>
      </c>
      <c r="G37" s="1" t="s">
        <v>569</v>
      </c>
      <c r="H37" s="1" t="s">
        <v>570</v>
      </c>
      <c r="I37" s="1" t="s">
        <v>571</v>
      </c>
      <c r="J37" s="1" t="s">
        <v>572</v>
      </c>
      <c r="K37" s="1" t="s">
        <v>573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574</v>
      </c>
      <c r="B38" s="1" t="s">
        <v>575</v>
      </c>
      <c r="C38" s="1" t="s">
        <v>576</v>
      </c>
      <c r="D38" s="1" t="s">
        <v>577</v>
      </c>
      <c r="E38" s="1" t="s">
        <v>578</v>
      </c>
      <c r="F38" s="1" t="s">
        <v>579</v>
      </c>
      <c r="G38" s="1" t="s">
        <v>580</v>
      </c>
      <c r="H38" s="1" t="s">
        <v>581</v>
      </c>
      <c r="I38" s="1" t="s">
        <v>582</v>
      </c>
      <c r="J38" s="1" t="s">
        <v>583</v>
      </c>
      <c r="K38" s="1" t="s">
        <v>584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585</v>
      </c>
      <c r="B39" s="1" t="s">
        <v>586</v>
      </c>
      <c r="C39" s="1" t="s">
        <v>587</v>
      </c>
      <c r="D39" s="1" t="s">
        <v>588</v>
      </c>
      <c r="E39" s="1" t="s">
        <v>589</v>
      </c>
      <c r="F39" s="1" t="s">
        <v>590</v>
      </c>
      <c r="G39" s="1" t="s">
        <v>591</v>
      </c>
      <c r="H39" s="1" t="s">
        <v>592</v>
      </c>
      <c r="I39" s="1" t="s">
        <v>593</v>
      </c>
      <c r="J39" s="1" t="s">
        <v>594</v>
      </c>
      <c r="K39" s="1" t="s">
        <v>348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595</v>
      </c>
      <c r="B40" s="1" t="s">
        <v>596</v>
      </c>
      <c r="C40" s="1" t="s">
        <v>459</v>
      </c>
      <c r="D40" s="1" t="s">
        <v>597</v>
      </c>
      <c r="E40" s="1" t="s">
        <v>598</v>
      </c>
      <c r="F40" s="1" t="s">
        <v>599</v>
      </c>
      <c r="G40" s="1" t="s">
        <v>600</v>
      </c>
      <c r="H40" s="1" t="s">
        <v>474</v>
      </c>
      <c r="I40" s="1" t="s">
        <v>601</v>
      </c>
      <c r="J40" s="1" t="s">
        <v>602</v>
      </c>
      <c r="K40" s="1" t="s">
        <v>603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604</v>
      </c>
      <c r="B41" s="1" t="s">
        <v>605</v>
      </c>
      <c r="C41" s="1" t="s">
        <v>606</v>
      </c>
      <c r="D41" s="1" t="s">
        <v>607</v>
      </c>
      <c r="E41" s="1" t="s">
        <v>608</v>
      </c>
      <c r="F41" s="1" t="s">
        <v>609</v>
      </c>
      <c r="G41" s="1" t="s">
        <v>610</v>
      </c>
      <c r="H41" s="1" t="s">
        <v>611</v>
      </c>
      <c r="I41" s="1" t="s">
        <v>612</v>
      </c>
      <c r="J41" s="1" t="s">
        <v>238</v>
      </c>
      <c r="K41" s="1" t="s">
        <v>613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614</v>
      </c>
      <c r="B42" s="1" t="s">
        <v>615</v>
      </c>
      <c r="C42" s="1" t="s">
        <v>616</v>
      </c>
      <c r="D42" s="1" t="s">
        <v>617</v>
      </c>
      <c r="E42" s="1" t="s">
        <v>618</v>
      </c>
      <c r="F42" s="1" t="s">
        <v>619</v>
      </c>
      <c r="G42" s="1" t="s">
        <v>620</v>
      </c>
      <c r="H42" s="1" t="s">
        <v>621</v>
      </c>
      <c r="I42" s="1" t="s">
        <v>618</v>
      </c>
      <c r="J42" s="1" t="s">
        <v>622</v>
      </c>
      <c r="K42" s="1" t="s">
        <v>623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624</v>
      </c>
      <c r="B43" s="1" t="s">
        <v>625</v>
      </c>
      <c r="C43" s="1" t="s">
        <v>626</v>
      </c>
      <c r="D43" s="1" t="s">
        <v>627</v>
      </c>
      <c r="E43" s="1" t="s">
        <v>232</v>
      </c>
      <c r="F43" s="1" t="s">
        <v>628</v>
      </c>
      <c r="G43" s="1" t="s">
        <v>629</v>
      </c>
      <c r="H43" s="1" t="s">
        <v>630</v>
      </c>
      <c r="I43" s="1" t="s">
        <v>631</v>
      </c>
      <c r="J43" s="1" t="s">
        <v>632</v>
      </c>
      <c r="K43" s="1" t="s">
        <v>633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634</v>
      </c>
      <c r="B44" s="1" t="s">
        <v>635</v>
      </c>
      <c r="C44" s="1" t="s">
        <v>636</v>
      </c>
      <c r="D44" s="1" t="s">
        <v>477</v>
      </c>
      <c r="E44" s="1" t="s">
        <v>637</v>
      </c>
      <c r="F44" s="1" t="s">
        <v>638</v>
      </c>
      <c r="G44" s="1" t="s">
        <v>639</v>
      </c>
      <c r="H44" s="1" t="s">
        <v>640</v>
      </c>
      <c r="I44" s="1" t="s">
        <v>641</v>
      </c>
      <c r="J44" s="1" t="s">
        <v>642</v>
      </c>
      <c r="K44" s="1" t="s">
        <v>201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643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644</v>
      </c>
      <c r="B46" s="1" t="s">
        <v>645</v>
      </c>
      <c r="C46" s="1" t="s">
        <v>646</v>
      </c>
      <c r="D46" s="1" t="s">
        <v>647</v>
      </c>
      <c r="E46" s="1" t="s">
        <v>648</v>
      </c>
      <c r="F46" s="1" t="s">
        <v>649</v>
      </c>
      <c r="G46" s="1" t="s">
        <v>650</v>
      </c>
      <c r="H46" s="1" t="s">
        <v>651</v>
      </c>
      <c r="I46" s="1" t="s">
        <v>652</v>
      </c>
      <c r="J46" s="1" t="s">
        <v>653</v>
      </c>
      <c r="K46" s="1" t="s">
        <v>654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655</v>
      </c>
      <c r="B47" s="1" t="s">
        <v>656</v>
      </c>
      <c r="C47" s="1" t="s">
        <v>657</v>
      </c>
      <c r="D47" s="1" t="s">
        <v>357</v>
      </c>
      <c r="E47" s="1" t="s">
        <v>658</v>
      </c>
      <c r="F47" s="1" t="s">
        <v>659</v>
      </c>
      <c r="G47" s="1" t="s">
        <v>660</v>
      </c>
      <c r="H47" s="1" t="s">
        <v>661</v>
      </c>
      <c r="I47" s="1">
        <v>73.44</v>
      </c>
      <c r="J47" s="1" t="s">
        <v>662</v>
      </c>
      <c r="K47" s="1" t="s">
        <v>663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664</v>
      </c>
      <c r="B48" s="1" t="s">
        <v>665</v>
      </c>
      <c r="C48" s="1" t="s">
        <v>666</v>
      </c>
      <c r="D48" s="1" t="s">
        <v>667</v>
      </c>
      <c r="E48" s="1" t="s">
        <v>668</v>
      </c>
      <c r="F48" s="1" t="s">
        <v>669</v>
      </c>
      <c r="G48" s="1" t="s">
        <v>670</v>
      </c>
      <c r="H48" s="1" t="s">
        <v>671</v>
      </c>
      <c r="I48" s="1" t="s">
        <v>672</v>
      </c>
      <c r="J48" s="1" t="s">
        <v>673</v>
      </c>
      <c r="K48" s="1" t="s">
        <v>674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675</v>
      </c>
      <c r="B49" s="1" t="s">
        <v>676</v>
      </c>
      <c r="C49" s="1" t="s">
        <v>677</v>
      </c>
      <c r="D49" s="1" t="s">
        <v>678</v>
      </c>
      <c r="E49" s="1" t="s">
        <v>679</v>
      </c>
      <c r="F49" s="1" t="s">
        <v>680</v>
      </c>
      <c r="G49" s="1" t="s">
        <v>681</v>
      </c>
      <c r="H49" s="1" t="s">
        <v>682</v>
      </c>
      <c r="I49" s="1" t="s">
        <v>683</v>
      </c>
      <c r="J49" s="1" t="s">
        <v>684</v>
      </c>
      <c r="K49" s="1" t="s">
        <v>685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686</v>
      </c>
      <c r="B50" s="1" t="s">
        <v>687</v>
      </c>
      <c r="C50" s="1" t="s">
        <v>688</v>
      </c>
      <c r="D50" s="1" t="s">
        <v>689</v>
      </c>
      <c r="E50" s="1" t="s">
        <v>690</v>
      </c>
      <c r="F50" s="1" t="s">
        <v>691</v>
      </c>
      <c r="G50" s="1" t="s">
        <v>692</v>
      </c>
      <c r="H50" s="1" t="s">
        <v>693</v>
      </c>
      <c r="I50" s="1">
        <v>118.32</v>
      </c>
      <c r="J50" s="1" t="s">
        <v>694</v>
      </c>
      <c r="K50" s="1" t="s">
        <v>695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696</v>
      </c>
      <c r="B51" s="1" t="s">
        <v>697</v>
      </c>
      <c r="C51" s="1" t="s">
        <v>698</v>
      </c>
      <c r="D51" s="1" t="s">
        <v>699</v>
      </c>
      <c r="E51" s="1">
        <v>0.0</v>
      </c>
      <c r="F51" s="1" t="s">
        <v>700</v>
      </c>
      <c r="G51" s="1" t="s">
        <v>701</v>
      </c>
      <c r="H51" s="1">
        <v>-33.66</v>
      </c>
      <c r="I51" s="1" t="s">
        <v>702</v>
      </c>
      <c r="J51" s="1" t="s">
        <v>703</v>
      </c>
      <c r="K51" s="1" t="s">
        <v>704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705</v>
      </c>
      <c r="B52" s="1" t="s">
        <v>706</v>
      </c>
      <c r="C52" s="1" t="s">
        <v>707</v>
      </c>
      <c r="D52" s="1" t="s">
        <v>708</v>
      </c>
      <c r="E52" s="1">
        <v>951.66</v>
      </c>
      <c r="F52" s="1" t="s">
        <v>709</v>
      </c>
      <c r="G52" s="1" t="s">
        <v>710</v>
      </c>
      <c r="H52" s="1" t="s">
        <v>711</v>
      </c>
      <c r="I52" s="1" t="s">
        <v>712</v>
      </c>
      <c r="J52" s="1" t="s">
        <v>713</v>
      </c>
      <c r="K52" s="1" t="s">
        <v>714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715</v>
      </c>
      <c r="B53" s="1" t="s">
        <v>716</v>
      </c>
      <c r="C53" s="1" t="s">
        <v>717</v>
      </c>
      <c r="D53" s="1">
        <v>0.0</v>
      </c>
      <c r="E53" s="1" t="s">
        <v>718</v>
      </c>
      <c r="F53" s="1" t="s">
        <v>719</v>
      </c>
      <c r="G53" s="1" t="s">
        <v>720</v>
      </c>
      <c r="H53" s="1" t="s">
        <v>721</v>
      </c>
      <c r="I53" s="1" t="s">
        <v>722</v>
      </c>
      <c r="J53" s="1" t="s">
        <v>723</v>
      </c>
      <c r="K53" s="1" t="s">
        <v>724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725</v>
      </c>
      <c r="B54" s="1" t="s">
        <v>726</v>
      </c>
      <c r="C54" s="1" t="s">
        <v>727</v>
      </c>
      <c r="D54" s="1" t="s">
        <v>728</v>
      </c>
      <c r="E54" s="1">
        <v>0.0</v>
      </c>
      <c r="F54" s="1" t="s">
        <v>729</v>
      </c>
      <c r="G54" s="1" t="s">
        <v>730</v>
      </c>
      <c r="H54" s="1" t="s">
        <v>731</v>
      </c>
      <c r="I54" s="1" t="s">
        <v>732</v>
      </c>
      <c r="J54" s="1" t="s">
        <v>733</v>
      </c>
      <c r="K54" s="1" t="s">
        <v>734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735</v>
      </c>
      <c r="B55" s="1" t="s">
        <v>736</v>
      </c>
      <c r="C55" s="1" t="s">
        <v>737</v>
      </c>
      <c r="D55" s="1" t="s">
        <v>738</v>
      </c>
      <c r="E55" s="1" t="s">
        <v>739</v>
      </c>
      <c r="F55" s="1" t="s">
        <v>740</v>
      </c>
      <c r="G55" s="1" t="s">
        <v>741</v>
      </c>
      <c r="H55" s="1" t="s">
        <v>742</v>
      </c>
      <c r="I55" s="1" t="s">
        <v>743</v>
      </c>
      <c r="J55" s="1" t="s">
        <v>744</v>
      </c>
      <c r="K55" s="1" t="s">
        <v>303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745</v>
      </c>
      <c r="B56" s="1" t="s">
        <v>746</v>
      </c>
      <c r="C56" s="1" t="s">
        <v>747</v>
      </c>
      <c r="D56" s="1" t="s">
        <v>748</v>
      </c>
      <c r="E56" s="1" t="s">
        <v>749</v>
      </c>
      <c r="F56" s="1" t="s">
        <v>527</v>
      </c>
      <c r="G56" s="1" t="s">
        <v>750</v>
      </c>
      <c r="H56" s="1" t="s">
        <v>258</v>
      </c>
      <c r="I56" s="1" t="s">
        <v>751</v>
      </c>
      <c r="J56" s="1" t="s">
        <v>752</v>
      </c>
      <c r="K56" s="1" t="s">
        <v>753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754</v>
      </c>
      <c r="B57" s="1" t="s">
        <v>755</v>
      </c>
      <c r="C57" s="1" t="s">
        <v>756</v>
      </c>
      <c r="D57" s="1" t="s">
        <v>757</v>
      </c>
      <c r="E57" s="1" t="s">
        <v>758</v>
      </c>
      <c r="F57" s="1" t="s">
        <v>759</v>
      </c>
      <c r="G57" s="1" t="s">
        <v>760</v>
      </c>
      <c r="H57" s="1" t="s">
        <v>761</v>
      </c>
      <c r="I57" s="1" t="s">
        <v>762</v>
      </c>
      <c r="J57" s="1" t="s">
        <v>763</v>
      </c>
      <c r="K57" s="1" t="s">
        <v>764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765</v>
      </c>
      <c r="B58" s="1" t="s">
        <v>766</v>
      </c>
      <c r="C58" s="1" t="s">
        <v>767</v>
      </c>
      <c r="D58" s="1" t="s">
        <v>768</v>
      </c>
      <c r="E58" s="1" t="s">
        <v>769</v>
      </c>
      <c r="F58" s="1" t="s">
        <v>770</v>
      </c>
      <c r="G58" s="1" t="s">
        <v>771</v>
      </c>
      <c r="H58" s="1" t="s">
        <v>772</v>
      </c>
      <c r="I58" s="1" t="s">
        <v>773</v>
      </c>
      <c r="J58" s="1" t="s">
        <v>774</v>
      </c>
      <c r="K58" s="1" t="s">
        <v>775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776</v>
      </c>
      <c r="B59" s="1" t="s">
        <v>777</v>
      </c>
      <c r="C59" s="1" t="s">
        <v>778</v>
      </c>
      <c r="D59" s="1">
        <v>0.0</v>
      </c>
      <c r="E59" s="1" t="s">
        <v>779</v>
      </c>
      <c r="F59" s="1" t="s">
        <v>141</v>
      </c>
      <c r="G59" s="1" t="s">
        <v>591</v>
      </c>
      <c r="H59" s="1" t="s">
        <v>780</v>
      </c>
      <c r="I59" s="1" t="s">
        <v>781</v>
      </c>
      <c r="J59" s="1" t="s">
        <v>782</v>
      </c>
      <c r="K59" s="1" t="s">
        <v>783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784</v>
      </c>
      <c r="B60" s="1" t="s">
        <v>785</v>
      </c>
      <c r="C60" s="1" t="s">
        <v>786</v>
      </c>
      <c r="D60" s="1">
        <v>0.0</v>
      </c>
      <c r="E60" s="1" t="s">
        <v>787</v>
      </c>
      <c r="F60" s="1" t="s">
        <v>788</v>
      </c>
      <c r="G60" s="1" t="s">
        <v>789</v>
      </c>
      <c r="H60" s="1" t="s">
        <v>790</v>
      </c>
      <c r="I60" s="1" t="s">
        <v>791</v>
      </c>
      <c r="J60" s="1" t="s">
        <v>792</v>
      </c>
      <c r="K60" s="1" t="s">
        <v>793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794</v>
      </c>
      <c r="B61" s="1" t="s">
        <v>795</v>
      </c>
      <c r="C61" s="1">
        <v>2.04</v>
      </c>
      <c r="D61" s="1" t="s">
        <v>796</v>
      </c>
      <c r="E61" s="1" t="s">
        <v>797</v>
      </c>
      <c r="F61" s="1" t="s">
        <v>798</v>
      </c>
      <c r="G61" s="1" t="s">
        <v>799</v>
      </c>
      <c r="H61" s="1" t="s">
        <v>800</v>
      </c>
      <c r="I61" s="1" t="s">
        <v>801</v>
      </c>
      <c r="J61" s="1" t="s">
        <v>802</v>
      </c>
      <c r="K61" s="1" t="s">
        <v>803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804</v>
      </c>
      <c r="B62" s="1" t="s">
        <v>805</v>
      </c>
      <c r="C62" s="1" t="s">
        <v>806</v>
      </c>
      <c r="D62" s="1" t="s">
        <v>807</v>
      </c>
      <c r="E62" s="1" t="s">
        <v>808</v>
      </c>
      <c r="F62" s="1" t="s">
        <v>809</v>
      </c>
      <c r="G62" s="1" t="s">
        <v>810</v>
      </c>
      <c r="H62" s="1" t="s">
        <v>811</v>
      </c>
      <c r="I62" s="1" t="s">
        <v>812</v>
      </c>
      <c r="J62" s="1" t="s">
        <v>212</v>
      </c>
      <c r="K62" s="1" t="s">
        <v>813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814</v>
      </c>
      <c r="B63" s="1" t="s">
        <v>815</v>
      </c>
      <c r="C63" s="1" t="s">
        <v>816</v>
      </c>
      <c r="D63" s="1" t="s">
        <v>817</v>
      </c>
      <c r="E63" s="1" t="s">
        <v>818</v>
      </c>
      <c r="F63" s="1" t="s">
        <v>819</v>
      </c>
      <c r="G63" s="1" t="s">
        <v>820</v>
      </c>
      <c r="H63" s="1" t="s">
        <v>821</v>
      </c>
      <c r="I63" s="1" t="s">
        <v>822</v>
      </c>
      <c r="J63" s="1" t="s">
        <v>823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824</v>
      </c>
      <c r="B64" s="1" t="s">
        <v>825</v>
      </c>
      <c r="C64" s="1" t="s">
        <v>826</v>
      </c>
      <c r="D64" s="1" t="s">
        <v>827</v>
      </c>
      <c r="E64" s="1" t="s">
        <v>828</v>
      </c>
      <c r="F64" s="1" t="s">
        <v>829</v>
      </c>
      <c r="G64" s="1" t="s">
        <v>830</v>
      </c>
      <c r="H64" s="1" t="s">
        <v>831</v>
      </c>
      <c r="I64" s="1" t="s">
        <v>832</v>
      </c>
      <c r="J64" s="1" t="s">
        <v>833</v>
      </c>
      <c r="K64" s="1" t="s">
        <v>834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835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836</v>
      </c>
      <c r="B66" s="1" t="s">
        <v>837</v>
      </c>
      <c r="C66" s="1" t="s">
        <v>200</v>
      </c>
      <c r="D66" s="1" t="s">
        <v>838</v>
      </c>
      <c r="E66" s="1" t="s">
        <v>839</v>
      </c>
      <c r="F66" s="1" t="s">
        <v>840</v>
      </c>
      <c r="G66" s="1" t="s">
        <v>841</v>
      </c>
      <c r="H66" s="1" t="s">
        <v>842</v>
      </c>
      <c r="I66" s="1" t="s">
        <v>843</v>
      </c>
      <c r="J66" s="1" t="s">
        <v>844</v>
      </c>
      <c r="K66" s="1" t="s">
        <v>845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846</v>
      </c>
      <c r="B67" s="1" t="s">
        <v>847</v>
      </c>
      <c r="C67" s="1" t="s">
        <v>848</v>
      </c>
      <c r="D67" s="1" t="s">
        <v>849</v>
      </c>
      <c r="E67" s="1" t="s">
        <v>850</v>
      </c>
      <c r="F67" s="1" t="s">
        <v>851</v>
      </c>
      <c r="G67" s="1" t="s">
        <v>852</v>
      </c>
      <c r="H67" s="1" t="s">
        <v>853</v>
      </c>
      <c r="I67" s="1" t="s">
        <v>854</v>
      </c>
      <c r="J67" s="1" t="s">
        <v>855</v>
      </c>
      <c r="K67" s="1" t="s">
        <v>856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857</v>
      </c>
      <c r="B68" s="1" t="s">
        <v>398</v>
      </c>
      <c r="C68" s="1" t="s">
        <v>858</v>
      </c>
      <c r="D68" s="1" t="s">
        <v>859</v>
      </c>
      <c r="E68" s="1" t="s">
        <v>860</v>
      </c>
      <c r="F68" s="1" t="s">
        <v>861</v>
      </c>
      <c r="G68" s="1" t="s">
        <v>862</v>
      </c>
      <c r="H68" s="1" t="s">
        <v>863</v>
      </c>
      <c r="I68" s="1" t="s">
        <v>864</v>
      </c>
      <c r="J68" s="1" t="s">
        <v>865</v>
      </c>
      <c r="K68" s="1" t="s">
        <v>603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866</v>
      </c>
      <c r="B69" s="1" t="s">
        <v>867</v>
      </c>
      <c r="C69" s="1" t="s">
        <v>868</v>
      </c>
      <c r="D69" s="1" t="s">
        <v>869</v>
      </c>
      <c r="E69" s="1" t="s">
        <v>870</v>
      </c>
      <c r="F69" s="1" t="s">
        <v>871</v>
      </c>
      <c r="G69" s="1" t="s">
        <v>872</v>
      </c>
      <c r="H69" s="1" t="s">
        <v>837</v>
      </c>
      <c r="I69" s="1" t="s">
        <v>873</v>
      </c>
      <c r="J69" s="1" t="s">
        <v>874</v>
      </c>
      <c r="K69" s="1" t="s">
        <v>875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876</v>
      </c>
      <c r="B70" s="1" t="s">
        <v>877</v>
      </c>
      <c r="C70" s="1" t="s">
        <v>878</v>
      </c>
      <c r="D70" s="1" t="s">
        <v>879</v>
      </c>
      <c r="E70" s="1" t="s">
        <v>880</v>
      </c>
      <c r="F70" s="1" t="s">
        <v>881</v>
      </c>
      <c r="G70" s="1" t="s">
        <v>882</v>
      </c>
      <c r="H70" s="1" t="s">
        <v>883</v>
      </c>
      <c r="I70" s="1" t="s">
        <v>884</v>
      </c>
      <c r="J70" s="1" t="s">
        <v>885</v>
      </c>
      <c r="K70" s="1" t="s">
        <v>193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886</v>
      </c>
      <c r="B71" s="1" t="s">
        <v>887</v>
      </c>
      <c r="C71" s="1" t="s">
        <v>888</v>
      </c>
      <c r="D71" s="1" t="s">
        <v>889</v>
      </c>
      <c r="E71" s="1" t="s">
        <v>890</v>
      </c>
      <c r="F71" s="1" t="s">
        <v>891</v>
      </c>
      <c r="G71" s="1" t="s">
        <v>354</v>
      </c>
      <c r="H71" s="1" t="s">
        <v>892</v>
      </c>
      <c r="I71" s="1" t="s">
        <v>893</v>
      </c>
      <c r="J71" s="1" t="s">
        <v>894</v>
      </c>
      <c r="K71" s="1" t="s">
        <v>895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896</v>
      </c>
      <c r="B72" s="1" t="s">
        <v>897</v>
      </c>
      <c r="C72" s="1" t="s">
        <v>898</v>
      </c>
      <c r="D72" s="1" t="s">
        <v>899</v>
      </c>
      <c r="E72" s="1" t="s">
        <v>900</v>
      </c>
      <c r="F72" s="1" t="s">
        <v>901</v>
      </c>
      <c r="G72" s="1" t="s">
        <v>902</v>
      </c>
      <c r="H72" s="1" t="s">
        <v>903</v>
      </c>
      <c r="I72" s="1" t="s">
        <v>904</v>
      </c>
      <c r="J72" s="1" t="s">
        <v>905</v>
      </c>
      <c r="K72" s="1" t="s">
        <v>906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907</v>
      </c>
      <c r="B73" s="1" t="s">
        <v>908</v>
      </c>
      <c r="C73" s="1">
        <v>-97.92</v>
      </c>
      <c r="D73" s="1" t="s">
        <v>909</v>
      </c>
      <c r="E73" s="1">
        <v>0.0</v>
      </c>
      <c r="F73" s="1" t="s">
        <v>910</v>
      </c>
      <c r="G73" s="1" t="s">
        <v>911</v>
      </c>
      <c r="H73" s="1" t="s">
        <v>912</v>
      </c>
      <c r="I73" s="1" t="s">
        <v>913</v>
      </c>
      <c r="J73" s="1" t="s">
        <v>914</v>
      </c>
      <c r="K73" s="1" t="s">
        <v>915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916</v>
      </c>
      <c r="B74" s="1" t="s">
        <v>917</v>
      </c>
      <c r="C74" s="1" t="s">
        <v>918</v>
      </c>
      <c r="D74" s="1" t="s">
        <v>919</v>
      </c>
      <c r="E74" s="1" t="s">
        <v>920</v>
      </c>
      <c r="F74" s="1" t="s">
        <v>921</v>
      </c>
      <c r="G74" s="1" t="s">
        <v>922</v>
      </c>
      <c r="H74" s="1" t="s">
        <v>923</v>
      </c>
      <c r="I74" s="1" t="s">
        <v>924</v>
      </c>
      <c r="J74" s="1" t="s">
        <v>925</v>
      </c>
      <c r="K74" s="1" t="s">
        <v>926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927</v>
      </c>
      <c r="B75" s="1" t="s">
        <v>928</v>
      </c>
      <c r="C75" s="1" t="s">
        <v>929</v>
      </c>
      <c r="D75" s="1" t="s">
        <v>930</v>
      </c>
      <c r="E75" s="1" t="s">
        <v>931</v>
      </c>
      <c r="F75" s="1" t="s">
        <v>932</v>
      </c>
      <c r="G75" s="1" t="s">
        <v>933</v>
      </c>
      <c r="H75" s="1" t="s">
        <v>934</v>
      </c>
      <c r="I75" s="1" t="s">
        <v>935</v>
      </c>
      <c r="J75" s="1" t="s">
        <v>936</v>
      </c>
      <c r="K75" s="1" t="s">
        <v>937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938</v>
      </c>
      <c r="B76" s="1" t="s">
        <v>939</v>
      </c>
      <c r="C76" s="1" t="s">
        <v>940</v>
      </c>
      <c r="D76" s="1" t="s">
        <v>941</v>
      </c>
      <c r="E76" s="1" t="s">
        <v>942</v>
      </c>
      <c r="F76" s="1" t="s">
        <v>943</v>
      </c>
      <c r="G76" s="1" t="s">
        <v>944</v>
      </c>
      <c r="H76" s="1" t="s">
        <v>945</v>
      </c>
      <c r="I76" s="1" t="s">
        <v>946</v>
      </c>
      <c r="J76" s="1" t="s">
        <v>947</v>
      </c>
      <c r="K76" s="1" t="s">
        <v>948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949</v>
      </c>
      <c r="B77" s="1" t="s">
        <v>950</v>
      </c>
      <c r="C77" s="1" t="s">
        <v>951</v>
      </c>
      <c r="D77" s="1" t="s">
        <v>952</v>
      </c>
      <c r="E77" s="1" t="s">
        <v>953</v>
      </c>
      <c r="F77" s="1" t="s">
        <v>954</v>
      </c>
      <c r="G77" s="1" t="s">
        <v>955</v>
      </c>
      <c r="H77" s="1" t="s">
        <v>956</v>
      </c>
      <c r="I77" s="1" t="s">
        <v>957</v>
      </c>
      <c r="J77" s="1" t="s">
        <v>317</v>
      </c>
      <c r="K77" s="1" t="s">
        <v>958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959</v>
      </c>
      <c r="B78" s="1" t="s">
        <v>960</v>
      </c>
      <c r="C78" s="1" t="s">
        <v>961</v>
      </c>
      <c r="D78" s="1" t="s">
        <v>962</v>
      </c>
      <c r="E78" s="1" t="s">
        <v>963</v>
      </c>
      <c r="F78" s="1" t="s">
        <v>964</v>
      </c>
      <c r="G78" s="1" t="s">
        <v>965</v>
      </c>
      <c r="H78" s="1" t="s">
        <v>966</v>
      </c>
      <c r="I78" s="1" t="s">
        <v>967</v>
      </c>
      <c r="J78" s="1" t="s">
        <v>968</v>
      </c>
      <c r="K78" s="1" t="s">
        <v>969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970</v>
      </c>
      <c r="B79" s="1" t="s">
        <v>971</v>
      </c>
      <c r="C79" s="1" t="s">
        <v>972</v>
      </c>
      <c r="D79" s="1" t="s">
        <v>973</v>
      </c>
      <c r="E79" s="1" t="s">
        <v>974</v>
      </c>
      <c r="F79" s="1" t="s">
        <v>975</v>
      </c>
      <c r="G79" s="1" t="s">
        <v>976</v>
      </c>
      <c r="H79" s="1" t="s">
        <v>977</v>
      </c>
      <c r="I79" s="1" t="s">
        <v>978</v>
      </c>
      <c r="J79" s="1" t="s">
        <v>979</v>
      </c>
      <c r="K79" s="1" t="s">
        <v>980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981</v>
      </c>
      <c r="B80" s="1" t="s">
        <v>982</v>
      </c>
      <c r="C80" s="1" t="s">
        <v>983</v>
      </c>
      <c r="D80" s="1" t="s">
        <v>984</v>
      </c>
      <c r="E80" s="1" t="s">
        <v>985</v>
      </c>
      <c r="F80" s="1" t="s">
        <v>986</v>
      </c>
      <c r="G80" s="1" t="s">
        <v>987</v>
      </c>
      <c r="H80" s="1" t="s">
        <v>988</v>
      </c>
      <c r="I80" s="1" t="s">
        <v>989</v>
      </c>
      <c r="J80" s="1" t="s">
        <v>990</v>
      </c>
      <c r="K80" s="1" t="s">
        <v>991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992</v>
      </c>
      <c r="B81" s="1" t="s">
        <v>993</v>
      </c>
      <c r="C81" s="1" t="s">
        <v>994</v>
      </c>
      <c r="D81" s="1">
        <v>0.0</v>
      </c>
      <c r="E81" s="1" t="s">
        <v>995</v>
      </c>
      <c r="F81" s="1" t="s">
        <v>996</v>
      </c>
      <c r="G81" s="1" t="s">
        <v>997</v>
      </c>
      <c r="H81" s="1" t="s">
        <v>998</v>
      </c>
      <c r="I81" s="1" t="s">
        <v>999</v>
      </c>
      <c r="J81" s="1" t="s">
        <v>1000</v>
      </c>
      <c r="K81" s="1" t="s">
        <v>1001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1002</v>
      </c>
      <c r="B82" s="1" t="s">
        <v>1003</v>
      </c>
      <c r="C82" s="1" t="s">
        <v>1004</v>
      </c>
      <c r="D82" s="1" t="s">
        <v>1005</v>
      </c>
      <c r="E82" s="1" t="s">
        <v>1006</v>
      </c>
      <c r="F82" s="1" t="s">
        <v>1007</v>
      </c>
      <c r="G82" s="1" t="s">
        <v>719</v>
      </c>
      <c r="H82" s="1" t="s">
        <v>1008</v>
      </c>
      <c r="I82" s="1" t="s">
        <v>1009</v>
      </c>
      <c r="J82" s="1" t="s">
        <v>1010</v>
      </c>
      <c r="K82" s="1" t="s">
        <v>1011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1012</v>
      </c>
      <c r="B83" s="1" t="s">
        <v>1013</v>
      </c>
      <c r="C83" s="1" t="s">
        <v>1014</v>
      </c>
      <c r="D83" s="1" t="s">
        <v>1015</v>
      </c>
      <c r="E83" s="1" t="s">
        <v>1016</v>
      </c>
      <c r="F83" s="1" t="s">
        <v>1017</v>
      </c>
      <c r="G83" s="1" t="s">
        <v>1018</v>
      </c>
      <c r="H83" s="1" t="s">
        <v>1019</v>
      </c>
      <c r="I83" s="1" t="s">
        <v>1020</v>
      </c>
      <c r="J83" s="1" t="s">
        <v>1021</v>
      </c>
      <c r="K83" s="1" t="s">
        <v>1022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1023</v>
      </c>
      <c r="B84" s="1" t="s">
        <v>1024</v>
      </c>
      <c r="C84" s="1" t="s">
        <v>1025</v>
      </c>
      <c r="D84" s="1" t="s">
        <v>1026</v>
      </c>
      <c r="E84" s="1" t="s">
        <v>1027</v>
      </c>
      <c r="F84" s="1" t="s">
        <v>1028</v>
      </c>
      <c r="G84" s="1" t="s">
        <v>1029</v>
      </c>
      <c r="H84" s="1" t="s">
        <v>1030</v>
      </c>
      <c r="I84" s="1" t="s">
        <v>1031</v>
      </c>
      <c r="J84" s="1" t="s">
        <v>1032</v>
      </c>
      <c r="K84" s="1" t="s">
        <v>1033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1034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1035</v>
      </c>
      <c r="B86" s="1" t="s">
        <v>1036</v>
      </c>
      <c r="C86" s="1" t="s">
        <v>1037</v>
      </c>
      <c r="D86" s="1" t="s">
        <v>1038</v>
      </c>
      <c r="E86" s="1" t="s">
        <v>1039</v>
      </c>
      <c r="F86" s="1" t="s">
        <v>1040</v>
      </c>
      <c r="G86" s="1" t="s">
        <v>1041</v>
      </c>
      <c r="H86" s="1" t="s">
        <v>1042</v>
      </c>
      <c r="I86" s="1" t="s">
        <v>1043</v>
      </c>
      <c r="J86" s="1" t="s">
        <v>1044</v>
      </c>
      <c r="K86" s="1" t="s">
        <v>1045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1046</v>
      </c>
      <c r="B87" s="1" t="s">
        <v>1047</v>
      </c>
      <c r="C87" s="1" t="s">
        <v>1048</v>
      </c>
      <c r="D87" s="1" t="s">
        <v>1049</v>
      </c>
      <c r="E87" s="1" t="s">
        <v>1050</v>
      </c>
      <c r="F87" s="1" t="s">
        <v>1051</v>
      </c>
      <c r="G87" s="1" t="s">
        <v>1052</v>
      </c>
      <c r="H87" s="1" t="s">
        <v>306</v>
      </c>
      <c r="I87" s="1" t="s">
        <v>1053</v>
      </c>
      <c r="J87" s="1" t="s">
        <v>1054</v>
      </c>
      <c r="K87" s="1" t="s">
        <v>1039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1055</v>
      </c>
      <c r="B88" s="1" t="s">
        <v>1056</v>
      </c>
      <c r="C88" s="1" t="s">
        <v>1057</v>
      </c>
      <c r="D88" s="1" t="s">
        <v>1058</v>
      </c>
      <c r="E88" s="1" t="s">
        <v>1059</v>
      </c>
      <c r="F88" s="1" t="s">
        <v>1060</v>
      </c>
      <c r="G88" s="1" t="s">
        <v>1061</v>
      </c>
      <c r="H88" s="1" t="s">
        <v>1062</v>
      </c>
      <c r="I88" s="1" t="s">
        <v>1063</v>
      </c>
      <c r="J88" s="1" t="s">
        <v>1064</v>
      </c>
      <c r="K88" s="1" t="s">
        <v>1065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1066</v>
      </c>
      <c r="B89" s="1" t="s">
        <v>1067</v>
      </c>
      <c r="C89" s="1">
        <v>-43.86</v>
      </c>
      <c r="D89" s="1" t="s">
        <v>1068</v>
      </c>
      <c r="E89" s="1" t="s">
        <v>1069</v>
      </c>
      <c r="F89" s="1" t="s">
        <v>1070</v>
      </c>
      <c r="G89" s="1" t="s">
        <v>1071</v>
      </c>
      <c r="H89" s="1" t="s">
        <v>1072</v>
      </c>
      <c r="I89" s="1" t="s">
        <v>1073</v>
      </c>
      <c r="J89" s="1" t="s">
        <v>1074</v>
      </c>
      <c r="K89" s="1" t="s">
        <v>1075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1076</v>
      </c>
      <c r="B90" s="1" t="s">
        <v>1077</v>
      </c>
      <c r="C90" s="1" t="s">
        <v>1078</v>
      </c>
      <c r="D90" s="1" t="s">
        <v>1079</v>
      </c>
      <c r="E90" s="1" t="s">
        <v>1080</v>
      </c>
      <c r="F90" s="1" t="s">
        <v>1081</v>
      </c>
      <c r="G90" s="1" t="s">
        <v>1082</v>
      </c>
      <c r="H90" s="1" t="s">
        <v>1083</v>
      </c>
      <c r="I90" s="1" t="s">
        <v>1084</v>
      </c>
      <c r="J90" s="1" t="s">
        <v>1085</v>
      </c>
      <c r="K90" s="1" t="s">
        <v>1086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1087</v>
      </c>
      <c r="B91" s="1" t="s">
        <v>1088</v>
      </c>
      <c r="C91" s="1" t="s">
        <v>1089</v>
      </c>
      <c r="D91" s="1" t="s">
        <v>1090</v>
      </c>
      <c r="E91" s="1" t="s">
        <v>1091</v>
      </c>
      <c r="F91" s="1" t="s">
        <v>1092</v>
      </c>
      <c r="G91" s="1" t="s">
        <v>1093</v>
      </c>
      <c r="H91" s="1">
        <v>-7.140000000000001</v>
      </c>
      <c r="I91" s="1" t="s">
        <v>850</v>
      </c>
      <c r="J91" s="1" t="s">
        <v>1094</v>
      </c>
      <c r="K91" s="1" t="s">
        <v>1095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1096</v>
      </c>
      <c r="B92" s="1" t="s">
        <v>1088</v>
      </c>
      <c r="C92" s="1" t="s">
        <v>1097</v>
      </c>
      <c r="D92" s="1" t="s">
        <v>1098</v>
      </c>
      <c r="E92" s="1" t="s">
        <v>1099</v>
      </c>
      <c r="F92" s="1" t="s">
        <v>1100</v>
      </c>
      <c r="G92" s="1" t="s">
        <v>1101</v>
      </c>
      <c r="H92" s="1" t="s">
        <v>1102</v>
      </c>
      <c r="I92" s="1" t="s">
        <v>1103</v>
      </c>
      <c r="J92" s="1" t="s">
        <v>1104</v>
      </c>
      <c r="K92" s="1" t="s">
        <v>1105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1106</v>
      </c>
      <c r="B93" s="1" t="s">
        <v>1107</v>
      </c>
      <c r="C93" s="1" t="s">
        <v>1108</v>
      </c>
      <c r="D93" s="1" t="s">
        <v>1109</v>
      </c>
      <c r="E93" s="1" t="s">
        <v>1110</v>
      </c>
      <c r="F93" s="1" t="s">
        <v>1111</v>
      </c>
      <c r="G93" s="1" t="s">
        <v>1112</v>
      </c>
      <c r="H93" s="1" t="s">
        <v>1113</v>
      </c>
      <c r="I93" s="1" t="s">
        <v>1114</v>
      </c>
      <c r="J93" s="1" t="s">
        <v>1115</v>
      </c>
      <c r="K93" s="1" t="s">
        <v>1116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1117</v>
      </c>
      <c r="B94" s="1" t="s">
        <v>1118</v>
      </c>
      <c r="C94" s="1" t="s">
        <v>1119</v>
      </c>
      <c r="D94" s="1" t="s">
        <v>1120</v>
      </c>
      <c r="E94" s="1" t="s">
        <v>1121</v>
      </c>
      <c r="F94" s="1" t="s">
        <v>1122</v>
      </c>
      <c r="G94" s="1" t="s">
        <v>1123</v>
      </c>
      <c r="H94" s="1" t="s">
        <v>1124</v>
      </c>
      <c r="I94" s="1" t="s">
        <v>1125</v>
      </c>
      <c r="J94" s="1" t="s">
        <v>1126</v>
      </c>
      <c r="K94" s="1" t="s">
        <v>1127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1128</v>
      </c>
      <c r="B95" s="1" t="s">
        <v>1129</v>
      </c>
      <c r="C95" s="1" t="s">
        <v>1130</v>
      </c>
      <c r="D95" s="1" t="s">
        <v>1131</v>
      </c>
      <c r="E95" s="1" t="s">
        <v>1132</v>
      </c>
      <c r="F95" s="1" t="s">
        <v>1133</v>
      </c>
      <c r="G95" s="1" t="s">
        <v>1134</v>
      </c>
      <c r="H95" s="1" t="s">
        <v>1135</v>
      </c>
      <c r="I95" s="1" t="s">
        <v>1136</v>
      </c>
      <c r="J95" s="1" t="s">
        <v>1137</v>
      </c>
      <c r="K95" s="1" t="s">
        <v>1138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1139</v>
      </c>
      <c r="B96" s="1" t="s">
        <v>1140</v>
      </c>
      <c r="C96" s="1" t="s">
        <v>1141</v>
      </c>
      <c r="D96" s="1" t="s">
        <v>1142</v>
      </c>
      <c r="E96" s="1" t="s">
        <v>1143</v>
      </c>
      <c r="F96" s="1" t="s">
        <v>1144</v>
      </c>
      <c r="G96" s="1" t="s">
        <v>1145</v>
      </c>
      <c r="H96" s="1" t="s">
        <v>851</v>
      </c>
      <c r="I96" s="1" t="s">
        <v>1146</v>
      </c>
      <c r="J96" s="1" t="s">
        <v>379</v>
      </c>
      <c r="K96" s="1" t="s">
        <v>333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1147</v>
      </c>
      <c r="B97" s="1" t="s">
        <v>1148</v>
      </c>
      <c r="C97" s="1" t="s">
        <v>1149</v>
      </c>
      <c r="D97" s="1" t="s">
        <v>1150</v>
      </c>
      <c r="E97" s="1" t="s">
        <v>1151</v>
      </c>
      <c r="F97" s="1" t="s">
        <v>1152</v>
      </c>
      <c r="G97" s="1" t="s">
        <v>1153</v>
      </c>
      <c r="H97" s="1" t="s">
        <v>1154</v>
      </c>
      <c r="I97" s="1" t="s">
        <v>1155</v>
      </c>
      <c r="J97" s="1" t="s">
        <v>1156</v>
      </c>
      <c r="K97" s="1" t="s">
        <v>1157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1158</v>
      </c>
      <c r="B98" s="1" t="s">
        <v>682</v>
      </c>
      <c r="C98" s="1" t="s">
        <v>1159</v>
      </c>
      <c r="D98" s="1" t="s">
        <v>1160</v>
      </c>
      <c r="E98" s="1" t="s">
        <v>1161</v>
      </c>
      <c r="F98" s="1" t="s">
        <v>1162</v>
      </c>
      <c r="G98" s="1" t="s">
        <v>1163</v>
      </c>
      <c r="H98" s="1" t="s">
        <v>1164</v>
      </c>
      <c r="I98" s="1" t="s">
        <v>1165</v>
      </c>
      <c r="J98" s="1" t="s">
        <v>1166</v>
      </c>
      <c r="K98" s="1" t="s">
        <v>1167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1168</v>
      </c>
      <c r="B99" s="1" t="s">
        <v>1169</v>
      </c>
      <c r="C99" s="1" t="s">
        <v>1170</v>
      </c>
      <c r="D99" s="1" t="s">
        <v>1171</v>
      </c>
      <c r="E99" s="1" t="s">
        <v>1172</v>
      </c>
      <c r="F99" s="1" t="s">
        <v>1173</v>
      </c>
      <c r="G99" s="1" t="s">
        <v>1174</v>
      </c>
      <c r="H99" s="1" t="s">
        <v>1175</v>
      </c>
      <c r="I99" s="1" t="s">
        <v>142</v>
      </c>
      <c r="J99" s="1" t="s">
        <v>1176</v>
      </c>
      <c r="K99" s="1" t="s">
        <v>1177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1178</v>
      </c>
      <c r="B100" s="1" t="s">
        <v>1179</v>
      </c>
      <c r="C100" s="1" t="s">
        <v>1180</v>
      </c>
      <c r="D100" s="1" t="s">
        <v>1181</v>
      </c>
      <c r="E100" s="1" t="s">
        <v>1182</v>
      </c>
      <c r="F100" s="1" t="s">
        <v>1183</v>
      </c>
      <c r="G100" s="1" t="s">
        <v>1184</v>
      </c>
      <c r="H100" s="1" t="s">
        <v>1185</v>
      </c>
      <c r="I100" s="1" t="s">
        <v>1186</v>
      </c>
      <c r="J100" s="1" t="s">
        <v>1187</v>
      </c>
      <c r="K100" s="1" t="s">
        <v>988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1188</v>
      </c>
      <c r="B101" s="1" t="s">
        <v>1189</v>
      </c>
      <c r="C101" s="1" t="s">
        <v>1190</v>
      </c>
      <c r="D101" s="1" t="s">
        <v>1191</v>
      </c>
      <c r="E101" s="1" t="s">
        <v>1192</v>
      </c>
      <c r="F101" s="1" t="s">
        <v>1193</v>
      </c>
      <c r="G101" s="1" t="s">
        <v>1194</v>
      </c>
      <c r="H101" s="1" t="s">
        <v>1195</v>
      </c>
      <c r="I101" s="1" t="s">
        <v>1196</v>
      </c>
      <c r="J101" s="1" t="s">
        <v>1197</v>
      </c>
      <c r="K101" s="1" t="s">
        <v>1198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1199</v>
      </c>
      <c r="B102" s="1" t="s">
        <v>1200</v>
      </c>
      <c r="C102" s="1" t="s">
        <v>1201</v>
      </c>
      <c r="D102" s="1" t="s">
        <v>1202</v>
      </c>
      <c r="E102" s="1" t="s">
        <v>1203</v>
      </c>
      <c r="F102" s="1" t="s">
        <v>1204</v>
      </c>
      <c r="G102" s="1" t="s">
        <v>1205</v>
      </c>
      <c r="H102" s="1" t="s">
        <v>1206</v>
      </c>
      <c r="I102" s="1" t="s">
        <v>1207</v>
      </c>
      <c r="J102" s="1" t="s">
        <v>936</v>
      </c>
      <c r="K102" s="1" t="s">
        <v>1208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1209</v>
      </c>
      <c r="B103" s="1" t="s">
        <v>1210</v>
      </c>
      <c r="C103" s="1" t="s">
        <v>1211</v>
      </c>
      <c r="D103" s="1" t="s">
        <v>1212</v>
      </c>
      <c r="E103" s="1" t="s">
        <v>1213</v>
      </c>
      <c r="F103" s="1" t="s">
        <v>1214</v>
      </c>
      <c r="G103" s="1" t="s">
        <v>1215</v>
      </c>
      <c r="H103" s="1" t="s">
        <v>1216</v>
      </c>
      <c r="I103" s="1" t="s">
        <v>1217</v>
      </c>
      <c r="J103" s="1" t="s">
        <v>1218</v>
      </c>
      <c r="K103" s="1" t="s">
        <v>1219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1220</v>
      </c>
      <c r="B104" s="1" t="s">
        <v>1221</v>
      </c>
      <c r="C104" s="1" t="s">
        <v>1222</v>
      </c>
      <c r="D104" s="1" t="s">
        <v>1223</v>
      </c>
      <c r="E104" s="1" t="s">
        <v>1224</v>
      </c>
      <c r="F104" s="1" t="s">
        <v>1225</v>
      </c>
      <c r="G104" s="1" t="s">
        <v>1226</v>
      </c>
      <c r="H104" s="1">
        <v>43.86</v>
      </c>
      <c r="I104" s="1" t="s">
        <v>1227</v>
      </c>
      <c r="J104" s="1" t="s">
        <v>1228</v>
      </c>
      <c r="K104" s="1" t="s">
        <v>1229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1230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1231</v>
      </c>
      <c r="B106" s="1" t="s">
        <v>1232</v>
      </c>
      <c r="C106" s="1" t="s">
        <v>1233</v>
      </c>
      <c r="D106" s="1" t="s">
        <v>1234</v>
      </c>
      <c r="E106" s="1" t="s">
        <v>195</v>
      </c>
      <c r="F106" s="1" t="s">
        <v>1235</v>
      </c>
      <c r="G106" s="1" t="s">
        <v>1236</v>
      </c>
      <c r="H106" s="1" t="s">
        <v>741</v>
      </c>
      <c r="I106" s="1" t="s">
        <v>1104</v>
      </c>
      <c r="J106" s="1" t="s">
        <v>1237</v>
      </c>
      <c r="K106" s="1" t="s">
        <v>1238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1239</v>
      </c>
      <c r="B107" s="1" t="s">
        <v>681</v>
      </c>
      <c r="C107" s="1" t="s">
        <v>1240</v>
      </c>
      <c r="D107" s="1" t="s">
        <v>1241</v>
      </c>
      <c r="E107" s="1" t="s">
        <v>1242</v>
      </c>
      <c r="F107" s="1" t="s">
        <v>1243</v>
      </c>
      <c r="G107" s="1" t="s">
        <v>1244</v>
      </c>
      <c r="H107" s="1" t="s">
        <v>1245</v>
      </c>
      <c r="I107" s="1" t="s">
        <v>1246</v>
      </c>
      <c r="J107" s="1" t="s">
        <v>1247</v>
      </c>
      <c r="K107" s="1" t="s">
        <v>1248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1249</v>
      </c>
      <c r="B108" s="1" t="s">
        <v>1250</v>
      </c>
      <c r="C108" s="1" t="s">
        <v>1251</v>
      </c>
      <c r="D108" s="1" t="s">
        <v>1252</v>
      </c>
      <c r="E108" s="1" t="s">
        <v>1253</v>
      </c>
      <c r="F108" s="1" t="s">
        <v>1254</v>
      </c>
      <c r="G108" s="1" t="s">
        <v>1255</v>
      </c>
      <c r="H108" s="1" t="s">
        <v>1256</v>
      </c>
      <c r="I108" s="1" t="s">
        <v>1257</v>
      </c>
      <c r="J108" s="1" t="s">
        <v>1258</v>
      </c>
      <c r="K108" s="1" t="s">
        <v>1259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1260</v>
      </c>
      <c r="B109" s="1">
        <v>41.82</v>
      </c>
      <c r="C109" s="1" t="s">
        <v>1261</v>
      </c>
      <c r="D109" s="1" t="s">
        <v>1262</v>
      </c>
      <c r="E109" s="1" t="s">
        <v>1263</v>
      </c>
      <c r="F109" s="1" t="s">
        <v>1264</v>
      </c>
      <c r="G109" s="1" t="s">
        <v>1265</v>
      </c>
      <c r="H109" s="1" t="s">
        <v>1266</v>
      </c>
      <c r="I109" s="1" t="s">
        <v>1267</v>
      </c>
      <c r="J109" s="1" t="s">
        <v>1268</v>
      </c>
      <c r="K109" s="1" t="s">
        <v>1269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1270</v>
      </c>
      <c r="B110" s="1" t="s">
        <v>1271</v>
      </c>
      <c r="C110" s="1" t="s">
        <v>1272</v>
      </c>
      <c r="D110" s="1" t="s">
        <v>1273</v>
      </c>
      <c r="E110" s="1" t="s">
        <v>1274</v>
      </c>
      <c r="F110" s="1" t="s">
        <v>1275</v>
      </c>
      <c r="G110" s="1" t="s">
        <v>1276</v>
      </c>
      <c r="H110" s="1" t="s">
        <v>1277</v>
      </c>
      <c r="I110" s="1" t="s">
        <v>1278</v>
      </c>
      <c r="J110" s="1" t="s">
        <v>1279</v>
      </c>
      <c r="K110" s="1" t="s">
        <v>1280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1281</v>
      </c>
      <c r="B111" s="1" t="s">
        <v>1282</v>
      </c>
      <c r="C111" s="1" t="s">
        <v>1283</v>
      </c>
      <c r="D111" s="1" t="s">
        <v>1284</v>
      </c>
      <c r="E111" s="1" t="s">
        <v>1285</v>
      </c>
      <c r="F111" s="1" t="s">
        <v>1286</v>
      </c>
      <c r="G111" s="1" t="s">
        <v>1287</v>
      </c>
      <c r="H111" s="1" t="s">
        <v>1288</v>
      </c>
      <c r="I111" s="1" t="s">
        <v>1289</v>
      </c>
      <c r="J111" s="1" t="s">
        <v>1290</v>
      </c>
      <c r="K111" s="1" t="s">
        <v>1291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1292</v>
      </c>
      <c r="B112" s="1" t="s">
        <v>1293</v>
      </c>
      <c r="C112" s="1" t="s">
        <v>1294</v>
      </c>
      <c r="D112" s="1" t="s">
        <v>1295</v>
      </c>
      <c r="E112" s="1" t="s">
        <v>1296</v>
      </c>
      <c r="F112" s="1" t="s">
        <v>1297</v>
      </c>
      <c r="G112" s="1" t="s">
        <v>1298</v>
      </c>
      <c r="H112" s="1" t="s">
        <v>640</v>
      </c>
      <c r="I112" s="1">
        <v>90.78</v>
      </c>
      <c r="J112" s="1" t="s">
        <v>1299</v>
      </c>
      <c r="K112" s="1" t="s">
        <v>1300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1301</v>
      </c>
      <c r="B113" s="1" t="s">
        <v>1302</v>
      </c>
      <c r="C113" s="1" t="s">
        <v>1303</v>
      </c>
      <c r="D113" s="1" t="s">
        <v>1304</v>
      </c>
      <c r="E113" s="1" t="s">
        <v>1305</v>
      </c>
      <c r="F113" s="1" t="s">
        <v>1306</v>
      </c>
      <c r="G113" s="1" t="s">
        <v>1307</v>
      </c>
      <c r="H113" s="1" t="s">
        <v>1308</v>
      </c>
      <c r="I113" s="1" t="s">
        <v>1309</v>
      </c>
      <c r="J113" s="1" t="s">
        <v>1310</v>
      </c>
      <c r="K113" s="1" t="s">
        <v>1311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1312</v>
      </c>
      <c r="B114" s="1" t="s">
        <v>600</v>
      </c>
      <c r="C114" s="1" t="s">
        <v>1313</v>
      </c>
      <c r="D114" s="1" t="s">
        <v>1314</v>
      </c>
      <c r="E114" s="1" t="s">
        <v>1315</v>
      </c>
      <c r="F114" s="1" t="s">
        <v>1316</v>
      </c>
      <c r="G114" s="1" t="s">
        <v>1317</v>
      </c>
      <c r="H114" s="1" t="s">
        <v>1318</v>
      </c>
      <c r="I114" s="1" t="s">
        <v>1319</v>
      </c>
      <c r="J114" s="1" t="s">
        <v>1320</v>
      </c>
      <c r="K114" s="1" t="s">
        <v>370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1321</v>
      </c>
      <c r="B115" s="1" t="s">
        <v>468</v>
      </c>
      <c r="C115" s="1" t="s">
        <v>1322</v>
      </c>
      <c r="D115" s="1" t="s">
        <v>1323</v>
      </c>
      <c r="E115" s="1" t="s">
        <v>1324</v>
      </c>
      <c r="F115" s="1" t="s">
        <v>1325</v>
      </c>
      <c r="G115" s="1" t="s">
        <v>1326</v>
      </c>
      <c r="H115" s="1" t="s">
        <v>1327</v>
      </c>
      <c r="I115" s="1" t="s">
        <v>1328</v>
      </c>
      <c r="J115" s="1" t="s">
        <v>1329</v>
      </c>
      <c r="K115" s="1" t="s">
        <v>1330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1331</v>
      </c>
      <c r="B116" s="1" t="s">
        <v>1332</v>
      </c>
      <c r="C116" s="1" t="s">
        <v>1333</v>
      </c>
      <c r="D116" s="1" t="s">
        <v>1334</v>
      </c>
      <c r="E116" s="1" t="s">
        <v>1335</v>
      </c>
      <c r="F116" s="1" t="s">
        <v>1336</v>
      </c>
      <c r="G116" s="1" t="s">
        <v>1337</v>
      </c>
      <c r="H116" s="1" t="s">
        <v>1338</v>
      </c>
      <c r="I116" s="1" t="s">
        <v>1339</v>
      </c>
      <c r="J116" s="1" t="s">
        <v>840</v>
      </c>
      <c r="K116" s="1" t="s">
        <v>1340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1341</v>
      </c>
      <c r="B117" s="1" t="s">
        <v>1334</v>
      </c>
      <c r="C117" s="1" t="s">
        <v>1342</v>
      </c>
      <c r="D117" s="1" t="s">
        <v>1343</v>
      </c>
      <c r="E117" s="1" t="s">
        <v>1344</v>
      </c>
      <c r="F117" s="1" t="s">
        <v>1345</v>
      </c>
      <c r="G117" s="1" t="s">
        <v>1346</v>
      </c>
      <c r="H117" s="1" t="s">
        <v>1347</v>
      </c>
      <c r="I117" s="1" t="s">
        <v>1348</v>
      </c>
      <c r="J117" s="1" t="s">
        <v>1069</v>
      </c>
      <c r="K117" s="1" t="s">
        <v>1349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1350</v>
      </c>
      <c r="B118" s="1" t="s">
        <v>1351</v>
      </c>
      <c r="C118" s="1" t="s">
        <v>1352</v>
      </c>
      <c r="D118" s="1" t="s">
        <v>1353</v>
      </c>
      <c r="E118" s="1" t="s">
        <v>1354</v>
      </c>
      <c r="F118" s="1" t="s">
        <v>1355</v>
      </c>
      <c r="G118" s="1" t="s">
        <v>1356</v>
      </c>
      <c r="H118" s="1" t="s">
        <v>1357</v>
      </c>
      <c r="I118" s="1" t="s">
        <v>789</v>
      </c>
      <c r="J118" s="1" t="s">
        <v>1358</v>
      </c>
      <c r="K118" s="1" t="s">
        <v>1359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1360</v>
      </c>
      <c r="B119" s="1" t="s">
        <v>1361</v>
      </c>
      <c r="C119" s="1" t="s">
        <v>1362</v>
      </c>
      <c r="D119" s="1" t="s">
        <v>1363</v>
      </c>
      <c r="E119" s="1" t="s">
        <v>1364</v>
      </c>
      <c r="F119" s="1" t="s">
        <v>1365</v>
      </c>
      <c r="G119" s="1" t="s">
        <v>1366</v>
      </c>
      <c r="H119" s="1" t="s">
        <v>1367</v>
      </c>
      <c r="I119" s="1" t="s">
        <v>569</v>
      </c>
      <c r="J119" s="1" t="s">
        <v>1166</v>
      </c>
      <c r="K119" s="1" t="s">
        <v>1368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1369</v>
      </c>
      <c r="B120" s="1" t="s">
        <v>1370</v>
      </c>
      <c r="C120" s="1">
        <v>-58.14</v>
      </c>
      <c r="D120" s="1" t="s">
        <v>1371</v>
      </c>
      <c r="E120" s="1" t="s">
        <v>1372</v>
      </c>
      <c r="F120" s="1" t="s">
        <v>1373</v>
      </c>
      <c r="G120" s="1" t="s">
        <v>1374</v>
      </c>
      <c r="H120" s="1" t="s">
        <v>1375</v>
      </c>
      <c r="I120" s="1" t="s">
        <v>1376</v>
      </c>
      <c r="J120" s="1" t="s">
        <v>1377</v>
      </c>
      <c r="K120" s="1" t="s">
        <v>1378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1379</v>
      </c>
      <c r="B121" s="1">
        <v>-75.48</v>
      </c>
      <c r="C121" s="1" t="s">
        <v>1380</v>
      </c>
      <c r="D121" s="1" t="s">
        <v>1381</v>
      </c>
      <c r="E121" s="1" t="s">
        <v>1382</v>
      </c>
      <c r="F121" s="1" t="s">
        <v>1383</v>
      </c>
      <c r="G121" s="1" t="s">
        <v>1384</v>
      </c>
      <c r="H121" s="1" t="s">
        <v>1385</v>
      </c>
      <c r="I121" s="1" t="s">
        <v>1386</v>
      </c>
      <c r="J121" s="1" t="s">
        <v>1387</v>
      </c>
      <c r="K121" s="1" t="s">
        <v>1388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1389</v>
      </c>
      <c r="B122" s="1" t="s">
        <v>1390</v>
      </c>
      <c r="C122" s="1" t="s">
        <v>1391</v>
      </c>
      <c r="D122" s="1" t="s">
        <v>1392</v>
      </c>
      <c r="E122" s="1" t="s">
        <v>1393</v>
      </c>
      <c r="F122" s="1" t="s">
        <v>1394</v>
      </c>
      <c r="G122" s="1" t="s">
        <v>1395</v>
      </c>
      <c r="H122" s="1" t="s">
        <v>1396</v>
      </c>
      <c r="I122" s="1" t="s">
        <v>1397</v>
      </c>
      <c r="J122" s="1" t="s">
        <v>1398</v>
      </c>
      <c r="K122" s="1" t="s">
        <v>1399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1400</v>
      </c>
      <c r="B123" s="1" t="s">
        <v>1401</v>
      </c>
      <c r="C123" s="1" t="s">
        <v>1402</v>
      </c>
      <c r="D123" s="1" t="s">
        <v>1403</v>
      </c>
      <c r="E123" s="1" t="s">
        <v>1404</v>
      </c>
      <c r="F123" s="1" t="s">
        <v>1405</v>
      </c>
      <c r="G123" s="1" t="s">
        <v>1406</v>
      </c>
      <c r="H123" s="1" t="s">
        <v>1407</v>
      </c>
      <c r="I123" s="1" t="s">
        <v>1408</v>
      </c>
      <c r="J123" s="1" t="s">
        <v>1409</v>
      </c>
      <c r="K123" s="1" t="s">
        <v>1410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1411</v>
      </c>
      <c r="B124" s="1" t="s">
        <v>1412</v>
      </c>
      <c r="C124" s="1" t="s">
        <v>1413</v>
      </c>
      <c r="D124" s="1" t="s">
        <v>1414</v>
      </c>
      <c r="E124" s="1" t="s">
        <v>1415</v>
      </c>
      <c r="F124" s="1" t="s">
        <v>1416</v>
      </c>
      <c r="G124" s="1" t="s">
        <v>1417</v>
      </c>
      <c r="H124" s="1" t="s">
        <v>1418</v>
      </c>
      <c r="I124" s="1" t="s">
        <v>1419</v>
      </c>
      <c r="J124" s="1" t="s">
        <v>1420</v>
      </c>
      <c r="K124" s="1" t="s">
        <v>1421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1422</v>
      </c>
      <c r="C1" s="1" t="s">
        <v>1423</v>
      </c>
      <c r="D1" s="1" t="s">
        <v>1424</v>
      </c>
      <c r="E1" s="1" t="s">
        <v>1425</v>
      </c>
      <c r="F1" s="1" t="s">
        <v>1426</v>
      </c>
      <c r="G1" s="1" t="s">
        <v>1427</v>
      </c>
      <c r="H1" s="1" t="s">
        <v>1428</v>
      </c>
      <c r="I1" s="1" t="s">
        <v>1429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1430</v>
      </c>
      <c r="B2" s="1" t="s">
        <v>1431</v>
      </c>
      <c r="C2" s="1" t="s">
        <v>1432</v>
      </c>
      <c r="D2" s="1" t="s">
        <v>1433</v>
      </c>
      <c r="E2" s="1" t="s">
        <v>1434</v>
      </c>
      <c r="F2" s="1" t="s">
        <v>1435</v>
      </c>
      <c r="G2" s="1" t="s">
        <v>1436</v>
      </c>
      <c r="H2" s="1" t="s">
        <v>1437</v>
      </c>
      <c r="I2" s="1" t="s">
        <v>1437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1438</v>
      </c>
      <c r="B3" s="1" t="s">
        <v>1437</v>
      </c>
      <c r="C3" s="1" t="s">
        <v>1439</v>
      </c>
      <c r="D3" s="1" t="s">
        <v>1440</v>
      </c>
      <c r="E3" s="1" t="s">
        <v>1441</v>
      </c>
      <c r="F3" s="1" t="s">
        <v>1442</v>
      </c>
      <c r="G3" s="1" t="s">
        <v>1443</v>
      </c>
      <c r="H3" s="1" t="s">
        <v>1437</v>
      </c>
      <c r="I3" s="1" t="s">
        <v>1437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1444</v>
      </c>
      <c r="B4" s="1" t="s">
        <v>1445</v>
      </c>
      <c r="C4" s="1" t="s">
        <v>1446</v>
      </c>
      <c r="D4" s="1" t="s">
        <v>1447</v>
      </c>
      <c r="E4" s="1" t="s">
        <v>1448</v>
      </c>
      <c r="F4" s="1" t="s">
        <v>1449</v>
      </c>
      <c r="G4" s="1" t="s">
        <v>1450</v>
      </c>
      <c r="H4" s="1" t="s">
        <v>1451</v>
      </c>
      <c r="I4" s="1" t="s">
        <v>1452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1438</v>
      </c>
      <c r="B5" s="1" t="s">
        <v>1437</v>
      </c>
      <c r="C5" s="1" t="s">
        <v>1453</v>
      </c>
      <c r="D5" s="1" t="s">
        <v>1454</v>
      </c>
      <c r="E5" s="1" t="s">
        <v>1455</v>
      </c>
      <c r="F5" s="1" t="s">
        <v>1456</v>
      </c>
      <c r="G5" s="1" t="s">
        <v>1457</v>
      </c>
      <c r="H5" s="1" t="s">
        <v>1458</v>
      </c>
      <c r="I5" s="1" t="s">
        <v>1459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1460</v>
      </c>
      <c r="B6" s="1" t="s">
        <v>1461</v>
      </c>
      <c r="C6" s="1" t="s">
        <v>1462</v>
      </c>
      <c r="D6" s="1" t="s">
        <v>1463</v>
      </c>
      <c r="E6" s="1" t="s">
        <v>1464</v>
      </c>
      <c r="F6" s="1" t="s">
        <v>1465</v>
      </c>
      <c r="G6" s="1" t="s">
        <v>1466</v>
      </c>
      <c r="H6" s="1" t="s">
        <v>1467</v>
      </c>
      <c r="I6" s="1" t="s">
        <v>1468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1469</v>
      </c>
      <c r="B7" s="1" t="s">
        <v>1470</v>
      </c>
      <c r="C7" s="1" t="s">
        <v>1471</v>
      </c>
      <c r="D7" s="1" t="s">
        <v>1472</v>
      </c>
      <c r="E7" s="1" t="s">
        <v>1473</v>
      </c>
      <c r="F7" s="1" t="s">
        <v>1474</v>
      </c>
      <c r="G7" s="1" t="s">
        <v>1475</v>
      </c>
      <c r="H7" s="1" t="s">
        <v>1476</v>
      </c>
      <c r="I7" s="1" t="s">
        <v>1477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1478</v>
      </c>
      <c r="B8" s="1" t="s">
        <v>1437</v>
      </c>
      <c r="C8" s="1" t="s">
        <v>1479</v>
      </c>
      <c r="D8" s="1" t="s">
        <v>1480</v>
      </c>
      <c r="E8" s="1" t="s">
        <v>1481</v>
      </c>
      <c r="F8" s="1" t="s">
        <v>1482</v>
      </c>
      <c r="G8" s="1" t="s">
        <v>1483</v>
      </c>
      <c r="H8" s="1" t="s">
        <v>1484</v>
      </c>
      <c r="I8" s="1" t="s">
        <v>1485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1486</v>
      </c>
      <c r="B9" s="1" t="s">
        <v>1487</v>
      </c>
      <c r="C9" s="1" t="s">
        <v>1488</v>
      </c>
      <c r="D9" s="1" t="s">
        <v>1489</v>
      </c>
      <c r="E9" s="1" t="s">
        <v>1490</v>
      </c>
      <c r="F9" s="1" t="s">
        <v>1491</v>
      </c>
      <c r="G9" s="1" t="s">
        <v>1492</v>
      </c>
      <c r="H9" s="1" t="s">
        <v>1493</v>
      </c>
      <c r="I9" s="1" t="s">
        <v>1494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1495</v>
      </c>
      <c r="B10" s="1" t="s">
        <v>1496</v>
      </c>
      <c r="C10" s="1" t="s">
        <v>1488</v>
      </c>
      <c r="D10" s="1" t="s">
        <v>1497</v>
      </c>
      <c r="E10" s="1" t="s">
        <v>1498</v>
      </c>
      <c r="F10" s="1" t="s">
        <v>1499</v>
      </c>
      <c r="G10" s="1" t="s">
        <v>1500</v>
      </c>
      <c r="H10" s="1" t="s">
        <v>1501</v>
      </c>
      <c r="I10" s="1" t="s">
        <v>1502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1503</v>
      </c>
      <c r="B11" s="1" t="s">
        <v>1504</v>
      </c>
      <c r="C11" s="1" t="s">
        <v>1505</v>
      </c>
      <c r="D11" s="1" t="s">
        <v>1506</v>
      </c>
      <c r="E11" s="1" t="s">
        <v>1507</v>
      </c>
      <c r="F11" s="1" t="s">
        <v>1508</v>
      </c>
      <c r="G11" s="1" t="s">
        <v>1509</v>
      </c>
      <c r="H11" s="1" t="s">
        <v>1510</v>
      </c>
      <c r="I11" s="1" t="s">
        <v>1511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1512</v>
      </c>
      <c r="B12" s="1" t="s">
        <v>1513</v>
      </c>
      <c r="C12" s="1" t="s">
        <v>1514</v>
      </c>
      <c r="D12" s="1" t="s">
        <v>1515</v>
      </c>
      <c r="E12" s="1" t="s">
        <v>1516</v>
      </c>
      <c r="F12" s="1" t="s">
        <v>1517</v>
      </c>
      <c r="G12" s="1" t="s">
        <v>1518</v>
      </c>
      <c r="H12" s="1" t="s">
        <v>1519</v>
      </c>
      <c r="I12" s="1" t="s">
        <v>1520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1521</v>
      </c>
      <c r="B13" s="1" t="s">
        <v>1522</v>
      </c>
      <c r="C13" s="1" t="s">
        <v>1522</v>
      </c>
      <c r="D13" s="1" t="s">
        <v>1523</v>
      </c>
      <c r="E13" s="1" t="s">
        <v>1524</v>
      </c>
      <c r="F13" s="1" t="s">
        <v>1525</v>
      </c>
      <c r="G13" s="1" t="s">
        <v>1526</v>
      </c>
      <c r="H13" s="1" t="s">
        <v>1527</v>
      </c>
      <c r="I13" s="1" t="s">
        <v>1528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1529</v>
      </c>
      <c r="B14" s="1" t="s">
        <v>1530</v>
      </c>
      <c r="C14" s="1" t="s">
        <v>1530</v>
      </c>
      <c r="D14" s="1" t="s">
        <v>1531</v>
      </c>
      <c r="E14" s="1" t="s">
        <v>1532</v>
      </c>
      <c r="F14" s="1" t="s">
        <v>1533</v>
      </c>
      <c r="G14" s="1" t="s">
        <v>1534</v>
      </c>
      <c r="H14" s="1" t="s">
        <v>1535</v>
      </c>
      <c r="I14" s="1" t="s">
        <v>1536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1537</v>
      </c>
      <c r="B15" s="1" t="s">
        <v>1437</v>
      </c>
      <c r="C15" s="1" t="s">
        <v>1437</v>
      </c>
      <c r="D15" s="1" t="s">
        <v>1437</v>
      </c>
      <c r="E15" s="1" t="s">
        <v>1437</v>
      </c>
      <c r="F15" s="1" t="s">
        <v>1437</v>
      </c>
      <c r="G15" s="1" t="s">
        <v>1437</v>
      </c>
      <c r="H15" s="1" t="s">
        <v>1437</v>
      </c>
      <c r="I15" s="1" t="s">
        <v>1437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1538</v>
      </c>
      <c r="B16" s="1" t="s">
        <v>1437</v>
      </c>
      <c r="C16" s="1" t="s">
        <v>1437</v>
      </c>
      <c r="D16" s="1" t="s">
        <v>1437</v>
      </c>
      <c r="E16" s="1" t="s">
        <v>1437</v>
      </c>
      <c r="F16" s="1" t="s">
        <v>1437</v>
      </c>
      <c r="G16" s="1" t="s">
        <v>1437</v>
      </c>
      <c r="H16" s="1" t="s">
        <v>1437</v>
      </c>
      <c r="I16" s="1" t="s">
        <v>1437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1539</v>
      </c>
      <c r="B17" s="1" t="s">
        <v>213</v>
      </c>
      <c r="C17" s="1" t="s">
        <v>214</v>
      </c>
      <c r="D17" s="1" t="s">
        <v>215</v>
      </c>
      <c r="E17" s="1" t="s">
        <v>216</v>
      </c>
      <c r="F17" s="1" t="s">
        <v>217</v>
      </c>
      <c r="G17" s="1" t="s">
        <v>1540</v>
      </c>
      <c r="H17" s="1" t="s">
        <v>1541</v>
      </c>
      <c r="I17" s="1" t="s">
        <v>1542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1543</v>
      </c>
      <c r="B18" s="1" t="s">
        <v>1437</v>
      </c>
      <c r="C18" s="1" t="s">
        <v>1437</v>
      </c>
      <c r="D18" s="1" t="s">
        <v>1437</v>
      </c>
      <c r="E18" s="1" t="s">
        <v>1437</v>
      </c>
      <c r="F18" s="1" t="s">
        <v>1437</v>
      </c>
      <c r="G18" s="1" t="s">
        <v>1437</v>
      </c>
      <c r="H18" s="1" t="s">
        <v>1437</v>
      </c>
      <c r="I18" s="1" t="s">
        <v>1437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1544</v>
      </c>
      <c r="B19" s="1" t="s">
        <v>1545</v>
      </c>
      <c r="C19" s="1" t="s">
        <v>1546</v>
      </c>
      <c r="D19" s="1" t="s">
        <v>1547</v>
      </c>
      <c r="E19" s="1" t="s">
        <v>1548</v>
      </c>
      <c r="F19" s="1" t="s">
        <v>1549</v>
      </c>
      <c r="G19" s="1" t="s">
        <v>1550</v>
      </c>
      <c r="H19" s="1" t="s">
        <v>1551</v>
      </c>
      <c r="I19" s="1" t="s">
        <v>1552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1553</v>
      </c>
      <c r="B20" s="1" t="s">
        <v>1554</v>
      </c>
      <c r="C20" s="1" t="s">
        <v>1555</v>
      </c>
      <c r="D20" s="1" t="s">
        <v>1556</v>
      </c>
      <c r="E20" s="1" t="s">
        <v>1557</v>
      </c>
      <c r="F20" s="1" t="s">
        <v>1558</v>
      </c>
      <c r="G20" s="1" t="s">
        <v>1559</v>
      </c>
      <c r="H20" s="1" t="s">
        <v>1560</v>
      </c>
      <c r="I20" s="1" t="s">
        <v>1561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1562</v>
      </c>
      <c r="B21" s="1" t="s">
        <v>1563</v>
      </c>
      <c r="C21" s="1" t="s">
        <v>1564</v>
      </c>
      <c r="D21" s="1" t="s">
        <v>1565</v>
      </c>
      <c r="E21" s="1" t="s">
        <v>1566</v>
      </c>
      <c r="F21" s="1" t="s">
        <v>1567</v>
      </c>
      <c r="G21" s="1" t="s">
        <v>1568</v>
      </c>
      <c r="H21" s="1" t="s">
        <v>1569</v>
      </c>
      <c r="I21" s="1" t="s">
        <v>1570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1571</v>
      </c>
      <c r="B22" s="1" t="s">
        <v>1572</v>
      </c>
      <c r="C22" s="1" t="s">
        <v>1573</v>
      </c>
      <c r="D22" s="1" t="s">
        <v>1574</v>
      </c>
      <c r="E22" s="1" t="s">
        <v>1575</v>
      </c>
      <c r="F22" s="1" t="s">
        <v>1576</v>
      </c>
      <c r="G22" s="1" t="s">
        <v>1577</v>
      </c>
      <c r="H22" s="1" t="s">
        <v>1578</v>
      </c>
      <c r="I22" s="1" t="s">
        <v>1579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1580</v>
      </c>
      <c r="B23" s="1" t="s">
        <v>1581</v>
      </c>
      <c r="C23" s="1" t="s">
        <v>452</v>
      </c>
      <c r="D23" s="1" t="s">
        <v>1582</v>
      </c>
      <c r="E23" s="1" t="s">
        <v>1583</v>
      </c>
      <c r="F23" s="1" t="s">
        <v>1584</v>
      </c>
      <c r="G23" s="1" t="s">
        <v>1585</v>
      </c>
      <c r="H23" s="1" t="s">
        <v>1586</v>
      </c>
      <c r="I23" s="1" t="s">
        <v>1587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1588</v>
      </c>
      <c r="B24" s="1" t="s">
        <v>1589</v>
      </c>
      <c r="C24" s="1" t="s">
        <v>1590</v>
      </c>
      <c r="D24" s="1" t="s">
        <v>1591</v>
      </c>
      <c r="E24" s="1" t="s">
        <v>1592</v>
      </c>
      <c r="F24" s="1" t="s">
        <v>1593</v>
      </c>
      <c r="G24" s="1" t="s">
        <v>1594</v>
      </c>
      <c r="H24" s="1" t="s">
        <v>1594</v>
      </c>
      <c r="I24" s="1" t="s">
        <v>1594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1595</v>
      </c>
      <c r="B25" s="1" t="s">
        <v>1596</v>
      </c>
      <c r="C25" s="1" t="s">
        <v>1597</v>
      </c>
      <c r="D25" s="1" t="s">
        <v>1598</v>
      </c>
      <c r="E25" s="1" t="s">
        <v>1599</v>
      </c>
      <c r="F25" s="1" t="s">
        <v>1600</v>
      </c>
      <c r="G25" s="1" t="s">
        <v>1601</v>
      </c>
      <c r="H25" s="1" t="s">
        <v>1437</v>
      </c>
      <c r="I25" s="1" t="s">
        <v>1437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1602</v>
      </c>
      <c r="B26" s="1" t="s">
        <v>1603</v>
      </c>
      <c r="C26" s="1" t="s">
        <v>1604</v>
      </c>
      <c r="D26" s="1" t="s">
        <v>1605</v>
      </c>
      <c r="E26" s="1" t="s">
        <v>1606</v>
      </c>
      <c r="F26" s="1" t="s">
        <v>1607</v>
      </c>
      <c r="G26" s="1" t="s">
        <v>1437</v>
      </c>
      <c r="H26" s="1" t="s">
        <v>1437</v>
      </c>
      <c r="I26" s="1" t="s">
        <v>1437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1608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66</v>
      </c>
      <c r="B3" s="1">
        <v>40.8</v>
      </c>
      <c r="C3" s="1">
        <v>23.46</v>
      </c>
      <c r="D3" s="1">
        <v>40.8</v>
      </c>
      <c r="E3" s="1">
        <v>16.32</v>
      </c>
      <c r="F3" s="1">
        <v>-69.36</v>
      </c>
      <c r="G3" s="1">
        <v>-51.0</v>
      </c>
      <c r="H3" s="1">
        <v>46.92</v>
      </c>
      <c r="I3" s="1">
        <v>-21.42</v>
      </c>
      <c r="J3" s="1">
        <v>12.24</v>
      </c>
      <c r="K3" s="1">
        <v>-86.7</v>
      </c>
      <c r="L3" s="1">
        <f>IF(K3*FORECAST(L2,B3:K3,B2:K2)&gt;0,FORECAST(L2,B3:K3,B2:K2),K3)*$X$1</f>
        <v>-52.36</v>
      </c>
      <c r="M3" s="1">
        <f>IF(L3*FORECAST(M2,B3:L3,B2:L2)&gt;0,FORECAST(M2,B3:L3,B2:L2),L3)*$X$1</f>
        <v>-61.00836364</v>
      </c>
      <c r="N3" s="1">
        <f>IF(M3*FORECAST(N2,B3:M3,B2:M2)&gt;0,FORECAST(N2,B3:M3,B2:M2),M3)*$X$1</f>
        <v>-69.65672727</v>
      </c>
      <c r="O3" s="1">
        <f>IF(N3*FORECAST(O2,B3:N3,B2:N2)&gt;0,FORECAST(O2,B3:N3,B2:N2),N3)*$X$1</f>
        <v>-78.30509091</v>
      </c>
      <c r="P3" s="1">
        <f>IF(O3*FORECAST(P2,B3:O3,B2:O2)&gt;0,FORECAST(P2,B3:O3,B2:O2),O3)*$X$1</f>
        <v>-86.95345455</v>
      </c>
      <c r="Q3" s="1">
        <f>IF(P3*FORECAST(Q2,B3:P3,B2:P2)&gt;0,FORECAST(Q2,B3:P3,B2:P2),P3)*$X$1</f>
        <v>-95.60181818</v>
      </c>
      <c r="R3" s="1">
        <f>IF(Q3*FORECAST(R2,B3:Q3,B2:Q2)&gt;0,FORECAST(R2,B3:Q3,B2:Q2),Q3)*$X$1</f>
        <v>-104.2501818</v>
      </c>
      <c r="S3" s="4">
        <f>IF(R3*FORECAST(S2,B3:R3,B2:R2)&gt;0,FORECAST(S2,B3:R3,B2:R2),R3)*$X$1</f>
        <v>-112.8985455</v>
      </c>
      <c r="T3" s="4">
        <f>IF(S3*FORECAST(T2,B3:S3,B2:S2)&gt;0,FORECAST(T2,B3:S3,B2:S2),S3)*$X$1</f>
        <v>-121.5469091</v>
      </c>
      <c r="U3" s="4">
        <f>IF(T3*FORECAST(U2,B3:T3,B2:T2)&gt;0,FORECAST(U2,B3:T3,B2:T2),T3)*$X$1</f>
        <v>-130.1952727</v>
      </c>
      <c r="V3" s="4">
        <f>IF(U3*FORECAST(V2,B3:U3,B2:U2)&gt;0,FORECAST(V2,B3:U3,B2:U2),U3)*$X$1</f>
        <v>-138.8436364</v>
      </c>
      <c r="W3" s="4">
        <f>IF(V3*FORECAST(W2,B3:V3,B2:V2)&gt;0,FORECAST(W2,B3:V3,B2:V2),V3)*$X$1</f>
        <v>-147.492</v>
      </c>
      <c r="X3" s="2"/>
      <c r="Y3" s="2"/>
      <c r="Z3" s="2"/>
    </row>
    <row r="4">
      <c r="A4" s="3" t="s">
        <v>143</v>
      </c>
      <c r="B4" s="1">
        <v>150.96</v>
      </c>
      <c r="C4" s="1">
        <v>173.4</v>
      </c>
      <c r="D4" s="1">
        <v>11.22</v>
      </c>
      <c r="E4" s="1">
        <v>-41.82</v>
      </c>
      <c r="F4" s="1">
        <v>46.92</v>
      </c>
      <c r="G4" s="1">
        <v>54.06</v>
      </c>
      <c r="H4" s="1">
        <v>3.06</v>
      </c>
      <c r="I4" s="1">
        <v>-145.86</v>
      </c>
      <c r="J4" s="1">
        <v>-144.84</v>
      </c>
      <c r="K4" s="1">
        <v>34.68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1609</v>
      </c>
      <c r="B5" s="1">
        <v>10.0</v>
      </c>
      <c r="C5" s="1">
        <v>11.0</v>
      </c>
      <c r="D5" s="1">
        <v>27.0</v>
      </c>
      <c r="E5" s="1">
        <v>31.0</v>
      </c>
      <c r="F5" s="1">
        <v>34.0</v>
      </c>
      <c r="G5" s="1">
        <v>33.0</v>
      </c>
      <c r="H5" s="1">
        <v>35.0</v>
      </c>
      <c r="I5" s="1">
        <v>37.0</v>
      </c>
      <c r="J5" s="1">
        <v>37.0</v>
      </c>
      <c r="K5" s="1">
        <v>37.0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1610</v>
      </c>
      <c r="L7" s="1">
        <f>IF(W3*FORECAST(W2,B3:W3,B2:W2)&gt;0,FORECAST(W2,B3:W3,B2:W2),V3)*$X$1 * (1+0.02)/(0.0789-0.02)</f>
        <v>-2554.190832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1611</v>
      </c>
      <c r="L8" s="5">
        <f t="array" ref="L8">NPV(0.0789,M3:W3)</f>
        <v>-701.6320044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1612</v>
      </c>
      <c r="L9" s="5">
        <f t="array" ref="L9">NPV(0.0789,M16:W16)</f>
        <v>-1107.797084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1613</v>
      </c>
      <c r="L10" s="5">
        <f>L8 + L9</f>
        <v>-1809.429088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144</v>
      </c>
      <c r="L11" s="1">
        <v>34.68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1614</v>
      </c>
      <c r="L12" s="5">
        <f>L10 - L11</f>
        <v>-1844.109088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1615</v>
      </c>
      <c r="L13" s="1">
        <v>37.0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-49.84078617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(1+0.02)/(0.0789-0.02)</f>
        <v>-2554.190832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25</v>
      </c>
      <c r="B3" s="1">
        <v>-264.18</v>
      </c>
      <c r="C3" s="1">
        <v>-72.42</v>
      </c>
      <c r="D3" s="1">
        <v>8.16</v>
      </c>
      <c r="E3" s="1">
        <v>87.72</v>
      </c>
      <c r="F3" s="1">
        <v>91.8</v>
      </c>
      <c r="G3" s="1">
        <v>112.2</v>
      </c>
      <c r="H3" s="1">
        <v>73.44</v>
      </c>
      <c r="I3" s="1">
        <v>206.04</v>
      </c>
      <c r="J3" s="1">
        <v>237.66</v>
      </c>
      <c r="K3" s="1">
        <v>181.56</v>
      </c>
      <c r="L3" s="1">
        <f>IF(K3*FORECAST(L2,B3:K3,B2:K2)&gt;0,FORECAST(L2,B3:K3,B2:K2),K3)*$X$1</f>
        <v>304.504</v>
      </c>
      <c r="M3" s="1">
        <f>IF(L3*FORECAST(M2,B3:L3,B2:L2)&gt;0,FORECAST(M2,B3:L3,B2:L2),L3)*$X$1</f>
        <v>347.8323636</v>
      </c>
      <c r="N3" s="1">
        <f>IF(M3*FORECAST(N2,B3:M3,B2:M2)&gt;0,FORECAST(N2,B3:M3,B2:M2),M3)*$X$1</f>
        <v>391.1607273</v>
      </c>
      <c r="O3" s="1">
        <f>IF(N3*FORECAST(O2,B3:N3,B2:N2)&gt;0,FORECAST(O2,B3:N3,B2:N2),N3)*$X$1</f>
        <v>434.4890909</v>
      </c>
      <c r="P3" s="1">
        <f>IF(O3*FORECAST(P2,B3:O3,B2:O2)&gt;0,FORECAST(P2,B3:O3,B2:O2),O3)*$X$1</f>
        <v>477.8174545</v>
      </c>
      <c r="Q3" s="1">
        <f>IF(P3*FORECAST(Q2,B3:P3,B2:P2)&gt;0,FORECAST(Q2,B3:P3,B2:P2),P3)*$X$1</f>
        <v>521.1458182</v>
      </c>
      <c r="R3" s="1">
        <f>IF(Q3*FORECAST(R2,B3:Q3,B2:Q2)&gt;0,FORECAST(R2,B3:Q3,B2:Q2),Q3)*$X$1</f>
        <v>564.4741818</v>
      </c>
      <c r="S3" s="4">
        <f>IF(R3*FORECAST(S2,B3:R3,B2:R2)&gt;0,FORECAST(S2,B3:R3,B2:R2),R3)*$X$1</f>
        <v>607.8025455</v>
      </c>
      <c r="T3" s="4">
        <f>IF(S3*FORECAST(T2,B3:S3,B2:S2)&gt;0,FORECAST(T2,B3:S3,B2:S2),S3)*$X$1</f>
        <v>651.1309091</v>
      </c>
      <c r="U3" s="4">
        <f>IF(T3*FORECAST(U2,B3:T3,B2:T2)&gt;0,FORECAST(U2,B3:T3,B2:T2),T3)*$X$1</f>
        <v>694.4592727</v>
      </c>
      <c r="V3" s="4">
        <f>IF(U3*FORECAST(V2,B3:U3,B2:U2)&gt;0,FORECAST(V2,B3:U3,B2:U2),U3)*$X$1</f>
        <v>737.7876364</v>
      </c>
      <c r="W3" s="4">
        <f>IF(V3*FORECAST(W2,B3:V3,B2:V2)&gt;0,FORECAST(W2,B3:V3,B2:V2),V3)*$X$1</f>
        <v>781.116</v>
      </c>
      <c r="X3" s="2"/>
      <c r="Y3" s="2"/>
      <c r="Z3" s="2"/>
    </row>
    <row r="4">
      <c r="A4" s="3" t="s">
        <v>143</v>
      </c>
      <c r="B4" s="1">
        <v>150.96</v>
      </c>
      <c r="C4" s="1">
        <v>173.4</v>
      </c>
      <c r="D4" s="1">
        <v>11.22</v>
      </c>
      <c r="E4" s="1">
        <v>-41.82</v>
      </c>
      <c r="F4" s="1">
        <v>46.92</v>
      </c>
      <c r="G4" s="1">
        <v>54.06</v>
      </c>
      <c r="H4" s="1">
        <v>3.06</v>
      </c>
      <c r="I4" s="1">
        <v>-145.86</v>
      </c>
      <c r="J4" s="1">
        <v>-144.84</v>
      </c>
      <c r="K4" s="1">
        <v>34.68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1609</v>
      </c>
      <c r="B5" s="1">
        <v>10.0</v>
      </c>
      <c r="C5" s="1">
        <v>11.0</v>
      </c>
      <c r="D5" s="1">
        <v>27.0</v>
      </c>
      <c r="E5" s="1">
        <v>31.0</v>
      </c>
      <c r="F5" s="1">
        <v>34.0</v>
      </c>
      <c r="G5" s="1">
        <v>33.0</v>
      </c>
      <c r="H5" s="1">
        <v>35.0</v>
      </c>
      <c r="I5" s="1">
        <v>37.0</v>
      </c>
      <c r="J5" s="1">
        <v>37.0</v>
      </c>
      <c r="K5" s="1">
        <v>37.0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1610</v>
      </c>
      <c r="L7" s="1">
        <f>IF(W3*FORECAST(W2,B3:W3,B2:W2)&gt;0,FORECAST(W2,B3:W3,B2:W2),V3)*$X$1 * (1+0.02)/(0.0789-0.02)</f>
        <v>13526.96638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1611</v>
      </c>
      <c r="L8" s="5">
        <f t="array" ref="L8">NPV(0.0789,M3:W3)</f>
        <v>3817.916635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1612</v>
      </c>
      <c r="L9" s="5">
        <f t="array" ref="L9">NPV(0.0789,M16:W16)</f>
        <v>5866.881099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1613</v>
      </c>
      <c r="L10" s="5">
        <f>L8 + L9</f>
        <v>9684.797733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144</v>
      </c>
      <c r="L11" s="1">
        <v>34.68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1614</v>
      </c>
      <c r="L12" s="5">
        <f>L10 - L11</f>
        <v>9650.117733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1615</v>
      </c>
      <c r="L13" s="1">
        <v>37.0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260.8139928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(1+0.02)/(0.0789-0.02)</f>
        <v>13526.96638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