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<sst xmlns="http://schemas.openxmlformats.org/spreadsheetml/2006/main" count="1469" uniqueCount="1177">
  <si>
    <t>ticker</t>
  </si>
  <si>
    <t>SNES</t>
  </si>
  <si>
    <t>nombre</t>
  </si>
  <si>
    <t>SENESTECH INC</t>
  </si>
  <si>
    <t>empresa</t>
  </si>
  <si>
    <t>Agricultural Chemicals</t>
  </si>
  <si>
    <t>Open</t>
  </si>
  <si>
    <t>Target Price</t>
  </si>
  <si>
    <t>Upside</t>
  </si>
  <si>
    <t>-1156.24%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</si>
  <si>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</si>
  <si>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</si>
  <si>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</si>
  <si>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</si>
  <si>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</si>
  <si>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</si>
  <si>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</si>
  <si>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</si>
  <si>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100.00%</t>
  </si>
  <si>
    <t>Total Assets Growth</t>
  </si>
  <si>
    <t>-98.94%</t>
  </si>
  <si>
    <t>Net Property, Plant and Equipment Growth</t>
  </si>
  <si>
    <t>3.28%</t>
  </si>
  <si>
    <t>EBITDA Growth</t>
  </si>
  <si>
    <t>-51.63%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</si>
  <si>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</si>
  <si>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</si>
  <si>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</si>
  <si>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</si>
  <si>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</si>
  <si>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</si>
  <si>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</si>
  <si>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</si>
  <si>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</si>
  <si>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</si>
  <si>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</si>
  <si>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</si>
  <si>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</si>
  <si>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</si>
  <si>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</si>
  <si>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</si>
  <si>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</si>
  <si>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</si>
  <si>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</si>
  <si>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</si>
  <si>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</si>
  <si>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</si>
  <si>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</si>
  <si>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</si>
  <si>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</si>
  <si>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</si>
  <si>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</si>
  <si>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</si>
  <si>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</si>
  <si>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</si>
  <si>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</si>
  <si>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</si>
  <si>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</si>
  <si>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</si>
  <si>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</si>
  <si>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</si>
  <si>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</si>
  <si>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</si>
  <si>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</si>
  <si>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</si>
  <si>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</si>
  <si>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</si>
  <si>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</si>
  <si>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</si>
  <si>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</si>
  <si>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</si>
  <si>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</si>
  <si>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</si>
  <si>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</si>
  <si>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</si>
  <si>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</si>
  <si>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</si>
  <si>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</si>
  <si>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</si>
  <si>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</si>
  <si>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</si>
  <si>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</si>
  <si>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</si>
  <si>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</si>
  <si>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</si>
  <si>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</si>
  <si>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</si>
  <si>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</si>
  <si>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</si>
  <si>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</si>
  <si>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</si>
  <si>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</si>
  <si>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</si>
  <si>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</si>
  <si>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</si>
  <si>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</si>
  <si>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</si>
  <si>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</si>
  <si>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</si>
  <si>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</si>
  <si>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</si>
  <si>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</si>
  <si>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</si>
  <si>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</si>
  <si>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</si>
  <si>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</si>
  <si>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</si>
  <si>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12.36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</si>
  <si>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</si>
  <si>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</si>
  <si>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</si>
  <si>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</si>
  <si>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</si>
  <si>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</si>
  <si>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</si>
  <si>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</si>
  <si>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</si>
  <si>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</si>
  <si>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</si>
  <si>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</si>
  <si>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</si>
  <si>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</si>
  <si>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</si>
  <si>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</si>
  <si>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</si>
  <si>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</si>
  <si>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</si>
  <si>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</si>
  <si>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</si>
  <si>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</si>
  <si>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</si>
  <si>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</si>
  <si>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</si>
  <si>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</si>
  <si>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</si>
  <si>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</si>
  <si>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</si>
  <si>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</si>
  <si>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</si>
  <si>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</si>
  <si>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</si>
  <si>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</si>
  <si>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</si>
  <si>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</si>
  <si>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</si>
  <si>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</si>
  <si>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</si>
  <si>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</si>
  <si>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-115.1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</si>
  <si>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</si>
  <si>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</si>
  <si>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</si>
  <si>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</si>
  <si>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</si>
  <si>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</si>
  <si>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-71.94</t>
  </si>
  <si>
    <t>Normalized Diluted EPS</t>
  </si>
  <si>
    <t>Payout Ratio</t>
  </si>
  <si>
    <t>-1.63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</si>
  <si>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</si>
  <si>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</si>
  <si>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</si>
  <si>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</si>
  <si>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</si>
  <si>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</si>
  <si>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</si>
  <si>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</si>
  <si>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</si>
  <si>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</si>
  <si>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</si>
  <si>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</si>
  <si>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</si>
  <si>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</si>
  <si>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</si>
  <si>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0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</si>
  <si>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</si>
  <si>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</si>
  <si>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</si>
  <si>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</si>
  <si>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</si>
  <si>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</si>
  <si>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</si>
  <si>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-791.75</t>
  </si>
  <si>
    <t>-86.13</t>
  </si>
  <si>
    <t>-69.37</t>
  </si>
  <si>
    <t>-86.96</t>
  </si>
  <si>
    <t>-100.99</t>
  </si>
  <si>
    <t>-90.14</t>
  </si>
  <si>
    <t>-63.73</t>
  </si>
  <si>
    <t>-66.14</t>
  </si>
  <si>
    <t>-68.67</t>
  </si>
  <si>
    <t>Return on Total Capital</t>
  </si>
  <si>
    <t>373.5</t>
  </si>
  <si>
    <t>-142.06</t>
  </si>
  <si>
    <t>-79.57</t>
  </si>
  <si>
    <t>-98.37</t>
  </si>
  <si>
    <t>-124.66</t>
  </si>
  <si>
    <t>-112.09</t>
  </si>
  <si>
    <t>-70.17</t>
  </si>
  <si>
    <t>-74.52</t>
  </si>
  <si>
    <t>-77.97</t>
  </si>
  <si>
    <t>Return On Equity %</t>
  </si>
  <si>
    <t>379.79</t>
  </si>
  <si>
    <t>-309.27</t>
  </si>
  <si>
    <t>-133.91</t>
  </si>
  <si>
    <t>-172.13</t>
  </si>
  <si>
    <t>-225.61</t>
  </si>
  <si>
    <t>-246.07</t>
  </si>
  <si>
    <t>-118.8</t>
  </si>
  <si>
    <t>-126.62</t>
  </si>
  <si>
    <t>-132.59</t>
  </si>
  <si>
    <t>Return on Common Equity</t>
  </si>
  <si>
    <t>213.42</t>
  </si>
  <si>
    <t>-176.94</t>
  </si>
  <si>
    <t>-225.85</t>
  </si>
  <si>
    <t>-259.59</t>
  </si>
  <si>
    <t>Margin Analysis</t>
  </si>
  <si>
    <t>Gross Profit Margin %</t>
  </si>
  <si>
    <t>13.46</t>
  </si>
  <si>
    <t>18.86</t>
  </si>
  <si>
    <t>29.37</t>
  </si>
  <si>
    <t>0.35</t>
  </si>
  <si>
    <t>40.67</t>
  </si>
  <si>
    <t>45.53</t>
  </si>
  <si>
    <t>45.18</t>
  </si>
  <si>
    <t>SG&amp;A Margin</t>
  </si>
  <si>
    <t>823.06</t>
  </si>
  <si>
    <t>600.59</t>
  </si>
  <si>
    <t>EBITDA Margin %</t>
  </si>
  <si>
    <t>-931.4</t>
  </si>
  <si>
    <t>-636.8</t>
  </si>
  <si>
    <t>EBITA Margin %</t>
  </si>
  <si>
    <t>-949.36</t>
  </si>
  <si>
    <t>-648.11</t>
  </si>
  <si>
    <t>EBIT Margin %</t>
  </si>
  <si>
    <t>Income From Continuing Operations Margin %</t>
  </si>
  <si>
    <t>-951.42</t>
  </si>
  <si>
    <t>-646.27</t>
  </si>
  <si>
    <t>Net Income Margin %</t>
  </si>
  <si>
    <t>Net Avail. For Common Margin %</t>
  </si>
  <si>
    <t>Normalized Net Income Margin</t>
  </si>
  <si>
    <t>-931.35</t>
  </si>
  <si>
    <t>-594.64</t>
  </si>
  <si>
    <t>-403.92</t>
  </si>
  <si>
    <t>Levered Free Cash Flow Margin</t>
  </si>
  <si>
    <t>332.16</t>
  </si>
  <si>
    <t>-824.8</t>
  </si>
  <si>
    <t>-761.27</t>
  </si>
  <si>
    <t>-503.48</t>
  </si>
  <si>
    <t>-405.36</t>
  </si>
  <si>
    <t>Unlevered Free Cash Flow Margin</t>
  </si>
  <si>
    <t>480.45</t>
  </si>
  <si>
    <t>-816.19</t>
  </si>
  <si>
    <t>-760.12</t>
  </si>
  <si>
    <t>-503.36</t>
  </si>
  <si>
    <t>-405.16</t>
  </si>
  <si>
    <t>Asset Turnover</t>
  </si>
  <si>
    <t>0.2</t>
  </si>
  <si>
    <t>0.05</t>
  </si>
  <si>
    <t>0.03</t>
  </si>
  <si>
    <t>0.02</t>
  </si>
  <si>
    <t>0.07</t>
  </si>
  <si>
    <t>0.11</t>
  </si>
  <si>
    <t>0.17</t>
  </si>
  <si>
    <t>Fixed Assets Turnover</t>
  </si>
  <si>
    <t>0.39</t>
  </si>
  <si>
    <t>0.51</t>
  </si>
  <si>
    <t>0.23</t>
  </si>
  <si>
    <t>0.21</t>
  </si>
  <si>
    <t>0.59</t>
  </si>
  <si>
    <t>1.37</t>
  </si>
  <si>
    <t>1.93</t>
  </si>
  <si>
    <t>Receivables Turnover (Average Receivables)</t>
  </si>
  <si>
    <t>8.45</t>
  </si>
  <si>
    <t>16.17</t>
  </si>
  <si>
    <t>3.83</t>
  </si>
  <si>
    <t>1.73</t>
  </si>
  <si>
    <t>10.12</t>
  </si>
  <si>
    <t>11.29</t>
  </si>
  <si>
    <t>10.73</t>
  </si>
  <si>
    <t>11.47</t>
  </si>
  <si>
    <t>Inventory Turnover (Average Inventory)</t>
  </si>
  <si>
    <t>0.15</t>
  </si>
  <si>
    <t>0.27</t>
  </si>
  <si>
    <t>0.08</t>
  </si>
  <si>
    <t>0.26</t>
  </si>
  <si>
    <t>0.37</t>
  </si>
  <si>
    <t>0.6</t>
  </si>
  <si>
    <t>0.79</t>
  </si>
  <si>
    <t>Short Term Liquidity</t>
  </si>
  <si>
    <t>Current Ratio</t>
  </si>
  <si>
    <t>0.18</t>
  </si>
  <si>
    <t>0.09</t>
  </si>
  <si>
    <t>6.81</t>
  </si>
  <si>
    <t>6.73</t>
  </si>
  <si>
    <t>5.74</t>
  </si>
  <si>
    <t>2.24</t>
  </si>
  <si>
    <t>6.07</t>
  </si>
  <si>
    <t>11.3</t>
  </si>
  <si>
    <t>4.62</t>
  </si>
  <si>
    <t>8.49</t>
  </si>
  <si>
    <t>Quick Ratio</t>
  </si>
  <si>
    <t>6.59</t>
  </si>
  <si>
    <t>6.12</t>
  </si>
  <si>
    <t>4.36</t>
  </si>
  <si>
    <t>1.33</t>
  </si>
  <si>
    <t>4.65</t>
  </si>
  <si>
    <t>9.99</t>
  </si>
  <si>
    <t>3.69</t>
  </si>
  <si>
    <t>6.98</t>
  </si>
  <si>
    <t>Operating Cash Flow to Current Liabilities</t>
  </si>
  <si>
    <t>-0.53</t>
  </si>
  <si>
    <t>-1.66</t>
  </si>
  <si>
    <t>-3.73</t>
  </si>
  <si>
    <t>-7.97</t>
  </si>
  <si>
    <t>-7.85</t>
  </si>
  <si>
    <t>-5.1</t>
  </si>
  <si>
    <t>-8.95</t>
  </si>
  <si>
    <t>-8.25</t>
  </si>
  <si>
    <t>-6.48</t>
  </si>
  <si>
    <t>-9.63</t>
  </si>
  <si>
    <t>Days Sales Outstanding (Average Receivables)</t>
  </si>
  <si>
    <t>43.17</t>
  </si>
  <si>
    <t>22.63</t>
  </si>
  <si>
    <t>91.25</t>
  </si>
  <si>
    <t>95.24</t>
  </si>
  <si>
    <t>210.58</t>
  </si>
  <si>
    <t>36.17</t>
  </si>
  <si>
    <t>32.32</t>
  </si>
  <si>
    <t>34.03</t>
  </si>
  <si>
    <t>31.82</t>
  </si>
  <si>
    <t>Days Outstanding Inventory (Average Inventory)</t>
  </si>
  <si>
    <t>997.6</t>
  </si>
  <si>
    <t>609.65</t>
  </si>
  <si>
    <t>459.88</t>
  </si>
  <si>
    <t>Average Days Payable Outstanding</t>
  </si>
  <si>
    <t>256.47</t>
  </si>
  <si>
    <t>326.46</t>
  </si>
  <si>
    <t>391.46</t>
  </si>
  <si>
    <t>211.28</t>
  </si>
  <si>
    <t>Cash Conversion Cycle (Average Days)</t>
  </si>
  <si>
    <t>624.54</t>
  </si>
  <si>
    <t>703.45</t>
  </si>
  <si>
    <t>252.22</t>
  </si>
  <si>
    <t>280.41</t>
  </si>
  <si>
    <t>Long Term Solvency</t>
  </si>
  <si>
    <t>Total Debt/Equity</t>
  </si>
  <si>
    <t>-55.22</t>
  </si>
  <si>
    <t>-30.5</t>
  </si>
  <si>
    <t>2.02</t>
  </si>
  <si>
    <t>10.37</t>
  </si>
  <si>
    <t>7.6</t>
  </si>
  <si>
    <t>37.16</t>
  </si>
  <si>
    <t>37.13</t>
  </si>
  <si>
    <t>5.53</t>
  </si>
  <si>
    <t>6.8</t>
  </si>
  <si>
    <t>6.39</t>
  </si>
  <si>
    <t>Total Debt / Total Capital</t>
  </si>
  <si>
    <t>-123.33</t>
  </si>
  <si>
    <t>-43.88</t>
  </si>
  <si>
    <t>1.98</t>
  </si>
  <si>
    <t>9.4</t>
  </si>
  <si>
    <t>7.06</t>
  </si>
  <si>
    <t>27.09</t>
  </si>
  <si>
    <t>27.07</t>
  </si>
  <si>
    <t>5.24</t>
  </si>
  <si>
    <t>6.37</t>
  </si>
  <si>
    <t>6.01</t>
  </si>
  <si>
    <t>LT Debt/Equity</t>
  </si>
  <si>
    <t>-4.84</t>
  </si>
  <si>
    <t>-12.58</t>
  </si>
  <si>
    <t>7.86</t>
  </si>
  <si>
    <t>4.13</t>
  </si>
  <si>
    <t>32.37</t>
  </si>
  <si>
    <t>34.6</t>
  </si>
  <si>
    <t>5.21</t>
  </si>
  <si>
    <t>3.39</t>
  </si>
  <si>
    <t>2.46</t>
  </si>
  <si>
    <t>Long-Term Debt / Total Capital</t>
  </si>
  <si>
    <t>-10.81</t>
  </si>
  <si>
    <t>-18.11</t>
  </si>
  <si>
    <t>1.3</t>
  </si>
  <si>
    <t>7.12</t>
  </si>
  <si>
    <t>3.84</t>
  </si>
  <si>
    <t>23.6</t>
  </si>
  <si>
    <t>25.23</t>
  </si>
  <si>
    <t>4.94</t>
  </si>
  <si>
    <t>3.17</t>
  </si>
  <si>
    <t>2.31</t>
  </si>
  <si>
    <t>Total Liabilities / Total Assets</t>
  </si>
  <si>
    <t>474.36</t>
  </si>
  <si>
    <t>508.71</t>
  </si>
  <si>
    <t>15.87</t>
  </si>
  <si>
    <t>19.32</t>
  </si>
  <si>
    <t>18.57</t>
  </si>
  <si>
    <t>48.44</t>
  </si>
  <si>
    <t>35.5</t>
  </si>
  <si>
    <t>12.75</t>
  </si>
  <si>
    <t>22.16</t>
  </si>
  <si>
    <t>12.92</t>
  </si>
  <si>
    <t>EBIT / Interest Expense</t>
  </si>
  <si>
    <t>-9.01</t>
  </si>
  <si>
    <t>-18.3</t>
  </si>
  <si>
    <t>-109.38</t>
  </si>
  <si>
    <t>-143.21</t>
  </si>
  <si>
    <t>-160.54</t>
  </si>
  <si>
    <t>-244.93</t>
  </si>
  <si>
    <t>-283.32</t>
  </si>
  <si>
    <t>-812.18</t>
  </si>
  <si>
    <t>EBITDA / Interest Expense</t>
  </si>
  <si>
    <t>-8.82</t>
  </si>
  <si>
    <t>-18.09</t>
  </si>
  <si>
    <t>-107.13</t>
  </si>
  <si>
    <t>-138.66</t>
  </si>
  <si>
    <t>-154.5</t>
  </si>
  <si>
    <t>-228.88</t>
  </si>
  <si>
    <t>-262.82</t>
  </si>
  <si>
    <t>-764.45</t>
  </si>
  <si>
    <t>(EBITDA - Capex) / Interest Expense</t>
  </si>
  <si>
    <t>-9.79</t>
  </si>
  <si>
    <t>-18.24</t>
  </si>
  <si>
    <t>-107.78</t>
  </si>
  <si>
    <t>-149.1</t>
  </si>
  <si>
    <t>-157.73</t>
  </si>
  <si>
    <t>-230.57</t>
  </si>
  <si>
    <t>-266.89</t>
  </si>
  <si>
    <t>-773.55</t>
  </si>
  <si>
    <t>Total Debt / EBITDA</t>
  </si>
  <si>
    <t>-0.57</t>
  </si>
  <si>
    <t>-0.08</t>
  </si>
  <si>
    <t>-0.02</t>
  </si>
  <si>
    <t>-0.07</t>
  </si>
  <si>
    <t>-0.04</t>
  </si>
  <si>
    <t>-0.1</t>
  </si>
  <si>
    <t>-0.2</t>
  </si>
  <si>
    <t>-0.06</t>
  </si>
  <si>
    <t>Net Debt / EBITDA</t>
  </si>
  <si>
    <t>-0.42</t>
  </si>
  <si>
    <t>1.25</t>
  </si>
  <si>
    <t>0.53</t>
  </si>
  <si>
    <t>0.1</t>
  </si>
  <si>
    <t>0.3</t>
  </si>
  <si>
    <t>1.05</t>
  </si>
  <si>
    <t>0.48</t>
  </si>
  <si>
    <t>0.68</t>
  </si>
  <si>
    <t>Total Debt / (EBITDA - Capex)</t>
  </si>
  <si>
    <t>-0.51</t>
  </si>
  <si>
    <t>-0.19</t>
  </si>
  <si>
    <t>-0.05</t>
  </si>
  <si>
    <t>Net Debt / (EBITDA - Capex)</t>
  </si>
  <si>
    <t>-0.38</t>
  </si>
  <si>
    <t>1.24</t>
  </si>
  <si>
    <t>0.5</t>
  </si>
  <si>
    <t>0.38</t>
  </si>
  <si>
    <t>1.03</t>
  </si>
  <si>
    <t>0.47</t>
  </si>
  <si>
    <t>0.67</t>
  </si>
  <si>
    <t>Growth Over Prior Year</t>
  </si>
  <si>
    <t>Total Revenues, 1 Yr. Growth %</t>
  </si>
  <si>
    <t>21.11</t>
  </si>
  <si>
    <t>31.95</t>
  </si>
  <si>
    <t>-83.65</t>
  </si>
  <si>
    <t>471.15</t>
  </si>
  <si>
    <t>-51.85</t>
  </si>
  <si>
    <t>97.2</t>
  </si>
  <si>
    <t>112.77</t>
  </si>
  <si>
    <t>69.83</t>
  </si>
  <si>
    <t>17.08</t>
  </si>
  <si>
    <t>Gross Profit, 1 Yr. Growth %</t>
  </si>
  <si>
    <t>-97.8</t>
  </si>
  <si>
    <t>-97.62</t>
  </si>
  <si>
    <t>90.16</t>
  </si>
  <si>
    <t>16.16</t>
  </si>
  <si>
    <t>EBITDA, 1 Yr. Growth %</t>
  </si>
  <si>
    <t>177.51</t>
  </si>
  <si>
    <t>-39.73</t>
  </si>
  <si>
    <t>27.95</t>
  </si>
  <si>
    <t>-4.13</t>
  </si>
  <si>
    <t>-13.64</t>
  </si>
  <si>
    <t>-22.57</t>
  </si>
  <si>
    <t>12.9</t>
  </si>
  <si>
    <t>9.96</t>
  </si>
  <si>
    <t>-19.96</t>
  </si>
  <si>
    <t>EBITA, 1 Yr. Growth %</t>
  </si>
  <si>
    <t>174.62</t>
  </si>
  <si>
    <t>-39.18</t>
  </si>
  <si>
    <t>29.42</t>
  </si>
  <si>
    <t>-3.54</t>
  </si>
  <si>
    <t>-13.41</t>
  </si>
  <si>
    <t>-22.88</t>
  </si>
  <si>
    <t>12.62</t>
  </si>
  <si>
    <t>8.28</t>
  </si>
  <si>
    <t>-20.07</t>
  </si>
  <si>
    <t>EBIT, 1 Yr. Growth %</t>
  </si>
  <si>
    <t>Earnings From Cont. Operations, 1 Yr. Growth %</t>
  </si>
  <si>
    <t>152.4</t>
  </si>
  <si>
    <t>-40.6</t>
  </si>
  <si>
    <t>13.81</t>
  </si>
  <si>
    <t>-3.08</t>
  </si>
  <si>
    <t>-15.87</t>
  </si>
  <si>
    <t>-20.77</t>
  </si>
  <si>
    <t>4.17</t>
  </si>
  <si>
    <t>17.26</t>
  </si>
  <si>
    <t>-20.47</t>
  </si>
  <si>
    <t>Net Income, 1 Yr. Growth %</t>
  </si>
  <si>
    <t>Normalized Net Income, 1 Yr. Growth %</t>
  </si>
  <si>
    <t>172.75</t>
  </si>
  <si>
    <t>-43.92</t>
  </si>
  <si>
    <t>27.71</t>
  </si>
  <si>
    <t>-3.06</t>
  </si>
  <si>
    <t>-13.95</t>
  </si>
  <si>
    <t>-22.62</t>
  </si>
  <si>
    <t>12.35</t>
  </si>
  <si>
    <t>8.7</t>
  </si>
  <si>
    <t>Accounts Receivable, 1 Yr. Growth %</t>
  </si>
  <si>
    <t>-58.06</t>
  </si>
  <si>
    <t>-23.08</t>
  </si>
  <si>
    <t>768.75</t>
  </si>
  <si>
    <t>-81.3</t>
  </si>
  <si>
    <t>-3.85</t>
  </si>
  <si>
    <t>46.75</t>
  </si>
  <si>
    <t>-15.93</t>
  </si>
  <si>
    <t>Inventory, 1 Yr. Growth %</t>
  </si>
  <si>
    <t>847.37</t>
  </si>
  <si>
    <t>133.52</t>
  </si>
  <si>
    <t>-6.42</t>
  </si>
  <si>
    <t>-19.92</t>
  </si>
  <si>
    <t>5.93</t>
  </si>
  <si>
    <t>-14.79</t>
  </si>
  <si>
    <t>-6.8</t>
  </si>
  <si>
    <t>Net Property, Plant and Equip., 1 Yr. Growth %</t>
  </si>
  <si>
    <t>-3.46</t>
  </si>
  <si>
    <t>2.94</t>
  </si>
  <si>
    <t>130.43</t>
  </si>
  <si>
    <t>-25.52</t>
  </si>
  <si>
    <t>32.69</t>
  </si>
  <si>
    <t>-16.28</t>
  </si>
  <si>
    <t>-29.76</t>
  </si>
  <si>
    <t>-24.14</t>
  </si>
  <si>
    <t>-6.71</t>
  </si>
  <si>
    <t>Total Assets, 1 Yr. Growth %</t>
  </si>
  <si>
    <t>-38.46</t>
  </si>
  <si>
    <t>-27.56</t>
  </si>
  <si>
    <t>-16.83</t>
  </si>
  <si>
    <t>-35.79</t>
  </si>
  <si>
    <t>20.95</t>
  </si>
  <si>
    <t>90.98</t>
  </si>
  <si>
    <t>-41.03</t>
  </si>
  <si>
    <t>7.53</t>
  </si>
  <si>
    <t>Tangible Book Value, 1 Yr. Growth %</t>
  </si>
  <si>
    <t>97.8</t>
  </si>
  <si>
    <t>-195.63</t>
  </si>
  <si>
    <t>-30.53</t>
  </si>
  <si>
    <t>-16.06</t>
  </si>
  <si>
    <t>-59.34</t>
  </si>
  <si>
    <t>51.3</t>
  </si>
  <si>
    <t>158.37</t>
  </si>
  <si>
    <t>-47.39</t>
  </si>
  <si>
    <t>20.31</t>
  </si>
  <si>
    <t>Common Equity, 1 Yr. Growth %</t>
  </si>
  <si>
    <t>Cash From Operations, 1 Yr. Growth %</t>
  </si>
  <si>
    <t>45.07</t>
  </si>
  <si>
    <t>82.65</t>
  </si>
  <si>
    <t>39.2</t>
  </si>
  <si>
    <t>-2.06</t>
  </si>
  <si>
    <t>-11.73</t>
  </si>
  <si>
    <t>-11.79</t>
  </si>
  <si>
    <t>9.44</t>
  </si>
  <si>
    <t>10.26</t>
  </si>
  <si>
    <t>Capital Expenditures, 1 Yr. Growth %</t>
  </si>
  <si>
    <t>-78.83</t>
  </si>
  <si>
    <t>-56.15</t>
  </si>
  <si>
    <t>-73.39</t>
  </si>
  <si>
    <t>-70.29</t>
  </si>
  <si>
    <t>60.56</t>
  </si>
  <si>
    <t>-12.28</t>
  </si>
  <si>
    <t>-14.37</t>
  </si>
  <si>
    <t>Levered Free Cash Flow, 1 Yr. Growth %</t>
  </si>
  <si>
    <t>-427.65</t>
  </si>
  <si>
    <t>113.12</t>
  </si>
  <si>
    <t>-12.37</t>
  </si>
  <si>
    <t>-6.76</t>
  </si>
  <si>
    <t>-1.97</t>
  </si>
  <si>
    <t>1.94</t>
  </si>
  <si>
    <t>12.32</t>
  </si>
  <si>
    <t>-5.74</t>
  </si>
  <si>
    <t>Unlevered Free Cash Flow, 1 Yr. Growth %</t>
  </si>
  <si>
    <t>-324.16</t>
  </si>
  <si>
    <t>113.3</t>
  </si>
  <si>
    <t>-12.35</t>
  </si>
  <si>
    <t>-1.79</t>
  </si>
  <si>
    <t>2.19</t>
  </si>
  <si>
    <t>12.46</t>
  </si>
  <si>
    <t>-5.77</t>
  </si>
  <si>
    <t>Compound Annual Growth Rate Over Two Years</t>
  </si>
  <si>
    <t>Total Revenues, 2 Yr. CAGR %</t>
  </si>
  <si>
    <t>26.41</t>
  </si>
  <si>
    <t>-53.55</t>
  </si>
  <si>
    <t>-3.36</t>
  </si>
  <si>
    <t>65.83</t>
  </si>
  <si>
    <t>-2.56</t>
  </si>
  <si>
    <t>104.84</t>
  </si>
  <si>
    <t>90.09</t>
  </si>
  <si>
    <t>41.01</t>
  </si>
  <si>
    <t>Gross Profit, 2 Yr. CAGR %</t>
  </si>
  <si>
    <t>-82.96</t>
  </si>
  <si>
    <t>-58.04</t>
  </si>
  <si>
    <t>144.95</t>
  </si>
  <si>
    <t>-86.64</t>
  </si>
  <si>
    <t>141.03</t>
  </si>
  <si>
    <t>48.63</t>
  </si>
  <si>
    <t>EBITDA, 2 Yr. CAGR %</t>
  </si>
  <si>
    <t>29.33</t>
  </si>
  <si>
    <t>-12.18</t>
  </si>
  <si>
    <t>10.76</t>
  </si>
  <si>
    <t>-18.23</t>
  </si>
  <si>
    <t>-6.51</t>
  </si>
  <si>
    <t>11.42</t>
  </si>
  <si>
    <t>-6.18</t>
  </si>
  <si>
    <t>EBITA, 2 Yr. CAGR %</t>
  </si>
  <si>
    <t>29.24</t>
  </si>
  <si>
    <t>-11.27</t>
  </si>
  <si>
    <t>11.73</t>
  </si>
  <si>
    <t>-8.61</t>
  </si>
  <si>
    <t>-18.28</t>
  </si>
  <si>
    <t>-6.81</t>
  </si>
  <si>
    <t>10.43</t>
  </si>
  <si>
    <t>-6.97</t>
  </si>
  <si>
    <t>EBIT, 2 Yr. CAGR %</t>
  </si>
  <si>
    <t>Earnings From Cont. Operations, 2 Yr. CAGR %</t>
  </si>
  <si>
    <t>22.45</t>
  </si>
  <si>
    <t>-17.78</t>
  </si>
  <si>
    <t>5.03</t>
  </si>
  <si>
    <t>-9.7</t>
  </si>
  <si>
    <t>-18.36</t>
  </si>
  <si>
    <t>-9.15</t>
  </si>
  <si>
    <t>10.52</t>
  </si>
  <si>
    <t>-3.43</t>
  </si>
  <si>
    <t>Net Income, 2 Yr. CAGR %</t>
  </si>
  <si>
    <t>Normalized Net Income, 2 Yr. CAGR %</t>
  </si>
  <si>
    <t>23.68</t>
  </si>
  <si>
    <t>-15.37</t>
  </si>
  <si>
    <t>11.35</t>
  </si>
  <si>
    <t>-8.63</t>
  </si>
  <si>
    <t>-18.41</t>
  </si>
  <si>
    <t>10.38</t>
  </si>
  <si>
    <t>-7.02</t>
  </si>
  <si>
    <t>Accounts Receivable, 2 Yr. CAGR %</t>
  </si>
  <si>
    <t>-43.2</t>
  </si>
  <si>
    <t>10.94</t>
  </si>
  <si>
    <t>272.83</t>
  </si>
  <si>
    <t>27.48</t>
  </si>
  <si>
    <t>-57.59</t>
  </si>
  <si>
    <t>72.09</t>
  </si>
  <si>
    <t>112.6</t>
  </si>
  <si>
    <t>11.08</t>
  </si>
  <si>
    <t>Inventory, 2 Yr. CAGR %</t>
  </si>
  <si>
    <t>370.35</t>
  </si>
  <si>
    <t>47.82</t>
  </si>
  <si>
    <t>-13.43</t>
  </si>
  <si>
    <t>-7.9</t>
  </si>
  <si>
    <t>-4.99</t>
  </si>
  <si>
    <t>-10.88</t>
  </si>
  <si>
    <t>Net Property, Plant and Equip., 2 Yr. CAGR %</t>
  </si>
  <si>
    <t>-0.32</t>
  </si>
  <si>
    <t>54.01</t>
  </si>
  <si>
    <t>31.01</t>
  </si>
  <si>
    <t>-0.59</t>
  </si>
  <si>
    <t>5.39</t>
  </si>
  <si>
    <t>-23.32</t>
  </si>
  <si>
    <t>-15.88</t>
  </si>
  <si>
    <t>Total Assets, 2 Yr. CAGR %</t>
  </si>
  <si>
    <t>190.13</t>
  </si>
  <si>
    <t>214.76</t>
  </si>
  <si>
    <t>-22.38</t>
  </si>
  <si>
    <t>-26.92</t>
  </si>
  <si>
    <t>-11.87</t>
  </si>
  <si>
    <t>51.98</t>
  </si>
  <si>
    <t>-20.37</t>
  </si>
  <si>
    <t>Tangible Book Value, 2 Yr. CAGR %</t>
  </si>
  <si>
    <t>37.53</t>
  </si>
  <si>
    <t>-18.49</t>
  </si>
  <si>
    <t>-23.63</t>
  </si>
  <si>
    <t>-41.58</t>
  </si>
  <si>
    <t>-21.57</t>
  </si>
  <si>
    <t>97.72</t>
  </si>
  <si>
    <t>16.58</t>
  </si>
  <si>
    <t>-20.45</t>
  </si>
  <si>
    <t>Common Equity, 2 Yr. CAGR %</t>
  </si>
  <si>
    <t>Cash From Operations, 2 Yr. CAGR %</t>
  </si>
  <si>
    <t>62.78</t>
  </si>
  <si>
    <t>59.45</t>
  </si>
  <si>
    <t>16.76</t>
  </si>
  <si>
    <t>-11.76</t>
  </si>
  <si>
    <t>-1.75</t>
  </si>
  <si>
    <t>9.85</t>
  </si>
  <si>
    <t>-1.38</t>
  </si>
  <si>
    <t>Capital Expenditures, 2 Yr. CAGR %</t>
  </si>
  <si>
    <t>-69.53</t>
  </si>
  <si>
    <t>162.82</t>
  </si>
  <si>
    <t>104.77</t>
  </si>
  <si>
    <t>-71.88</t>
  </si>
  <si>
    <t>-30.94</t>
  </si>
  <si>
    <t>18.68</t>
  </si>
  <si>
    <t>23.54</t>
  </si>
  <si>
    <t>22.07</t>
  </si>
  <si>
    <t>Levered Free Cash Flow, 2 Yr. CAGR %</t>
  </si>
  <si>
    <t>164.36</t>
  </si>
  <si>
    <t>36.66</t>
  </si>
  <si>
    <t>-9.61</t>
  </si>
  <si>
    <t>-4.4</t>
  </si>
  <si>
    <t>-0.03</t>
  </si>
  <si>
    <t>7.01</t>
  </si>
  <si>
    <t>2.9</t>
  </si>
  <si>
    <t>Unlevered Free Cash Flow, 2 Yr. CAGR %</t>
  </si>
  <si>
    <t>118.75</t>
  </si>
  <si>
    <t>36.73</t>
  </si>
  <si>
    <t>-9.43</t>
  </si>
  <si>
    <t>7.2</t>
  </si>
  <si>
    <t>2.95</t>
  </si>
  <si>
    <t>Compound Annual Growth Rate Over Three Years</t>
  </si>
  <si>
    <t>Total Revenues, 3 Yr. CAGR %</t>
  </si>
  <si>
    <t>-36.07</t>
  </si>
  <si>
    <t>7.21</t>
  </si>
  <si>
    <t>-23.39</t>
  </si>
  <si>
    <t>75.69</t>
  </si>
  <si>
    <t>92.43</t>
  </si>
  <si>
    <t>61.73</t>
  </si>
  <si>
    <t>Gross Profit, 3 Yr. CAGR %</t>
  </si>
  <si>
    <t>-67.23</t>
  </si>
  <si>
    <t>-38.52</t>
  </si>
  <si>
    <t>-49.07</t>
  </si>
  <si>
    <t>-47.72</t>
  </si>
  <si>
    <t>63.33</t>
  </si>
  <si>
    <t>122.72</t>
  </si>
  <si>
    <t>713.82</t>
  </si>
  <si>
    <t>EBITDA, 3 Yr. CAGR %</t>
  </si>
  <si>
    <t>28.87</t>
  </si>
  <si>
    <t>-9.58</t>
  </si>
  <si>
    <t>-13.77</t>
  </si>
  <si>
    <t>-1.31</t>
  </si>
  <si>
    <t>-0.21</t>
  </si>
  <si>
    <t>EBITA, 3 Yr. CAGR %</t>
  </si>
  <si>
    <t>29.3</t>
  </si>
  <si>
    <t>-8.77</t>
  </si>
  <si>
    <t>2.63</t>
  </si>
  <si>
    <t>-9.06</t>
  </si>
  <si>
    <t>-2.03</t>
  </si>
  <si>
    <t>-0.85</t>
  </si>
  <si>
    <t>EBIT, 3 Yr. CAGR %</t>
  </si>
  <si>
    <t>Earnings From Cont. Operations, 3 Yr. CAGR %</t>
  </si>
  <si>
    <t>19.5</t>
  </si>
  <si>
    <t>-13.14</t>
  </si>
  <si>
    <t>-2.46</t>
  </si>
  <si>
    <t>-13.55</t>
  </si>
  <si>
    <t>-11.45</t>
  </si>
  <si>
    <t>-1.09</t>
  </si>
  <si>
    <t>-0.96</t>
  </si>
  <si>
    <t>Net Income, 3 Yr. CAGR %</t>
  </si>
  <si>
    <t>Normalized Net Income, 3 Yr. CAGR %</t>
  </si>
  <si>
    <t>25.01</t>
  </si>
  <si>
    <t>-11.41</t>
  </si>
  <si>
    <t>2.21</t>
  </si>
  <si>
    <t>-13.56</t>
  </si>
  <si>
    <t>-9.23</t>
  </si>
  <si>
    <t>-1.95</t>
  </si>
  <si>
    <t>-1.05</t>
  </si>
  <si>
    <t>Accounts Receivable, 3 Yr. CAGR %</t>
  </si>
  <si>
    <t>-19.79</t>
  </si>
  <si>
    <t>120.3</t>
  </si>
  <si>
    <t>37.51</t>
  </si>
  <si>
    <t>16.04</t>
  </si>
  <si>
    <t>-17.87</t>
  </si>
  <si>
    <t>63.19</t>
  </si>
  <si>
    <t>56.05</t>
  </si>
  <si>
    <t>Inventory, 3 Yr. CAGR %</t>
  </si>
  <si>
    <t>174.58</t>
  </si>
  <si>
    <t>20.51</t>
  </si>
  <si>
    <t>-7.41</t>
  </si>
  <si>
    <t>-10.25</t>
  </si>
  <si>
    <t>-5.6</t>
  </si>
  <si>
    <t>Net Property, Plant and Equip., 3 Yr. CAGR %</t>
  </si>
  <si>
    <t>31.8</t>
  </si>
  <si>
    <t>20.89</t>
  </si>
  <si>
    <t>31.57</t>
  </si>
  <si>
    <t>-6.12</t>
  </si>
  <si>
    <t>-7.94</t>
  </si>
  <si>
    <t>-23.59</t>
  </si>
  <si>
    <t>-20.78</t>
  </si>
  <si>
    <t>Total Assets, 3 Yr. CAGR %</t>
  </si>
  <si>
    <t>82.69</t>
  </si>
  <si>
    <t>101.98</t>
  </si>
  <si>
    <t>-27.13</t>
  </si>
  <si>
    <t>14.04</t>
  </si>
  <si>
    <t>10.85</t>
  </si>
  <si>
    <t>Tangible Book Value, 3 Yr. CAGR %</t>
  </si>
  <si>
    <t>9.53</t>
  </si>
  <si>
    <t>-17.69</t>
  </si>
  <si>
    <t>-38.11</t>
  </si>
  <si>
    <t>-19.77</t>
  </si>
  <si>
    <t>16.7</t>
  </si>
  <si>
    <t>27.17</t>
  </si>
  <si>
    <t>17.81</t>
  </si>
  <si>
    <t>Common Equity, 3 Yr. CAGR %</t>
  </si>
  <si>
    <t>Cash From Operations, 3 Yr. CAGR %</t>
  </si>
  <si>
    <t>54.51</t>
  </si>
  <si>
    <t>35.54</t>
  </si>
  <si>
    <t>-8.64</t>
  </si>
  <si>
    <t>-5.19</t>
  </si>
  <si>
    <t>2.1</t>
  </si>
  <si>
    <t>Capital Expenditures, 3 Yr. CAGR %</t>
  </si>
  <si>
    <t>13.51</t>
  </si>
  <si>
    <t>22.5</t>
  </si>
  <si>
    <t>-49.74</t>
  </si>
  <si>
    <t>-25.21</t>
  </si>
  <si>
    <t>34.82</t>
  </si>
  <si>
    <t>9.34</t>
  </si>
  <si>
    <t>Levered Free Cash Flow, 3 Yr. CAGR %</t>
  </si>
  <si>
    <t>82.96</t>
  </si>
  <si>
    <t>-7.13</t>
  </si>
  <si>
    <t>-2.33</t>
  </si>
  <si>
    <t>3.93</t>
  </si>
  <si>
    <t>2.58</t>
  </si>
  <si>
    <t>Unlevered Free Cash Flow, 3 Yr. CAGR %</t>
  </si>
  <si>
    <t>61.26</t>
  </si>
  <si>
    <t>20.5</t>
  </si>
  <si>
    <t>-6.95</t>
  </si>
  <si>
    <t>-2.07</t>
  </si>
  <si>
    <t>4.12</t>
  </si>
  <si>
    <t>2.69</t>
  </si>
  <si>
    <t>Compound Annual Growth Rate Over Five Years</t>
  </si>
  <si>
    <t>Total Revenues, 5 Yr. CAGR %</t>
  </si>
  <si>
    <t>-6.4</t>
  </si>
  <si>
    <t>3.19</t>
  </si>
  <si>
    <t>13.54</t>
  </si>
  <si>
    <t>81.32</t>
  </si>
  <si>
    <t>32.06</t>
  </si>
  <si>
    <t>Gross Profit, 5 Yr. CAGR %</t>
  </si>
  <si>
    <t>-26.74</t>
  </si>
  <si>
    <t>-66.61</t>
  </si>
  <si>
    <t>-5.16</t>
  </si>
  <si>
    <t>131.36</t>
  </si>
  <si>
    <t>57.28</t>
  </si>
  <si>
    <t>EBITDA, 5 Yr. CAGR %</t>
  </si>
  <si>
    <t>12.12</t>
  </si>
  <si>
    <t>-1.52</t>
  </si>
  <si>
    <t>-4.46</t>
  </si>
  <si>
    <t>EBITA, 5 Yr. CAGR %</t>
  </si>
  <si>
    <t>12.55</t>
  </si>
  <si>
    <t>-12.7</t>
  </si>
  <si>
    <t>-1.25</t>
  </si>
  <si>
    <t>-4.71</t>
  </si>
  <si>
    <t>-8.23</t>
  </si>
  <si>
    <t>EBIT, 5 Yr. CAGR %</t>
  </si>
  <si>
    <t>Earnings From Cont. Operations, 5 Yr. CAGR %</t>
  </si>
  <si>
    <t>6.83</t>
  </si>
  <si>
    <t>-15.27</t>
  </si>
  <si>
    <t>-4.63</t>
  </si>
  <si>
    <t>-8.33</t>
  </si>
  <si>
    <t>Net Income, 5 Yr. CAGR %</t>
  </si>
  <si>
    <t>Normalized Net Income, 5 Yr. CAGR %</t>
  </si>
  <si>
    <t>10.31</t>
  </si>
  <si>
    <t>-14.26</t>
  </si>
  <si>
    <t>-1.48</t>
  </si>
  <si>
    <t>-4.68</t>
  </si>
  <si>
    <t>-8.4</t>
  </si>
  <si>
    <t>Accounts Receivable, 5 Yr. CAGR %</t>
  </si>
  <si>
    <t>13.97</t>
  </si>
  <si>
    <t>50.42</t>
  </si>
  <si>
    <t>47.84</t>
  </si>
  <si>
    <t>-7.33</t>
  </si>
  <si>
    <t>Inventory, 5 Yr. CAGR %</t>
  </si>
  <si>
    <t>77.38</t>
  </si>
  <si>
    <t>9.57</t>
  </si>
  <si>
    <t>-8.81</t>
  </si>
  <si>
    <t>Net Property, Plant and Equip., 5 Yr. CAGR %</t>
  </si>
  <si>
    <t>17.74</t>
  </si>
  <si>
    <t>14.44</t>
  </si>
  <si>
    <t>-15.11</t>
  </si>
  <si>
    <t>-11.2</t>
  </si>
  <si>
    <t>Total Assets, 5 Yr. CAGR %</t>
  </si>
  <si>
    <t>26.63</t>
  </si>
  <si>
    <t>44.95</t>
  </si>
  <si>
    <t>-2.22</t>
  </si>
  <si>
    <t>-6.17</t>
  </si>
  <si>
    <t>-1.22</t>
  </si>
  <si>
    <t>Tangible Book Value, 5 Yr. CAGR %</t>
  </si>
  <si>
    <t>-14.82</t>
  </si>
  <si>
    <t>-19.26</t>
  </si>
  <si>
    <t>-1.51</t>
  </si>
  <si>
    <t>-6.84</t>
  </si>
  <si>
    <t>0.12</t>
  </si>
  <si>
    <t>Common Equity, 5 Yr. CAGR %</t>
  </si>
  <si>
    <t>Cash From Operations, 5 Yr. CAGR %</t>
  </si>
  <si>
    <t>26.1</t>
  </si>
  <si>
    <t>14.16</t>
  </si>
  <si>
    <t>3.04</t>
  </si>
  <si>
    <t>-1.65</t>
  </si>
  <si>
    <t>-3.69</t>
  </si>
  <si>
    <t>Capital Expenditures, 5 Yr. CAGR %</t>
  </si>
  <si>
    <t>-35.04</t>
  </si>
  <si>
    <t>-2.59</t>
  </si>
  <si>
    <t>11.9</t>
  </si>
  <si>
    <t>-27.98</t>
  </si>
  <si>
    <t>-9.02</t>
  </si>
  <si>
    <t>Levered Free Cash Flow, 5 Yr. CAGR %</t>
  </si>
  <si>
    <t>41.12</t>
  </si>
  <si>
    <t>11.72</t>
  </si>
  <si>
    <t>-1.72</t>
  </si>
  <si>
    <t>-0.27</t>
  </si>
  <si>
    <t>Unlevered Free Cash Flow, 5 Yr. CAGR %</t>
  </si>
  <si>
    <t>30.98</t>
  </si>
  <si>
    <t>11.92</t>
  </si>
  <si>
    <t>-1.53</t>
  </si>
  <si>
    <t>-0.09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</si>
  <si>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</si>
  <si>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</si>
  <si>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</si>
  <si>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</si>
  <si>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</si>
  <si>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</si>
  <si>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</si>
  <si>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</si>
  <si>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</si>
  <si>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15.55</t>
  </si>
  <si>
    <t>7.758</t>
  </si>
  <si>
    <t>11.95</t>
  </si>
  <si>
    <t>2.107</t>
  </si>
  <si>
    <t>6.082</t>
  </si>
  <si>
    <t>3.07</t>
  </si>
  <si>
    <t>-</t>
  </si>
  <si>
    <t>Change</t>
  </si>
  <si>
    <t>-50.11%</t>
  </si>
  <si>
    <t>54%</t>
  </si>
  <si>
    <t>-82.36%</t>
  </si>
  <si>
    <t>188.61%</t>
  </si>
  <si>
    <t>-49.52%</t>
  </si>
  <si>
    <t>0%</t>
  </si>
  <si>
    <t>Enterprise Value (EV)</t>
  </si>
  <si>
    <t>P/E ratio</t>
  </si>
  <si>
    <t>-1.43x</t>
  </si>
  <si>
    <t>-0.62x</t>
  </si>
  <si>
    <t>-1.32x</t>
  </si>
  <si>
    <t>-0.2x</t>
  </si>
  <si>
    <t>-0.11x</t>
  </si>
  <si>
    <t>-0.29x</t>
  </si>
  <si>
    <t>-0.48x</t>
  </si>
  <si>
    <t>-0.51x</t>
  </si>
  <si>
    <t>PBR</t>
  </si>
  <si>
    <t>PEG</t>
  </si>
  <si>
    <t>0x</t>
  </si>
  <si>
    <t>-0.04x</t>
  </si>
  <si>
    <t>0.07x</t>
  </si>
  <si>
    <t>Capitalization / Revenue</t>
  </si>
  <si>
    <t>109x</t>
  </si>
  <si>
    <t>27.5x</t>
  </si>
  <si>
    <t>19.9x</t>
  </si>
  <si>
    <t>5.1x</t>
  </si>
  <si>
    <t>1.49x</t>
  </si>
  <si>
    <t>0.73x</t>
  </si>
  <si>
    <t>0.41x</t>
  </si>
  <si>
    <t>EV / Revenue</t>
  </si>
  <si>
    <t>EV / EBITDA</t>
  </si>
  <si>
    <t>-0x</t>
  </si>
  <si>
    <t>-0.52x</t>
  </si>
  <si>
    <t>-0.72x</t>
  </si>
  <si>
    <t>-0.92x</t>
  </si>
  <si>
    <t>EV / EBIT</t>
  </si>
  <si>
    <t>-0.56x</t>
  </si>
  <si>
    <t>-0.67x</t>
  </si>
  <si>
    <t>EV / FCF</t>
  </si>
  <si>
    <t>-1.07x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</si>
  <si>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</si>
  <si>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</si>
  <si>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</si>
  <si>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</si>
  <si>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</si>
  <si>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-18,456</t>
  </si>
  <si>
    <t>-6,672</t>
  </si>
  <si>
    <t>-1,776</t>
  </si>
  <si>
    <t>-1,860</t>
  </si>
  <si>
    <t>-10.22</t>
  </si>
  <si>
    <t>-6.24</t>
  </si>
  <si>
    <t>-5.8</t>
  </si>
  <si>
    <t>Distribution rate</t>
  </si>
  <si>
    <t>Net sales
                                    1</t>
  </si>
  <si>
    <t>0.143</t>
  </si>
  <si>
    <t>0.282</t>
  </si>
  <si>
    <t>1.193</t>
  </si>
  <si>
    <t>2.063</t>
  </si>
  <si>
    <t>4.197</t>
  </si>
  <si>
    <t>7.555</t>
  </si>
  <si>
    <t>EBITDA
                                    1</t>
  </si>
  <si>
    <t>-6.881</t>
  </si>
  <si>
    <t>-7.841</t>
  </si>
  <si>
    <t>-6.922</t>
  </si>
  <si>
    <t>-5.958</t>
  </si>
  <si>
    <t>-4.259</t>
  </si>
  <si>
    <t>-3.328</t>
  </si>
  <si>
    <t>EBIT
                                    1</t>
  </si>
  <si>
    <t>-10.29</t>
  </si>
  <si>
    <t>-7.933</t>
  </si>
  <si>
    <t>-8.934</t>
  </si>
  <si>
    <t>-7.732</t>
  </si>
  <si>
    <t>-6.443</t>
  </si>
  <si>
    <t>-5.488</t>
  </si>
  <si>
    <t>-4.612</t>
  </si>
  <si>
    <t>Net income
                                    1</t>
  </si>
  <si>
    <t>-10.03</t>
  </si>
  <si>
    <t>-8.373</t>
  </si>
  <si>
    <t>-8.268</t>
  </si>
  <si>
    <t>-9.695</t>
  </si>
  <si>
    <t>-7.71</t>
  </si>
  <si>
    <t>-6.482</t>
  </si>
  <si>
    <t>-6.454</t>
  </si>
  <si>
    <t>-6</t>
  </si>
  <si>
    <t>Reference price
                                    2</t>
  </si>
  <si>
    <t>26,400.042</t>
  </si>
  <si>
    <t>4,140.002</t>
  </si>
  <si>
    <t>2,349.121</t>
  </si>
  <si>
    <t>370.800</t>
  </si>
  <si>
    <t>12.700</t>
  </si>
  <si>
    <t>2.970</t>
  </si>
  <si>
    <t>Nbr of stocks (in thousands)</t>
  </si>
  <si>
    <t>1.87</t>
  </si>
  <si>
    <t>5.09</t>
  </si>
  <si>
    <t>5.68</t>
  </si>
  <si>
    <t>479</t>
  </si>
  <si>
    <t>1,034</t>
  </si>
  <si>
    <t>Announcement Date</t>
  </si>
  <si>
    <t>3/16/20</t>
  </si>
  <si>
    <t>3/25/21</t>
  </si>
  <si>
    <t>3/29/22</t>
  </si>
  <si>
    <t>3/16/23</t>
  </si>
  <si>
    <t>2/21/24</t>
  </si>
  <si>
    <t>address1</t>
  </si>
  <si>
    <t>23460 North 19th Avenue</t>
  </si>
  <si>
    <t>address2</t>
  </si>
  <si>
    <t>Suite 110</t>
  </si>
  <si>
    <t>city</t>
  </si>
  <si>
    <t>Phoenix</t>
  </si>
  <si>
    <t>state</t>
  </si>
  <si>
    <t>AZ</t>
  </si>
  <si>
    <t>zip</t>
  </si>
  <si>
    <t>85027</t>
  </si>
  <si>
    <t>country</t>
  </si>
  <si>
    <t>phone</t>
  </si>
  <si>
    <t>928 779 4143</t>
  </si>
  <si>
    <t>website</t>
  </si>
  <si>
    <t>https://www.senestech.com</t>
  </si>
  <si>
    <t>industry</t>
  </si>
  <si>
    <t>Specialty Chemicals</t>
  </si>
  <si>
    <t>industryKey</t>
  </si>
  <si>
    <t>specialty-chemicals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</si>
  <si>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</si>
  <si>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</si>
  <si>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</si>
  <si>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</si>
  <si>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</si>
  <si>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</si>
  <si>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</si>
  <si>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SenesTech, Inc. develops a technology for managing animal pest populations through fertility control. It offers ContraPest, a liquid bait that limits reproduction of male and female rats. The company was incorporated in 2004 and is headquartered in Phoenix, Arizona.</t>
  </si>
  <si>
    <t>fullTimeEmployees</t>
  </si>
  <si>
    <t>companyOfficers</t>
  </si>
  <si>
    <t>[{'maxAge': 1, 'name': 'Mr. Joel L. Fruendt', 'age': 62, 'title': 'CEO, President &amp; Director', 'yearBorn': 1961, 'fiscalYear': 2023, 'totalPay': 343044, 'exercisedValue': 0, 'unexercisedValue': 0}, {'maxAge': 1, 'name': 'Mr. Thomas C. Chesterman M.B.A.', 'age': 64, 'title': 'Executive VP, CFO, Treasurer &amp; Secretary', 'yearBorn': 1959, 'fiscalYear': 2023, 'totalPay': 261431, 'exercisedValue': 0, 'unexercisedValue': 0}, {'maxAge': 1, 'name': 'Robert  Blum', 'title': 'Investor Relations',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</si>
  <si>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</si>
  <si>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</si>
  <si>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</si>
  <si>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</si>
  <si>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</si>
  <si>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</si>
  <si>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</si>
  <si>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</si>
  <si>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</si>
  <si>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</si>
  <si>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</si>
  <si>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</si>
  <si>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</si>
  <si>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</si>
  <si>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</si>
  <si>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</si>
  <si>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</si>
  <si>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</si>
  <si>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</si>
  <si>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</si>
  <si>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</si>
  <si>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</si>
  <si>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</si>
  <si>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</si>
  <si>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</si>
  <si>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</si>
  <si>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</si>
  <si>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</si>
  <si>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</si>
  <si>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</si>
  <si>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</si>
  <si>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</si>
  <si>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</si>
  <si>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</si>
  <si>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</si>
  <si>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</si>
  <si>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</si>
  <si>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</si>
  <si>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</si>
  <si>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</si>
  <si>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</si>
  <si>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</si>
  <si>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</si>
  <si>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</si>
  <si>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</si>
  <si>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</si>
  <si>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</si>
  <si>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</si>
  <si>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</si>
  <si>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</si>
  <si>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</si>
  <si>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</si>
  <si>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</si>
  <si>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</si>
  <si>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</si>
  <si>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</si>
  <si>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</si>
  <si>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</si>
  <si>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</si>
  <si>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</si>
  <si>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</si>
  <si>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</si>
  <si>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</si>
  <si>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</si>
  <si>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</si>
  <si>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</si>
  <si>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SenesTech,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</si>
  <si>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</si>
  <si>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</si>
  <si>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</si>
  <si>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</si>
  <si>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</si>
  <si>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</si>
  <si>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</si>
  <si>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f6dfda1e-bf5d-3aae-802a-a75f899df53b</t>
  </si>
  <si>
    <t>messageBoardId</t>
  </si>
  <si>
    <t>finmb_145682154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</si>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</sst>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enestec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-31.68713282942333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3204284.0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12.356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-0.68888885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-7.0</v>
      </c>
      <c r="C2" s="1">
        <v>-18.0</v>
      </c>
      <c r="D2" s="1">
        <v>-10.0</v>
      </c>
      <c r="E2" s="1">
        <v>-12.0</v>
      </c>
      <c r="F2" s="1">
        <v>-11.0</v>
      </c>
      <c r="G2" s="1">
        <v>-10.0</v>
      </c>
      <c r="H2" s="1">
        <v>-7.0</v>
      </c>
      <c r="I2" s="1">
        <v>-8.0</v>
      </c>
      <c r="J2" s="1">
        <v>-9.0</v>
      </c>
      <c r="K2" s="1">
        <v>-7.0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12.0</v>
      </c>
      <c r="C3" s="1">
        <v>18.0</v>
      </c>
      <c r="D3" s="1">
        <v>19.0</v>
      </c>
      <c r="E3" s="1">
        <v>39.0</v>
      </c>
      <c r="F3" s="1">
        <v>44.0</v>
      </c>
      <c r="G3" s="1">
        <v>41.0</v>
      </c>
      <c r="H3" s="1">
        <v>28.0</v>
      </c>
      <c r="I3" s="1">
        <v>30.0</v>
      </c>
      <c r="J3" s="1">
        <v>18.0</v>
      </c>
      <c r="K3" s="1">
        <v>13.0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12.0</v>
      </c>
      <c r="C4" s="1">
        <v>18.0</v>
      </c>
      <c r="D4" s="1">
        <v>19.0</v>
      </c>
      <c r="E4" s="1">
        <v>39.0</v>
      </c>
      <c r="F4" s="1">
        <v>44.0</v>
      </c>
      <c r="G4" s="1">
        <v>41.0</v>
      </c>
      <c r="H4" s="1">
        <v>28.0</v>
      </c>
      <c r="I4" s="1">
        <v>30.0</v>
      </c>
      <c r="J4" s="1">
        <v>18.0</v>
      </c>
      <c r="K4" s="1">
        <v>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17.0</v>
      </c>
      <c r="C5" s="1">
        <v>17.0</v>
      </c>
      <c r="D5" s="1">
        <v>2.0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1.0</v>
      </c>
      <c r="G6" s="1">
        <v>0.0</v>
      </c>
      <c r="H6" s="1">
        <v>-2.0</v>
      </c>
      <c r="I6" s="1">
        <v>0.0</v>
      </c>
      <c r="J6" s="1">
        <v>2.0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-1.0</v>
      </c>
      <c r="F7" s="1">
        <v>-4.0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2.0</v>
      </c>
      <c r="C8" s="1">
        <v>11.0</v>
      </c>
      <c r="D8" s="1">
        <v>3.0</v>
      </c>
      <c r="E8" s="1">
        <v>3.0</v>
      </c>
      <c r="F8" s="1">
        <v>3.0</v>
      </c>
      <c r="G8" s="1">
        <v>87.0</v>
      </c>
      <c r="H8" s="1">
        <v>64.0</v>
      </c>
      <c r="I8" s="1">
        <v>76.0</v>
      </c>
      <c r="J8" s="1">
        <v>71.0</v>
      </c>
      <c r="K8" s="1">
        <v>55.0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12.0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2.0</v>
      </c>
      <c r="D10" s="1">
        <v>16.0</v>
      </c>
      <c r="E10" s="1">
        <v>-6.0</v>
      </c>
      <c r="F10" s="1">
        <v>1.0</v>
      </c>
      <c r="G10" s="1">
        <v>0.0</v>
      </c>
      <c r="H10" s="1">
        <v>0.0</v>
      </c>
      <c r="I10" s="1">
        <v>-64.0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-3.0</v>
      </c>
      <c r="C11" s="1">
        <v>1.0</v>
      </c>
      <c r="D11" s="1">
        <v>0.0</v>
      </c>
      <c r="E11" s="1">
        <v>0.0</v>
      </c>
      <c r="F11" s="1">
        <v>-12.0</v>
      </c>
      <c r="G11" s="1">
        <v>-1.0</v>
      </c>
      <c r="H11" s="1">
        <v>0.0</v>
      </c>
      <c r="I11" s="1">
        <v>-5.0</v>
      </c>
      <c r="J11" s="1">
        <v>-4.0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-5.0</v>
      </c>
      <c r="E12" s="1">
        <v>-48.0</v>
      </c>
      <c r="F12" s="1">
        <v>-72.0</v>
      </c>
      <c r="G12" s="1">
        <v>8.0</v>
      </c>
      <c r="H12" s="1">
        <v>23.0</v>
      </c>
      <c r="I12" s="1">
        <v>-5.0</v>
      </c>
      <c r="J12" s="1">
        <v>14.0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4.0</v>
      </c>
      <c r="C13" s="1">
        <v>39.0</v>
      </c>
      <c r="D13" s="1">
        <v>-19.0</v>
      </c>
      <c r="E13" s="1">
        <v>4.0</v>
      </c>
      <c r="F13" s="1">
        <v>-21.0</v>
      </c>
      <c r="G13" s="1">
        <v>9.0</v>
      </c>
      <c r="H13" s="1">
        <v>13.0</v>
      </c>
      <c r="I13" s="1">
        <v>-7.0</v>
      </c>
      <c r="J13" s="1">
        <v>20.0</v>
      </c>
      <c r="K13" s="1">
        <v>-39.0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4.0</v>
      </c>
      <c r="C14" s="1">
        <v>-15.0</v>
      </c>
      <c r="D14" s="1">
        <v>-22.0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4.0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11.0</v>
      </c>
      <c r="C15" s="1">
        <v>38.0</v>
      </c>
      <c r="D15" s="1">
        <v>81.0</v>
      </c>
      <c r="E15" s="1">
        <v>-61.0</v>
      </c>
      <c r="F15" s="1">
        <v>0.0</v>
      </c>
      <c r="G15" s="1">
        <v>38.0</v>
      </c>
      <c r="H15" s="1">
        <v>-45.0</v>
      </c>
      <c r="I15" s="1">
        <v>24.0</v>
      </c>
      <c r="J15" s="1">
        <v>-16.0</v>
      </c>
      <c r="K15" s="1">
        <v>-20.0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-2.0</v>
      </c>
      <c r="C16" s="1">
        <v>-3.0</v>
      </c>
      <c r="D16" s="1">
        <v>-6.0</v>
      </c>
      <c r="E16" s="1">
        <v>-9.0</v>
      </c>
      <c r="F16" s="1">
        <v>-9.0</v>
      </c>
      <c r="G16" s="1">
        <v>-8.0</v>
      </c>
      <c r="H16" s="1">
        <v>-7.0</v>
      </c>
      <c r="I16" s="1">
        <v>-7.0</v>
      </c>
      <c r="J16" s="1">
        <v>-8.0</v>
      </c>
      <c r="K16" s="1">
        <v>-7.0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-61.0</v>
      </c>
      <c r="C17" s="1">
        <v>-13.0</v>
      </c>
      <c r="D17" s="1">
        <v>-5.0</v>
      </c>
      <c r="E17" s="1">
        <v>-89.0</v>
      </c>
      <c r="F17" s="1">
        <v>-23.0</v>
      </c>
      <c r="G17" s="1">
        <v>-7.0</v>
      </c>
      <c r="H17" s="1">
        <v>-11.0</v>
      </c>
      <c r="I17" s="1">
        <v>-10.0</v>
      </c>
      <c r="J17" s="1">
        <v>-17.0</v>
      </c>
      <c r="K17" s="1">
        <v>-14.0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18.0</v>
      </c>
      <c r="G18" s="1">
        <v>0.0</v>
      </c>
      <c r="H18" s="1">
        <v>4.0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-5.0</v>
      </c>
      <c r="F19" s="1">
        <v>5.0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-61.0</v>
      </c>
      <c r="C20" s="1">
        <v>-13.0</v>
      </c>
      <c r="D20" s="1">
        <v>-5.0</v>
      </c>
      <c r="E20" s="1">
        <v>-5.0</v>
      </c>
      <c r="F20" s="1">
        <v>5.0</v>
      </c>
      <c r="G20" s="1">
        <v>-7.0</v>
      </c>
      <c r="H20" s="1">
        <v>-6.0</v>
      </c>
      <c r="I20" s="1">
        <v>-9.0</v>
      </c>
      <c r="J20" s="1">
        <v>-17.0</v>
      </c>
      <c r="K20" s="1">
        <v>-14.0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31.0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83.0</v>
      </c>
      <c r="C22" s="1">
        <v>3.0</v>
      </c>
      <c r="D22" s="1">
        <v>1.0</v>
      </c>
      <c r="E22" s="1">
        <v>43.0</v>
      </c>
      <c r="F22" s="1">
        <v>0.0</v>
      </c>
      <c r="G22" s="1">
        <v>0.0</v>
      </c>
      <c r="H22" s="1">
        <v>64.0</v>
      </c>
      <c r="I22" s="1">
        <v>0.0</v>
      </c>
      <c r="J22" s="1">
        <v>0.0</v>
      </c>
      <c r="K22" s="1">
        <v>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83.0</v>
      </c>
      <c r="C23" s="1">
        <v>3.0</v>
      </c>
      <c r="D23" s="1">
        <v>32.0</v>
      </c>
      <c r="E23" s="1">
        <v>43.0</v>
      </c>
      <c r="F23" s="1">
        <v>0.0</v>
      </c>
      <c r="G23" s="1">
        <v>0.0</v>
      </c>
      <c r="H23" s="1">
        <v>64.0</v>
      </c>
      <c r="I23" s="1">
        <v>0.0</v>
      </c>
      <c r="J23" s="1">
        <v>0.0</v>
      </c>
      <c r="K23" s="1">
        <v>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-31.0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-11.0</v>
      </c>
      <c r="C25" s="1">
        <v>-10.0</v>
      </c>
      <c r="D25" s="1">
        <v>-1.0</v>
      </c>
      <c r="E25" s="1">
        <v>-19.0</v>
      </c>
      <c r="F25" s="1">
        <v>-36.0</v>
      </c>
      <c r="G25" s="1">
        <v>-22.0</v>
      </c>
      <c r="H25" s="1">
        <v>-13.0</v>
      </c>
      <c r="I25" s="1">
        <v>-9.0</v>
      </c>
      <c r="J25" s="1">
        <v>-3.0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-11.0</v>
      </c>
      <c r="C26" s="1">
        <v>-10.0</v>
      </c>
      <c r="D26" s="1">
        <v>-1.0</v>
      </c>
      <c r="E26" s="1">
        <v>-19.0</v>
      </c>
      <c r="F26" s="1">
        <v>-36.0</v>
      </c>
      <c r="G26" s="1">
        <v>-22.0</v>
      </c>
      <c r="H26" s="1">
        <v>-13.0</v>
      </c>
      <c r="I26" s="1">
        <v>-9.0</v>
      </c>
      <c r="J26" s="1">
        <v>-3.0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3.0</v>
      </c>
      <c r="C27" s="1">
        <v>5.0</v>
      </c>
      <c r="D27" s="1">
        <v>19.0</v>
      </c>
      <c r="E27" s="1">
        <v>5.0</v>
      </c>
      <c r="F27" s="1">
        <v>7.0</v>
      </c>
      <c r="G27" s="1">
        <v>5.0</v>
      </c>
      <c r="H27" s="1">
        <v>8.0</v>
      </c>
      <c r="I27" s="1">
        <v>13.0</v>
      </c>
      <c r="J27" s="1">
        <v>4.0</v>
      </c>
      <c r="K27" s="1">
        <v>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-5.0</v>
      </c>
      <c r="G28" s="1">
        <v>-5.0</v>
      </c>
      <c r="H28" s="1">
        <v>0.0</v>
      </c>
      <c r="I28" s="1">
        <v>-1.0</v>
      </c>
      <c r="J28" s="1">
        <v>0.0</v>
      </c>
      <c r="K28" s="1">
        <v>-1.0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15.0</v>
      </c>
      <c r="D29" s="1">
        <v>89.0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-17.0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-17.0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-13.0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3.0</v>
      </c>
      <c r="C33" s="1">
        <v>3.0</v>
      </c>
      <c r="D33" s="1">
        <v>18.0</v>
      </c>
      <c r="E33" s="1">
        <v>5.0</v>
      </c>
      <c r="F33" s="1">
        <v>6.0</v>
      </c>
      <c r="G33" s="1">
        <v>5.0</v>
      </c>
      <c r="H33" s="1">
        <v>8.0</v>
      </c>
      <c r="I33" s="1">
        <v>13.0</v>
      </c>
      <c r="J33" s="1">
        <v>4.0</v>
      </c>
      <c r="K33" s="1">
        <v>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67.0</v>
      </c>
      <c r="C34" s="1">
        <v>-68.0</v>
      </c>
      <c r="D34" s="1">
        <v>11.0</v>
      </c>
      <c r="E34" s="1">
        <v>-9.0</v>
      </c>
      <c r="F34" s="1">
        <v>2.0</v>
      </c>
      <c r="G34" s="1">
        <v>-2.0</v>
      </c>
      <c r="H34" s="1">
        <v>1.0</v>
      </c>
      <c r="I34" s="1">
        <v>5.0</v>
      </c>
      <c r="J34" s="1">
        <v>-4.0</v>
      </c>
      <c r="K34" s="1">
        <v>62.0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2.0</v>
      </c>
      <c r="C36" s="1">
        <v>1.0</v>
      </c>
      <c r="D36" s="1">
        <v>39.0</v>
      </c>
      <c r="E36" s="1">
        <v>8.0</v>
      </c>
      <c r="F36" s="1">
        <v>7.0</v>
      </c>
      <c r="G36" s="1">
        <v>4.0</v>
      </c>
      <c r="H36" s="1">
        <v>2.0</v>
      </c>
      <c r="I36" s="1">
        <v>1.0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80.0</v>
      </c>
      <c r="D37" s="1">
        <v>-2.0</v>
      </c>
      <c r="E37" s="1">
        <v>-5.0</v>
      </c>
      <c r="F37" s="1">
        <v>-4.0</v>
      </c>
      <c r="G37" s="1">
        <v>-4.0</v>
      </c>
      <c r="H37" s="1">
        <v>-4.0</v>
      </c>
      <c r="I37" s="1">
        <v>-4.0</v>
      </c>
      <c r="J37" s="1">
        <v>-5.0</v>
      </c>
      <c r="K37" s="1">
        <v>-4.0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1.0</v>
      </c>
      <c r="D38" s="1">
        <v>-2.0</v>
      </c>
      <c r="E38" s="1">
        <v>-5.0</v>
      </c>
      <c r="F38" s="1">
        <v>-4.0</v>
      </c>
      <c r="G38" s="1">
        <v>-4.0</v>
      </c>
      <c r="H38" s="1">
        <v>-4.0</v>
      </c>
      <c r="I38" s="1">
        <v>-4.0</v>
      </c>
      <c r="J38" s="1">
        <v>-5.0</v>
      </c>
      <c r="K38" s="1">
        <v>-4.0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36.0</v>
      </c>
      <c r="D39" s="1">
        <v>15.0</v>
      </c>
      <c r="E39" s="1">
        <v>1.0</v>
      </c>
      <c r="F39" s="1">
        <v>1.0</v>
      </c>
      <c r="G39" s="1">
        <v>-67.0</v>
      </c>
      <c r="H39" s="1">
        <v>32.0</v>
      </c>
      <c r="I39" s="1">
        <v>-5.0</v>
      </c>
      <c r="J39" s="1">
        <v>-19.0</v>
      </c>
      <c r="K39" s="1">
        <v>54.0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71.0</v>
      </c>
      <c r="C40" s="1">
        <v>3.0</v>
      </c>
      <c r="D40" s="1">
        <v>-1.0</v>
      </c>
      <c r="E40" s="1">
        <v>24.0</v>
      </c>
      <c r="F40" s="1">
        <v>-35.0</v>
      </c>
      <c r="G40" s="1">
        <v>-22.0</v>
      </c>
      <c r="H40" s="1">
        <v>51.0</v>
      </c>
      <c r="I40" s="1">
        <v>-9.0</v>
      </c>
      <c r="J40" s="1">
        <v>-3.0</v>
      </c>
      <c r="K40" s="1">
        <v>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82.0</v>
      </c>
      <c r="C3" s="1">
        <v>14.0</v>
      </c>
      <c r="D3" s="1">
        <v>11.0</v>
      </c>
      <c r="E3" s="1">
        <v>2.0</v>
      </c>
      <c r="F3" s="1">
        <v>4.0</v>
      </c>
      <c r="G3" s="1">
        <v>1.0</v>
      </c>
      <c r="H3" s="1">
        <v>3.0</v>
      </c>
      <c r="I3" s="1">
        <v>9.0</v>
      </c>
      <c r="J3" s="1">
        <v>4.0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0.0</v>
      </c>
      <c r="D4" s="1">
        <v>0.0</v>
      </c>
      <c r="E4" s="1">
        <v>5.0</v>
      </c>
      <c r="F4" s="1">
        <v>0.0</v>
      </c>
      <c r="G4" s="1">
        <v>2.0</v>
      </c>
      <c r="H4" s="1">
        <v>2.0</v>
      </c>
      <c r="I4" s="1">
        <v>2.0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82.0</v>
      </c>
      <c r="C5" s="1">
        <v>14.0</v>
      </c>
      <c r="D5" s="1">
        <v>11.0</v>
      </c>
      <c r="E5" s="1">
        <v>7.0</v>
      </c>
      <c r="F5" s="1">
        <v>4.0</v>
      </c>
      <c r="G5" s="1">
        <v>1.0</v>
      </c>
      <c r="H5" s="1">
        <v>3.0</v>
      </c>
      <c r="I5" s="1">
        <v>9.0</v>
      </c>
      <c r="J5" s="1">
        <v>4.0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3.0</v>
      </c>
      <c r="C6" s="1">
        <v>1.0</v>
      </c>
      <c r="D6" s="1">
        <v>1.0</v>
      </c>
      <c r="E6" s="1">
        <v>1.0</v>
      </c>
      <c r="F6" s="1">
        <v>13.0</v>
      </c>
      <c r="G6" s="1">
        <v>2.0</v>
      </c>
      <c r="H6" s="1">
        <v>2.0</v>
      </c>
      <c r="I6" s="1">
        <v>7.0</v>
      </c>
      <c r="J6" s="1">
        <v>11.0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12.0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3.0</v>
      </c>
      <c r="C8" s="1">
        <v>1.0</v>
      </c>
      <c r="D8" s="1">
        <v>1.0</v>
      </c>
      <c r="E8" s="1">
        <v>1.0</v>
      </c>
      <c r="F8" s="1">
        <v>13.0</v>
      </c>
      <c r="G8" s="1">
        <v>14.0</v>
      </c>
      <c r="H8" s="1">
        <v>2.0</v>
      </c>
      <c r="I8" s="1">
        <v>7.0</v>
      </c>
      <c r="J8" s="1">
        <v>11.0</v>
      </c>
      <c r="K8" s="1">
        <v>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0.0</v>
      </c>
      <c r="D9" s="1">
        <v>5.0</v>
      </c>
      <c r="E9" s="1">
        <v>54.0</v>
      </c>
      <c r="F9" s="1">
        <v>1.0</v>
      </c>
      <c r="G9" s="1">
        <v>1.0</v>
      </c>
      <c r="H9" s="1">
        <v>94.0</v>
      </c>
      <c r="I9" s="1">
        <v>1.0</v>
      </c>
      <c r="J9" s="1">
        <v>85.0</v>
      </c>
      <c r="K9" s="1">
        <v>79.0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3.0</v>
      </c>
      <c r="C10" s="1">
        <v>3.0</v>
      </c>
      <c r="D10" s="1">
        <v>33.0</v>
      </c>
      <c r="E10" s="1">
        <v>17.0</v>
      </c>
      <c r="F10" s="1">
        <v>34.0</v>
      </c>
      <c r="G10" s="1">
        <v>25.0</v>
      </c>
      <c r="H10" s="1">
        <v>17.0</v>
      </c>
      <c r="I10" s="1">
        <v>23.0</v>
      </c>
      <c r="J10" s="1">
        <v>37.0</v>
      </c>
      <c r="K10" s="1">
        <v>38.0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88.0</v>
      </c>
      <c r="C11" s="1">
        <v>19.0</v>
      </c>
      <c r="D11" s="1">
        <v>12.0</v>
      </c>
      <c r="E11" s="1">
        <v>7.0</v>
      </c>
      <c r="F11" s="1">
        <v>6.0</v>
      </c>
      <c r="G11" s="1">
        <v>3.0</v>
      </c>
      <c r="H11" s="1">
        <v>4.0</v>
      </c>
      <c r="I11" s="1">
        <v>10.0</v>
      </c>
      <c r="J11" s="1">
        <v>6.0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1.0</v>
      </c>
      <c r="C12" s="1">
        <v>1.0</v>
      </c>
      <c r="D12" s="1">
        <v>1.0</v>
      </c>
      <c r="E12" s="1">
        <v>2.0</v>
      </c>
      <c r="F12" s="1">
        <v>2.0</v>
      </c>
      <c r="G12" s="1">
        <v>3.0</v>
      </c>
      <c r="H12" s="1">
        <v>3.0</v>
      </c>
      <c r="I12" s="1">
        <v>2.0</v>
      </c>
      <c r="J12" s="1">
        <v>2.0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-42.0</v>
      </c>
      <c r="C13" s="1">
        <v>-60.0</v>
      </c>
      <c r="D13" s="1">
        <v>-79.0</v>
      </c>
      <c r="E13" s="1">
        <v>-1.0</v>
      </c>
      <c r="F13" s="1">
        <v>-1.0</v>
      </c>
      <c r="G13" s="1">
        <v>-1.0</v>
      </c>
      <c r="H13" s="1">
        <v>-2.0</v>
      </c>
      <c r="I13" s="1">
        <v>-2.0</v>
      </c>
      <c r="J13" s="1">
        <v>-2.0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63.0</v>
      </c>
      <c r="C14" s="1">
        <v>61.0</v>
      </c>
      <c r="D14" s="1">
        <v>63.0</v>
      </c>
      <c r="E14" s="1">
        <v>1.0</v>
      </c>
      <c r="F14" s="1">
        <v>1.0</v>
      </c>
      <c r="G14" s="1">
        <v>1.0</v>
      </c>
      <c r="H14" s="1">
        <v>1.0</v>
      </c>
      <c r="I14" s="1">
        <v>84.0</v>
      </c>
      <c r="J14" s="1">
        <v>64.0</v>
      </c>
      <c r="K14" s="1">
        <v>59.0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13.0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2.0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1.0</v>
      </c>
      <c r="C17" s="1">
        <v>94.0</v>
      </c>
      <c r="D17" s="1">
        <v>12.0</v>
      </c>
      <c r="E17" s="1">
        <v>9.0</v>
      </c>
      <c r="F17" s="1">
        <v>7.0</v>
      </c>
      <c r="G17" s="1">
        <v>4.0</v>
      </c>
      <c r="H17" s="1">
        <v>6.0</v>
      </c>
      <c r="I17" s="1">
        <v>11.0</v>
      </c>
      <c r="J17" s="1">
        <v>6.0</v>
      </c>
      <c r="K17" s="1">
        <v>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15.0</v>
      </c>
      <c r="C19" s="1">
        <v>54.0</v>
      </c>
      <c r="D19" s="1">
        <v>35.0</v>
      </c>
      <c r="E19" s="1">
        <v>39.0</v>
      </c>
      <c r="F19" s="1">
        <v>17.0</v>
      </c>
      <c r="G19" s="1">
        <v>26.0</v>
      </c>
      <c r="H19" s="1">
        <v>40.0</v>
      </c>
      <c r="I19" s="1">
        <v>33.0</v>
      </c>
      <c r="J19" s="1">
        <v>54.0</v>
      </c>
      <c r="K19" s="1">
        <v>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1.0</v>
      </c>
      <c r="C20" s="1">
        <v>75.0</v>
      </c>
      <c r="D20" s="1">
        <v>8.0</v>
      </c>
      <c r="E20" s="1">
        <v>32.0</v>
      </c>
      <c r="F20" s="1">
        <v>50.0</v>
      </c>
      <c r="G20" s="1">
        <v>95.0</v>
      </c>
      <c r="H20" s="1">
        <v>29.0</v>
      </c>
      <c r="I20" s="1">
        <v>56.0</v>
      </c>
      <c r="J20" s="1">
        <v>54.0</v>
      </c>
      <c r="K20" s="1">
        <v>35.0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2.0</v>
      </c>
      <c r="C21" s="1">
        <v>38.0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31.0</v>
      </c>
      <c r="C22" s="1">
        <v>28.0</v>
      </c>
      <c r="D22" s="1">
        <v>5.0</v>
      </c>
      <c r="E22" s="1">
        <v>11.0</v>
      </c>
      <c r="F22" s="1">
        <v>14.0</v>
      </c>
      <c r="G22" s="1">
        <v>5.0</v>
      </c>
      <c r="H22" s="1">
        <v>4.0</v>
      </c>
      <c r="I22" s="1">
        <v>3.0</v>
      </c>
      <c r="J22" s="1">
        <v>0.0</v>
      </c>
      <c r="K22" s="1">
        <v>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0.0</v>
      </c>
      <c r="C23" s="1">
        <v>2.0</v>
      </c>
      <c r="D23" s="1">
        <v>2.0</v>
      </c>
      <c r="E23" s="1">
        <v>7.0</v>
      </c>
      <c r="F23" s="1">
        <v>7.0</v>
      </c>
      <c r="G23" s="1">
        <v>6.0</v>
      </c>
      <c r="H23" s="1">
        <v>5.0</v>
      </c>
      <c r="I23" s="1">
        <v>0.0</v>
      </c>
      <c r="J23" s="1">
        <v>18.0</v>
      </c>
      <c r="K23" s="1">
        <v>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18.0</v>
      </c>
      <c r="C24" s="1">
        <v>22.0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4.0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1.0</v>
      </c>
      <c r="E25" s="1">
        <v>26.0</v>
      </c>
      <c r="F25" s="1">
        <v>26.0</v>
      </c>
      <c r="G25" s="1">
        <v>23.0</v>
      </c>
      <c r="H25" s="1">
        <v>0.0</v>
      </c>
      <c r="I25" s="1">
        <v>1.0</v>
      </c>
      <c r="J25" s="1">
        <v>1.0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4.0</v>
      </c>
      <c r="C26" s="1">
        <v>2.0</v>
      </c>
      <c r="D26" s="1">
        <v>1.0</v>
      </c>
      <c r="E26" s="1">
        <v>1.0</v>
      </c>
      <c r="F26" s="1">
        <v>1.0</v>
      </c>
      <c r="G26" s="1">
        <v>1.0</v>
      </c>
      <c r="H26" s="1">
        <v>79.0</v>
      </c>
      <c r="I26" s="1">
        <v>94.0</v>
      </c>
      <c r="J26" s="1">
        <v>1.0</v>
      </c>
      <c r="K26" s="1">
        <v>78.0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27.0</v>
      </c>
      <c r="C27" s="1">
        <v>43.0</v>
      </c>
      <c r="D27" s="1">
        <v>11.0</v>
      </c>
      <c r="E27" s="1">
        <v>38.0</v>
      </c>
      <c r="F27" s="1">
        <v>10.0</v>
      </c>
      <c r="G27" s="1">
        <v>4.0</v>
      </c>
      <c r="H27" s="1">
        <v>64.0</v>
      </c>
      <c r="I27" s="1">
        <v>0.0</v>
      </c>
      <c r="J27" s="1">
        <v>0.0</v>
      </c>
      <c r="K27" s="1">
        <v>15.0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5.0</v>
      </c>
      <c r="D28" s="1">
        <v>2.0</v>
      </c>
      <c r="E28" s="1">
        <v>20.0</v>
      </c>
      <c r="F28" s="1">
        <v>15.0</v>
      </c>
      <c r="G28" s="1">
        <v>78.0</v>
      </c>
      <c r="H28" s="1">
        <v>69.0</v>
      </c>
      <c r="I28" s="1">
        <v>52.0</v>
      </c>
      <c r="J28" s="1">
        <v>17.0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18.0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2.0</v>
      </c>
      <c r="C30" s="1">
        <v>2.0</v>
      </c>
      <c r="D30" s="1">
        <v>10.0</v>
      </c>
      <c r="E30" s="1">
        <v>4.0</v>
      </c>
      <c r="F30" s="1">
        <v>1.0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7.0</v>
      </c>
      <c r="C31" s="1">
        <v>4.0</v>
      </c>
      <c r="D31" s="1">
        <v>2.0</v>
      </c>
      <c r="E31" s="1">
        <v>1.0</v>
      </c>
      <c r="F31" s="1">
        <v>1.0</v>
      </c>
      <c r="G31" s="1">
        <v>2.0</v>
      </c>
      <c r="H31" s="1">
        <v>2.0</v>
      </c>
      <c r="I31" s="1">
        <v>1.0</v>
      </c>
      <c r="J31" s="1">
        <v>1.0</v>
      </c>
      <c r="K31" s="1">
        <v>94.0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7.0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0.0</v>
      </c>
      <c r="C33" s="1">
        <v>7.0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1.0</v>
      </c>
      <c r="C34" s="1">
        <v>2.0</v>
      </c>
      <c r="D34" s="1">
        <v>1.0</v>
      </c>
      <c r="E34" s="1">
        <v>1.0</v>
      </c>
      <c r="F34" s="1">
        <v>2.0</v>
      </c>
      <c r="G34" s="1">
        <v>0.0</v>
      </c>
      <c r="H34" s="1">
        <v>0.0</v>
      </c>
      <c r="I34" s="1">
        <v>1.0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26.0</v>
      </c>
      <c r="C35" s="1">
        <v>38.0</v>
      </c>
      <c r="D35" s="1">
        <v>72.0</v>
      </c>
      <c r="E35" s="1">
        <v>81.0</v>
      </c>
      <c r="F35" s="1">
        <v>92.0</v>
      </c>
      <c r="G35" s="1">
        <v>98.0</v>
      </c>
      <c r="H35" s="1">
        <v>108.0</v>
      </c>
      <c r="I35" s="1">
        <v>123.0</v>
      </c>
      <c r="J35" s="1">
        <v>127.0</v>
      </c>
      <c r="K35" s="1">
        <v>136.0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-32.0</v>
      </c>
      <c r="C36" s="1">
        <v>-50.0</v>
      </c>
      <c r="D36" s="1">
        <v>-61.0</v>
      </c>
      <c r="E36" s="1">
        <v>-73.0</v>
      </c>
      <c r="F36" s="1">
        <v>-85.0</v>
      </c>
      <c r="G36" s="1">
        <v>-95.0</v>
      </c>
      <c r="H36" s="1">
        <v>-104.0</v>
      </c>
      <c r="I36" s="1">
        <v>-113.0</v>
      </c>
      <c r="J36" s="1">
        <v>-122.0</v>
      </c>
      <c r="K36" s="1">
        <v>-130.0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15.0</v>
      </c>
      <c r="C37" s="1">
        <v>1.0</v>
      </c>
      <c r="D37" s="1">
        <v>5.0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-5.0</v>
      </c>
      <c r="C38" s="1">
        <v>-11.0</v>
      </c>
      <c r="D38" s="1">
        <v>10.0</v>
      </c>
      <c r="E38" s="1">
        <v>7.0</v>
      </c>
      <c r="F38" s="1">
        <v>6.0</v>
      </c>
      <c r="G38" s="1">
        <v>2.0</v>
      </c>
      <c r="H38" s="1">
        <v>3.0</v>
      </c>
      <c r="I38" s="1">
        <v>10.0</v>
      </c>
      <c r="J38" s="1">
        <v>5.0</v>
      </c>
      <c r="K38" s="1">
        <v>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-5.0</v>
      </c>
      <c r="C39" s="1">
        <v>-3.0</v>
      </c>
      <c r="D39" s="1">
        <v>10.0</v>
      </c>
      <c r="E39" s="1">
        <v>7.0</v>
      </c>
      <c r="F39" s="1">
        <v>6.0</v>
      </c>
      <c r="G39" s="1">
        <v>2.0</v>
      </c>
      <c r="H39" s="1">
        <v>3.0</v>
      </c>
      <c r="I39" s="1">
        <v>10.0</v>
      </c>
      <c r="J39" s="1">
        <v>5.0</v>
      </c>
      <c r="K39" s="1">
        <v>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1.0</v>
      </c>
      <c r="C40" s="1">
        <v>94.0</v>
      </c>
      <c r="D40" s="1">
        <v>12.0</v>
      </c>
      <c r="E40" s="1">
        <v>9.0</v>
      </c>
      <c r="F40" s="1">
        <v>7.0</v>
      </c>
      <c r="G40" s="1">
        <v>4.0</v>
      </c>
      <c r="H40" s="1">
        <v>6.0</v>
      </c>
      <c r="I40" s="1">
        <v>11.0</v>
      </c>
      <c r="J40" s="1">
        <v>6.0</v>
      </c>
      <c r="K40" s="1">
        <v>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1.0</v>
      </c>
      <c r="K42" s="1">
        <v>51.0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51.0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 t="s">
        <v>107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-5.0</v>
      </c>
      <c r="C45" s="1">
        <v>-11.0</v>
      </c>
      <c r="D45" s="1">
        <v>10.0</v>
      </c>
      <c r="E45" s="1">
        <v>7.0</v>
      </c>
      <c r="F45" s="1">
        <v>6.0</v>
      </c>
      <c r="G45" s="1">
        <v>2.0</v>
      </c>
      <c r="H45" s="1">
        <v>3.0</v>
      </c>
      <c r="I45" s="1">
        <v>10.0</v>
      </c>
      <c r="J45" s="1">
        <v>5.0</v>
      </c>
      <c r="K45" s="1">
        <v>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 t="s">
        <v>107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3.0</v>
      </c>
      <c r="C47" s="1">
        <v>1.0</v>
      </c>
      <c r="D47" s="1">
        <v>21.0</v>
      </c>
      <c r="E47" s="1">
        <v>78.0</v>
      </c>
      <c r="F47" s="1">
        <v>48.0</v>
      </c>
      <c r="G47" s="1">
        <v>95.0</v>
      </c>
      <c r="H47" s="1">
        <v>1.0</v>
      </c>
      <c r="I47" s="1">
        <v>55.0</v>
      </c>
      <c r="J47" s="1">
        <v>35.0</v>
      </c>
      <c r="K47" s="1">
        <v>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2.0</v>
      </c>
      <c r="C48" s="1">
        <v>1.0</v>
      </c>
      <c r="D48" s="1">
        <v>-11.0</v>
      </c>
      <c r="E48" s="1">
        <v>-6.0</v>
      </c>
      <c r="F48" s="1">
        <v>-4.0</v>
      </c>
      <c r="G48" s="1">
        <v>-1.0</v>
      </c>
      <c r="H48" s="1">
        <v>-2.0</v>
      </c>
      <c r="I48" s="1">
        <v>-8.0</v>
      </c>
      <c r="J48" s="1">
        <v>-4.0</v>
      </c>
      <c r="K48" s="1">
        <v>-4.0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1.0</v>
      </c>
      <c r="C49" s="1">
        <v>1.0</v>
      </c>
      <c r="D49" s="1">
        <v>1.0</v>
      </c>
      <c r="E49" s="1">
        <v>2.0</v>
      </c>
      <c r="F49" s="1">
        <v>1.0</v>
      </c>
      <c r="G49" s="1">
        <v>2.0</v>
      </c>
      <c r="H49" s="1">
        <v>2.0</v>
      </c>
      <c r="I49" s="1">
        <v>1.0</v>
      </c>
      <c r="J49" s="1">
        <v>2.0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0.0</v>
      </c>
      <c r="C50" s="1">
        <v>3.0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1.0</v>
      </c>
      <c r="H51" s="1">
        <v>95.0</v>
      </c>
      <c r="I51" s="1">
        <v>93.0</v>
      </c>
      <c r="J51" s="1">
        <v>77.0</v>
      </c>
      <c r="K51" s="1">
        <v>74.0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2.0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14.0</v>
      </c>
      <c r="H53" s="1">
        <v>9.0</v>
      </c>
      <c r="I53" s="1">
        <v>8.0</v>
      </c>
      <c r="J53" s="1">
        <v>9.0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117</v>
      </c>
      <c r="B54" s="1">
        <v>86.0</v>
      </c>
      <c r="C54" s="1">
        <v>1.0</v>
      </c>
      <c r="D54" s="1">
        <v>1.0</v>
      </c>
      <c r="E54" s="1">
        <v>2.0</v>
      </c>
      <c r="F54" s="1">
        <v>2.0</v>
      </c>
      <c r="G54" s="1">
        <v>2.0</v>
      </c>
      <c r="H54" s="1">
        <v>2.0</v>
      </c>
      <c r="I54" s="1">
        <v>2.0</v>
      </c>
      <c r="J54" s="1">
        <v>2.0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118</v>
      </c>
      <c r="B55" s="1">
        <v>0.0</v>
      </c>
      <c r="C55" s="1">
        <v>0.0</v>
      </c>
      <c r="D55" s="1">
        <v>27.0</v>
      </c>
      <c r="E55" s="1">
        <v>35.0</v>
      </c>
      <c r="F55" s="1">
        <v>40.0</v>
      </c>
      <c r="G55" s="1">
        <v>34.0</v>
      </c>
      <c r="H55" s="1">
        <v>29.0</v>
      </c>
      <c r="I55" s="1">
        <v>26.0</v>
      </c>
      <c r="J55" s="1">
        <v>29.0</v>
      </c>
      <c r="K55" s="1">
        <v>25.0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119</v>
      </c>
      <c r="B56" s="1">
        <v>0.0</v>
      </c>
      <c r="C56" s="1">
        <v>0.0</v>
      </c>
      <c r="D56" s="1">
        <v>2.0</v>
      </c>
      <c r="E56" s="1">
        <v>4.0</v>
      </c>
      <c r="F56" s="1">
        <v>4.0</v>
      </c>
      <c r="G56" s="1">
        <v>4.0</v>
      </c>
      <c r="H56" s="1">
        <v>0.0</v>
      </c>
      <c r="I56" s="1">
        <v>1.0</v>
      </c>
      <c r="J56" s="1">
        <v>1.0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120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12.0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11.0</v>
      </c>
      <c r="C2" s="1">
        <v>18.0</v>
      </c>
      <c r="D2" s="1">
        <v>18.0</v>
      </c>
      <c r="E2" s="1">
        <v>5.0</v>
      </c>
      <c r="F2" s="1">
        <v>29.0</v>
      </c>
      <c r="G2" s="1">
        <v>14.0</v>
      </c>
      <c r="H2" s="1">
        <v>25.0</v>
      </c>
      <c r="I2" s="1">
        <v>57.0</v>
      </c>
      <c r="J2" s="1">
        <v>1.0</v>
      </c>
      <c r="K2" s="1">
        <v>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8.0</v>
      </c>
      <c r="C3" s="1">
        <v>5.0</v>
      </c>
      <c r="D3" s="1">
        <v>13.0</v>
      </c>
      <c r="E3" s="1">
        <v>0.0</v>
      </c>
      <c r="F3" s="1">
        <v>0.0</v>
      </c>
      <c r="G3" s="1">
        <v>0.0</v>
      </c>
      <c r="H3" s="1">
        <v>2.0</v>
      </c>
      <c r="I3" s="1">
        <v>2.0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19.0</v>
      </c>
      <c r="C4" s="1">
        <v>24.0</v>
      </c>
      <c r="D4" s="1">
        <v>31.0</v>
      </c>
      <c r="E4" s="1">
        <v>5.0</v>
      </c>
      <c r="F4" s="1">
        <v>29.0</v>
      </c>
      <c r="G4" s="1">
        <v>14.0</v>
      </c>
      <c r="H4" s="1">
        <v>28.0</v>
      </c>
      <c r="I4" s="1">
        <v>60.0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0.0</v>
      </c>
      <c r="C5" s="1">
        <v>0.0</v>
      </c>
      <c r="D5" s="1">
        <v>0.0</v>
      </c>
      <c r="E5" s="1">
        <v>4.0</v>
      </c>
      <c r="F5" s="1">
        <v>24.0</v>
      </c>
      <c r="G5" s="1">
        <v>10.0</v>
      </c>
      <c r="H5" s="1">
        <v>28.0</v>
      </c>
      <c r="I5" s="1">
        <v>35.0</v>
      </c>
      <c r="J5" s="1">
        <v>55.0</v>
      </c>
      <c r="K5" s="1">
        <v>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19.0</v>
      </c>
      <c r="C6" s="1">
        <v>24.0</v>
      </c>
      <c r="D6" s="1">
        <v>31.0</v>
      </c>
      <c r="E6" s="1">
        <v>0.0</v>
      </c>
      <c r="F6" s="1">
        <v>5.0</v>
      </c>
      <c r="G6" s="1">
        <v>4.0</v>
      </c>
      <c r="H6" s="1">
        <v>0.0</v>
      </c>
      <c r="I6" s="1">
        <v>24.0</v>
      </c>
      <c r="J6" s="1">
        <v>46.0</v>
      </c>
      <c r="K6" s="1">
        <v>53.0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2.0</v>
      </c>
      <c r="C7" s="1">
        <v>8.0</v>
      </c>
      <c r="D7" s="1">
        <v>7.0</v>
      </c>
      <c r="E7" s="1">
        <v>9.0</v>
      </c>
      <c r="F7" s="1">
        <v>9.0</v>
      </c>
      <c r="G7" s="1">
        <v>8.0</v>
      </c>
      <c r="H7" s="1">
        <v>6.0</v>
      </c>
      <c r="I7" s="1">
        <v>7.0</v>
      </c>
      <c r="J7" s="1">
        <v>8.0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3.0</v>
      </c>
      <c r="C8" s="1">
        <v>7.0</v>
      </c>
      <c r="D8" s="1">
        <v>2.0</v>
      </c>
      <c r="E8" s="1">
        <v>2.0</v>
      </c>
      <c r="F8" s="1">
        <v>2.0</v>
      </c>
      <c r="G8" s="1">
        <v>1.0</v>
      </c>
      <c r="H8" s="1">
        <v>1.0</v>
      </c>
      <c r="I8" s="1">
        <v>1.0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5.0</v>
      </c>
      <c r="C9" s="1">
        <v>15.0</v>
      </c>
      <c r="D9" s="1">
        <v>9.0</v>
      </c>
      <c r="E9" s="1">
        <v>12.0</v>
      </c>
      <c r="F9" s="1">
        <v>11.0</v>
      </c>
      <c r="G9" s="1">
        <v>10.0</v>
      </c>
      <c r="H9" s="1">
        <v>7.0</v>
      </c>
      <c r="I9" s="1">
        <v>9.0</v>
      </c>
      <c r="J9" s="1">
        <v>10.0</v>
      </c>
      <c r="K9" s="1">
        <v>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-5.0</v>
      </c>
      <c r="C10" s="1">
        <v>-15.0</v>
      </c>
      <c r="D10" s="1">
        <v>-9.0</v>
      </c>
      <c r="E10" s="1">
        <v>-12.0</v>
      </c>
      <c r="F10" s="1">
        <v>-11.0</v>
      </c>
      <c r="G10" s="1">
        <v>-10.0</v>
      </c>
      <c r="H10" s="1">
        <v>-7.0</v>
      </c>
      <c r="I10" s="1">
        <v>-8.0</v>
      </c>
      <c r="J10" s="1">
        <v>-9.0</v>
      </c>
      <c r="K10" s="1">
        <v>-7.0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-63.0</v>
      </c>
      <c r="C11" s="1">
        <v>-85.0</v>
      </c>
      <c r="D11" s="1">
        <v>-8.0</v>
      </c>
      <c r="E11" s="1">
        <v>-8.0</v>
      </c>
      <c r="F11" s="1">
        <v>-7.0</v>
      </c>
      <c r="G11" s="1">
        <v>-4.0</v>
      </c>
      <c r="H11" s="1">
        <v>-2.0</v>
      </c>
      <c r="I11" s="1">
        <v>-1.0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0.0</v>
      </c>
      <c r="C12" s="1">
        <v>0.0</v>
      </c>
      <c r="D12" s="1">
        <v>0.0</v>
      </c>
      <c r="E12" s="1">
        <v>2.0</v>
      </c>
      <c r="F12" s="1">
        <v>2.0</v>
      </c>
      <c r="G12" s="1">
        <v>4.0</v>
      </c>
      <c r="H12" s="1">
        <v>0.0</v>
      </c>
      <c r="I12" s="1">
        <v>0.0</v>
      </c>
      <c r="J12" s="1">
        <v>0.0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-63.0</v>
      </c>
      <c r="C13" s="1">
        <v>-85.0</v>
      </c>
      <c r="D13" s="1">
        <v>-8.0</v>
      </c>
      <c r="E13" s="1">
        <v>-5.0</v>
      </c>
      <c r="F13" s="1">
        <v>-4.0</v>
      </c>
      <c r="G13" s="1">
        <v>0.0</v>
      </c>
      <c r="H13" s="1">
        <v>-2.0</v>
      </c>
      <c r="I13" s="1">
        <v>0.0</v>
      </c>
      <c r="J13" s="1">
        <v>0.0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3.0</v>
      </c>
      <c r="C14" s="1">
        <v>-67.0</v>
      </c>
      <c r="D14" s="1">
        <v>-3.0</v>
      </c>
      <c r="E14" s="1">
        <v>6.0</v>
      </c>
      <c r="F14" s="1">
        <v>-1.0</v>
      </c>
      <c r="G14" s="1">
        <v>0.0</v>
      </c>
      <c r="H14" s="1">
        <v>0.0</v>
      </c>
      <c r="I14" s="1">
        <v>0.0</v>
      </c>
      <c r="J14" s="1">
        <v>-2.0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-6.0</v>
      </c>
      <c r="C15" s="1">
        <v>-17.0</v>
      </c>
      <c r="D15" s="1">
        <v>-9.0</v>
      </c>
      <c r="E15" s="1">
        <v>-12.0</v>
      </c>
      <c r="F15" s="1">
        <v>-11.0</v>
      </c>
      <c r="G15" s="1">
        <v>-10.0</v>
      </c>
      <c r="H15" s="1">
        <v>-7.0</v>
      </c>
      <c r="I15" s="1">
        <v>-8.0</v>
      </c>
      <c r="J15" s="1">
        <v>-9.0</v>
      </c>
      <c r="K15" s="1">
        <v>-7.0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0.0</v>
      </c>
      <c r="C16" s="1">
        <v>0.0</v>
      </c>
      <c r="D16" s="1">
        <v>0.0</v>
      </c>
      <c r="E16" s="1">
        <v>1.0</v>
      </c>
      <c r="F16" s="1">
        <v>4.0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2.0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0.0</v>
      </c>
      <c r="C18" s="1">
        <v>0.0</v>
      </c>
      <c r="D18" s="1">
        <v>-1.0</v>
      </c>
      <c r="E18" s="1">
        <v>0.0</v>
      </c>
      <c r="F18" s="1">
        <v>0.0</v>
      </c>
      <c r="G18" s="1">
        <v>26.0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-90.0</v>
      </c>
      <c r="C19" s="1">
        <v>-99.0</v>
      </c>
      <c r="D19" s="1">
        <v>-16.0</v>
      </c>
      <c r="E19" s="1">
        <v>0.0</v>
      </c>
      <c r="F19" s="1">
        <v>-1.0</v>
      </c>
      <c r="G19" s="1">
        <v>0.0</v>
      </c>
      <c r="H19" s="1">
        <v>0.0</v>
      </c>
      <c r="I19" s="1">
        <v>67.0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-7.0</v>
      </c>
      <c r="C20" s="1">
        <v>-18.0</v>
      </c>
      <c r="D20" s="1">
        <v>-10.0</v>
      </c>
      <c r="E20" s="1">
        <v>-12.0</v>
      </c>
      <c r="F20" s="1">
        <v>-11.0</v>
      </c>
      <c r="G20" s="1">
        <v>-10.0</v>
      </c>
      <c r="H20" s="1">
        <v>-7.0</v>
      </c>
      <c r="I20" s="1">
        <v>-8.0</v>
      </c>
      <c r="J20" s="1">
        <v>-9.0</v>
      </c>
      <c r="K20" s="1">
        <v>-7.0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-7.0</v>
      </c>
      <c r="C21" s="1">
        <v>-18.0</v>
      </c>
      <c r="D21" s="1">
        <v>-10.0</v>
      </c>
      <c r="E21" s="1">
        <v>-12.0</v>
      </c>
      <c r="F21" s="1">
        <v>-11.0</v>
      </c>
      <c r="G21" s="1">
        <v>-10.0</v>
      </c>
      <c r="H21" s="1">
        <v>-7.0</v>
      </c>
      <c r="I21" s="1">
        <v>-8.0</v>
      </c>
      <c r="J21" s="1">
        <v>-9.0</v>
      </c>
      <c r="K21" s="1">
        <v>-7.0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-7.0</v>
      </c>
      <c r="C22" s="1">
        <v>-18.0</v>
      </c>
      <c r="D22" s="1">
        <v>-10.0</v>
      </c>
      <c r="E22" s="1">
        <v>-12.0</v>
      </c>
      <c r="F22" s="1">
        <v>-11.0</v>
      </c>
      <c r="G22" s="1">
        <v>-10.0</v>
      </c>
      <c r="H22" s="1">
        <v>-7.0</v>
      </c>
      <c r="I22" s="1">
        <v>-8.0</v>
      </c>
      <c r="J22" s="1">
        <v>-9.0</v>
      </c>
      <c r="K22" s="1">
        <v>-7.0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>
        <v>-7.0</v>
      </c>
      <c r="C23" s="1">
        <v>-18.0</v>
      </c>
      <c r="D23" s="1">
        <v>-10.0</v>
      </c>
      <c r="E23" s="1">
        <v>-12.0</v>
      </c>
      <c r="F23" s="1">
        <v>-11.0</v>
      </c>
      <c r="G23" s="1">
        <v>-10.0</v>
      </c>
      <c r="H23" s="1">
        <v>-7.0</v>
      </c>
      <c r="I23" s="1">
        <v>-8.0</v>
      </c>
      <c r="J23" s="1">
        <v>-9.0</v>
      </c>
      <c r="K23" s="1">
        <v>-7.0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0.0</v>
      </c>
      <c r="C24" s="1">
        <v>1.0</v>
      </c>
      <c r="D24" s="1">
        <v>15.0</v>
      </c>
      <c r="E24" s="1">
        <v>0.0</v>
      </c>
      <c r="F24" s="1">
        <v>33.0</v>
      </c>
      <c r="G24" s="1">
        <v>1.0</v>
      </c>
      <c r="H24" s="1">
        <v>43.0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>
        <v>-7.0</v>
      </c>
      <c r="C25" s="1">
        <v>-18.0</v>
      </c>
      <c r="D25" s="1">
        <v>-10.0</v>
      </c>
      <c r="E25" s="1">
        <v>-12.0</v>
      </c>
      <c r="F25" s="1">
        <v>-12.0</v>
      </c>
      <c r="G25" s="1">
        <v>-10.0</v>
      </c>
      <c r="H25" s="1">
        <v>-8.0</v>
      </c>
      <c r="I25" s="1">
        <v>-8.0</v>
      </c>
      <c r="J25" s="1">
        <v>-9.0</v>
      </c>
      <c r="K25" s="1">
        <v>-7.0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-7.0</v>
      </c>
      <c r="C26" s="1">
        <v>-18.0</v>
      </c>
      <c r="D26" s="1">
        <v>-10.0</v>
      </c>
      <c r="E26" s="1">
        <v>-12.0</v>
      </c>
      <c r="F26" s="1">
        <v>-12.0</v>
      </c>
      <c r="G26" s="1">
        <v>-10.0</v>
      </c>
      <c r="H26" s="1">
        <v>-8.0</v>
      </c>
      <c r="I26" s="1">
        <v>-8.0</v>
      </c>
      <c r="J26" s="1">
        <v>-9.0</v>
      </c>
      <c r="K26" s="1">
        <v>-7.0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 t="s">
        <v>148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 t="s">
        <v>148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 t="s">
        <v>148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 t="s">
        <v>148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154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 t="s">
        <v>155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 t="s">
        <v>155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0.0</v>
      </c>
      <c r="C36" s="1">
        <v>0.0</v>
      </c>
      <c r="D36" s="1" t="s">
        <v>158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-5.0</v>
      </c>
      <c r="C38" s="1">
        <v>-15.0</v>
      </c>
      <c r="D38" s="1">
        <v>-9.0</v>
      </c>
      <c r="E38" s="1">
        <v>-11.0</v>
      </c>
      <c r="F38" s="1">
        <v>-11.0</v>
      </c>
      <c r="G38" s="1">
        <v>-9.0</v>
      </c>
      <c r="H38" s="1">
        <v>-7.0</v>
      </c>
      <c r="I38" s="1">
        <v>-8.0</v>
      </c>
      <c r="J38" s="1">
        <v>-9.0</v>
      </c>
      <c r="K38" s="1">
        <v>-7.0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-5.0</v>
      </c>
      <c r="C39" s="1">
        <v>-15.0</v>
      </c>
      <c r="D39" s="1">
        <v>-9.0</v>
      </c>
      <c r="E39" s="1">
        <v>-12.0</v>
      </c>
      <c r="F39" s="1">
        <v>-11.0</v>
      </c>
      <c r="G39" s="1">
        <v>-10.0</v>
      </c>
      <c r="H39" s="1">
        <v>-7.0</v>
      </c>
      <c r="I39" s="1">
        <v>-8.0</v>
      </c>
      <c r="J39" s="1">
        <v>-9.0</v>
      </c>
      <c r="K39" s="1">
        <v>-7.0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1">
        <v>-5.0</v>
      </c>
      <c r="C40" s="1">
        <v>-15.0</v>
      </c>
      <c r="D40" s="1">
        <v>-9.0</v>
      </c>
      <c r="E40" s="1">
        <v>-12.0</v>
      </c>
      <c r="F40" s="1">
        <v>-11.0</v>
      </c>
      <c r="G40" s="1">
        <v>-10.0</v>
      </c>
      <c r="H40" s="1">
        <v>-7.0</v>
      </c>
      <c r="I40" s="1">
        <v>-8.0</v>
      </c>
      <c r="J40" s="1">
        <v>-9.0</v>
      </c>
      <c r="K40" s="1">
        <v>-7.0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-5.0</v>
      </c>
      <c r="C41" s="1">
        <v>-15.0</v>
      </c>
      <c r="D41" s="1">
        <v>-9.0</v>
      </c>
      <c r="E41" s="1">
        <v>-11.0</v>
      </c>
      <c r="F41" s="1">
        <v>-11.0</v>
      </c>
      <c r="G41" s="1">
        <v>-9.0</v>
      </c>
      <c r="H41" s="1">
        <v>-7.0</v>
      </c>
      <c r="I41" s="1">
        <v>-8.0</v>
      </c>
      <c r="J41" s="1">
        <v>-9.0</v>
      </c>
      <c r="K41" s="1">
        <v>-7.0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19.0</v>
      </c>
      <c r="C42" s="1">
        <v>24.0</v>
      </c>
      <c r="D42" s="1">
        <v>31.0</v>
      </c>
      <c r="E42" s="1">
        <v>5.0</v>
      </c>
      <c r="F42" s="1">
        <v>0.0</v>
      </c>
      <c r="G42" s="1">
        <v>0.0</v>
      </c>
      <c r="H42" s="1">
        <v>0.0</v>
      </c>
      <c r="I42" s="1">
        <v>60.0</v>
      </c>
      <c r="J42" s="1">
        <v>1.0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-3.0</v>
      </c>
      <c r="C43" s="1">
        <v>-10.0</v>
      </c>
      <c r="D43" s="1">
        <v>-6.0</v>
      </c>
      <c r="E43" s="1">
        <v>-7.0</v>
      </c>
      <c r="F43" s="1">
        <v>-7.0</v>
      </c>
      <c r="G43" s="1">
        <v>-6.0</v>
      </c>
      <c r="H43" s="1">
        <v>-4.0</v>
      </c>
      <c r="I43" s="1">
        <v>-5.0</v>
      </c>
      <c r="J43" s="1">
        <v>-6.0</v>
      </c>
      <c r="K43" s="1">
        <v>-4.0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>
        <v>3.0</v>
      </c>
      <c r="C44" s="1">
        <v>0.0</v>
      </c>
      <c r="D44" s="1">
        <v>3.0</v>
      </c>
      <c r="E44" s="1">
        <v>8.0</v>
      </c>
      <c r="F44" s="1">
        <v>7.0</v>
      </c>
      <c r="G44" s="1">
        <v>4.0</v>
      </c>
      <c r="H44" s="1">
        <v>2.0</v>
      </c>
      <c r="I44" s="1">
        <v>1.0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167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63.0</v>
      </c>
      <c r="K46" s="1">
        <v>31.0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168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63.0</v>
      </c>
      <c r="K47" s="1">
        <v>31.0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169</v>
      </c>
      <c r="B48" s="1">
        <v>2.0</v>
      </c>
      <c r="C48" s="1">
        <v>8.0</v>
      </c>
      <c r="D48" s="1">
        <v>7.0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170</v>
      </c>
      <c r="B49" s="1">
        <v>3.0</v>
      </c>
      <c r="C49" s="1">
        <v>7.0</v>
      </c>
      <c r="D49" s="1">
        <v>2.0</v>
      </c>
      <c r="E49" s="1">
        <v>3.0</v>
      </c>
      <c r="F49" s="1">
        <v>2.0</v>
      </c>
      <c r="G49" s="1">
        <v>1.0</v>
      </c>
      <c r="H49" s="1">
        <v>1.0</v>
      </c>
      <c r="I49" s="1">
        <v>1.0</v>
      </c>
      <c r="J49" s="1">
        <v>1.0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171</v>
      </c>
      <c r="B50" s="1">
        <v>17.0</v>
      </c>
      <c r="C50" s="1">
        <v>20.0</v>
      </c>
      <c r="D50" s="1">
        <v>23.0</v>
      </c>
      <c r="E50" s="1">
        <v>31.0</v>
      </c>
      <c r="F50" s="1">
        <v>24.0</v>
      </c>
      <c r="G50" s="1">
        <v>26.0</v>
      </c>
      <c r="H50" s="1">
        <v>28.0</v>
      </c>
      <c r="I50" s="1">
        <v>22.0</v>
      </c>
      <c r="J50" s="1">
        <v>26.0</v>
      </c>
      <c r="K50" s="1">
        <v>27.0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172</v>
      </c>
      <c r="B51" s="1">
        <v>0.0</v>
      </c>
      <c r="C51" s="1">
        <v>64.0</v>
      </c>
      <c r="D51" s="1">
        <v>23.0</v>
      </c>
      <c r="E51" s="1">
        <v>43.0</v>
      </c>
      <c r="F51" s="1">
        <v>22.0</v>
      </c>
      <c r="G51" s="1">
        <v>12.0</v>
      </c>
      <c r="H51" s="1">
        <v>5.0</v>
      </c>
      <c r="I51" s="1">
        <v>1.0</v>
      </c>
      <c r="J51" s="1">
        <v>0.0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173</v>
      </c>
      <c r="B52" s="1">
        <v>0.0</v>
      </c>
      <c r="C52" s="1">
        <v>-44.0</v>
      </c>
      <c r="D52" s="1" t="s">
        <v>174</v>
      </c>
      <c r="E52" s="1">
        <v>-11.0</v>
      </c>
      <c r="F52" s="1">
        <v>1.0</v>
      </c>
      <c r="G52" s="1">
        <v>13.0</v>
      </c>
      <c r="H52" s="1">
        <v>23.0</v>
      </c>
      <c r="I52" s="1">
        <v>20.0</v>
      </c>
      <c r="J52" s="1">
        <v>25.0</v>
      </c>
      <c r="K52" s="1">
        <v>25.0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175</v>
      </c>
      <c r="B53" s="1">
        <v>1.0</v>
      </c>
      <c r="C53" s="1">
        <v>4.0</v>
      </c>
      <c r="D53" s="1">
        <v>40.0</v>
      </c>
      <c r="E53" s="1">
        <v>37.0</v>
      </c>
      <c r="F53" s="1">
        <v>10.0</v>
      </c>
      <c r="G53" s="1">
        <v>1.0</v>
      </c>
      <c r="H53" s="1">
        <v>0.0</v>
      </c>
      <c r="I53" s="1">
        <v>0.0</v>
      </c>
      <c r="J53" s="1">
        <v>0.0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176</v>
      </c>
      <c r="B54" s="1">
        <v>88.0</v>
      </c>
      <c r="C54" s="1">
        <v>6.0</v>
      </c>
      <c r="D54" s="1">
        <v>2.0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177</v>
      </c>
      <c r="B55" s="1">
        <v>0.0</v>
      </c>
      <c r="C55" s="1">
        <v>0.0</v>
      </c>
      <c r="D55" s="1">
        <v>0.0</v>
      </c>
      <c r="E55" s="1">
        <v>3.0</v>
      </c>
      <c r="F55" s="1">
        <v>3.0</v>
      </c>
      <c r="G55" s="1">
        <v>85.0</v>
      </c>
      <c r="H55" s="1">
        <v>63.0</v>
      </c>
      <c r="I55" s="1">
        <v>76.0</v>
      </c>
      <c r="J55" s="1">
        <v>70.0</v>
      </c>
      <c r="K55" s="1">
        <v>53.0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178</v>
      </c>
      <c r="B56" s="1">
        <v>27.0</v>
      </c>
      <c r="C56" s="1">
        <v>-1.0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179</v>
      </c>
      <c r="B57" s="1">
        <v>2.0</v>
      </c>
      <c r="C57" s="1">
        <v>11.0</v>
      </c>
      <c r="D57" s="1">
        <v>3.0</v>
      </c>
      <c r="E57" s="1">
        <v>3.0</v>
      </c>
      <c r="F57" s="1">
        <v>3.0</v>
      </c>
      <c r="G57" s="1">
        <v>87.0</v>
      </c>
      <c r="H57" s="1">
        <v>64.0</v>
      </c>
      <c r="I57" s="1">
        <v>76.0</v>
      </c>
      <c r="J57" s="1">
        <v>71.0</v>
      </c>
      <c r="K57" s="1">
        <v>55.0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>
        <v>0.0</v>
      </c>
      <c r="C3" s="1" t="s">
        <v>182</v>
      </c>
      <c r="D3" s="1" t="s">
        <v>183</v>
      </c>
      <c r="E3" s="1" t="s">
        <v>184</v>
      </c>
      <c r="F3" s="1" t="s">
        <v>185</v>
      </c>
      <c r="G3" s="1" t="s">
        <v>186</v>
      </c>
      <c r="H3" s="1" t="s">
        <v>187</v>
      </c>
      <c r="I3" s="1" t="s">
        <v>188</v>
      </c>
      <c r="J3" s="1" t="s">
        <v>189</v>
      </c>
      <c r="K3" s="1" t="s">
        <v>190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191</v>
      </c>
      <c r="B4" s="1">
        <v>0.0</v>
      </c>
      <c r="C4" s="1" t="s">
        <v>192</v>
      </c>
      <c r="D4" s="1" t="s">
        <v>193</v>
      </c>
      <c r="E4" s="1" t="s">
        <v>194</v>
      </c>
      <c r="F4" s="1" t="s">
        <v>195</v>
      </c>
      <c r="G4" s="1" t="s">
        <v>196</v>
      </c>
      <c r="H4" s="1" t="s">
        <v>197</v>
      </c>
      <c r="I4" s="1" t="s">
        <v>198</v>
      </c>
      <c r="J4" s="1" t="s">
        <v>199</v>
      </c>
      <c r="K4" s="1" t="s">
        <v>200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201</v>
      </c>
      <c r="B5" s="1">
        <v>0.0</v>
      </c>
      <c r="C5" s="1" t="s">
        <v>202</v>
      </c>
      <c r="D5" s="1" t="s">
        <v>203</v>
      </c>
      <c r="E5" s="1" t="s">
        <v>204</v>
      </c>
      <c r="F5" s="1" t="s">
        <v>205</v>
      </c>
      <c r="G5" s="1" t="s">
        <v>206</v>
      </c>
      <c r="H5" s="1" t="s">
        <v>207</v>
      </c>
      <c r="I5" s="1" t="s">
        <v>208</v>
      </c>
      <c r="J5" s="1" t="s">
        <v>209</v>
      </c>
      <c r="K5" s="1" t="s">
        <v>210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211</v>
      </c>
      <c r="B6" s="1">
        <v>0.0</v>
      </c>
      <c r="C6" s="1" t="s">
        <v>212</v>
      </c>
      <c r="D6" s="1">
        <v>0.0</v>
      </c>
      <c r="E6" s="1" t="s">
        <v>204</v>
      </c>
      <c r="F6" s="1" t="s">
        <v>213</v>
      </c>
      <c r="G6" s="1" t="s">
        <v>214</v>
      </c>
      <c r="H6" s="1" t="s">
        <v>215</v>
      </c>
      <c r="I6" s="1" t="s">
        <v>208</v>
      </c>
      <c r="J6" s="1" t="s">
        <v>209</v>
      </c>
      <c r="K6" s="1" t="s">
        <v>210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217</v>
      </c>
      <c r="B8" s="1">
        <v>100.0</v>
      </c>
      <c r="C8" s="1">
        <v>100.0</v>
      </c>
      <c r="D8" s="1">
        <v>100.0</v>
      </c>
      <c r="E8" s="1" t="s">
        <v>218</v>
      </c>
      <c r="F8" s="1" t="s">
        <v>219</v>
      </c>
      <c r="G8" s="1" t="s">
        <v>220</v>
      </c>
      <c r="H8" s="1" t="s">
        <v>221</v>
      </c>
      <c r="I8" s="1" t="s">
        <v>222</v>
      </c>
      <c r="J8" s="1" t="s">
        <v>223</v>
      </c>
      <c r="K8" s="1" t="s">
        <v>224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225</v>
      </c>
      <c r="B9" s="1">
        <v>0.0</v>
      </c>
      <c r="C9" s="1">
        <v>0.0</v>
      </c>
      <c r="D9" s="1">
        <v>0.0</v>
      </c>
      <c r="E9" s="1">
        <v>1.0</v>
      </c>
      <c r="F9" s="1">
        <v>0.0</v>
      </c>
      <c r="G9" s="1">
        <v>0.0</v>
      </c>
      <c r="H9" s="1">
        <v>0.0</v>
      </c>
      <c r="I9" s="1">
        <v>0.0</v>
      </c>
      <c r="J9" s="1" t="s">
        <v>226</v>
      </c>
      <c r="K9" s="1" t="s">
        <v>227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228</v>
      </c>
      <c r="B10" s="1">
        <v>0.0</v>
      </c>
      <c r="C10" s="1">
        <v>0.0</v>
      </c>
      <c r="D10" s="1">
        <v>0.0</v>
      </c>
      <c r="E10" s="1">
        <v>-2.0</v>
      </c>
      <c r="F10" s="1">
        <v>0.0</v>
      </c>
      <c r="G10" s="1">
        <v>0.0</v>
      </c>
      <c r="H10" s="1">
        <v>0.0</v>
      </c>
      <c r="I10" s="1">
        <v>0.0</v>
      </c>
      <c r="J10" s="1" t="s">
        <v>229</v>
      </c>
      <c r="K10" s="1" t="s">
        <v>230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231</v>
      </c>
      <c r="B11" s="1">
        <v>0.0</v>
      </c>
      <c r="C11" s="1">
        <v>0.0</v>
      </c>
      <c r="D11" s="1">
        <v>0.0</v>
      </c>
      <c r="E11" s="1">
        <v>-2.0</v>
      </c>
      <c r="F11" s="1">
        <v>0.0</v>
      </c>
      <c r="G11" s="1">
        <v>0.0</v>
      </c>
      <c r="H11" s="1">
        <v>0.0</v>
      </c>
      <c r="I11" s="1">
        <v>0.0</v>
      </c>
      <c r="J11" s="1" t="s">
        <v>232</v>
      </c>
      <c r="K11" s="1" t="s">
        <v>233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234</v>
      </c>
      <c r="B12" s="1">
        <v>0.0</v>
      </c>
      <c r="C12" s="1">
        <v>0.0</v>
      </c>
      <c r="D12" s="1">
        <v>0.0</v>
      </c>
      <c r="E12" s="1">
        <v>-2.0</v>
      </c>
      <c r="F12" s="1">
        <v>0.0</v>
      </c>
      <c r="G12" s="1">
        <v>0.0</v>
      </c>
      <c r="H12" s="1">
        <v>0.0</v>
      </c>
      <c r="I12" s="1">
        <v>0.0</v>
      </c>
      <c r="J12" s="1" t="s">
        <v>232</v>
      </c>
      <c r="K12" s="1" t="s">
        <v>233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235</v>
      </c>
      <c r="B13" s="1">
        <v>0.0</v>
      </c>
      <c r="C13" s="1">
        <v>0.0</v>
      </c>
      <c r="D13" s="1">
        <v>0.0</v>
      </c>
      <c r="E13" s="1">
        <v>-2.0</v>
      </c>
      <c r="F13" s="1">
        <v>0.0</v>
      </c>
      <c r="G13" s="1">
        <v>0.0</v>
      </c>
      <c r="H13" s="1">
        <v>0.0</v>
      </c>
      <c r="I13" s="1">
        <v>0.0</v>
      </c>
      <c r="J13" s="1" t="s">
        <v>236</v>
      </c>
      <c r="K13" s="1" t="s">
        <v>237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238</v>
      </c>
      <c r="B14" s="1">
        <v>0.0</v>
      </c>
      <c r="C14" s="1">
        <v>0.0</v>
      </c>
      <c r="D14" s="1">
        <v>0.0</v>
      </c>
      <c r="E14" s="1">
        <v>-2.0</v>
      </c>
      <c r="F14" s="1">
        <v>0.0</v>
      </c>
      <c r="G14" s="1">
        <v>0.0</v>
      </c>
      <c r="H14" s="1">
        <v>0.0</v>
      </c>
      <c r="I14" s="1">
        <v>0.0</v>
      </c>
      <c r="J14" s="1" t="s">
        <v>236</v>
      </c>
      <c r="K14" s="1" t="s">
        <v>237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239</v>
      </c>
      <c r="B15" s="1">
        <v>0.0</v>
      </c>
      <c r="C15" s="1">
        <v>0.0</v>
      </c>
      <c r="D15" s="1">
        <v>0.0</v>
      </c>
      <c r="E15" s="1">
        <v>-2.0</v>
      </c>
      <c r="F15" s="1">
        <v>0.0</v>
      </c>
      <c r="G15" s="1">
        <v>0.0</v>
      </c>
      <c r="H15" s="1">
        <v>0.0</v>
      </c>
      <c r="I15" s="1">
        <v>0.0</v>
      </c>
      <c r="J15" s="1" t="s">
        <v>236</v>
      </c>
      <c r="K15" s="1" t="s">
        <v>237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240</v>
      </c>
      <c r="B16" s="1">
        <v>0.0</v>
      </c>
      <c r="C16" s="1">
        <v>0.0</v>
      </c>
      <c r="D16" s="1">
        <v>0.0</v>
      </c>
      <c r="E16" s="1">
        <v>-1.0</v>
      </c>
      <c r="F16" s="1">
        <v>0.0</v>
      </c>
      <c r="G16" s="1">
        <v>0.0</v>
      </c>
      <c r="H16" s="1">
        <v>0.0</v>
      </c>
      <c r="I16" s="1" t="s">
        <v>241</v>
      </c>
      <c r="J16" s="1" t="s">
        <v>242</v>
      </c>
      <c r="K16" s="1" t="s">
        <v>243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244</v>
      </c>
      <c r="B17" s="1">
        <v>0.0</v>
      </c>
      <c r="C17" s="1" t="s">
        <v>245</v>
      </c>
      <c r="D17" s="1" t="s">
        <v>246</v>
      </c>
      <c r="E17" s="1">
        <v>-1.0</v>
      </c>
      <c r="F17" s="1">
        <v>0.0</v>
      </c>
      <c r="G17" s="1">
        <v>0.0</v>
      </c>
      <c r="H17" s="1">
        <v>0.0</v>
      </c>
      <c r="I17" s="1" t="s">
        <v>247</v>
      </c>
      <c r="J17" s="1" t="s">
        <v>248</v>
      </c>
      <c r="K17" s="1" t="s">
        <v>249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250</v>
      </c>
      <c r="B18" s="1">
        <v>0.0</v>
      </c>
      <c r="C18" s="1" t="s">
        <v>251</v>
      </c>
      <c r="D18" s="1" t="s">
        <v>252</v>
      </c>
      <c r="E18" s="1">
        <v>-1.0</v>
      </c>
      <c r="F18" s="1">
        <v>0.0</v>
      </c>
      <c r="G18" s="1">
        <v>0.0</v>
      </c>
      <c r="H18" s="1">
        <v>0.0</v>
      </c>
      <c r="I18" s="1" t="s">
        <v>253</v>
      </c>
      <c r="J18" s="1" t="s">
        <v>254</v>
      </c>
      <c r="K18" s="1" t="s">
        <v>255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256</v>
      </c>
      <c r="B20" s="1">
        <v>0.0</v>
      </c>
      <c r="C20" s="1" t="s">
        <v>257</v>
      </c>
      <c r="D20" s="1" t="s">
        <v>258</v>
      </c>
      <c r="E20" s="1" t="s">
        <v>174</v>
      </c>
      <c r="F20" s="1" t="s">
        <v>259</v>
      </c>
      <c r="G20" s="1" t="s">
        <v>260</v>
      </c>
      <c r="H20" s="1" t="s">
        <v>258</v>
      </c>
      <c r="I20" s="1" t="s">
        <v>261</v>
      </c>
      <c r="J20" s="1" t="s">
        <v>262</v>
      </c>
      <c r="K20" s="1" t="s">
        <v>263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264</v>
      </c>
      <c r="B21" s="1">
        <v>0.0</v>
      </c>
      <c r="C21" s="1" t="s">
        <v>265</v>
      </c>
      <c r="D21" s="1" t="s">
        <v>266</v>
      </c>
      <c r="E21" s="1" t="s">
        <v>258</v>
      </c>
      <c r="F21" s="1" t="s">
        <v>267</v>
      </c>
      <c r="G21" s="1" t="s">
        <v>262</v>
      </c>
      <c r="H21" s="1" t="s">
        <v>268</v>
      </c>
      <c r="I21" s="1" t="s">
        <v>269</v>
      </c>
      <c r="J21" s="1" t="s">
        <v>270</v>
      </c>
      <c r="K21" s="1" t="s">
        <v>271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272</v>
      </c>
      <c r="B22" s="1">
        <v>0.0</v>
      </c>
      <c r="C22" s="1" t="s">
        <v>273</v>
      </c>
      <c r="D22" s="1" t="s">
        <v>274</v>
      </c>
      <c r="E22" s="1">
        <v>4.0</v>
      </c>
      <c r="F22" s="1" t="s">
        <v>275</v>
      </c>
      <c r="G22" s="1" t="s">
        <v>276</v>
      </c>
      <c r="H22" s="1" t="s">
        <v>277</v>
      </c>
      <c r="I22" s="1" t="s">
        <v>278</v>
      </c>
      <c r="J22" s="1" t="s">
        <v>279</v>
      </c>
      <c r="K22" s="1" t="s">
        <v>280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281</v>
      </c>
      <c r="B23" s="1">
        <v>0.0</v>
      </c>
      <c r="C23" s="1">
        <v>0.0</v>
      </c>
      <c r="D23" s="1">
        <v>0.0</v>
      </c>
      <c r="E23" s="1" t="s">
        <v>282</v>
      </c>
      <c r="F23" s="1" t="s">
        <v>283</v>
      </c>
      <c r="G23" s="1" t="s">
        <v>284</v>
      </c>
      <c r="H23" s="1" t="s">
        <v>285</v>
      </c>
      <c r="I23" s="1" t="s">
        <v>286</v>
      </c>
      <c r="J23" s="1" t="s">
        <v>287</v>
      </c>
      <c r="K23" s="1" t="s">
        <v>288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290</v>
      </c>
      <c r="B25" s="1" t="s">
        <v>291</v>
      </c>
      <c r="C25" s="1" t="s">
        <v>292</v>
      </c>
      <c r="D25" s="1" t="s">
        <v>293</v>
      </c>
      <c r="E25" s="1" t="s">
        <v>294</v>
      </c>
      <c r="F25" s="1" t="s">
        <v>295</v>
      </c>
      <c r="G25" s="1" t="s">
        <v>296</v>
      </c>
      <c r="H25" s="1" t="s">
        <v>297</v>
      </c>
      <c r="I25" s="1" t="s">
        <v>298</v>
      </c>
      <c r="J25" s="1" t="s">
        <v>299</v>
      </c>
      <c r="K25" s="1" t="s">
        <v>300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301</v>
      </c>
      <c r="B26" s="1" t="s">
        <v>291</v>
      </c>
      <c r="C26" s="1" t="s">
        <v>261</v>
      </c>
      <c r="D26" s="1" t="s">
        <v>302</v>
      </c>
      <c r="E26" s="1" t="s">
        <v>303</v>
      </c>
      <c r="F26" s="1" t="s">
        <v>304</v>
      </c>
      <c r="G26" s="1" t="s">
        <v>305</v>
      </c>
      <c r="H26" s="1" t="s">
        <v>306</v>
      </c>
      <c r="I26" s="1" t="s">
        <v>307</v>
      </c>
      <c r="J26" s="1" t="s">
        <v>308</v>
      </c>
      <c r="K26" s="1" t="s">
        <v>309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310</v>
      </c>
      <c r="B27" s="1" t="s">
        <v>311</v>
      </c>
      <c r="C27" s="1" t="s">
        <v>312</v>
      </c>
      <c r="D27" s="1" t="s">
        <v>313</v>
      </c>
      <c r="E27" s="1" t="s">
        <v>314</v>
      </c>
      <c r="F27" s="1" t="s">
        <v>315</v>
      </c>
      <c r="G27" s="1" t="s">
        <v>316</v>
      </c>
      <c r="H27" s="1" t="s">
        <v>317</v>
      </c>
      <c r="I27" s="1" t="s">
        <v>318</v>
      </c>
      <c r="J27" s="1" t="s">
        <v>319</v>
      </c>
      <c r="K27" s="1" t="s">
        <v>320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321</v>
      </c>
      <c r="B28" s="1">
        <v>0.0</v>
      </c>
      <c r="C28" s="1" t="s">
        <v>322</v>
      </c>
      <c r="D28" s="1" t="s">
        <v>323</v>
      </c>
      <c r="E28" s="1" t="s">
        <v>324</v>
      </c>
      <c r="F28" s="1" t="s">
        <v>325</v>
      </c>
      <c r="G28" s="1" t="s">
        <v>326</v>
      </c>
      <c r="H28" s="1" t="s">
        <v>327</v>
      </c>
      <c r="I28" s="1" t="s">
        <v>328</v>
      </c>
      <c r="J28" s="1" t="s">
        <v>329</v>
      </c>
      <c r="K28" s="1" t="s">
        <v>330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331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 t="s">
        <v>332</v>
      </c>
      <c r="J29" s="1" t="s">
        <v>333</v>
      </c>
      <c r="K29" s="1" t="s">
        <v>334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335</v>
      </c>
      <c r="B30" s="1">
        <v>0.0</v>
      </c>
      <c r="C30" s="1">
        <v>0.0</v>
      </c>
      <c r="D30" s="1">
        <v>0.0</v>
      </c>
      <c r="E30" s="1" t="s">
        <v>336</v>
      </c>
      <c r="F30" s="1">
        <v>107.0</v>
      </c>
      <c r="G30" s="1">
        <v>0.0</v>
      </c>
      <c r="H30" s="1">
        <v>0.0</v>
      </c>
      <c r="I30" s="1" t="s">
        <v>337</v>
      </c>
      <c r="J30" s="1" t="s">
        <v>338</v>
      </c>
      <c r="K30" s="1" t="s">
        <v>339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341</v>
      </c>
      <c r="H31" s="1">
        <v>0.0</v>
      </c>
      <c r="I31" s="1" t="s">
        <v>342</v>
      </c>
      <c r="J31" s="1" t="s">
        <v>343</v>
      </c>
      <c r="K31" s="1" t="s">
        <v>344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346</v>
      </c>
      <c r="B33" s="1" t="s">
        <v>347</v>
      </c>
      <c r="C33" s="1" t="s">
        <v>348</v>
      </c>
      <c r="D33" s="1" t="s">
        <v>349</v>
      </c>
      <c r="E33" s="1" t="s">
        <v>350</v>
      </c>
      <c r="F33" s="1" t="s">
        <v>351</v>
      </c>
      <c r="G33" s="1" t="s">
        <v>352</v>
      </c>
      <c r="H33" s="1" t="s">
        <v>353</v>
      </c>
      <c r="I33" s="1" t="s">
        <v>354</v>
      </c>
      <c r="J33" s="1" t="s">
        <v>355</v>
      </c>
      <c r="K33" s="1" t="s">
        <v>356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357</v>
      </c>
      <c r="B34" s="1" t="s">
        <v>358</v>
      </c>
      <c r="C34" s="1" t="s">
        <v>359</v>
      </c>
      <c r="D34" s="1" t="s">
        <v>360</v>
      </c>
      <c r="E34" s="1" t="s">
        <v>361</v>
      </c>
      <c r="F34" s="1" t="s">
        <v>362</v>
      </c>
      <c r="G34" s="1" t="s">
        <v>363</v>
      </c>
      <c r="H34" s="1" t="s">
        <v>364</v>
      </c>
      <c r="I34" s="1" t="s">
        <v>365</v>
      </c>
      <c r="J34" s="1" t="s">
        <v>366</v>
      </c>
      <c r="K34" s="1" t="s">
        <v>367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368</v>
      </c>
      <c r="B35" s="1" t="s">
        <v>369</v>
      </c>
      <c r="C35" s="1" t="s">
        <v>370</v>
      </c>
      <c r="D35" s="1" t="s">
        <v>305</v>
      </c>
      <c r="E35" s="1" t="s">
        <v>371</v>
      </c>
      <c r="F35" s="1" t="s">
        <v>372</v>
      </c>
      <c r="G35" s="1" t="s">
        <v>373</v>
      </c>
      <c r="H35" s="1" t="s">
        <v>374</v>
      </c>
      <c r="I35" s="1" t="s">
        <v>375</v>
      </c>
      <c r="J35" s="1" t="s">
        <v>376</v>
      </c>
      <c r="K35" s="1" t="s">
        <v>377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378</v>
      </c>
      <c r="B36" s="1" t="s">
        <v>379</v>
      </c>
      <c r="C36" s="1" t="s">
        <v>380</v>
      </c>
      <c r="D36" s="1" t="s">
        <v>381</v>
      </c>
      <c r="E36" s="1" t="s">
        <v>382</v>
      </c>
      <c r="F36" s="1" t="s">
        <v>383</v>
      </c>
      <c r="G36" s="1" t="s">
        <v>384</v>
      </c>
      <c r="H36" s="1" t="s">
        <v>385</v>
      </c>
      <c r="I36" s="1" t="s">
        <v>386</v>
      </c>
      <c r="J36" s="1" t="s">
        <v>387</v>
      </c>
      <c r="K36" s="1" t="s">
        <v>388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389</v>
      </c>
      <c r="B37" s="1" t="s">
        <v>390</v>
      </c>
      <c r="C37" s="1" t="s">
        <v>391</v>
      </c>
      <c r="D37" s="1" t="s">
        <v>392</v>
      </c>
      <c r="E37" s="1" t="s">
        <v>393</v>
      </c>
      <c r="F37" s="1" t="s">
        <v>394</v>
      </c>
      <c r="G37" s="1" t="s">
        <v>395</v>
      </c>
      <c r="H37" s="1" t="s">
        <v>396</v>
      </c>
      <c r="I37" s="1" t="s">
        <v>397</v>
      </c>
      <c r="J37" s="1" t="s">
        <v>398</v>
      </c>
      <c r="K37" s="1" t="s">
        <v>399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400</v>
      </c>
      <c r="B38" s="1" t="s">
        <v>401</v>
      </c>
      <c r="C38" s="1" t="s">
        <v>402</v>
      </c>
      <c r="D38" s="1" t="s">
        <v>403</v>
      </c>
      <c r="E38" s="1" t="s">
        <v>404</v>
      </c>
      <c r="F38" s="1" t="s">
        <v>405</v>
      </c>
      <c r="G38" s="1" t="s">
        <v>406</v>
      </c>
      <c r="H38" s="1" t="s">
        <v>407</v>
      </c>
      <c r="I38" s="1" t="s">
        <v>408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409</v>
      </c>
      <c r="B39" s="1" t="s">
        <v>410</v>
      </c>
      <c r="C39" s="1" t="s">
        <v>411</v>
      </c>
      <c r="D39" s="1" t="s">
        <v>412</v>
      </c>
      <c r="E39" s="1" t="s">
        <v>413</v>
      </c>
      <c r="F39" s="1" t="s">
        <v>414</v>
      </c>
      <c r="G39" s="1" t="s">
        <v>415</v>
      </c>
      <c r="H39" s="1" t="s">
        <v>416</v>
      </c>
      <c r="I39" s="1" t="s">
        <v>417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418</v>
      </c>
      <c r="B40" s="1" t="s">
        <v>419</v>
      </c>
      <c r="C40" s="1" t="s">
        <v>420</v>
      </c>
      <c r="D40" s="1" t="s">
        <v>421</v>
      </c>
      <c r="E40" s="1" t="s">
        <v>422</v>
      </c>
      <c r="F40" s="1" t="s">
        <v>423</v>
      </c>
      <c r="G40" s="1" t="s">
        <v>424</v>
      </c>
      <c r="H40" s="1" t="s">
        <v>425</v>
      </c>
      <c r="I40" s="1" t="s">
        <v>426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427</v>
      </c>
      <c r="B41" s="1" t="s">
        <v>428</v>
      </c>
      <c r="C41" s="1" t="s">
        <v>429</v>
      </c>
      <c r="D41" s="1" t="s">
        <v>430</v>
      </c>
      <c r="E41" s="1" t="s">
        <v>431</v>
      </c>
      <c r="F41" s="1" t="s">
        <v>432</v>
      </c>
      <c r="G41" s="1" t="s">
        <v>433</v>
      </c>
      <c r="H41" s="1" t="s">
        <v>434</v>
      </c>
      <c r="I41" s="1" t="s">
        <v>431</v>
      </c>
      <c r="J41" s="1" t="s">
        <v>432</v>
      </c>
      <c r="K41" s="1" t="s">
        <v>435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436</v>
      </c>
      <c r="B42" s="1" t="s">
        <v>437</v>
      </c>
      <c r="C42" s="1" t="s">
        <v>431</v>
      </c>
      <c r="D42" s="1" t="s">
        <v>438</v>
      </c>
      <c r="E42" s="1" t="s">
        <v>439</v>
      </c>
      <c r="F42" s="1" t="s">
        <v>265</v>
      </c>
      <c r="G42" s="1" t="s">
        <v>440</v>
      </c>
      <c r="H42" s="1" t="s">
        <v>441</v>
      </c>
      <c r="I42" s="1" t="s">
        <v>442</v>
      </c>
      <c r="J42" s="1" t="s">
        <v>443</v>
      </c>
      <c r="K42" s="1" t="s">
        <v>444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445</v>
      </c>
      <c r="B43" s="1" t="s">
        <v>446</v>
      </c>
      <c r="C43" s="1" t="s">
        <v>429</v>
      </c>
      <c r="D43" s="1" t="s">
        <v>430</v>
      </c>
      <c r="E43" s="1" t="s">
        <v>435</v>
      </c>
      <c r="F43" s="1" t="s">
        <v>432</v>
      </c>
      <c r="G43" s="1" t="s">
        <v>433</v>
      </c>
      <c r="H43" s="1" t="s">
        <v>447</v>
      </c>
      <c r="I43" s="1" t="s">
        <v>431</v>
      </c>
      <c r="J43" s="1" t="s">
        <v>432</v>
      </c>
      <c r="K43" s="1" t="s">
        <v>448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449</v>
      </c>
      <c r="B44" s="1" t="s">
        <v>450</v>
      </c>
      <c r="C44" s="1" t="s">
        <v>431</v>
      </c>
      <c r="D44" s="1" t="s">
        <v>451</v>
      </c>
      <c r="E44" s="1" t="s">
        <v>452</v>
      </c>
      <c r="F44" s="1" t="s">
        <v>453</v>
      </c>
      <c r="G44" s="1" t="s">
        <v>440</v>
      </c>
      <c r="H44" s="1" t="s">
        <v>441</v>
      </c>
      <c r="I44" s="1" t="s">
        <v>454</v>
      </c>
      <c r="J44" s="1" t="s">
        <v>455</v>
      </c>
      <c r="K44" s="1" t="s">
        <v>456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458</v>
      </c>
      <c r="B46" s="1">
        <v>0.0</v>
      </c>
      <c r="C46" s="1" t="s">
        <v>459</v>
      </c>
      <c r="D46" s="1" t="s">
        <v>460</v>
      </c>
      <c r="E46" s="1" t="s">
        <v>461</v>
      </c>
      <c r="F46" s="1" t="s">
        <v>462</v>
      </c>
      <c r="G46" s="1" t="s">
        <v>463</v>
      </c>
      <c r="H46" s="1" t="s">
        <v>464</v>
      </c>
      <c r="I46" s="1" t="s">
        <v>465</v>
      </c>
      <c r="J46" s="1" t="s">
        <v>466</v>
      </c>
      <c r="K46" s="1" t="s">
        <v>467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468</v>
      </c>
      <c r="B47" s="1">
        <v>0.0</v>
      </c>
      <c r="C47" s="1" t="s">
        <v>459</v>
      </c>
      <c r="D47" s="1" t="s">
        <v>460</v>
      </c>
      <c r="E47" s="1" t="s">
        <v>469</v>
      </c>
      <c r="F47" s="1">
        <v>700.0</v>
      </c>
      <c r="G47" s="1">
        <v>-25.0</v>
      </c>
      <c r="H47" s="1" t="s">
        <v>470</v>
      </c>
      <c r="I47" s="1">
        <v>2.0</v>
      </c>
      <c r="J47" s="1" t="s">
        <v>471</v>
      </c>
      <c r="K47" s="1" t="s">
        <v>472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473</v>
      </c>
      <c r="B48" s="1">
        <v>0.0</v>
      </c>
      <c r="C48" s="1" t="s">
        <v>474</v>
      </c>
      <c r="D48" s="1" t="s">
        <v>475</v>
      </c>
      <c r="E48" s="1" t="s">
        <v>476</v>
      </c>
      <c r="F48" s="1" t="s">
        <v>477</v>
      </c>
      <c r="G48" s="1" t="s">
        <v>478</v>
      </c>
      <c r="H48" s="1" t="s">
        <v>479</v>
      </c>
      <c r="I48" s="1" t="s">
        <v>480</v>
      </c>
      <c r="J48" s="1" t="s">
        <v>481</v>
      </c>
      <c r="K48" s="1" t="s">
        <v>482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483</v>
      </c>
      <c r="B49" s="1">
        <v>0.0</v>
      </c>
      <c r="C49" s="1" t="s">
        <v>484</v>
      </c>
      <c r="D49" s="1" t="s">
        <v>485</v>
      </c>
      <c r="E49" s="1" t="s">
        <v>486</v>
      </c>
      <c r="F49" s="1" t="s">
        <v>487</v>
      </c>
      <c r="G49" s="1" t="s">
        <v>488</v>
      </c>
      <c r="H49" s="1" t="s">
        <v>489</v>
      </c>
      <c r="I49" s="1" t="s">
        <v>490</v>
      </c>
      <c r="J49" s="1" t="s">
        <v>491</v>
      </c>
      <c r="K49" s="1" t="s">
        <v>492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493</v>
      </c>
      <c r="B50" s="1">
        <v>0.0</v>
      </c>
      <c r="C50" s="1" t="s">
        <v>484</v>
      </c>
      <c r="D50" s="1" t="s">
        <v>485</v>
      </c>
      <c r="E50" s="1" t="s">
        <v>486</v>
      </c>
      <c r="F50" s="1" t="s">
        <v>487</v>
      </c>
      <c r="G50" s="1" t="s">
        <v>488</v>
      </c>
      <c r="H50" s="1" t="s">
        <v>489</v>
      </c>
      <c r="I50" s="1" t="s">
        <v>490</v>
      </c>
      <c r="J50" s="1" t="s">
        <v>491</v>
      </c>
      <c r="K50" s="1" t="s">
        <v>492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494</v>
      </c>
      <c r="B51" s="1">
        <v>0.0</v>
      </c>
      <c r="C51" s="1" t="s">
        <v>495</v>
      </c>
      <c r="D51" s="1" t="s">
        <v>496</v>
      </c>
      <c r="E51" s="1" t="s">
        <v>497</v>
      </c>
      <c r="F51" s="1" t="s">
        <v>498</v>
      </c>
      <c r="G51" s="1" t="s">
        <v>499</v>
      </c>
      <c r="H51" s="1" t="s">
        <v>500</v>
      </c>
      <c r="I51" s="1" t="s">
        <v>501</v>
      </c>
      <c r="J51" s="1" t="s">
        <v>502</v>
      </c>
      <c r="K51" s="1" t="s">
        <v>503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504</v>
      </c>
      <c r="B52" s="1">
        <v>0.0</v>
      </c>
      <c r="C52" s="1" t="s">
        <v>495</v>
      </c>
      <c r="D52" s="1" t="s">
        <v>496</v>
      </c>
      <c r="E52" s="1" t="s">
        <v>497</v>
      </c>
      <c r="F52" s="1" t="s">
        <v>498</v>
      </c>
      <c r="G52" s="1" t="s">
        <v>499</v>
      </c>
      <c r="H52" s="1" t="s">
        <v>500</v>
      </c>
      <c r="I52" s="1" t="s">
        <v>501</v>
      </c>
      <c r="J52" s="1" t="s">
        <v>502</v>
      </c>
      <c r="K52" s="1" t="s">
        <v>503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505</v>
      </c>
      <c r="B53" s="1">
        <v>0.0</v>
      </c>
      <c r="C53" s="1" t="s">
        <v>506</v>
      </c>
      <c r="D53" s="1" t="s">
        <v>507</v>
      </c>
      <c r="E53" s="1" t="s">
        <v>508</v>
      </c>
      <c r="F53" s="1" t="s">
        <v>509</v>
      </c>
      <c r="G53" s="1" t="s">
        <v>510</v>
      </c>
      <c r="H53" s="1" t="s">
        <v>511</v>
      </c>
      <c r="I53" s="1" t="s">
        <v>512</v>
      </c>
      <c r="J53" s="1" t="s">
        <v>513</v>
      </c>
      <c r="K53" s="1" t="s">
        <v>503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514</v>
      </c>
      <c r="B54" s="1">
        <v>0.0</v>
      </c>
      <c r="C54" s="1" t="s">
        <v>515</v>
      </c>
      <c r="D54" s="1" t="s">
        <v>516</v>
      </c>
      <c r="E54" s="1">
        <v>60.0</v>
      </c>
      <c r="F54" s="1" t="s">
        <v>517</v>
      </c>
      <c r="G54" s="1" t="s">
        <v>518</v>
      </c>
      <c r="H54" s="1" t="s">
        <v>519</v>
      </c>
      <c r="I54" s="1">
        <v>208.0</v>
      </c>
      <c r="J54" s="1" t="s">
        <v>520</v>
      </c>
      <c r="K54" s="1" t="s">
        <v>521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522</v>
      </c>
      <c r="B55" s="1">
        <v>0.0</v>
      </c>
      <c r="C55" s="1">
        <v>0.0</v>
      </c>
      <c r="D55" s="1">
        <v>0.0</v>
      </c>
      <c r="E55" s="1" t="s">
        <v>523</v>
      </c>
      <c r="F55" s="1" t="s">
        <v>524</v>
      </c>
      <c r="G55" s="1" t="s">
        <v>525</v>
      </c>
      <c r="H55" s="1" t="s">
        <v>526</v>
      </c>
      <c r="I55" s="1" t="s">
        <v>527</v>
      </c>
      <c r="J55" s="1" t="s">
        <v>528</v>
      </c>
      <c r="K55" s="1" t="s">
        <v>529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530</v>
      </c>
      <c r="B56" s="1">
        <v>0.0</v>
      </c>
      <c r="C56" s="1" t="s">
        <v>531</v>
      </c>
      <c r="D56" s="1" t="s">
        <v>532</v>
      </c>
      <c r="E56" s="1" t="s">
        <v>533</v>
      </c>
      <c r="F56" s="1" t="s">
        <v>534</v>
      </c>
      <c r="G56" s="1" t="s">
        <v>535</v>
      </c>
      <c r="H56" s="1" t="s">
        <v>536</v>
      </c>
      <c r="I56" s="1" t="s">
        <v>537</v>
      </c>
      <c r="J56" s="1" t="s">
        <v>538</v>
      </c>
      <c r="K56" s="1" t="s">
        <v>539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540</v>
      </c>
      <c r="B57" s="1">
        <v>0.0</v>
      </c>
      <c r="C57" s="1" t="s">
        <v>541</v>
      </c>
      <c r="D57" s="1">
        <v>0.0</v>
      </c>
      <c r="E57" s="1" t="s">
        <v>542</v>
      </c>
      <c r="F57" s="1" t="s">
        <v>543</v>
      </c>
      <c r="G57" s="1" t="s">
        <v>544</v>
      </c>
      <c r="H57" s="1" t="s">
        <v>545</v>
      </c>
      <c r="I57" s="1" t="s">
        <v>546</v>
      </c>
      <c r="J57" s="1" t="s">
        <v>547</v>
      </c>
      <c r="K57" s="1" t="s">
        <v>548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549</v>
      </c>
      <c r="B58" s="1">
        <v>0.0</v>
      </c>
      <c r="C58" s="1" t="s">
        <v>550</v>
      </c>
      <c r="D58" s="1" t="s">
        <v>551</v>
      </c>
      <c r="E58" s="1" t="s">
        <v>552</v>
      </c>
      <c r="F58" s="1" t="s">
        <v>553</v>
      </c>
      <c r="G58" s="1" t="s">
        <v>554</v>
      </c>
      <c r="H58" s="1" t="s">
        <v>555</v>
      </c>
      <c r="I58" s="1" t="s">
        <v>556</v>
      </c>
      <c r="J58" s="1" t="s">
        <v>557</v>
      </c>
      <c r="K58" s="1" t="s">
        <v>558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559</v>
      </c>
      <c r="B59" s="1">
        <v>0.0</v>
      </c>
      <c r="C59" s="1" t="s">
        <v>550</v>
      </c>
      <c r="D59" s="1" t="s">
        <v>551</v>
      </c>
      <c r="E59" s="1" t="s">
        <v>552</v>
      </c>
      <c r="F59" s="1" t="s">
        <v>553</v>
      </c>
      <c r="G59" s="1" t="s">
        <v>554</v>
      </c>
      <c r="H59" s="1" t="s">
        <v>555</v>
      </c>
      <c r="I59" s="1" t="s">
        <v>556</v>
      </c>
      <c r="J59" s="1" t="s">
        <v>557</v>
      </c>
      <c r="K59" s="1" t="s">
        <v>558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560</v>
      </c>
      <c r="B60" s="1">
        <v>0.0</v>
      </c>
      <c r="C60" s="1" t="s">
        <v>561</v>
      </c>
      <c r="D60" s="1" t="s">
        <v>562</v>
      </c>
      <c r="E60" s="1" t="s">
        <v>563</v>
      </c>
      <c r="F60" s="1" t="s">
        <v>564</v>
      </c>
      <c r="G60" s="1" t="s">
        <v>565</v>
      </c>
      <c r="H60" s="1" t="s">
        <v>566</v>
      </c>
      <c r="I60" s="1" t="s">
        <v>567</v>
      </c>
      <c r="J60" s="1" t="s">
        <v>568</v>
      </c>
      <c r="K60" s="1" t="s">
        <v>566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569</v>
      </c>
      <c r="B61" s="1">
        <v>0.0</v>
      </c>
      <c r="C61" s="1" t="s">
        <v>570</v>
      </c>
      <c r="D61" s="1" t="s">
        <v>571</v>
      </c>
      <c r="E61" s="1">
        <v>0.0</v>
      </c>
      <c r="F61" s="1" t="s">
        <v>572</v>
      </c>
      <c r="G61" s="1" t="s">
        <v>573</v>
      </c>
      <c r="H61" s="1" t="s">
        <v>574</v>
      </c>
      <c r="I61" s="1" t="s">
        <v>575</v>
      </c>
      <c r="J61" s="1">
        <v>74.0</v>
      </c>
      <c r="K61" s="1" t="s">
        <v>576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577</v>
      </c>
      <c r="B62" s="1">
        <v>0.0</v>
      </c>
      <c r="C62" s="1">
        <v>0.0</v>
      </c>
      <c r="D62" s="1" t="s">
        <v>578</v>
      </c>
      <c r="E62" s="1" t="s">
        <v>579</v>
      </c>
      <c r="F62" s="1" t="s">
        <v>580</v>
      </c>
      <c r="G62" s="1" t="s">
        <v>581</v>
      </c>
      <c r="H62" s="1" t="s">
        <v>582</v>
      </c>
      <c r="I62" s="1" t="s">
        <v>583</v>
      </c>
      <c r="J62" s="1" t="s">
        <v>584</v>
      </c>
      <c r="K62" s="1" t="s">
        <v>585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586</v>
      </c>
      <c r="B63" s="1">
        <v>0.0</v>
      </c>
      <c r="C63" s="1">
        <v>0.0</v>
      </c>
      <c r="D63" s="1" t="s">
        <v>587</v>
      </c>
      <c r="E63" s="1" t="s">
        <v>588</v>
      </c>
      <c r="F63" s="1" t="s">
        <v>589</v>
      </c>
      <c r="G63" s="1" t="s">
        <v>525</v>
      </c>
      <c r="H63" s="1" t="s">
        <v>590</v>
      </c>
      <c r="I63" s="1" t="s">
        <v>591</v>
      </c>
      <c r="J63" s="1" t="s">
        <v>592</v>
      </c>
      <c r="K63" s="1" t="s">
        <v>593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594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595</v>
      </c>
      <c r="B65" s="1">
        <v>0.0</v>
      </c>
      <c r="C65" s="1">
        <v>0.0</v>
      </c>
      <c r="D65" s="1" t="s">
        <v>596</v>
      </c>
      <c r="E65" s="1" t="s">
        <v>597</v>
      </c>
      <c r="F65" s="1" t="s">
        <v>598</v>
      </c>
      <c r="G65" s="1" t="s">
        <v>599</v>
      </c>
      <c r="H65" s="1" t="s">
        <v>600</v>
      </c>
      <c r="I65" s="1" t="s">
        <v>601</v>
      </c>
      <c r="J65" s="1" t="s">
        <v>602</v>
      </c>
      <c r="K65" s="1" t="s">
        <v>603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604</v>
      </c>
      <c r="B66" s="1">
        <v>0.0</v>
      </c>
      <c r="C66" s="1">
        <v>0.0</v>
      </c>
      <c r="D66" s="1" t="s">
        <v>596</v>
      </c>
      <c r="E66" s="1" t="s">
        <v>605</v>
      </c>
      <c r="F66" s="1" t="s">
        <v>606</v>
      </c>
      <c r="G66" s="1" t="s">
        <v>607</v>
      </c>
      <c r="H66" s="1" t="s">
        <v>608</v>
      </c>
      <c r="I66" s="1" t="s">
        <v>609</v>
      </c>
      <c r="J66" s="1">
        <v>0.0</v>
      </c>
      <c r="K66" s="1" t="s">
        <v>610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611</v>
      </c>
      <c r="B67" s="1">
        <v>0.0</v>
      </c>
      <c r="C67" s="1">
        <v>0.0</v>
      </c>
      <c r="D67" s="1" t="s">
        <v>612</v>
      </c>
      <c r="E67" s="1" t="s">
        <v>613</v>
      </c>
      <c r="F67" s="1" t="s">
        <v>614</v>
      </c>
      <c r="G67" s="1" t="s">
        <v>401</v>
      </c>
      <c r="H67" s="1" t="s">
        <v>615</v>
      </c>
      <c r="I67" s="1" t="s">
        <v>616</v>
      </c>
      <c r="J67" s="1" t="s">
        <v>617</v>
      </c>
      <c r="K67" s="1" t="s">
        <v>618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619</v>
      </c>
      <c r="B68" s="1">
        <v>0.0</v>
      </c>
      <c r="C68" s="1">
        <v>0.0</v>
      </c>
      <c r="D68" s="1" t="s">
        <v>620</v>
      </c>
      <c r="E68" s="1" t="s">
        <v>621</v>
      </c>
      <c r="F68" s="1" t="s">
        <v>622</v>
      </c>
      <c r="G68" s="1" t="s">
        <v>623</v>
      </c>
      <c r="H68" s="1" t="s">
        <v>624</v>
      </c>
      <c r="I68" s="1" t="s">
        <v>625</v>
      </c>
      <c r="J68" s="1" t="s">
        <v>626</v>
      </c>
      <c r="K68" s="1" t="s">
        <v>627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628</v>
      </c>
      <c r="B69" s="1">
        <v>0.0</v>
      </c>
      <c r="C69" s="1">
        <v>0.0</v>
      </c>
      <c r="D69" s="1" t="s">
        <v>620</v>
      </c>
      <c r="E69" s="1" t="s">
        <v>621</v>
      </c>
      <c r="F69" s="1" t="s">
        <v>622</v>
      </c>
      <c r="G69" s="1" t="s">
        <v>623</v>
      </c>
      <c r="H69" s="1" t="s">
        <v>624</v>
      </c>
      <c r="I69" s="1" t="s">
        <v>625</v>
      </c>
      <c r="J69" s="1" t="s">
        <v>626</v>
      </c>
      <c r="K69" s="1" t="s">
        <v>627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629</v>
      </c>
      <c r="B70" s="1">
        <v>0.0</v>
      </c>
      <c r="C70" s="1">
        <v>0.0</v>
      </c>
      <c r="D70" s="1" t="s">
        <v>630</v>
      </c>
      <c r="E70" s="1" t="s">
        <v>631</v>
      </c>
      <c r="F70" s="1" t="s">
        <v>632</v>
      </c>
      <c r="G70" s="1" t="s">
        <v>633</v>
      </c>
      <c r="H70" s="1" t="s">
        <v>634</v>
      </c>
      <c r="I70" s="1" t="s">
        <v>635</v>
      </c>
      <c r="J70" s="1" t="s">
        <v>636</v>
      </c>
      <c r="K70" s="1" t="s">
        <v>637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638</v>
      </c>
      <c r="B71" s="1">
        <v>0.0</v>
      </c>
      <c r="C71" s="1">
        <v>0.0</v>
      </c>
      <c r="D71" s="1" t="s">
        <v>630</v>
      </c>
      <c r="E71" s="1" t="s">
        <v>631</v>
      </c>
      <c r="F71" s="1" t="s">
        <v>632</v>
      </c>
      <c r="G71" s="1" t="s">
        <v>633</v>
      </c>
      <c r="H71" s="1" t="s">
        <v>634</v>
      </c>
      <c r="I71" s="1" t="s">
        <v>635</v>
      </c>
      <c r="J71" s="1" t="s">
        <v>636</v>
      </c>
      <c r="K71" s="1" t="s">
        <v>637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639</v>
      </c>
      <c r="B72" s="1">
        <v>0.0</v>
      </c>
      <c r="C72" s="1">
        <v>0.0</v>
      </c>
      <c r="D72" s="1" t="s">
        <v>640</v>
      </c>
      <c r="E72" s="1" t="s">
        <v>641</v>
      </c>
      <c r="F72" s="1" t="s">
        <v>642</v>
      </c>
      <c r="G72" s="1" t="s">
        <v>643</v>
      </c>
      <c r="H72" s="1" t="s">
        <v>644</v>
      </c>
      <c r="I72" s="1" t="s">
        <v>581</v>
      </c>
      <c r="J72" s="1" t="s">
        <v>645</v>
      </c>
      <c r="K72" s="1" t="s">
        <v>646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647</v>
      </c>
      <c r="B73" s="1">
        <v>0.0</v>
      </c>
      <c r="C73" s="1">
        <v>0.0</v>
      </c>
      <c r="D73" s="1" t="s">
        <v>648</v>
      </c>
      <c r="E73" s="1" t="s">
        <v>649</v>
      </c>
      <c r="F73" s="1" t="s">
        <v>650</v>
      </c>
      <c r="G73" s="1" t="s">
        <v>651</v>
      </c>
      <c r="H73" s="1" t="s">
        <v>652</v>
      </c>
      <c r="I73" s="1" t="s">
        <v>653</v>
      </c>
      <c r="J73" s="1" t="s">
        <v>654</v>
      </c>
      <c r="K73" s="1" t="s">
        <v>655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656</v>
      </c>
      <c r="B74" s="1">
        <v>0.0</v>
      </c>
      <c r="C74" s="1">
        <v>0.0</v>
      </c>
      <c r="D74" s="1">
        <v>0.0</v>
      </c>
      <c r="E74" s="1">
        <v>0.0</v>
      </c>
      <c r="F74" s="1" t="s">
        <v>657</v>
      </c>
      <c r="G74" s="1" t="s">
        <v>658</v>
      </c>
      <c r="H74" s="1" t="s">
        <v>659</v>
      </c>
      <c r="I74" s="1" t="s">
        <v>660</v>
      </c>
      <c r="J74" s="1" t="s">
        <v>661</v>
      </c>
      <c r="K74" s="1" t="s">
        <v>662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663</v>
      </c>
      <c r="B75" s="1">
        <v>0.0</v>
      </c>
      <c r="C75" s="1">
        <v>0.0</v>
      </c>
      <c r="D75" s="1" t="s">
        <v>664</v>
      </c>
      <c r="E75" s="1" t="s">
        <v>665</v>
      </c>
      <c r="F75" s="1" t="s">
        <v>666</v>
      </c>
      <c r="G75" s="1" t="s">
        <v>667</v>
      </c>
      <c r="H75" s="1" t="s">
        <v>668</v>
      </c>
      <c r="I75" s="1" t="s">
        <v>669</v>
      </c>
      <c r="J75" s="1">
        <v>-27.0</v>
      </c>
      <c r="K75" s="1" t="s">
        <v>670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671</v>
      </c>
      <c r="B76" s="1">
        <v>0.0</v>
      </c>
      <c r="C76" s="1">
        <v>0.0</v>
      </c>
      <c r="D76" s="1" t="s">
        <v>672</v>
      </c>
      <c r="E76" s="1" t="s">
        <v>673</v>
      </c>
      <c r="F76" s="1" t="s">
        <v>674</v>
      </c>
      <c r="G76" s="1" t="s">
        <v>675</v>
      </c>
      <c r="H76" s="1" t="s">
        <v>676</v>
      </c>
      <c r="I76" s="1" t="s">
        <v>677</v>
      </c>
      <c r="J76" s="1" t="s">
        <v>303</v>
      </c>
      <c r="K76" s="1" t="s">
        <v>678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679</v>
      </c>
      <c r="B77" s="1">
        <v>0.0</v>
      </c>
      <c r="C77" s="1">
        <v>0.0</v>
      </c>
      <c r="D77" s="1" t="s">
        <v>680</v>
      </c>
      <c r="E77" s="1" t="s">
        <v>681</v>
      </c>
      <c r="F77" s="1" t="s">
        <v>682</v>
      </c>
      <c r="G77" s="1" t="s">
        <v>683</v>
      </c>
      <c r="H77" s="1" t="s">
        <v>684</v>
      </c>
      <c r="I77" s="1" t="s">
        <v>685</v>
      </c>
      <c r="J77" s="1" t="s">
        <v>686</v>
      </c>
      <c r="K77" s="1" t="s">
        <v>687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688</v>
      </c>
      <c r="B78" s="1">
        <v>0.0</v>
      </c>
      <c r="C78" s="1">
        <v>0.0</v>
      </c>
      <c r="D78" s="1" t="s">
        <v>680</v>
      </c>
      <c r="E78" s="1" t="s">
        <v>681</v>
      </c>
      <c r="F78" s="1" t="s">
        <v>682</v>
      </c>
      <c r="G78" s="1" t="s">
        <v>683</v>
      </c>
      <c r="H78" s="1" t="s">
        <v>684</v>
      </c>
      <c r="I78" s="1" t="s">
        <v>685</v>
      </c>
      <c r="J78" s="1" t="s">
        <v>686</v>
      </c>
      <c r="K78" s="1" t="s">
        <v>687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689</v>
      </c>
      <c r="B79" s="1">
        <v>0.0</v>
      </c>
      <c r="C79" s="1">
        <v>0.0</v>
      </c>
      <c r="D79" s="1" t="s">
        <v>690</v>
      </c>
      <c r="E79" s="1" t="s">
        <v>691</v>
      </c>
      <c r="F79" s="1" t="s">
        <v>692</v>
      </c>
      <c r="G79" s="1" t="s">
        <v>646</v>
      </c>
      <c r="H79" s="1" t="s">
        <v>693</v>
      </c>
      <c r="I79" s="1" t="s">
        <v>694</v>
      </c>
      <c r="J79" s="1" t="s">
        <v>695</v>
      </c>
      <c r="K79" s="1" t="s">
        <v>696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697</v>
      </c>
      <c r="B80" s="1">
        <v>0.0</v>
      </c>
      <c r="C80" s="1">
        <v>0.0</v>
      </c>
      <c r="D80" s="1" t="s">
        <v>698</v>
      </c>
      <c r="E80" s="1" t="s">
        <v>699</v>
      </c>
      <c r="F80" s="1" t="s">
        <v>700</v>
      </c>
      <c r="G80" s="1" t="s">
        <v>701</v>
      </c>
      <c r="H80" s="1" t="s">
        <v>702</v>
      </c>
      <c r="I80" s="1" t="s">
        <v>703</v>
      </c>
      <c r="J80" s="1" t="s">
        <v>704</v>
      </c>
      <c r="K80" s="1" t="s">
        <v>705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706</v>
      </c>
      <c r="B81" s="1">
        <v>0.0</v>
      </c>
      <c r="C81" s="1">
        <v>0.0</v>
      </c>
      <c r="D81" s="1">
        <v>0.0</v>
      </c>
      <c r="E81" s="1" t="s">
        <v>707</v>
      </c>
      <c r="F81" s="1" t="s">
        <v>708</v>
      </c>
      <c r="G81" s="1" t="s">
        <v>709</v>
      </c>
      <c r="H81" s="1" t="s">
        <v>710</v>
      </c>
      <c r="I81" s="1" t="s">
        <v>711</v>
      </c>
      <c r="J81" s="1" t="s">
        <v>712</v>
      </c>
      <c r="K81" s="1" t="s">
        <v>713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714</v>
      </c>
      <c r="B82" s="1">
        <v>0.0</v>
      </c>
      <c r="C82" s="1">
        <v>0.0</v>
      </c>
      <c r="D82" s="1">
        <v>0.0</v>
      </c>
      <c r="E82" s="1" t="s">
        <v>715</v>
      </c>
      <c r="F82" s="1" t="s">
        <v>716</v>
      </c>
      <c r="G82" s="1" t="s">
        <v>717</v>
      </c>
      <c r="H82" s="1" t="s">
        <v>477</v>
      </c>
      <c r="I82" s="1" t="s">
        <v>291</v>
      </c>
      <c r="J82" s="1" t="s">
        <v>718</v>
      </c>
      <c r="K82" s="1" t="s">
        <v>719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720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721</v>
      </c>
      <c r="B84" s="1">
        <v>0.0</v>
      </c>
      <c r="C84" s="1">
        <v>0.0</v>
      </c>
      <c r="D84" s="1">
        <v>0.0</v>
      </c>
      <c r="E84" s="1" t="s">
        <v>722</v>
      </c>
      <c r="F84" s="1" t="s">
        <v>723</v>
      </c>
      <c r="G84" s="1" t="s">
        <v>724</v>
      </c>
      <c r="H84" s="1" t="s">
        <v>725</v>
      </c>
      <c r="I84" s="1" t="s">
        <v>596</v>
      </c>
      <c r="J84" s="1" t="s">
        <v>726</v>
      </c>
      <c r="K84" s="1" t="s">
        <v>727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728</v>
      </c>
      <c r="B85" s="1">
        <v>0.0</v>
      </c>
      <c r="C85" s="1">
        <v>0.0</v>
      </c>
      <c r="D85" s="1">
        <v>0.0</v>
      </c>
      <c r="E85" s="1" t="s">
        <v>729</v>
      </c>
      <c r="F85" s="1" t="s">
        <v>730</v>
      </c>
      <c r="G85" s="1" t="s">
        <v>731</v>
      </c>
      <c r="H85" s="1" t="s">
        <v>732</v>
      </c>
      <c r="I85" s="1" t="s">
        <v>733</v>
      </c>
      <c r="J85" s="1" t="s">
        <v>734</v>
      </c>
      <c r="K85" s="1" t="s">
        <v>735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736</v>
      </c>
      <c r="B86" s="1">
        <v>0.0</v>
      </c>
      <c r="C86" s="1">
        <v>0.0</v>
      </c>
      <c r="D86" s="1">
        <v>0.0</v>
      </c>
      <c r="E86" s="1" t="s">
        <v>737</v>
      </c>
      <c r="F86" s="1" t="s">
        <v>738</v>
      </c>
      <c r="G86" s="1" t="s">
        <v>583</v>
      </c>
      <c r="H86" s="1" t="s">
        <v>739</v>
      </c>
      <c r="I86" s="1" t="s">
        <v>317</v>
      </c>
      <c r="J86" s="1" t="s">
        <v>740</v>
      </c>
      <c r="K86" s="1" t="s">
        <v>741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742</v>
      </c>
      <c r="B87" s="1">
        <v>0.0</v>
      </c>
      <c r="C87" s="1">
        <v>0.0</v>
      </c>
      <c r="D87" s="1">
        <v>0.0</v>
      </c>
      <c r="E87" s="1" t="s">
        <v>743</v>
      </c>
      <c r="F87" s="1" t="s">
        <v>744</v>
      </c>
      <c r="G87" s="1" t="s">
        <v>745</v>
      </c>
      <c r="H87" s="1" t="s">
        <v>478</v>
      </c>
      <c r="I87" s="1" t="s">
        <v>746</v>
      </c>
      <c r="J87" s="1" t="s">
        <v>747</v>
      </c>
      <c r="K87" s="1" t="s">
        <v>748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749</v>
      </c>
      <c r="B88" s="1">
        <v>0.0</v>
      </c>
      <c r="C88" s="1">
        <v>0.0</v>
      </c>
      <c r="D88" s="1">
        <v>0.0</v>
      </c>
      <c r="E88" s="1" t="s">
        <v>743</v>
      </c>
      <c r="F88" s="1" t="s">
        <v>744</v>
      </c>
      <c r="G88" s="1" t="s">
        <v>745</v>
      </c>
      <c r="H88" s="1" t="s">
        <v>478</v>
      </c>
      <c r="I88" s="1" t="s">
        <v>746</v>
      </c>
      <c r="J88" s="1" t="s">
        <v>747</v>
      </c>
      <c r="K88" s="1" t="s">
        <v>748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750</v>
      </c>
      <c r="B89" s="1">
        <v>0.0</v>
      </c>
      <c r="C89" s="1">
        <v>0.0</v>
      </c>
      <c r="D89" s="1">
        <v>0.0</v>
      </c>
      <c r="E89" s="1" t="s">
        <v>751</v>
      </c>
      <c r="F89" s="1" t="s">
        <v>752</v>
      </c>
      <c r="G89" s="1" t="s">
        <v>753</v>
      </c>
      <c r="H89" s="1" t="s">
        <v>754</v>
      </c>
      <c r="I89" s="1" t="s">
        <v>755</v>
      </c>
      <c r="J89" s="1" t="s">
        <v>756</v>
      </c>
      <c r="K89" s="1" t="s">
        <v>757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758</v>
      </c>
      <c r="B90" s="1">
        <v>0.0</v>
      </c>
      <c r="C90" s="1">
        <v>0.0</v>
      </c>
      <c r="D90" s="1">
        <v>0.0</v>
      </c>
      <c r="E90" s="1" t="s">
        <v>751</v>
      </c>
      <c r="F90" s="1" t="s">
        <v>752</v>
      </c>
      <c r="G90" s="1" t="s">
        <v>753</v>
      </c>
      <c r="H90" s="1" t="s">
        <v>754</v>
      </c>
      <c r="I90" s="1" t="s">
        <v>755</v>
      </c>
      <c r="J90" s="1" t="s">
        <v>756</v>
      </c>
      <c r="K90" s="1" t="s">
        <v>757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759</v>
      </c>
      <c r="B91" s="1">
        <v>0.0</v>
      </c>
      <c r="C91" s="1">
        <v>0.0</v>
      </c>
      <c r="D91" s="1">
        <v>0.0</v>
      </c>
      <c r="E91" s="1" t="s">
        <v>760</v>
      </c>
      <c r="F91" s="1" t="s">
        <v>761</v>
      </c>
      <c r="G91" s="1" t="s">
        <v>762</v>
      </c>
      <c r="H91" s="1" t="s">
        <v>763</v>
      </c>
      <c r="I91" s="1" t="s">
        <v>764</v>
      </c>
      <c r="J91" s="1" t="s">
        <v>765</v>
      </c>
      <c r="K91" s="1" t="s">
        <v>766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767</v>
      </c>
      <c r="B92" s="1">
        <v>0.0</v>
      </c>
      <c r="C92" s="1">
        <v>0.0</v>
      </c>
      <c r="D92" s="1">
        <v>0.0</v>
      </c>
      <c r="E92" s="1" t="s">
        <v>768</v>
      </c>
      <c r="F92" s="1" t="s">
        <v>769</v>
      </c>
      <c r="G92" s="1" t="s">
        <v>770</v>
      </c>
      <c r="H92" s="1" t="s">
        <v>771</v>
      </c>
      <c r="I92" s="1" t="s">
        <v>772</v>
      </c>
      <c r="J92" s="1" t="s">
        <v>773</v>
      </c>
      <c r="K92" s="1" t="s">
        <v>774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775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776</v>
      </c>
      <c r="H93" s="1" t="s">
        <v>777</v>
      </c>
      <c r="I93" s="1" t="s">
        <v>778</v>
      </c>
      <c r="J93" s="1" t="s">
        <v>779</v>
      </c>
      <c r="K93" s="1" t="s">
        <v>780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781</v>
      </c>
      <c r="B94" s="1">
        <v>0.0</v>
      </c>
      <c r="C94" s="1">
        <v>0.0</v>
      </c>
      <c r="D94" s="1">
        <v>0.0</v>
      </c>
      <c r="E94" s="1" t="s">
        <v>782</v>
      </c>
      <c r="F94" s="1" t="s">
        <v>783</v>
      </c>
      <c r="G94" s="1" t="s">
        <v>784</v>
      </c>
      <c r="H94" s="1" t="s">
        <v>785</v>
      </c>
      <c r="I94" s="1" t="s">
        <v>786</v>
      </c>
      <c r="J94" s="1" t="s">
        <v>787</v>
      </c>
      <c r="K94" s="1" t="s">
        <v>788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789</v>
      </c>
      <c r="B95" s="1">
        <v>0.0</v>
      </c>
      <c r="C95" s="1">
        <v>0.0</v>
      </c>
      <c r="D95" s="1">
        <v>0.0</v>
      </c>
      <c r="E95" s="1" t="s">
        <v>790</v>
      </c>
      <c r="F95" s="1" t="s">
        <v>791</v>
      </c>
      <c r="G95" s="1" t="s">
        <v>792</v>
      </c>
      <c r="H95" s="1" t="s">
        <v>763</v>
      </c>
      <c r="I95" s="1" t="s">
        <v>793</v>
      </c>
      <c r="J95" s="1" t="s">
        <v>794</v>
      </c>
      <c r="K95" s="1" t="s">
        <v>302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795</v>
      </c>
      <c r="B96" s="1">
        <v>0.0</v>
      </c>
      <c r="C96" s="1">
        <v>0.0</v>
      </c>
      <c r="D96" s="1">
        <v>0.0</v>
      </c>
      <c r="E96" s="1" t="s">
        <v>796</v>
      </c>
      <c r="F96" s="1" t="s">
        <v>797</v>
      </c>
      <c r="G96" s="1" t="s">
        <v>798</v>
      </c>
      <c r="H96" s="1" t="s">
        <v>799</v>
      </c>
      <c r="I96" s="1" t="s">
        <v>800</v>
      </c>
      <c r="J96" s="1" t="s">
        <v>801</v>
      </c>
      <c r="K96" s="1" t="s">
        <v>802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803</v>
      </c>
      <c r="B97" s="1">
        <v>0.0</v>
      </c>
      <c r="C97" s="1">
        <v>0.0</v>
      </c>
      <c r="D97" s="1">
        <v>0.0</v>
      </c>
      <c r="E97" s="1" t="s">
        <v>796</v>
      </c>
      <c r="F97" s="1" t="s">
        <v>797</v>
      </c>
      <c r="G97" s="1" t="s">
        <v>798</v>
      </c>
      <c r="H97" s="1" t="s">
        <v>799</v>
      </c>
      <c r="I97" s="1" t="s">
        <v>800</v>
      </c>
      <c r="J97" s="1" t="s">
        <v>801</v>
      </c>
      <c r="K97" s="1" t="s">
        <v>802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804</v>
      </c>
      <c r="B98" s="1">
        <v>0.0</v>
      </c>
      <c r="C98" s="1">
        <v>0.0</v>
      </c>
      <c r="D98" s="1">
        <v>0.0</v>
      </c>
      <c r="E98" s="1" t="s">
        <v>805</v>
      </c>
      <c r="F98" s="1" t="s">
        <v>806</v>
      </c>
      <c r="G98" s="1" t="s">
        <v>366</v>
      </c>
      <c r="H98" s="1" t="s">
        <v>807</v>
      </c>
      <c r="I98" s="1" t="s">
        <v>808</v>
      </c>
      <c r="J98" s="1" t="s">
        <v>809</v>
      </c>
      <c r="K98" s="1" t="s">
        <v>809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810</v>
      </c>
      <c r="B99" s="1">
        <v>0.0</v>
      </c>
      <c r="C99" s="1">
        <v>0.0</v>
      </c>
      <c r="D99" s="1">
        <v>0.0</v>
      </c>
      <c r="E99" s="1" t="s">
        <v>811</v>
      </c>
      <c r="F99" s="1" t="s">
        <v>812</v>
      </c>
      <c r="G99" s="1" t="s">
        <v>351</v>
      </c>
      <c r="H99" s="1" t="s">
        <v>813</v>
      </c>
      <c r="I99" s="1" t="s">
        <v>814</v>
      </c>
      <c r="J99" s="1" t="s">
        <v>815</v>
      </c>
      <c r="K99" s="1" t="s">
        <v>816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817</v>
      </c>
      <c r="B100" s="1">
        <v>0.0</v>
      </c>
      <c r="C100" s="1">
        <v>0.0</v>
      </c>
      <c r="D100" s="1">
        <v>0.0</v>
      </c>
      <c r="E100" s="1">
        <v>0.0</v>
      </c>
      <c r="F100" s="1" t="s">
        <v>818</v>
      </c>
      <c r="G100" s="1" t="s">
        <v>558</v>
      </c>
      <c r="H100" s="1" t="s">
        <v>819</v>
      </c>
      <c r="I100" s="1" t="s">
        <v>820</v>
      </c>
      <c r="J100" s="1" t="s">
        <v>821</v>
      </c>
      <c r="K100" s="1" t="s">
        <v>822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823</v>
      </c>
      <c r="B101" s="1">
        <v>0.0</v>
      </c>
      <c r="C101" s="1">
        <v>0.0</v>
      </c>
      <c r="D101" s="1">
        <v>0.0</v>
      </c>
      <c r="E101" s="1">
        <v>0.0</v>
      </c>
      <c r="F101" s="1" t="s">
        <v>824</v>
      </c>
      <c r="G101" s="1" t="s">
        <v>825</v>
      </c>
      <c r="H101" s="1" t="s">
        <v>826</v>
      </c>
      <c r="I101" s="1" t="s">
        <v>827</v>
      </c>
      <c r="J101" s="1" t="s">
        <v>828</v>
      </c>
      <c r="K101" s="1" t="s">
        <v>829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830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831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832</v>
      </c>
      <c r="H103" s="1" t="s">
        <v>833</v>
      </c>
      <c r="I103" s="1" t="s">
        <v>834</v>
      </c>
      <c r="J103" s="1" t="s">
        <v>835</v>
      </c>
      <c r="K103" s="1" t="s">
        <v>836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837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838</v>
      </c>
      <c r="H104" s="1" t="s">
        <v>839</v>
      </c>
      <c r="I104" s="1" t="s">
        <v>840</v>
      </c>
      <c r="J104" s="1" t="s">
        <v>841</v>
      </c>
      <c r="K104" s="1" t="s">
        <v>842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843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844</v>
      </c>
      <c r="H105" s="1" t="s">
        <v>752</v>
      </c>
      <c r="I105" s="1" t="s">
        <v>845</v>
      </c>
      <c r="J105" s="1" t="s">
        <v>846</v>
      </c>
      <c r="K105" s="1" t="s">
        <v>315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847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848</v>
      </c>
      <c r="H106" s="1" t="s">
        <v>849</v>
      </c>
      <c r="I106" s="1" t="s">
        <v>850</v>
      </c>
      <c r="J106" s="1" t="s">
        <v>851</v>
      </c>
      <c r="K106" s="1" t="s">
        <v>852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853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848</v>
      </c>
      <c r="H107" s="1" t="s">
        <v>849</v>
      </c>
      <c r="I107" s="1" t="s">
        <v>850</v>
      </c>
      <c r="J107" s="1" t="s">
        <v>851</v>
      </c>
      <c r="K107" s="1" t="s">
        <v>852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854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855</v>
      </c>
      <c r="H108" s="1" t="s">
        <v>856</v>
      </c>
      <c r="I108" s="1" t="s">
        <v>808</v>
      </c>
      <c r="J108" s="1" t="s">
        <v>857</v>
      </c>
      <c r="K108" s="1" t="s">
        <v>858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859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855</v>
      </c>
      <c r="H109" s="1" t="s">
        <v>856</v>
      </c>
      <c r="I109" s="1" t="s">
        <v>808</v>
      </c>
      <c r="J109" s="1" t="s">
        <v>857</v>
      </c>
      <c r="K109" s="1" t="s">
        <v>858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860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861</v>
      </c>
      <c r="H110" s="1" t="s">
        <v>862</v>
      </c>
      <c r="I110" s="1" t="s">
        <v>863</v>
      </c>
      <c r="J110" s="1" t="s">
        <v>864</v>
      </c>
      <c r="K110" s="1" t="s">
        <v>865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866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531</v>
      </c>
      <c r="H111" s="1" t="s">
        <v>867</v>
      </c>
      <c r="I111" s="1" t="s">
        <v>868</v>
      </c>
      <c r="J111" s="1" t="s">
        <v>869</v>
      </c>
      <c r="K111" s="1" t="s">
        <v>870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871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>
        <v>0.0</v>
      </c>
      <c r="I112" s="1" t="s">
        <v>872</v>
      </c>
      <c r="J112" s="1" t="s">
        <v>873</v>
      </c>
      <c r="K112" s="1" t="s">
        <v>874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875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876</v>
      </c>
      <c r="H113" s="1" t="s">
        <v>877</v>
      </c>
      <c r="I113" s="1" t="s">
        <v>367</v>
      </c>
      <c r="J113" s="1" t="s">
        <v>878</v>
      </c>
      <c r="K113" s="1" t="s">
        <v>879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880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881</v>
      </c>
      <c r="H114" s="1" t="s">
        <v>882</v>
      </c>
      <c r="I114" s="1" t="s">
        <v>883</v>
      </c>
      <c r="J114" s="1" t="s">
        <v>884</v>
      </c>
      <c r="K114" s="1" t="s">
        <v>885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886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887</v>
      </c>
      <c r="H115" s="1" t="s">
        <v>888</v>
      </c>
      <c r="I115" s="1" t="s">
        <v>889</v>
      </c>
      <c r="J115" s="1" t="s">
        <v>890</v>
      </c>
      <c r="K115" s="1" t="s">
        <v>891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892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887</v>
      </c>
      <c r="H116" s="1" t="s">
        <v>888</v>
      </c>
      <c r="I116" s="1" t="s">
        <v>889</v>
      </c>
      <c r="J116" s="1" t="s">
        <v>890</v>
      </c>
      <c r="K116" s="1" t="s">
        <v>891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893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894</v>
      </c>
      <c r="H117" s="1" t="s">
        <v>895</v>
      </c>
      <c r="I117" s="1" t="s">
        <v>896</v>
      </c>
      <c r="J117" s="1" t="s">
        <v>897</v>
      </c>
      <c r="K117" s="1" t="s">
        <v>898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899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900</v>
      </c>
      <c r="H118" s="1" t="s">
        <v>901</v>
      </c>
      <c r="I118" s="1" t="s">
        <v>902</v>
      </c>
      <c r="J118" s="1" t="s">
        <v>903</v>
      </c>
      <c r="K118" s="1" t="s">
        <v>904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905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 t="s">
        <v>906</v>
      </c>
      <c r="I119" s="1" t="s">
        <v>907</v>
      </c>
      <c r="J119" s="1" t="s">
        <v>908</v>
      </c>
      <c r="K119" s="1" t="s">
        <v>909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910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 t="s">
        <v>911</v>
      </c>
      <c r="I120" s="1" t="s">
        <v>912</v>
      </c>
      <c r="J120" s="1" t="s">
        <v>913</v>
      </c>
      <c r="K120" s="1" t="s">
        <v>914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915</v>
      </c>
      <c r="C1" s="1" t="s">
        <v>916</v>
      </c>
      <c r="D1" s="1" t="s">
        <v>917</v>
      </c>
      <c r="E1" s="1" t="s">
        <v>918</v>
      </c>
      <c r="F1" s="1" t="s">
        <v>919</v>
      </c>
      <c r="G1" s="1" t="s">
        <v>920</v>
      </c>
      <c r="H1" s="1" t="s">
        <v>921</v>
      </c>
      <c r="I1" s="1" t="s">
        <v>922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923</v>
      </c>
      <c r="B2" s="1" t="s">
        <v>924</v>
      </c>
      <c r="C2" s="1" t="s">
        <v>925</v>
      </c>
      <c r="D2" s="1" t="s">
        <v>926</v>
      </c>
      <c r="E2" s="1" t="s">
        <v>927</v>
      </c>
      <c r="F2" s="1" t="s">
        <v>928</v>
      </c>
      <c r="G2" s="1" t="s">
        <v>929</v>
      </c>
      <c r="H2" s="1" t="s">
        <v>929</v>
      </c>
      <c r="I2" s="1" t="s">
        <v>930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931</v>
      </c>
      <c r="B3" s="1" t="s">
        <v>930</v>
      </c>
      <c r="C3" s="1" t="s">
        <v>932</v>
      </c>
      <c r="D3" s="1" t="s">
        <v>933</v>
      </c>
      <c r="E3" s="1" t="s">
        <v>934</v>
      </c>
      <c r="F3" s="1" t="s">
        <v>935</v>
      </c>
      <c r="G3" s="1" t="s">
        <v>936</v>
      </c>
      <c r="H3" s="1" t="s">
        <v>937</v>
      </c>
      <c r="I3" s="1" t="s">
        <v>930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938</v>
      </c>
      <c r="B4" s="1" t="s">
        <v>924</v>
      </c>
      <c r="C4" s="1" t="s">
        <v>925</v>
      </c>
      <c r="D4" s="1" t="s">
        <v>926</v>
      </c>
      <c r="E4" s="1" t="s">
        <v>927</v>
      </c>
      <c r="F4" s="1" t="s">
        <v>928</v>
      </c>
      <c r="G4" s="1" t="s">
        <v>929</v>
      </c>
      <c r="H4" s="1" t="s">
        <v>929</v>
      </c>
      <c r="I4" s="1" t="s">
        <v>929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931</v>
      </c>
      <c r="B5" s="1" t="s">
        <v>930</v>
      </c>
      <c r="C5" s="1" t="s">
        <v>932</v>
      </c>
      <c r="D5" s="1" t="s">
        <v>933</v>
      </c>
      <c r="E5" s="1" t="s">
        <v>934</v>
      </c>
      <c r="F5" s="1" t="s">
        <v>935</v>
      </c>
      <c r="G5" s="1" t="s">
        <v>936</v>
      </c>
      <c r="H5" s="1" t="s">
        <v>937</v>
      </c>
      <c r="I5" s="1" t="s">
        <v>937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939</v>
      </c>
      <c r="B6" s="1" t="s">
        <v>940</v>
      </c>
      <c r="C6" s="1" t="s">
        <v>941</v>
      </c>
      <c r="D6" s="1" t="s">
        <v>942</v>
      </c>
      <c r="E6" s="1" t="s">
        <v>943</v>
      </c>
      <c r="F6" s="1" t="s">
        <v>944</v>
      </c>
      <c r="G6" s="1" t="s">
        <v>945</v>
      </c>
      <c r="H6" s="1" t="s">
        <v>946</v>
      </c>
      <c r="I6" s="1" t="s">
        <v>947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948</v>
      </c>
      <c r="B7" s="1" t="s">
        <v>930</v>
      </c>
      <c r="C7" s="1" t="s">
        <v>930</v>
      </c>
      <c r="D7" s="1" t="s">
        <v>930</v>
      </c>
      <c r="E7" s="1" t="s">
        <v>930</v>
      </c>
      <c r="F7" s="1" t="s">
        <v>930</v>
      </c>
      <c r="G7" s="1" t="s">
        <v>930</v>
      </c>
      <c r="H7" s="1" t="s">
        <v>930</v>
      </c>
      <c r="I7" s="1" t="s">
        <v>930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949</v>
      </c>
      <c r="B8" s="1" t="s">
        <v>930</v>
      </c>
      <c r="C8" s="1" t="s">
        <v>950</v>
      </c>
      <c r="D8" s="1" t="s">
        <v>950</v>
      </c>
      <c r="E8" s="1" t="s">
        <v>951</v>
      </c>
      <c r="F8" s="1" t="s">
        <v>950</v>
      </c>
      <c r="G8" s="1" t="s">
        <v>950</v>
      </c>
      <c r="H8" s="1" t="s">
        <v>950</v>
      </c>
      <c r="I8" s="1" t="s">
        <v>952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953</v>
      </c>
      <c r="B9" s="1" t="s">
        <v>954</v>
      </c>
      <c r="C9" s="1" t="s">
        <v>955</v>
      </c>
      <c r="D9" s="1" t="s">
        <v>956</v>
      </c>
      <c r="E9" s="1" t="s">
        <v>930</v>
      </c>
      <c r="F9" s="1" t="s">
        <v>957</v>
      </c>
      <c r="G9" s="1" t="s">
        <v>958</v>
      </c>
      <c r="H9" s="1" t="s">
        <v>959</v>
      </c>
      <c r="I9" s="1" t="s">
        <v>960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961</v>
      </c>
      <c r="B10" s="1" t="s">
        <v>950</v>
      </c>
      <c r="C10" s="1" t="s">
        <v>950</v>
      </c>
      <c r="D10" s="1" t="s">
        <v>950</v>
      </c>
      <c r="E10" s="1" t="s">
        <v>930</v>
      </c>
      <c r="F10" s="1" t="s">
        <v>950</v>
      </c>
      <c r="G10" s="1" t="s">
        <v>958</v>
      </c>
      <c r="H10" s="1" t="s">
        <v>959</v>
      </c>
      <c r="I10" s="1" t="s">
        <v>960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962</v>
      </c>
      <c r="B11" s="1" t="s">
        <v>930</v>
      </c>
      <c r="C11" s="1" t="s">
        <v>963</v>
      </c>
      <c r="D11" s="1" t="s">
        <v>963</v>
      </c>
      <c r="E11" s="1" t="s">
        <v>930</v>
      </c>
      <c r="F11" s="1" t="s">
        <v>963</v>
      </c>
      <c r="G11" s="1" t="s">
        <v>964</v>
      </c>
      <c r="H11" s="1" t="s">
        <v>965</v>
      </c>
      <c r="I11" s="1" t="s">
        <v>966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967</v>
      </c>
      <c r="B12" s="1" t="s">
        <v>963</v>
      </c>
      <c r="C12" s="1" t="s">
        <v>963</v>
      </c>
      <c r="D12" s="1" t="s">
        <v>963</v>
      </c>
      <c r="E12" s="1" t="s">
        <v>930</v>
      </c>
      <c r="F12" s="1" t="s">
        <v>963</v>
      </c>
      <c r="G12" s="1" t="s">
        <v>946</v>
      </c>
      <c r="H12" s="1" t="s">
        <v>968</v>
      </c>
      <c r="I12" s="1" t="s">
        <v>969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970</v>
      </c>
      <c r="B13" s="1" t="s">
        <v>930</v>
      </c>
      <c r="C13" s="1" t="s">
        <v>971</v>
      </c>
      <c r="D13" s="1" t="s">
        <v>930</v>
      </c>
      <c r="E13" s="1" t="s">
        <v>930</v>
      </c>
      <c r="F13" s="1" t="s">
        <v>930</v>
      </c>
      <c r="G13" s="1" t="s">
        <v>930</v>
      </c>
      <c r="H13" s="1" t="s">
        <v>930</v>
      </c>
      <c r="I13" s="1" t="s">
        <v>930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972</v>
      </c>
      <c r="B14" s="1" t="s">
        <v>930</v>
      </c>
      <c r="C14" s="1" t="s">
        <v>973</v>
      </c>
      <c r="D14" s="1" t="s">
        <v>930</v>
      </c>
      <c r="E14" s="1" t="s">
        <v>930</v>
      </c>
      <c r="F14" s="1" t="s">
        <v>930</v>
      </c>
      <c r="G14" s="1" t="s">
        <v>930</v>
      </c>
      <c r="H14" s="1" t="s">
        <v>930</v>
      </c>
      <c r="I14" s="1" t="s">
        <v>930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974</v>
      </c>
      <c r="B15" s="1" t="s">
        <v>930</v>
      </c>
      <c r="C15" s="1" t="s">
        <v>930</v>
      </c>
      <c r="D15" s="1" t="s">
        <v>930</v>
      </c>
      <c r="E15" s="1" t="s">
        <v>930</v>
      </c>
      <c r="F15" s="1" t="s">
        <v>930</v>
      </c>
      <c r="G15" s="1" t="s">
        <v>930</v>
      </c>
      <c r="H15" s="1" t="s">
        <v>930</v>
      </c>
      <c r="I15" s="1" t="s">
        <v>930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975</v>
      </c>
      <c r="B16" s="1" t="s">
        <v>930</v>
      </c>
      <c r="C16" s="1" t="s">
        <v>930</v>
      </c>
      <c r="D16" s="1" t="s">
        <v>930</v>
      </c>
      <c r="E16" s="1" t="s">
        <v>930</v>
      </c>
      <c r="F16" s="1" t="s">
        <v>930</v>
      </c>
      <c r="G16" s="1" t="s">
        <v>930</v>
      </c>
      <c r="H16" s="1" t="s">
        <v>930</v>
      </c>
      <c r="I16" s="1" t="s">
        <v>930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976</v>
      </c>
      <c r="B17" s="1" t="s">
        <v>977</v>
      </c>
      <c r="C17" s="1" t="s">
        <v>978</v>
      </c>
      <c r="D17" s="1" t="s">
        <v>979</v>
      </c>
      <c r="E17" s="1" t="s">
        <v>980</v>
      </c>
      <c r="F17" s="1" t="s">
        <v>148</v>
      </c>
      <c r="G17" s="1" t="s">
        <v>981</v>
      </c>
      <c r="H17" s="1" t="s">
        <v>982</v>
      </c>
      <c r="I17" s="1" t="s">
        <v>983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984</v>
      </c>
      <c r="B18" s="1" t="s">
        <v>930</v>
      </c>
      <c r="C18" s="1" t="s">
        <v>930</v>
      </c>
      <c r="D18" s="1" t="s">
        <v>930</v>
      </c>
      <c r="E18" s="1" t="s">
        <v>930</v>
      </c>
      <c r="F18" s="1" t="s">
        <v>930</v>
      </c>
      <c r="G18" s="1" t="s">
        <v>930</v>
      </c>
      <c r="H18" s="1" t="s">
        <v>930</v>
      </c>
      <c r="I18" s="1" t="s">
        <v>930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985</v>
      </c>
      <c r="B19" s="1" t="s">
        <v>986</v>
      </c>
      <c r="C19" s="1" t="s">
        <v>987</v>
      </c>
      <c r="D19" s="1" t="s">
        <v>287</v>
      </c>
      <c r="E19" s="1" t="s">
        <v>930</v>
      </c>
      <c r="F19" s="1" t="s">
        <v>988</v>
      </c>
      <c r="G19" s="1" t="s">
        <v>989</v>
      </c>
      <c r="H19" s="1" t="s">
        <v>990</v>
      </c>
      <c r="I19" s="1" t="s">
        <v>991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992</v>
      </c>
      <c r="B20" s="1" t="s">
        <v>930</v>
      </c>
      <c r="C20" s="1" t="s">
        <v>993</v>
      </c>
      <c r="D20" s="1" t="s">
        <v>994</v>
      </c>
      <c r="E20" s="1" t="s">
        <v>930</v>
      </c>
      <c r="F20" s="1" t="s">
        <v>995</v>
      </c>
      <c r="G20" s="1" t="s">
        <v>996</v>
      </c>
      <c r="H20" s="1" t="s">
        <v>997</v>
      </c>
      <c r="I20" s="1" t="s">
        <v>998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999</v>
      </c>
      <c r="B21" s="1" t="s">
        <v>1000</v>
      </c>
      <c r="C21" s="1" t="s">
        <v>1001</v>
      </c>
      <c r="D21" s="1" t="s">
        <v>1002</v>
      </c>
      <c r="E21" s="1" t="s">
        <v>930</v>
      </c>
      <c r="F21" s="1" t="s">
        <v>1003</v>
      </c>
      <c r="G21" s="1" t="s">
        <v>1004</v>
      </c>
      <c r="H21" s="1" t="s">
        <v>1005</v>
      </c>
      <c r="I21" s="1" t="s">
        <v>1006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1007</v>
      </c>
      <c r="B22" s="1" t="s">
        <v>1008</v>
      </c>
      <c r="C22" s="1" t="s">
        <v>1009</v>
      </c>
      <c r="D22" s="1" t="s">
        <v>1010</v>
      </c>
      <c r="E22" s="1" t="s">
        <v>1011</v>
      </c>
      <c r="F22" s="1" t="s">
        <v>1012</v>
      </c>
      <c r="G22" s="1" t="s">
        <v>1013</v>
      </c>
      <c r="H22" s="1" t="s">
        <v>1014</v>
      </c>
      <c r="I22" s="1" t="s">
        <v>1015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 t="s">
        <v>930</v>
      </c>
      <c r="C23" s="1" t="s">
        <v>930</v>
      </c>
      <c r="D23" s="1" t="s">
        <v>930</v>
      </c>
      <c r="E23" s="1" t="s">
        <v>930</v>
      </c>
      <c r="F23" s="1" t="s">
        <v>930</v>
      </c>
      <c r="G23" s="1" t="s">
        <v>930</v>
      </c>
      <c r="H23" s="1" t="s">
        <v>930</v>
      </c>
      <c r="I23" s="1" t="s">
        <v>930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1016</v>
      </c>
      <c r="B24" s="1" t="s">
        <v>1017</v>
      </c>
      <c r="C24" s="1" t="s">
        <v>1018</v>
      </c>
      <c r="D24" s="1" t="s">
        <v>1019</v>
      </c>
      <c r="E24" s="1" t="s">
        <v>1020</v>
      </c>
      <c r="F24" s="1" t="s">
        <v>1021</v>
      </c>
      <c r="G24" s="1" t="s">
        <v>1022</v>
      </c>
      <c r="H24" s="1" t="s">
        <v>1022</v>
      </c>
      <c r="I24" s="1" t="s">
        <v>1022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1023</v>
      </c>
      <c r="B25" s="1" t="s">
        <v>269</v>
      </c>
      <c r="C25" s="1" t="s">
        <v>1024</v>
      </c>
      <c r="D25" s="1" t="s">
        <v>1025</v>
      </c>
      <c r="E25" s="1" t="s">
        <v>1026</v>
      </c>
      <c r="F25" s="1" t="s">
        <v>1027</v>
      </c>
      <c r="G25" s="1" t="s">
        <v>1028</v>
      </c>
      <c r="H25" s="1" t="s">
        <v>1028</v>
      </c>
      <c r="I25" s="1" t="s">
        <v>930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1029</v>
      </c>
      <c r="B26" s="1" t="s">
        <v>1030</v>
      </c>
      <c r="C26" s="1" t="s">
        <v>1031</v>
      </c>
      <c r="D26" s="1" t="s">
        <v>1032</v>
      </c>
      <c r="E26" s="1" t="s">
        <v>1033</v>
      </c>
      <c r="F26" s="1" t="s">
        <v>1034</v>
      </c>
      <c r="G26" s="1" t="s">
        <v>930</v>
      </c>
      <c r="H26" s="1" t="s">
        <v>930</v>
      </c>
      <c r="I26" s="1" t="s">
        <v>930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1035</v>
      </c>
      <c r="B2" s="1" t="s">
        <v>1036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1037</v>
      </c>
      <c r="B3" s="1" t="s">
        <v>1038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1039</v>
      </c>
      <c r="B4" s="1" t="s">
        <v>1040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1041</v>
      </c>
      <c r="B5" s="1" t="s">
        <v>1042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1043</v>
      </c>
      <c r="B6" s="1" t="s">
        <v>1044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1045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1046</v>
      </c>
      <c r="B8" s="1" t="s">
        <v>1047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1048</v>
      </c>
      <c r="B9" s="4" t="s">
        <v>1049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1050</v>
      </c>
      <c r="B10" s="1" t="s">
        <v>1051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1052</v>
      </c>
      <c r="B11" s="1" t="s">
        <v>1053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1054</v>
      </c>
      <c r="B12" s="1" t="s">
        <v>1051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1055</v>
      </c>
      <c r="B13" s="1" t="s">
        <v>1056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1057</v>
      </c>
      <c r="B14" s="1" t="s">
        <v>1058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1059</v>
      </c>
      <c r="B15" s="1" t="s">
        <v>1056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1060</v>
      </c>
      <c r="B16" s="1" t="s">
        <v>1061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1062</v>
      </c>
      <c r="B17" s="1">
        <v>25.0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1063</v>
      </c>
      <c r="B18" s="1" t="s">
        <v>1064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1065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1066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1067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1068</v>
      </c>
      <c r="B22" s="1">
        <v>2.97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1069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1070</v>
      </c>
      <c r="B24" s="1">
        <v>3.0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1071</v>
      </c>
      <c r="B25" s="1">
        <v>3.106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1072</v>
      </c>
      <c r="B26" s="1">
        <v>2.97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1073</v>
      </c>
      <c r="B27" s="1">
        <v>3.0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1074</v>
      </c>
      <c r="B28" s="1">
        <v>3.0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1075</v>
      </c>
      <c r="B29" s="1">
        <v>3.106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1076</v>
      </c>
      <c r="B30" s="1">
        <v>0.554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1077</v>
      </c>
      <c r="B31" s="1">
        <v>0.027531084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1078</v>
      </c>
      <c r="B32" s="1">
        <v>-0.68888885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1079</v>
      </c>
      <c r="B33" s="1">
        <v>6439.0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1080</v>
      </c>
      <c r="B34" s="1">
        <v>6439.0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1081</v>
      </c>
      <c r="B35" s="1">
        <v>130903.0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1082</v>
      </c>
      <c r="B36" s="1">
        <v>43810.0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1083</v>
      </c>
      <c r="B37" s="1">
        <v>43810.0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1084</v>
      </c>
      <c r="B38" s="1">
        <v>2.19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1085</v>
      </c>
      <c r="B39" s="1">
        <v>3.98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1086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1087</v>
      </c>
      <c r="B41" s="1">
        <v>200.0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1088</v>
      </c>
      <c r="B42" s="1">
        <v>3204284.0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1089</v>
      </c>
      <c r="B43" s="1">
        <v>1.9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1090</v>
      </c>
      <c r="B44" s="1">
        <v>13.3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1091</v>
      </c>
      <c r="B45" s="1">
        <v>2.095673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1092</v>
      </c>
      <c r="B46" s="1">
        <v>2.8108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1093</v>
      </c>
      <c r="B47" s="1">
        <v>4.58671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1094</v>
      </c>
      <c r="B48" s="1" t="s">
        <v>1095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1096</v>
      </c>
      <c r="B49" s="1">
        <v>-274042.0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1097</v>
      </c>
      <c r="B50" s="1">
        <v>515118.0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1098</v>
      </c>
      <c r="B51" s="1">
        <v>1033640.0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1099</v>
      </c>
      <c r="B52" s="1">
        <v>47327.0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1100</v>
      </c>
      <c r="B53" s="1">
        <v>66386.0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1101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1102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1103</v>
      </c>
      <c r="B56" s="1">
        <v>0.0464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1104</v>
      </c>
      <c r="B57" s="1">
        <v>1.7000001E-4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1105</v>
      </c>
      <c r="B58" s="1">
        <v>0.0189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1106</v>
      </c>
      <c r="B59" s="1">
        <v>1.32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1107</v>
      </c>
      <c r="B60" s="1">
        <v>0.0464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1108</v>
      </c>
      <c r="B61" s="1">
        <v>1033640.0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1109</v>
      </c>
      <c r="B62" s="1">
        <v>12.356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1110</v>
      </c>
      <c r="B63" s="1">
        <v>0.25089025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1111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1112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1113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1114</v>
      </c>
      <c r="B67" s="1">
        <v>-7096000.0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1115</v>
      </c>
      <c r="B68" s="1">
        <v>112.6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1116</v>
      </c>
      <c r="B69" s="1">
        <v>-4.5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1117</v>
      </c>
      <c r="B70" s="1" t="s">
        <v>1118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1119</v>
      </c>
      <c r="B71" s="1">
        <v>1.7218656E9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1120</v>
      </c>
      <c r="B72" s="1">
        <v>-0.179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1121</v>
      </c>
      <c r="B73" s="1">
        <v>0.039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1122</v>
      </c>
      <c r="B74" s="1">
        <v>-0.67857146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1123</v>
      </c>
      <c r="B75" s="1">
        <v>0.22455823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1124</v>
      </c>
      <c r="B76" s="1" t="s">
        <v>1125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1126</v>
      </c>
      <c r="B77" s="1" t="s">
        <v>1127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1128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1129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1130</v>
      </c>
      <c r="B80" s="1" t="s">
        <v>1131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1132</v>
      </c>
      <c r="B81" s="1" t="s">
        <v>1131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1133</v>
      </c>
      <c r="B82" s="1">
        <v>1.4812074E9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1134</v>
      </c>
      <c r="B83" s="1" t="s">
        <v>1135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1136</v>
      </c>
      <c r="B84" s="1" t="s">
        <v>1137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1138</v>
      </c>
      <c r="B85" s="1" t="s">
        <v>1139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1140</v>
      </c>
      <c r="B86" s="1" t="s">
        <v>1141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1142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1143</v>
      </c>
      <c r="B88" s="1">
        <v>3.1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1144</v>
      </c>
      <c r="B89" s="1">
        <v>10.0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1145</v>
      </c>
      <c r="B90" s="1">
        <v>10.0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1146</v>
      </c>
      <c r="B91" s="1">
        <v>10.0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1147</v>
      </c>
      <c r="B92" s="1">
        <v>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1148</v>
      </c>
      <c r="B93" s="1" t="s">
        <v>1149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1150</v>
      </c>
      <c r="B94" s="1">
        <v>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1151</v>
      </c>
      <c r="B95" s="1">
        <v>1952000.0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1152</v>
      </c>
      <c r="B96" s="1">
        <v>3.788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1153</v>
      </c>
      <c r="B97" s="1">
        <v>-6993000.0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1154</v>
      </c>
      <c r="B98" s="1">
        <v>302000.0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1155</v>
      </c>
      <c r="B99" s="1">
        <v>2.884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1156</v>
      </c>
      <c r="B100" s="1">
        <v>4.675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1157</v>
      </c>
      <c r="B101" s="1">
        <v>1529000.0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1158</v>
      </c>
      <c r="B102" s="1">
        <v>9.698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1159</v>
      </c>
      <c r="B103" s="1">
        <v>4.87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1160</v>
      </c>
      <c r="B104" s="1">
        <v>-1.12848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1161</v>
      </c>
      <c r="B105" s="1">
        <v>-2.38882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1162</v>
      </c>
      <c r="B106" s="1">
        <v>689000.0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1163</v>
      </c>
      <c r="B107" s="1">
        <v>-4714625.0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1164</v>
      </c>
      <c r="B108" s="1">
        <v>-7225000.0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1165</v>
      </c>
      <c r="B109" s="1">
        <v>0.505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1166</v>
      </c>
      <c r="B110" s="1">
        <v>0.45062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1167</v>
      </c>
      <c r="B111" s="1">
        <v>-3.4901998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1168</v>
      </c>
      <c r="B112" s="1" t="s">
        <v>1095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1169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0.0</v>
      </c>
      <c r="C3" s="1">
        <v>1.0</v>
      </c>
      <c r="D3" s="1">
        <v>-2.0</v>
      </c>
      <c r="E3" s="1">
        <v>-5.0</v>
      </c>
      <c r="F3" s="1">
        <v>-4.0</v>
      </c>
      <c r="G3" s="1">
        <v>-4.0</v>
      </c>
      <c r="H3" s="1">
        <v>-4.0</v>
      </c>
      <c r="I3" s="1">
        <v>-4.0</v>
      </c>
      <c r="J3" s="1">
        <v>-5.0</v>
      </c>
      <c r="K3" s="1">
        <v>-4.0</v>
      </c>
      <c r="L3" s="1">
        <f>IF(K3*FORECAST(L2,B3:K3,B2:K2)&gt;0,FORECAST(L2,B3:K3,B2:K2),K3)*$X$1</f>
        <v>-5.933333333</v>
      </c>
      <c r="M3" s="1">
        <f>IF(L3*FORECAST(M2,B3:L3,B2:L2)&gt;0,FORECAST(M2,B3:L3,B2:L2),L3)*$X$1</f>
        <v>-6.448484848</v>
      </c>
      <c r="N3" s="1">
        <f>IF(M3*FORECAST(N2,B3:M3,B2:M2)&gt;0,FORECAST(N2,B3:M3,B2:M2),M3)*$X$1</f>
        <v>-6.963636364</v>
      </c>
      <c r="O3" s="1">
        <f>IF(N3*FORECAST(O2,B3:N3,B2:N2)&gt;0,FORECAST(O2,B3:N3,B2:N2),N3)*$X$1</f>
        <v>-7.478787879</v>
      </c>
      <c r="P3" s="1">
        <f>IF(O3*FORECAST(P2,B3:O3,B2:O2)&gt;0,FORECAST(P2,B3:O3,B2:O2),O3)*$X$1</f>
        <v>-7.993939394</v>
      </c>
      <c r="Q3" s="1">
        <f>IF(P3*FORECAST(Q2,B3:P3,B2:P2)&gt;0,FORECAST(Q2,B3:P3,B2:P2),P3)*$X$1</f>
        <v>-8.509090909</v>
      </c>
      <c r="R3" s="1">
        <f>IF(Q3*FORECAST(R2,B3:Q3,B2:Q2)&gt;0,FORECAST(R2,B3:Q3,B2:Q2),Q3)*$X$1</f>
        <v>-9.024242424</v>
      </c>
      <c r="S3" s="5">
        <f>IF(R3*FORECAST(S2,B3:R3,B2:R2)&gt;0,FORECAST(S2,B3:R3,B2:R2),R3)*$X$1</f>
        <v>-9.539393939</v>
      </c>
      <c r="T3" s="5">
        <f>IF(S3*FORECAST(T2,B3:S3,B2:S2)&gt;0,FORECAST(T2,B3:S3,B2:S2),S3)*$X$1</f>
        <v>-10.05454545</v>
      </c>
      <c r="U3" s="5">
        <f>IF(T3*FORECAST(U2,B3:T3,B2:T2)&gt;0,FORECAST(U2,B3:T3,B2:T2),T3)*$X$1</f>
        <v>-10.56969697</v>
      </c>
      <c r="V3" s="5">
        <f>IF(U3*FORECAST(V2,B3:U3,B2:U2)&gt;0,FORECAST(V2,B3:U3,B2:U2),U3)*$X$1</f>
        <v>-11.08484848</v>
      </c>
      <c r="W3" s="5">
        <f>IF(V3*FORECAST(W2,B3:V3,B2:V2)&gt;0,FORECAST(W2,B3:V3,B2:V2),V3)*$X$1</f>
        <v>-11.6</v>
      </c>
      <c r="X3" s="2"/>
      <c r="Y3" s="2"/>
      <c r="Z3" s="2"/>
    </row>
    <row r="4">
      <c r="A4" s="3" t="s">
        <v>110</v>
      </c>
      <c r="B4" s="1">
        <v>2.0</v>
      </c>
      <c r="C4" s="1">
        <v>1.0</v>
      </c>
      <c r="D4" s="1">
        <v>-11.0</v>
      </c>
      <c r="E4" s="1">
        <v>-6.0</v>
      </c>
      <c r="F4" s="1">
        <v>-4.0</v>
      </c>
      <c r="G4" s="1">
        <v>-1.0</v>
      </c>
      <c r="H4" s="1">
        <v>-2.0</v>
      </c>
      <c r="I4" s="1">
        <v>-8.0</v>
      </c>
      <c r="J4" s="1">
        <v>-4.0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1170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1171</v>
      </c>
      <c r="L7" s="1">
        <f>IF(W3*FORECAST(W2,B3:W3,B2:W2)&gt;0,FORECAST(W2,B3:W3,B2:W2),V3)*$X$1 * (1+0.02)/(0.0805-0.02)</f>
        <v>-195.5702479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1172</v>
      </c>
      <c r="L8" s="6">
        <f t="array" ref="L8">NPV(0.0805,M3:W3)</f>
        <v>-61.46131358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1173</v>
      </c>
      <c r="L9" s="6">
        <f t="array" ref="L9">NPV(0.0805,M16:W16)</f>
        <v>-83.45076129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1174</v>
      </c>
      <c r="L10" s="6">
        <f>L8 + L9</f>
        <v>-144.9120749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1175</v>
      </c>
      <c r="L12" s="6">
        <f>L10 - L11</f>
        <v>-140.9120749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1176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-23.48534581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-195.5702479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-7.0</v>
      </c>
      <c r="C3" s="1">
        <v>-18.0</v>
      </c>
      <c r="D3" s="1">
        <v>-10.0</v>
      </c>
      <c r="E3" s="1">
        <v>-12.0</v>
      </c>
      <c r="F3" s="1">
        <v>-11.0</v>
      </c>
      <c r="G3" s="1">
        <v>-10.0</v>
      </c>
      <c r="H3" s="1">
        <v>-7.0</v>
      </c>
      <c r="I3" s="1">
        <v>-8.0</v>
      </c>
      <c r="J3" s="1">
        <v>-9.0</v>
      </c>
      <c r="K3" s="1">
        <v>-7.0</v>
      </c>
      <c r="L3" s="1">
        <f>IF(K3*FORECAST(L2,B3:K3,B2:K2)&gt;0,FORECAST(L2,B3:K3,B2:K2),K3)*$X$1</f>
        <v>-6.933333333</v>
      </c>
      <c r="M3" s="1">
        <f>IF(L3*FORECAST(M2,B3:L3,B2:L2)&gt;0,FORECAST(M2,B3:L3,B2:L2),L3)*$X$1</f>
        <v>-6.393939394</v>
      </c>
      <c r="N3" s="1">
        <f>IF(M3*FORECAST(N2,B3:M3,B2:M2)&gt;0,FORECAST(N2,B3:M3,B2:M2),M3)*$X$1</f>
        <v>-5.854545455</v>
      </c>
      <c r="O3" s="1">
        <f>IF(N3*FORECAST(O2,B3:N3,B2:N2)&gt;0,FORECAST(O2,B3:N3,B2:N2),N3)*$X$1</f>
        <v>-5.315151515</v>
      </c>
      <c r="P3" s="1">
        <f>IF(O3*FORECAST(P2,B3:O3,B2:O2)&gt;0,FORECAST(P2,B3:O3,B2:O2),O3)*$X$1</f>
        <v>-4.775757576</v>
      </c>
      <c r="Q3" s="1">
        <f>IF(P3*FORECAST(Q2,B3:P3,B2:P2)&gt;0,FORECAST(Q2,B3:P3,B2:P2),P3)*$X$1</f>
        <v>-4.236363636</v>
      </c>
      <c r="R3" s="1">
        <f>IF(Q3*FORECAST(R2,B3:Q3,B2:Q2)&gt;0,FORECAST(R2,B3:Q3,B2:Q2),Q3)*$X$1</f>
        <v>-3.696969697</v>
      </c>
      <c r="S3" s="5">
        <f>IF(R3*FORECAST(S2,B3:R3,B2:R2)&gt;0,FORECAST(S2,B3:R3,B2:R2),R3)*$X$1</f>
        <v>-3.157575758</v>
      </c>
      <c r="T3" s="5">
        <f>IF(S3*FORECAST(T2,B3:S3,B2:S2)&gt;0,FORECAST(T2,B3:S3,B2:S2),S3)*$X$1</f>
        <v>-2.618181818</v>
      </c>
      <c r="U3" s="5">
        <f>IF(T3*FORECAST(U2,B3:T3,B2:T2)&gt;0,FORECAST(U2,B3:T3,B2:T2),T3)*$X$1</f>
        <v>-2.078787879</v>
      </c>
      <c r="V3" s="5">
        <f>IF(U3*FORECAST(V2,B3:U3,B2:U2)&gt;0,FORECAST(V2,B3:U3,B2:U2),U3)*$X$1</f>
        <v>-1.539393939</v>
      </c>
      <c r="W3" s="5">
        <f>IF(V3*FORECAST(W2,B3:V3,B2:V2)&gt;0,FORECAST(W2,B3:V3,B2:V2),V3)*$X$1</f>
        <v>-1</v>
      </c>
      <c r="X3" s="2"/>
      <c r="Y3" s="2"/>
      <c r="Z3" s="2"/>
    </row>
    <row r="4">
      <c r="A4" s="3" t="s">
        <v>110</v>
      </c>
      <c r="B4" s="1">
        <v>2.0</v>
      </c>
      <c r="C4" s="1">
        <v>1.0</v>
      </c>
      <c r="D4" s="1">
        <v>-11.0</v>
      </c>
      <c r="E4" s="1">
        <v>-6.0</v>
      </c>
      <c r="F4" s="1">
        <v>-4.0</v>
      </c>
      <c r="G4" s="1">
        <v>-1.0</v>
      </c>
      <c r="H4" s="1">
        <v>-2.0</v>
      </c>
      <c r="I4" s="1">
        <v>-8.0</v>
      </c>
      <c r="J4" s="1">
        <v>-4.0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1170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1171</v>
      </c>
      <c r="L7" s="1">
        <f>IF(W3*FORECAST(W2,B3:W3,B2:W2)&gt;0,FORECAST(W2,B3:W3,B2:W2),V3)*$X$1 * (1+0.02)/(0.0805-0.02)</f>
        <v>-16.85950413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1172</v>
      </c>
      <c r="L8" s="6">
        <f t="array" ref="L8">NPV(0.0805,M3:W3)</f>
        <v>-29.26715209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1173</v>
      </c>
      <c r="L9" s="6">
        <f t="array" ref="L9">NPV(0.0805,M16:W16)</f>
        <v>-7.194031145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1174</v>
      </c>
      <c r="L10" s="6">
        <f>L8 + L9</f>
        <v>-36.46118323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1175</v>
      </c>
      <c r="L12" s="6">
        <f>L10 - L11</f>
        <v>-32.46118323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1176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-5.410197206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-16.85950413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