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<sst xmlns="http://schemas.openxmlformats.org/spreadsheetml/2006/main" count="1805" uniqueCount="1546">
  <si>
    <t>ticker</t>
  </si>
  <si>
    <t>SNDR</t>
  </si>
  <si>
    <t>nombre</t>
  </si>
  <si>
    <t>SCHNEIDER NATIONAL INC</t>
  </si>
  <si>
    <t>empresa</t>
  </si>
  <si>
    <t>Ground Freight &amp; Logistics</t>
  </si>
  <si>
    <t>Open</t>
  </si>
  <si>
    <t>Target Price</t>
  </si>
  <si>
    <t>Upside</t>
  </si>
  <si>
    <t>-123.10%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</si>
  <si>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</si>
  <si>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</si>
  <si>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</si>
  <si>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</si>
  <si>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</si>
  <si>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</si>
  <si>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</si>
  <si>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-5.97%</t>
  </si>
  <si>
    <t>Total Assets Growth</t>
  </si>
  <si>
    <t>-11.45%</t>
  </si>
  <si>
    <t>Net Property, Plant and Equipment Growth</t>
  </si>
  <si>
    <t>-14.67%</t>
  </si>
  <si>
    <t>EBITDA Growth</t>
  </si>
  <si>
    <t>49.78%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</si>
  <si>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</si>
  <si>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</si>
  <si>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</si>
  <si>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</si>
  <si>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</si>
  <si>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</si>
  <si>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</si>
  <si>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</si>
  <si>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</si>
  <si>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</si>
  <si>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</si>
  <si>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</si>
  <si>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</si>
  <si>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</si>
  <si>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</si>
  <si>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</si>
  <si>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</si>
  <si>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</si>
  <si>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</si>
  <si>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</si>
  <si>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</si>
  <si>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</si>
  <si>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</si>
  <si>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</si>
  <si>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</si>
  <si>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</si>
  <si>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</si>
  <si>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</si>
  <si>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</si>
  <si>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Special Dividend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</si>
  <si>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</si>
  <si>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</si>
  <si>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</si>
  <si>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</si>
  <si>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</si>
  <si>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</si>
  <si>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</si>
  <si>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</si>
  <si>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</si>
  <si>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</si>
  <si>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</si>
  <si>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</si>
  <si>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</si>
  <si>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</si>
  <si>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</si>
  <si>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</si>
  <si>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</si>
  <si>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</si>
  <si>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</si>
  <si>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</si>
  <si>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</si>
  <si>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</si>
  <si>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</si>
  <si>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</si>
  <si>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</si>
  <si>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</si>
  <si>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</si>
  <si>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</si>
  <si>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</si>
  <si>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</si>
  <si>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</si>
  <si>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</si>
  <si>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</si>
  <si>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</si>
  <si>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</si>
  <si>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</si>
  <si>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</si>
  <si>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</si>
  <si>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</si>
  <si>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</si>
  <si>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</si>
  <si>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</si>
  <si>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</si>
  <si>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</si>
  <si>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</si>
  <si>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</si>
  <si>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</si>
  <si>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</si>
  <si>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</si>
  <si>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</si>
  <si>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</si>
  <si>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</si>
  <si>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</si>
  <si>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</si>
  <si>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</si>
  <si>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181.25</t>
  </si>
  <si>
    <t>203.5</t>
  </si>
  <si>
    <t>227.69</t>
  </si>
  <si>
    <t>10.69</t>
  </si>
  <si>
    <t>12.05</t>
  </si>
  <si>
    <t>12.63</t>
  </si>
  <si>
    <t>11.59</t>
  </si>
  <si>
    <t>13.64</t>
  </si>
  <si>
    <t>15.94</t>
  </si>
  <si>
    <t>16.8</t>
  </si>
  <si>
    <t>Tangible Book Value</t>
  </si>
  <si>
    <t>Tangible Book Value Per Share</t>
  </si>
  <si>
    <t>156.73</t>
  </si>
  <si>
    <t>184.48</t>
  </si>
  <si>
    <t>181.48</t>
  </si>
  <si>
    <t>9.33</t>
  </si>
  <si>
    <t>10.68</t>
  </si>
  <si>
    <t>10.97</t>
  </si>
  <si>
    <t>10.17</t>
  </si>
  <si>
    <t>11.76</t>
  </si>
  <si>
    <t>14.14</t>
  </si>
  <si>
    <t>14.13</t>
  </si>
  <si>
    <t>Total Debt</t>
  </si>
  <si>
    <t>Net Debt</t>
  </si>
  <si>
    <t>Debt Equivalent Oper. Leases</t>
  </si>
  <si>
    <t>Account Code - Inventory Valuation</t>
  </si>
  <si>
    <t>Inventories - Finished Goods, Total</t>
  </si>
  <si>
    <t>Inventories - Others</t>
  </si>
  <si>
    <t>Land - (BS)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</si>
  <si>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</si>
  <si>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</si>
  <si>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</si>
  <si>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</si>
  <si>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</si>
  <si>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</si>
  <si>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</si>
  <si>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</si>
  <si>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</si>
  <si>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</si>
  <si>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</si>
  <si>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</si>
  <si>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</si>
  <si>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</si>
  <si>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</si>
  <si>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</si>
  <si>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</si>
  <si>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</si>
  <si>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</si>
  <si>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</si>
  <si>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</si>
  <si>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</si>
  <si>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</si>
  <si>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</si>
  <si>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</si>
  <si>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</si>
  <si>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</si>
  <si>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</si>
  <si>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</si>
  <si>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</si>
  <si>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</si>
  <si>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</si>
  <si>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25.85</t>
  </si>
  <si>
    <t>27.23</t>
  </si>
  <si>
    <t>30.05</t>
  </si>
  <si>
    <t>2.28</t>
  </si>
  <si>
    <t>1.52</t>
  </si>
  <si>
    <t>0.83</t>
  </si>
  <si>
    <t>1.19</t>
  </si>
  <si>
    <t>2.57</t>
  </si>
  <si>
    <t>1.35</t>
  </si>
  <si>
    <t>Basic EPS - Continuing Operations</t>
  </si>
  <si>
    <t>Basic Weighted Average Shares Outstanding</t>
  </si>
  <si>
    <t>Net EPS - Diluted</t>
  </si>
  <si>
    <t>25.8</t>
  </si>
  <si>
    <t>27.18</t>
  </si>
  <si>
    <t>2.56</t>
  </si>
  <si>
    <t>1.34</t>
  </si>
  <si>
    <t>Diluted EPS - Continuing Operations</t>
  </si>
  <si>
    <t>Diluted Weighted Average Shares Outstanding</t>
  </si>
  <si>
    <t>Normalized Basic EPS</t>
  </si>
  <si>
    <t>27.33</t>
  </si>
  <si>
    <t>29.93</t>
  </si>
  <si>
    <t>31.97</t>
  </si>
  <si>
    <t>0.92</t>
  </si>
  <si>
    <t>1.3</t>
  </si>
  <si>
    <t>1.03</t>
  </si>
  <si>
    <t>1.83</t>
  </si>
  <si>
    <t>1.01</t>
  </si>
  <si>
    <t>Normalized Diluted EPS</t>
  </si>
  <si>
    <t>27.27</t>
  </si>
  <si>
    <t>29.87</t>
  </si>
  <si>
    <t>31.92</t>
  </si>
  <si>
    <t>1.18</t>
  </si>
  <si>
    <t>1.82</t>
  </si>
  <si>
    <t>2.26</t>
  </si>
  <si>
    <t>Dividend Per Share</t>
  </si>
  <si>
    <t>4.01</t>
  </si>
  <si>
    <t>4.85</t>
  </si>
  <si>
    <t>0.15</t>
  </si>
  <si>
    <t>0.24</t>
  </si>
  <si>
    <t>0.26</t>
  </si>
  <si>
    <t>0.28</t>
  </si>
  <si>
    <t>0.32</t>
  </si>
  <si>
    <t>0.36</t>
  </si>
  <si>
    <t>Payout Ratio</t>
  </si>
  <si>
    <t>15.5</t>
  </si>
  <si>
    <t>17.85</t>
  </si>
  <si>
    <t>19.93</t>
  </si>
  <si>
    <t>6.54</t>
  </si>
  <si>
    <t>15.14</t>
  </si>
  <si>
    <t>28.91</t>
  </si>
  <si>
    <t>21.4</t>
  </si>
  <si>
    <t>12.23</t>
  </si>
  <si>
    <t>12.17</t>
  </si>
  <si>
    <t>26.67</t>
  </si>
  <si>
    <t>EBITDA</t>
  </si>
  <si>
    <t>EBITA</t>
  </si>
  <si>
    <t>EBIT</t>
  </si>
  <si>
    <t>EBITDAR</t>
  </si>
  <si>
    <t>Effective Tax Rate - (Ratio)</t>
  </si>
  <si>
    <t>40.86</t>
  </si>
  <si>
    <t>40.96</t>
  </si>
  <si>
    <t>40.94</t>
  </si>
  <si>
    <t>-48.03</t>
  </si>
  <si>
    <t>26.25</t>
  </si>
  <si>
    <t>25.17</t>
  </si>
  <si>
    <t>25.2</t>
  </si>
  <si>
    <t>24.21</t>
  </si>
  <si>
    <t>22.08</t>
  </si>
  <si>
    <t>Current Domestic Taxes</t>
  </si>
  <si>
    <t>Current Foreign Taxes</t>
  </si>
  <si>
    <t>Total Current Taxes</t>
  </si>
  <si>
    <t>Deferred Domestic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</si>
  <si>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</si>
  <si>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</si>
  <si>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</si>
  <si>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</si>
  <si>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</si>
  <si>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</si>
  <si>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</si>
  <si>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</si>
  <si>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</si>
  <si>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</si>
  <si>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Other (Total)</t>
  </si>
  <si>
    <t>Total Stock-Based Compensation</t>
  </si>
  <si>
    <t>Profitability</t>
  </si>
  <si>
    <t>Return on Assets</t>
  </si>
  <si>
    <t>6.81</t>
  </si>
  <si>
    <t>6.42</t>
  </si>
  <si>
    <t>5.25</t>
  </si>
  <si>
    <t>6.89</t>
  </si>
  <si>
    <t>5.93</t>
  </si>
  <si>
    <t>5.32</t>
  </si>
  <si>
    <t>8.93</t>
  </si>
  <si>
    <t>9.96</t>
  </si>
  <si>
    <t>4.19</t>
  </si>
  <si>
    <t>Return on Total Capital</t>
  </si>
  <si>
    <t>11.04</t>
  </si>
  <si>
    <t>10.46</t>
  </si>
  <si>
    <t>7.95</t>
  </si>
  <si>
    <t>9.84</t>
  </si>
  <si>
    <t>8.27</t>
  </si>
  <si>
    <t>7.46</t>
  </si>
  <si>
    <t>12.98</t>
  </si>
  <si>
    <t>5.81</t>
  </si>
  <si>
    <t>Return On Equity %</t>
  </si>
  <si>
    <t>14.16</t>
  </si>
  <si>
    <t>13.99</t>
  </si>
  <si>
    <t>25.35</t>
  </si>
  <si>
    <t>13.37</t>
  </si>
  <si>
    <t>6.73</t>
  </si>
  <si>
    <t>9.86</t>
  </si>
  <si>
    <t>18.1</t>
  </si>
  <si>
    <t>17.4</t>
  </si>
  <si>
    <t>8.23</t>
  </si>
  <si>
    <t>Return on Common Equity</t>
  </si>
  <si>
    <t>Margin Analysis</t>
  </si>
  <si>
    <t>Gross Profit Margin %</t>
  </si>
  <si>
    <t>15.89</t>
  </si>
  <si>
    <t>18.48</t>
  </si>
  <si>
    <t>17.26</t>
  </si>
  <si>
    <t>18.4</t>
  </si>
  <si>
    <t>18.21</t>
  </si>
  <si>
    <t>17.32</t>
  </si>
  <si>
    <t>18.62</t>
  </si>
  <si>
    <t>19.24</t>
  </si>
  <si>
    <t>17.13</t>
  </si>
  <si>
    <t>SG&amp;A Margin</t>
  </si>
  <si>
    <t>3.98</t>
  </si>
  <si>
    <t>5.23</t>
  </si>
  <si>
    <t>4.69</t>
  </si>
  <si>
    <t>4.78</t>
  </si>
  <si>
    <t>4.84</t>
  </si>
  <si>
    <t>4.75</t>
  </si>
  <si>
    <t>4.24</t>
  </si>
  <si>
    <t>3.84</t>
  </si>
  <si>
    <t>4.77</t>
  </si>
  <si>
    <t>EBITDA Margin %</t>
  </si>
  <si>
    <t>11.2</t>
  </si>
  <si>
    <t>13.15</t>
  </si>
  <si>
    <t>12.48</t>
  </si>
  <si>
    <t>13.56</t>
  </si>
  <si>
    <t>13.45</t>
  </si>
  <si>
    <t>13.08</t>
  </si>
  <si>
    <t>14.4</t>
  </si>
  <si>
    <t>14.87</t>
  </si>
  <si>
    <t>11.82</t>
  </si>
  <si>
    <t>EBITA Margin %</t>
  </si>
  <si>
    <t>6.09</t>
  </si>
  <si>
    <t>7.24</t>
  </si>
  <si>
    <t>6.15</t>
  </si>
  <si>
    <t>7.74</t>
  </si>
  <si>
    <t>7.3</t>
  </si>
  <si>
    <t>6.7</t>
  </si>
  <si>
    <t>9.5</t>
  </si>
  <si>
    <t>5.46</t>
  </si>
  <si>
    <t>EBIT Margin %</t>
  </si>
  <si>
    <t>6.07</t>
  </si>
  <si>
    <t>6.8</t>
  </si>
  <si>
    <t>7.21</t>
  </si>
  <si>
    <t>6.12</t>
  </si>
  <si>
    <t>7.71</t>
  </si>
  <si>
    <t>7.28</t>
  </si>
  <si>
    <t>5.41</t>
  </si>
  <si>
    <t>Income From Continuing Operations Margin %</t>
  </si>
  <si>
    <t>3.39</t>
  </si>
  <si>
    <t>3.56</t>
  </si>
  <si>
    <t>3.88</t>
  </si>
  <si>
    <t>8.89</t>
  </si>
  <si>
    <t>5.4</t>
  </si>
  <si>
    <t>3.1</t>
  </si>
  <si>
    <t>4.65</t>
  </si>
  <si>
    <t>7.23</t>
  </si>
  <si>
    <t>6.93</t>
  </si>
  <si>
    <t>4.34</t>
  </si>
  <si>
    <t>Net Income Margin %</t>
  </si>
  <si>
    <t>Net Avail. For Common Margin %</t>
  </si>
  <si>
    <t>Normalized Net Income Margin</t>
  </si>
  <si>
    <t>3.58</t>
  </si>
  <si>
    <t>3.91</t>
  </si>
  <si>
    <t>4.12</t>
  </si>
  <si>
    <t>4.63</t>
  </si>
  <si>
    <t>4.42</t>
  </si>
  <si>
    <t>4.02</t>
  </si>
  <si>
    <t>5.79</t>
  </si>
  <si>
    <t>6.13</t>
  </si>
  <si>
    <t>3.27</t>
  </si>
  <si>
    <t>Levered Free Cash Flow Margin</t>
  </si>
  <si>
    <t>-5.55</t>
  </si>
  <si>
    <t>-2.88</t>
  </si>
  <si>
    <t>-3.2</t>
  </si>
  <si>
    <t>-0.62</t>
  </si>
  <si>
    <t>0.66</t>
  </si>
  <si>
    <t>3.34</t>
  </si>
  <si>
    <t>0.54</t>
  </si>
  <si>
    <t>0.34</t>
  </si>
  <si>
    <t>-6.46</t>
  </si>
  <si>
    <t>Unlevered Free Cash Flow Margin</t>
  </si>
  <si>
    <t>-5.25</t>
  </si>
  <si>
    <t>-2.55</t>
  </si>
  <si>
    <t>-2.95</t>
  </si>
  <si>
    <t>-0.46</t>
  </si>
  <si>
    <t>0.88</t>
  </si>
  <si>
    <t>3.52</t>
  </si>
  <si>
    <t>0.68</t>
  </si>
  <si>
    <t>0.43</t>
  </si>
  <si>
    <t>-6.29</t>
  </si>
  <si>
    <t>Asset Turnover</t>
  </si>
  <si>
    <t>1.6</t>
  </si>
  <si>
    <t>1.43</t>
  </si>
  <si>
    <t>1.37</t>
  </si>
  <si>
    <t>1.27</t>
  </si>
  <si>
    <t>1.5</t>
  </si>
  <si>
    <t>1.24</t>
  </si>
  <si>
    <t>Fixed Assets Turnover</t>
  </si>
  <si>
    <t>2.85</t>
  </si>
  <si>
    <t>2.48</t>
  </si>
  <si>
    <t>2.42</t>
  </si>
  <si>
    <t>2.63</t>
  </si>
  <si>
    <t>2.52</t>
  </si>
  <si>
    <t>2.38</t>
  </si>
  <si>
    <t>2.79</t>
  </si>
  <si>
    <t>2.97</t>
  </si>
  <si>
    <t>2.2</t>
  </si>
  <si>
    <t>Receivables Turnover (Average Receivables)</t>
  </si>
  <si>
    <t>7.56</t>
  </si>
  <si>
    <t>7.45</t>
  </si>
  <si>
    <t>7.12</t>
  </si>
  <si>
    <t>7.04</t>
  </si>
  <si>
    <t>7.22</t>
  </si>
  <si>
    <t>8.1</t>
  </si>
  <si>
    <t>Inventory Turnover (Average Inventory)</t>
  </si>
  <si>
    <t>57.25</t>
  </si>
  <si>
    <t>46.26</t>
  </si>
  <si>
    <t>46.14</t>
  </si>
  <si>
    <t>56.45</t>
  </si>
  <si>
    <t>58.52</t>
  </si>
  <si>
    <t>64.46</t>
  </si>
  <si>
    <t>126.27</t>
  </si>
  <si>
    <t>132.68</t>
  </si>
  <si>
    <t>53.33</t>
  </si>
  <si>
    <t>Short Term Liquidity</t>
  </si>
  <si>
    <t>Current Ratio</t>
  </si>
  <si>
    <t>2.34</t>
  </si>
  <si>
    <t>2.25</t>
  </si>
  <si>
    <t>1.36</t>
  </si>
  <si>
    <t>2.37</t>
  </si>
  <si>
    <t>2.53</t>
  </si>
  <si>
    <t>3.02</t>
  </si>
  <si>
    <t>1.81</t>
  </si>
  <si>
    <t>2.12</t>
  </si>
  <si>
    <t>Quick Ratio</t>
  </si>
  <si>
    <t>2.1</t>
  </si>
  <si>
    <t>1.97</t>
  </si>
  <si>
    <t>1.14</t>
  </si>
  <si>
    <t>2.02</t>
  </si>
  <si>
    <t>2.31</t>
  </si>
  <si>
    <t>2.65</t>
  </si>
  <si>
    <t>2.09</t>
  </si>
  <si>
    <t>1.71</t>
  </si>
  <si>
    <t>1.94</t>
  </si>
  <si>
    <t>1.51</t>
  </si>
  <si>
    <t>Operating Cash Flow to Current Liabilities</t>
  </si>
  <si>
    <t>0.98</t>
  </si>
  <si>
    <t>1.2</t>
  </si>
  <si>
    <t>0.67</t>
  </si>
  <si>
    <t>1.08</t>
  </si>
  <si>
    <t>1.16</t>
  </si>
  <si>
    <t>0.82</t>
  </si>
  <si>
    <t>1.12</t>
  </si>
  <si>
    <t>Days Sales Outstanding (Average Receivables)</t>
  </si>
  <si>
    <t>47.33</t>
  </si>
  <si>
    <t>48.38</t>
  </si>
  <si>
    <t>51.3</t>
  </si>
  <si>
    <t>51.85</t>
  </si>
  <si>
    <t>50.68</t>
  </si>
  <si>
    <t>45.09</t>
  </si>
  <si>
    <t>48.94</t>
  </si>
  <si>
    <t>Days Outstanding Inventory (Average Inventory)</t>
  </si>
  <si>
    <t>6.37</t>
  </si>
  <si>
    <t>7.91</t>
  </si>
  <si>
    <t>6.47</t>
  </si>
  <si>
    <t>6.24</t>
  </si>
  <si>
    <t>5.68</t>
  </si>
  <si>
    <t>2.89</t>
  </si>
  <si>
    <t>2.75</t>
  </si>
  <si>
    <t>6.84</t>
  </si>
  <si>
    <t>Average Days Payable Outstanding</t>
  </si>
  <si>
    <t>20.71</t>
  </si>
  <si>
    <t>23.57</t>
  </si>
  <si>
    <t>22.97</t>
  </si>
  <si>
    <t>20.62</t>
  </si>
  <si>
    <t>20.33</t>
  </si>
  <si>
    <t>22.2</t>
  </si>
  <si>
    <t>23.17</t>
  </si>
  <si>
    <t>20.72</t>
  </si>
  <si>
    <t>20.45</t>
  </si>
  <si>
    <t>Cash Conversion Cycle (Average Days)</t>
  </si>
  <si>
    <t>32.73</t>
  </si>
  <si>
    <t>33.94</t>
  </si>
  <si>
    <t>37.14</t>
  </si>
  <si>
    <t>37.76</t>
  </si>
  <si>
    <t>34.16</t>
  </si>
  <si>
    <t>28.71</t>
  </si>
  <si>
    <t>27.12</t>
  </si>
  <si>
    <t>35.33</t>
  </si>
  <si>
    <t>Long Term Solvency</t>
  </si>
  <si>
    <t>Total Debt/Equity</t>
  </si>
  <si>
    <t>54.86</t>
  </si>
  <si>
    <t>51.69</t>
  </si>
  <si>
    <t>58.85</t>
  </si>
  <si>
    <t>23.26</t>
  </si>
  <si>
    <t>19.29</t>
  </si>
  <si>
    <t>19.85</t>
  </si>
  <si>
    <t>18.56</t>
  </si>
  <si>
    <t>14.23</t>
  </si>
  <si>
    <t>10.01</t>
  </si>
  <si>
    <t>13.19</t>
  </si>
  <si>
    <t>Total Debt / Total Capital</t>
  </si>
  <si>
    <t>35.42</t>
  </si>
  <si>
    <t>34.07</t>
  </si>
  <si>
    <t>37.05</t>
  </si>
  <si>
    <t>18.87</t>
  </si>
  <si>
    <t>16.17</t>
  </si>
  <si>
    <t>16.56</t>
  </si>
  <si>
    <t>15.65</t>
  </si>
  <si>
    <t>12.45</t>
  </si>
  <si>
    <t>9.1</t>
  </si>
  <si>
    <t>11.66</t>
  </si>
  <si>
    <t>LT Debt/Equity</t>
  </si>
  <si>
    <t>54.48</t>
  </si>
  <si>
    <t>51.12</t>
  </si>
  <si>
    <t>22.25</t>
  </si>
  <si>
    <t>16.86</t>
  </si>
  <si>
    <t>15.44</t>
  </si>
  <si>
    <t>6.46</t>
  </si>
  <si>
    <t>8.63</t>
  </si>
  <si>
    <t>Long-Term Debt / Total Capital</t>
  </si>
  <si>
    <t>35.18</t>
  </si>
  <si>
    <t>33.7</t>
  </si>
  <si>
    <t>23.33</t>
  </si>
  <si>
    <t>18.05</t>
  </si>
  <si>
    <t>13.49</t>
  </si>
  <si>
    <t>13.02</t>
  </si>
  <si>
    <t>9.35</t>
  </si>
  <si>
    <t>5.87</t>
  </si>
  <si>
    <t>7.62</t>
  </si>
  <si>
    <t>Total Liabilities / Total Assets</t>
  </si>
  <si>
    <t>59.72</t>
  </si>
  <si>
    <t>59.74</t>
  </si>
  <si>
    <t>61.16</t>
  </si>
  <si>
    <t>43.25</t>
  </si>
  <si>
    <t>41.17</t>
  </si>
  <si>
    <t>38.9</t>
  </si>
  <si>
    <t>41.54</t>
  </si>
  <si>
    <t>38.44</t>
  </si>
  <si>
    <t>34.3</t>
  </si>
  <si>
    <t>35.12</t>
  </si>
  <si>
    <t>EBIT / Interest Expense</t>
  </si>
  <si>
    <t>20.5</t>
  </si>
  <si>
    <t>14.48</t>
  </si>
  <si>
    <t>13.65</t>
  </si>
  <si>
    <t>15.41</t>
  </si>
  <si>
    <t>30.69</t>
  </si>
  <si>
    <t>20.83</t>
  </si>
  <si>
    <t>22.44</t>
  </si>
  <si>
    <t>42.62</t>
  </si>
  <si>
    <t>68.51</t>
  </si>
  <si>
    <t>20.94</t>
  </si>
  <si>
    <t>EBITDA / Interest Expense</t>
  </si>
  <si>
    <t>37.8</t>
  </si>
  <si>
    <t>25.65</t>
  </si>
  <si>
    <t>24.89</t>
  </si>
  <si>
    <t>31.45</t>
  </si>
  <si>
    <t>53.99</t>
  </si>
  <si>
    <t>40.72</t>
  </si>
  <si>
    <t>46.03</t>
  </si>
  <si>
    <t>67.07</t>
  </si>
  <si>
    <t>106.35</t>
  </si>
  <si>
    <t>48.92</t>
  </si>
  <si>
    <t>(EBITDA - Capex) / Interest Expense</t>
  </si>
  <si>
    <t>-11.81</t>
  </si>
  <si>
    <t>-0.72</t>
  </si>
  <si>
    <t>0.87</t>
  </si>
  <si>
    <t>12.99</t>
  </si>
  <si>
    <t>12.66</t>
  </si>
  <si>
    <t>15.22</t>
  </si>
  <si>
    <t>23.82</t>
  </si>
  <si>
    <t>34.1</t>
  </si>
  <si>
    <t>-7.95</t>
  </si>
  <si>
    <t>Total Debt / EBITDA</t>
  </si>
  <si>
    <t>1.31</t>
  </si>
  <si>
    <t>0.8</t>
  </si>
  <si>
    <t>0.61</t>
  </si>
  <si>
    <t>0.41</t>
  </si>
  <si>
    <t>0.56</t>
  </si>
  <si>
    <t>Net Debt / EBITDA</t>
  </si>
  <si>
    <t>0.71</t>
  </si>
  <si>
    <t>0.7</t>
  </si>
  <si>
    <t>0.97</t>
  </si>
  <si>
    <t>0.29</t>
  </si>
  <si>
    <t>-0.03</t>
  </si>
  <si>
    <t>-0.23</t>
  </si>
  <si>
    <t>-0.1</t>
  </si>
  <si>
    <t>0.06</t>
  </si>
  <si>
    <t>-0.14</t>
  </si>
  <si>
    <t>0.33</t>
  </si>
  <si>
    <t>Total Debt / (EBITDA - Capex)</t>
  </si>
  <si>
    <t>-3.72</t>
  </si>
  <si>
    <t>-4.19</t>
  </si>
  <si>
    <t>-45.35</t>
  </si>
  <si>
    <t>28.93</t>
  </si>
  <si>
    <t>2.11</t>
  </si>
  <si>
    <t>1.84</t>
  </si>
  <si>
    <t>-3.46</t>
  </si>
  <si>
    <t>Net Debt / (EBITDA - Capex)</t>
  </si>
  <si>
    <t>-2.28</t>
  </si>
  <si>
    <t>-2.57</t>
  </si>
  <si>
    <t>-33.45</t>
  </si>
  <si>
    <t>10.5</t>
  </si>
  <si>
    <t>-0.12</t>
  </si>
  <si>
    <t>-0.74</t>
  </si>
  <si>
    <t>-0.3</t>
  </si>
  <si>
    <t>0.17</t>
  </si>
  <si>
    <t>-0.45</t>
  </si>
  <si>
    <t>-2.04</t>
  </si>
  <si>
    <t>Growth Over Prior Year</t>
  </si>
  <si>
    <t>Total Revenues, 1 Yr. Growth %</t>
  </si>
  <si>
    <t>8.72</t>
  </si>
  <si>
    <t>0.48</t>
  </si>
  <si>
    <t>2.18</t>
  </si>
  <si>
    <t>8.35</t>
  </si>
  <si>
    <t>13.54</t>
  </si>
  <si>
    <t>-4.62</t>
  </si>
  <si>
    <t>-4.09</t>
  </si>
  <si>
    <t>23.19</t>
  </si>
  <si>
    <t>17.75</t>
  </si>
  <si>
    <t>-16.74</t>
  </si>
  <si>
    <t>Gross Profit, 1 Yr. Growth %</t>
  </si>
  <si>
    <t>13.92</t>
  </si>
  <si>
    <t>13.8</t>
  </si>
  <si>
    <t>4.9</t>
  </si>
  <si>
    <t>1.23</t>
  </si>
  <si>
    <t>21.21</t>
  </si>
  <si>
    <t>-5.63</t>
  </si>
  <si>
    <t>-8.76</t>
  </si>
  <si>
    <t>32.41</t>
  </si>
  <si>
    <t>21.67</t>
  </si>
  <si>
    <t>-25.86</t>
  </si>
  <si>
    <t>EBITDA, 1 Yr. Growth %</t>
  </si>
  <si>
    <t>23.75</t>
  </si>
  <si>
    <t>8.08</t>
  </si>
  <si>
    <t>11.53</t>
  </si>
  <si>
    <t>-1.9</t>
  </si>
  <si>
    <t>23.65</t>
  </si>
  <si>
    <t>-5.42</t>
  </si>
  <si>
    <t>-6.72</t>
  </si>
  <si>
    <t>39.19</t>
  </si>
  <si>
    <t>21.57</t>
  </si>
  <si>
    <t>-33.81</t>
  </si>
  <si>
    <t>EBITA, 1 Yr. Growth %</t>
  </si>
  <si>
    <t>40.13</t>
  </si>
  <si>
    <t>12.36</t>
  </si>
  <si>
    <t>8.55</t>
  </si>
  <si>
    <t>-7.86</t>
  </si>
  <si>
    <t>43.5</t>
  </si>
  <si>
    <t>-10.1</t>
  </si>
  <si>
    <t>-11.72</t>
  </si>
  <si>
    <t>74.54</t>
  </si>
  <si>
    <t>23.47</t>
  </si>
  <si>
    <t>-54.46</t>
  </si>
  <si>
    <t>EBIT, 1 Yr. Growth %</t>
  </si>
  <si>
    <t>39.77</t>
  </si>
  <si>
    <t>8.37</t>
  </si>
  <si>
    <t>-8.09</t>
  </si>
  <si>
    <t>43.78</t>
  </si>
  <si>
    <t>-9.95</t>
  </si>
  <si>
    <t>-54.8</t>
  </si>
  <si>
    <t>Earnings From Cont. Operations, 1 Yr. Growth %</t>
  </si>
  <si>
    <t>39.9</t>
  </si>
  <si>
    <t>5.51</t>
  </si>
  <si>
    <t>11.3</t>
  </si>
  <si>
    <t>148.5</t>
  </si>
  <si>
    <t>-31.03</t>
  </si>
  <si>
    <t>-45.33</t>
  </si>
  <si>
    <t>44.01</t>
  </si>
  <si>
    <t>91.5</t>
  </si>
  <si>
    <t>12.93</t>
  </si>
  <si>
    <t>-47.9</t>
  </si>
  <si>
    <t>Net Income, 1 Yr. Growth %</t>
  </si>
  <si>
    <t>Normalized Net Income, 1 Yr. Growth %</t>
  </si>
  <si>
    <t>44.29</t>
  </si>
  <si>
    <t>9.71</t>
  </si>
  <si>
    <t>7.77</t>
  </si>
  <si>
    <t>-5.88</t>
  </si>
  <si>
    <t>47.62</t>
  </si>
  <si>
    <t>-8.99</t>
  </si>
  <si>
    <t>-12.92</t>
  </si>
  <si>
    <t>77.51</t>
  </si>
  <si>
    <t>24.68</t>
  </si>
  <si>
    <t>-55.64</t>
  </si>
  <si>
    <t>Diluted EPS Before Extra, 1 Yr. Growth %</t>
  </si>
  <si>
    <t>39.91</t>
  </si>
  <si>
    <t>5.35</t>
  </si>
  <si>
    <t>10.38</t>
  </si>
  <si>
    <t>127.88</t>
  </si>
  <si>
    <t>-33.33</t>
  </si>
  <si>
    <t>-45.37</t>
  </si>
  <si>
    <t>43.37</t>
  </si>
  <si>
    <t>91.6</t>
  </si>
  <si>
    <t>12.28</t>
  </si>
  <si>
    <t>-47.66</t>
  </si>
  <si>
    <t>Accounts Receivable, 1 Yr. Growth %</t>
  </si>
  <si>
    <t>4.81</t>
  </si>
  <si>
    <t>16.28</t>
  </si>
  <si>
    <t>13.57</t>
  </si>
  <si>
    <t>-18.69</t>
  </si>
  <si>
    <t>8.45</t>
  </si>
  <si>
    <t>29.54</t>
  </si>
  <si>
    <t>-7.99</t>
  </si>
  <si>
    <t>-11.41</t>
  </si>
  <si>
    <t>Inventory, 1 Yr. Growth %</t>
  </si>
  <si>
    <t>52.34</t>
  </si>
  <si>
    <t>12.15</t>
  </si>
  <si>
    <t>-26.84</t>
  </si>
  <si>
    <t>18.26</t>
  </si>
  <si>
    <t>-37.55</t>
  </si>
  <si>
    <t>-38.98</t>
  </si>
  <si>
    <t>93.43</t>
  </si>
  <si>
    <t>122.45</t>
  </si>
  <si>
    <t>Net Property, Plant and Equip., 1 Yr. Growth %</t>
  </si>
  <si>
    <t>16.9</t>
  </si>
  <si>
    <t>5.69</t>
  </si>
  <si>
    <t>3.45</t>
  </si>
  <si>
    <t>-3.67</t>
  </si>
  <si>
    <t>-1.36</t>
  </si>
  <si>
    <t>11.32</t>
  </si>
  <si>
    <t>10.37</t>
  </si>
  <si>
    <t>13.7</t>
  </si>
  <si>
    <t>Total Assets, 1 Yr. Growth %</t>
  </si>
  <si>
    <t>16.5</t>
  </si>
  <si>
    <t>9.03</t>
  </si>
  <si>
    <t>8.83</t>
  </si>
  <si>
    <t>-3.93</t>
  </si>
  <si>
    <t>11.98</t>
  </si>
  <si>
    <t>9.67</t>
  </si>
  <si>
    <t>5.53</t>
  </si>
  <si>
    <t>Tangible Book Value, 1 Yr. Growth %</t>
  </si>
  <si>
    <t>-1.18</t>
  </si>
  <si>
    <t>74.58</t>
  </si>
  <si>
    <t>14.56</t>
  </si>
  <si>
    <t>-10.76</t>
  </si>
  <si>
    <t>13.29</t>
  </si>
  <si>
    <t>20.47</t>
  </si>
  <si>
    <t>-0.9</t>
  </si>
  <si>
    <t>Common Equity, 1 Yr. Growth %</t>
  </si>
  <si>
    <t>12.4</t>
  </si>
  <si>
    <t>59.32</t>
  </si>
  <si>
    <t>12.81</t>
  </si>
  <si>
    <t>4.88</t>
  </si>
  <si>
    <t>17.92</t>
  </si>
  <si>
    <t>17.06</t>
  </si>
  <si>
    <t>4.22</t>
  </si>
  <si>
    <t>Cash From Operations, 1 Yr. Growth %</t>
  </si>
  <si>
    <t>24.24</t>
  </si>
  <si>
    <t>40.44</t>
  </si>
  <si>
    <t>-6.23</t>
  </si>
  <si>
    <t>1.32</t>
  </si>
  <si>
    <t>22.81</t>
  </si>
  <si>
    <t>12.32</t>
  </si>
  <si>
    <t>-2.84</t>
  </si>
  <si>
    <t>-8.43</t>
  </si>
  <si>
    <t>51.28</t>
  </si>
  <si>
    <t>-20.6</t>
  </si>
  <si>
    <t>Capital Expenditures, 1 Yr. Growth %</t>
  </si>
  <si>
    <t>56.44</t>
  </si>
  <si>
    <t>-9.84</t>
  </si>
  <si>
    <t>-2.83</t>
  </si>
  <si>
    <t>-9.13</t>
  </si>
  <si>
    <t>-10.03</t>
  </si>
  <si>
    <t>29.02</t>
  </si>
  <si>
    <t>28.3</t>
  </si>
  <si>
    <t>16.44</t>
  </si>
  <si>
    <t>Levered Free Cash Flow, 1 Yr. Growth %</t>
  </si>
  <si>
    <t>-46.98</t>
  </si>
  <si>
    <t>7.84</t>
  </si>
  <si>
    <t>-78.22</t>
  </si>
  <si>
    <t>-193.24</t>
  </si>
  <si>
    <t>162.32</t>
  </si>
  <si>
    <t>-82.66</t>
  </si>
  <si>
    <t>-58.66</t>
  </si>
  <si>
    <t>-809.04</t>
  </si>
  <si>
    <t>Unlevered Free Cash Flow, 1 Yr. Growth %</t>
  </si>
  <si>
    <t>-50.42</t>
  </si>
  <si>
    <t>10.88</t>
  </si>
  <si>
    <t>-82.39</t>
  </si>
  <si>
    <t>-282.59</t>
  </si>
  <si>
    <t>134.9</t>
  </si>
  <si>
    <t>-79.21</t>
  </si>
  <si>
    <t>-54.24</t>
  </si>
  <si>
    <t>-717.32</t>
  </si>
  <si>
    <t>Dividend Per Share, 1 Yr. Growth %</t>
  </si>
  <si>
    <t>29.35</t>
  </si>
  <si>
    <t>20.95</t>
  </si>
  <si>
    <t>23.71</t>
  </si>
  <si>
    <t>-97.5</t>
  </si>
  <si>
    <t>0</t>
  </si>
  <si>
    <t>8.33</t>
  </si>
  <si>
    <t>7.69</t>
  </si>
  <si>
    <t>14.29</t>
  </si>
  <si>
    <t>12.5</t>
  </si>
  <si>
    <t>Compound Annual Growth Rate Over Two Years</t>
  </si>
  <si>
    <t>Total Revenues, 2 Yr. CAGR %</t>
  </si>
  <si>
    <t>4.52</t>
  </si>
  <si>
    <t>1.33</t>
  </si>
  <si>
    <t>5.22</t>
  </si>
  <si>
    <t>10.91</t>
  </si>
  <si>
    <t>4.06</t>
  </si>
  <si>
    <t>-4.36</t>
  </si>
  <si>
    <t>8.7</t>
  </si>
  <si>
    <t>20.44</t>
  </si>
  <si>
    <t>-0.98</t>
  </si>
  <si>
    <t>Gross Profit, 2 Yr. CAGR %</t>
  </si>
  <si>
    <t>13.86</t>
  </si>
  <si>
    <t>9.26</t>
  </si>
  <si>
    <t>3.05</t>
  </si>
  <si>
    <t>10.67</t>
  </si>
  <si>
    <t>6.87</t>
  </si>
  <si>
    <t>-7.19</t>
  </si>
  <si>
    <t>9.92</t>
  </si>
  <si>
    <t>27.97</t>
  </si>
  <si>
    <t>EBITDA, 2 Yr. CAGR %</t>
  </si>
  <si>
    <t>9.79</t>
  </si>
  <si>
    <t>4.04</t>
  </si>
  <si>
    <t>6.72</t>
  </si>
  <si>
    <t>-5.64</t>
  </si>
  <si>
    <t>13.91</t>
  </si>
  <si>
    <t>31.54</t>
  </si>
  <si>
    <t>-11.04</t>
  </si>
  <si>
    <t>EBITA, 2 Yr. CAGR %</t>
  </si>
  <si>
    <t>25.48</t>
  </si>
  <si>
    <t>10.44</t>
  </si>
  <si>
    <t>0.02</t>
  </si>
  <si>
    <t>14.69</t>
  </si>
  <si>
    <t>10.6</t>
  </si>
  <si>
    <t>-10.12</t>
  </si>
  <si>
    <t>24.13</t>
  </si>
  <si>
    <t>49.98</t>
  </si>
  <si>
    <t>-25.89</t>
  </si>
  <si>
    <t>EBIT, 2 Yr. CAGR %</t>
  </si>
  <si>
    <t>25.38</t>
  </si>
  <si>
    <t>10.41</t>
  </si>
  <si>
    <t>-0.19</t>
  </si>
  <si>
    <t>14.66</t>
  </si>
  <si>
    <t>10.78</t>
  </si>
  <si>
    <t>-26.22</t>
  </si>
  <si>
    <t>Earnings From Cont. Operations, 2 Yr. CAGR %</t>
  </si>
  <si>
    <t>21.5</t>
  </si>
  <si>
    <t>66.35</t>
  </si>
  <si>
    <t>30.91</t>
  </si>
  <si>
    <t>-38.6</t>
  </si>
  <si>
    <t>-11.27</t>
  </si>
  <si>
    <t>66.07</t>
  </si>
  <si>
    <t>47.05</t>
  </si>
  <si>
    <t>-23.3</t>
  </si>
  <si>
    <t>Net Income, 2 Yr. CAGR %</t>
  </si>
  <si>
    <t>Normalized Net Income, 2 Yr. CAGR %</t>
  </si>
  <si>
    <t>25.82</t>
  </si>
  <si>
    <t>0.72</t>
  </si>
  <si>
    <t>17.54</t>
  </si>
  <si>
    <t>12.64</t>
  </si>
  <si>
    <t>-10.66</t>
  </si>
  <si>
    <t>24.33</t>
  </si>
  <si>
    <t>52.14</t>
  </si>
  <si>
    <t>-26.57</t>
  </si>
  <si>
    <t>Diluted EPS Before Extra, 2 Yr. CAGR %</t>
  </si>
  <si>
    <t>21.41</t>
  </si>
  <si>
    <t>7.83</t>
  </si>
  <si>
    <t>58.48</t>
  </si>
  <si>
    <t>-39.65</t>
  </si>
  <si>
    <t>-11.5</t>
  </si>
  <si>
    <t>65.74</t>
  </si>
  <si>
    <t>46.67</t>
  </si>
  <si>
    <t>-23.34</t>
  </si>
  <si>
    <t>Accounts Receivable, 2 Yr. CAGR %</t>
  </si>
  <si>
    <t>9.74</t>
  </si>
  <si>
    <t>16.92</t>
  </si>
  <si>
    <t>-3.9</t>
  </si>
  <si>
    <t>-6.09</t>
  </si>
  <si>
    <t>18.53</t>
  </si>
  <si>
    <t>9.18</t>
  </si>
  <si>
    <t>-9.72</t>
  </si>
  <si>
    <t>Inventory, 2 Yr. CAGR %</t>
  </si>
  <si>
    <t>28.42</t>
  </si>
  <si>
    <t>-9.42</t>
  </si>
  <si>
    <t>-6.98</t>
  </si>
  <si>
    <t>-14.06</t>
  </si>
  <si>
    <t>-38.27</t>
  </si>
  <si>
    <t>8.65</t>
  </si>
  <si>
    <t>107.43</t>
  </si>
  <si>
    <t>Net Property, Plant and Equip., 2 Yr. CAGR %</t>
  </si>
  <si>
    <t>17.37</t>
  </si>
  <si>
    <t>11.15</t>
  </si>
  <si>
    <t>4.57</t>
  </si>
  <si>
    <t>-0.18</t>
  </si>
  <si>
    <t>-0.59</t>
  </si>
  <si>
    <t>4.79</t>
  </si>
  <si>
    <t>10.84</t>
  </si>
  <si>
    <t>12.26</t>
  </si>
  <si>
    <t>Total Assets, 2 Yr. CAGR %</t>
  </si>
  <si>
    <t>14.74</t>
  </si>
  <si>
    <t>12.71</t>
  </si>
  <si>
    <t>4.83</t>
  </si>
  <si>
    <t>-1.51</t>
  </si>
  <si>
    <t>3.72</t>
  </si>
  <si>
    <t>10.82</t>
  </si>
  <si>
    <t>7.58</t>
  </si>
  <si>
    <t>Tangible Book Value, 2 Yr. CAGR %</t>
  </si>
  <si>
    <t>8.17</t>
  </si>
  <si>
    <t>31.34</t>
  </si>
  <si>
    <t>41.42</t>
  </si>
  <si>
    <t>8.49</t>
  </si>
  <si>
    <t>-2.35</t>
  </si>
  <si>
    <t>1.69</t>
  </si>
  <si>
    <t>16.83</t>
  </si>
  <si>
    <t>9.07</t>
  </si>
  <si>
    <t>Common Equity, 2 Yr. CAGR %</t>
  </si>
  <si>
    <t>12.67</t>
  </si>
  <si>
    <t>33.82</t>
  </si>
  <si>
    <t>34.06</t>
  </si>
  <si>
    <t>8.77</t>
  </si>
  <si>
    <t>-1.82</t>
  </si>
  <si>
    <t>4.11</t>
  </si>
  <si>
    <t>17.49</t>
  </si>
  <si>
    <t>10.45</t>
  </si>
  <si>
    <t>Cash From Operations, 2 Yr. CAGR %</t>
  </si>
  <si>
    <t>32.09</t>
  </si>
  <si>
    <t>14.76</t>
  </si>
  <si>
    <t>-2.53</t>
  </si>
  <si>
    <t>11.55</t>
  </si>
  <si>
    <t>17.45</t>
  </si>
  <si>
    <t>4.46</t>
  </si>
  <si>
    <t>-5.68</t>
  </si>
  <si>
    <t>17.7</t>
  </si>
  <si>
    <t>9.6</t>
  </si>
  <si>
    <t>Capital Expenditures, 2 Yr. CAGR %</t>
  </si>
  <si>
    <t>28.05</t>
  </si>
  <si>
    <t>-2.79</t>
  </si>
  <si>
    <t>-6.4</t>
  </si>
  <si>
    <t>-3.25</t>
  </si>
  <si>
    <t>-6.44</t>
  </si>
  <si>
    <t>-9.58</t>
  </si>
  <si>
    <t>28.66</t>
  </si>
  <si>
    <t>22.22</t>
  </si>
  <si>
    <t>Levered Free Cash Flow, 2 Yr. CAGR %</t>
  </si>
  <si>
    <t>-22.58</t>
  </si>
  <si>
    <t>-51.38</t>
  </si>
  <si>
    <t>-51.61</t>
  </si>
  <si>
    <t>101.87</t>
  </si>
  <si>
    <t>-27.5</t>
  </si>
  <si>
    <t>-63.21</t>
  </si>
  <si>
    <t>136.87</t>
  </si>
  <si>
    <t>Unlevered Free Cash Flow, 2 Yr. CAGR %</t>
  </si>
  <si>
    <t>-23.72</t>
  </si>
  <si>
    <t>-55.67</t>
  </si>
  <si>
    <t>-41.4</t>
  </si>
  <si>
    <t>145.64</t>
  </si>
  <si>
    <t>-25.16</t>
  </si>
  <si>
    <t>-59.64</t>
  </si>
  <si>
    <t>120.67</t>
  </si>
  <si>
    <t>Dividend Per Share, 2 Yr. CAGR %</t>
  </si>
  <si>
    <t>25.08</t>
  </si>
  <si>
    <t>22.32</t>
  </si>
  <si>
    <t>-82.41</t>
  </si>
  <si>
    <t>26.49</t>
  </si>
  <si>
    <t>4.08</t>
  </si>
  <si>
    <t>8.01</t>
  </si>
  <si>
    <t>10.94</t>
  </si>
  <si>
    <t>Compound Annual Growth Rate Over Three Years</t>
  </si>
  <si>
    <t>Total Revenues, 3 Yr. CAGR %</t>
  </si>
  <si>
    <t>3.73</t>
  </si>
  <si>
    <t>3.62</t>
  </si>
  <si>
    <t>7.92</t>
  </si>
  <si>
    <t>5.47</t>
  </si>
  <si>
    <t>11.64</t>
  </si>
  <si>
    <t>6.5</t>
  </si>
  <si>
    <t>Gross Profit, 3 Yr. CAGR %</t>
  </si>
  <si>
    <t>10.79</t>
  </si>
  <si>
    <t>6.51</t>
  </si>
  <si>
    <t>8.71</t>
  </si>
  <si>
    <t>4.95</t>
  </si>
  <si>
    <t>1.38</t>
  </si>
  <si>
    <t>4.48</t>
  </si>
  <si>
    <t>6.68</t>
  </si>
  <si>
    <t>EBITDA, 3 Yr. CAGR %</t>
  </si>
  <si>
    <t>14.26</t>
  </si>
  <si>
    <t>7.42</t>
  </si>
  <si>
    <t>10.11</t>
  </si>
  <si>
    <t>4.61</t>
  </si>
  <si>
    <t>2.04</t>
  </si>
  <si>
    <t>6.48</t>
  </si>
  <si>
    <t>16.41</t>
  </si>
  <si>
    <t>4.62</t>
  </si>
  <si>
    <t>EBITA, 3 Yr. CAGR %</t>
  </si>
  <si>
    <t>19.56</t>
  </si>
  <si>
    <t>3.97</t>
  </si>
  <si>
    <t>12.61</t>
  </si>
  <si>
    <t>5.78</t>
  </si>
  <si>
    <t>12.13</t>
  </si>
  <si>
    <t>23.91</t>
  </si>
  <si>
    <t>0.86</t>
  </si>
  <si>
    <t>EBIT, 3 Yr. CAGR %</t>
  </si>
  <si>
    <t>19.44</t>
  </si>
  <si>
    <t>3.87</t>
  </si>
  <si>
    <t>12.53</t>
  </si>
  <si>
    <t>2.71</t>
  </si>
  <si>
    <t>Earnings From Cont. Operations, 3 Yr. CAGR %</t>
  </si>
  <si>
    <t>42.92</t>
  </si>
  <si>
    <t>24.04</t>
  </si>
  <si>
    <t>-2.15</t>
  </si>
  <si>
    <t>-18.42</t>
  </si>
  <si>
    <t>4.05</t>
  </si>
  <si>
    <t>Net Income, 3 Yr. CAGR %</t>
  </si>
  <si>
    <t>Normalized Net Income, 3 Yr. CAGR %</t>
  </si>
  <si>
    <t>19.47</t>
  </si>
  <si>
    <t>14.2</t>
  </si>
  <si>
    <t>7.96</t>
  </si>
  <si>
    <t>3.38</t>
  </si>
  <si>
    <t>12.31</t>
  </si>
  <si>
    <t>24.45</t>
  </si>
  <si>
    <t>0.89</t>
  </si>
  <si>
    <t>Diluted EPS Before Extra, 3 Yr. CAGR %</t>
  </si>
  <si>
    <t>17.61</t>
  </si>
  <si>
    <t>-55.47</t>
  </si>
  <si>
    <t>18.75</t>
  </si>
  <si>
    <t>-6.02</t>
  </si>
  <si>
    <t>-19.47</t>
  </si>
  <si>
    <t>14.49</t>
  </si>
  <si>
    <t>45.56</t>
  </si>
  <si>
    <t>Accounts Receivable, 3 Yr. CAGR %</t>
  </si>
  <si>
    <t>8.07</t>
  </si>
  <si>
    <t>12.29</t>
  </si>
  <si>
    <t>3.59</t>
  </si>
  <si>
    <t>0.05</t>
  </si>
  <si>
    <t>4.54</t>
  </si>
  <si>
    <t>Inventory, 3 Yr. CAGR %</t>
  </si>
  <si>
    <t>22.74</t>
  </si>
  <si>
    <t>-3.88</t>
  </si>
  <si>
    <t>-18.55</t>
  </si>
  <si>
    <t>-23.33</t>
  </si>
  <si>
    <t>-9.67</t>
  </si>
  <si>
    <t>37.96</t>
  </si>
  <si>
    <t>Net Property, Plant and Equip., 3 Yr. CAGR %</t>
  </si>
  <si>
    <t>13.34</t>
  </si>
  <si>
    <t>8.52</t>
  </si>
  <si>
    <t>1.74</t>
  </si>
  <si>
    <t>0.74</t>
  </si>
  <si>
    <t>3.23</t>
  </si>
  <si>
    <t>6.62</t>
  </si>
  <si>
    <t>11.94</t>
  </si>
  <si>
    <t>Total Assets, 3 Yr. CAGR %</t>
  </si>
  <si>
    <t>12.8</t>
  </si>
  <si>
    <t>11.4</t>
  </si>
  <si>
    <t>6.21</t>
  </si>
  <si>
    <t>2.8</t>
  </si>
  <si>
    <t>5.67</t>
  </si>
  <si>
    <t>Tangible Book Value, 3 Yr. CAGR %</t>
  </si>
  <si>
    <t>26.88</t>
  </si>
  <si>
    <t>25.49</t>
  </si>
  <si>
    <t>27.14</t>
  </si>
  <si>
    <t>2.99</t>
  </si>
  <si>
    <t>7.6</t>
  </si>
  <si>
    <t>Common Equity, 3 Yr. CAGR %</t>
  </si>
  <si>
    <t>26.46</t>
  </si>
  <si>
    <t>26.41</t>
  </si>
  <si>
    <t>23.53</t>
  </si>
  <si>
    <t>2.83</t>
  </si>
  <si>
    <t>4.36</t>
  </si>
  <si>
    <t>8.25</t>
  </si>
  <si>
    <t>12.88</t>
  </si>
  <si>
    <t>Cash From Operations, 3 Yr. CAGR %</t>
  </si>
  <si>
    <t>17.84</t>
  </si>
  <si>
    <t>10.09</t>
  </si>
  <si>
    <t>5.27</t>
  </si>
  <si>
    <t>11.8</t>
  </si>
  <si>
    <t>10.25</t>
  </si>
  <si>
    <t>-0.02</t>
  </si>
  <si>
    <t>Capital Expenditures, 3 Yr. CAGR %</t>
  </si>
  <si>
    <t>-2.81</t>
  </si>
  <si>
    <t>-5.5</t>
  </si>
  <si>
    <t>-7.65</t>
  </si>
  <si>
    <t>1.8</t>
  </si>
  <si>
    <t>Levered Free Cash Flow, 3 Yr. CAGR %</t>
  </si>
  <si>
    <t>-49.17</t>
  </si>
  <si>
    <t>-37.89</t>
  </si>
  <si>
    <t>4.47</t>
  </si>
  <si>
    <t>-6.53</t>
  </si>
  <si>
    <t>-26.85</t>
  </si>
  <si>
    <t>28.46</t>
  </si>
  <si>
    <t>Unlevered Free Cash Flow, 3 Yr. CAGR %</t>
  </si>
  <si>
    <t>-53.1</t>
  </si>
  <si>
    <t>-29.13</t>
  </si>
  <si>
    <t>9.83</t>
  </si>
  <si>
    <t>12.89</t>
  </si>
  <si>
    <t>-25.12</t>
  </si>
  <si>
    <t>25.29</t>
  </si>
  <si>
    <t>Dividend Per Share, 3 Yr. CAGR %</t>
  </si>
  <si>
    <t>24.62</t>
  </si>
  <si>
    <t>-66.56</t>
  </si>
  <si>
    <t>-63.29</t>
  </si>
  <si>
    <t>-65.8</t>
  </si>
  <si>
    <t>20.12</t>
  </si>
  <si>
    <t>10.06</t>
  </si>
  <si>
    <t>11.46</t>
  </si>
  <si>
    <t>Compound Annual Growth Rate Over Five Years</t>
  </si>
  <si>
    <t>Total Revenues, 5 Yr. CAGR %</t>
  </si>
  <si>
    <t>6.55</t>
  </si>
  <si>
    <t>3.79</t>
  </si>
  <si>
    <t>6.75</t>
  </si>
  <si>
    <t>8.54</t>
  </si>
  <si>
    <t>2.01</t>
  </si>
  <si>
    <t>Gross Profit, 5 Yr. CAGR %</t>
  </si>
  <si>
    <t>10.74</t>
  </si>
  <si>
    <t>6.65</t>
  </si>
  <si>
    <t>6.91</t>
  </si>
  <si>
    <t>10.92</t>
  </si>
  <si>
    <t>0.57</t>
  </si>
  <si>
    <t>EBITDA, 5 Yr. CAGR %</t>
  </si>
  <si>
    <t>13.6</t>
  </si>
  <si>
    <t>7.66</t>
  </si>
  <si>
    <t>7.68</t>
  </si>
  <si>
    <t>11.86</t>
  </si>
  <si>
    <t>-0.58</t>
  </si>
  <si>
    <t>EBITA, 5 Yr. CAGR %</t>
  </si>
  <si>
    <t>17.59</t>
  </si>
  <si>
    <t>2.51</t>
  </si>
  <si>
    <t>12.72</t>
  </si>
  <si>
    <t>18.36</t>
  </si>
  <si>
    <t>-4.51</t>
  </si>
  <si>
    <t>EBIT, 5 Yr. CAGR %</t>
  </si>
  <si>
    <t>17.5</t>
  </si>
  <si>
    <t>7.63</t>
  </si>
  <si>
    <t>2.54</t>
  </si>
  <si>
    <t>12.79</t>
  </si>
  <si>
    <t>-4.68</t>
  </si>
  <si>
    <t>Earnings From Cont. Operations, 5 Yr. CAGR %</t>
  </si>
  <si>
    <t>23.01</t>
  </si>
  <si>
    <t>1.93</t>
  </si>
  <si>
    <t>8.48</t>
  </si>
  <si>
    <t>20.91</t>
  </si>
  <si>
    <t>3.26</t>
  </si>
  <si>
    <t>-2.37</t>
  </si>
  <si>
    <t>Net Income, 5 Yr. CAGR %</t>
  </si>
  <si>
    <t>Normalized Net Income, 5 Yr. CAGR %</t>
  </si>
  <si>
    <t>18.7</t>
  </si>
  <si>
    <t>19.59</t>
  </si>
  <si>
    <t>-4.76</t>
  </si>
  <si>
    <t>Diluted EPS Before Extra, 5 Yr. CAGR %</t>
  </si>
  <si>
    <t>-39.3</t>
  </si>
  <si>
    <t>-49.71</t>
  </si>
  <si>
    <t>5.58</t>
  </si>
  <si>
    <t>2.35</t>
  </si>
  <si>
    <t>-2.48</t>
  </si>
  <si>
    <t>Accounts Receivable, 5 Yr. CAGR %</t>
  </si>
  <si>
    <t>3.83</t>
  </si>
  <si>
    <t>9.32</t>
  </si>
  <si>
    <t>3.61</t>
  </si>
  <si>
    <t>-1.42</t>
  </si>
  <si>
    <t>Inventory, 5 Yr. CAGR %</t>
  </si>
  <si>
    <t>9.85</t>
  </si>
  <si>
    <t>-18.04</t>
  </si>
  <si>
    <t>-8.6</t>
  </si>
  <si>
    <t>Net Property, Plant and Equip., 5 Yr. CAGR %</t>
  </si>
  <si>
    <t>7.73</t>
  </si>
  <si>
    <t>3.76</t>
  </si>
  <si>
    <t>4.66</t>
  </si>
  <si>
    <t>Total Assets, 5 Yr. CAGR %</t>
  </si>
  <si>
    <t>9.55</t>
  </si>
  <si>
    <t>6.04</t>
  </si>
  <si>
    <t>5.21</t>
  </si>
  <si>
    <t>5.33</t>
  </si>
  <si>
    <t>Tangible Book Value, 5 Yr. CAGR %</t>
  </si>
  <si>
    <t>19.18</t>
  </si>
  <si>
    <t>13.51</t>
  </si>
  <si>
    <t>17.18</t>
  </si>
  <si>
    <t>8.81</t>
  </si>
  <si>
    <t>5.62</t>
  </si>
  <si>
    <t>Common Equity, 5 Yr. CAGR %</t>
  </si>
  <si>
    <t>19.06</t>
  </si>
  <si>
    <t>15.36</t>
  </si>
  <si>
    <t>8.46</t>
  </si>
  <si>
    <t>6.76</t>
  </si>
  <si>
    <t>Cash From Operations, 5 Yr. CAGR %</t>
  </si>
  <si>
    <t>15.28</t>
  </si>
  <si>
    <t>12.97</t>
  </si>
  <si>
    <t>4.45</t>
  </si>
  <si>
    <t>13.17</t>
  </si>
  <si>
    <t>Capital Expenditures, 5 Yr. CAGR %</t>
  </si>
  <si>
    <t>6.71</t>
  </si>
  <si>
    <t>-4.28</t>
  </si>
  <si>
    <t>-7.15</t>
  </si>
  <si>
    <t>-0.25</t>
  </si>
  <si>
    <t>5.45</t>
  </si>
  <si>
    <t>9.52</t>
  </si>
  <si>
    <t>Levered Free Cash Flow, 5 Yr. CAGR %</t>
  </si>
  <si>
    <t>-8.3</t>
  </si>
  <si>
    <t>-25.22</t>
  </si>
  <si>
    <t>-29.82</t>
  </si>
  <si>
    <t>56.96</t>
  </si>
  <si>
    <t>Unlevered Free Cash Flow, 5 Yr. CAGR %</t>
  </si>
  <si>
    <t>-6.34</t>
  </si>
  <si>
    <t>-20.01</t>
  </si>
  <si>
    <t>-25.03</t>
  </si>
  <si>
    <t>67.09</t>
  </si>
  <si>
    <t>Dividend Per Share, 5 Yr. CAGR %</t>
  </si>
  <si>
    <t>-40.05</t>
  </si>
  <si>
    <t>-43.06</t>
  </si>
  <si>
    <t>-44.3</t>
  </si>
  <si>
    <t>-45.82</t>
  </si>
  <si>
    <t>16.36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</si>
  <si>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</si>
  <si>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</si>
  <si>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</si>
  <si>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</si>
  <si>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</si>
  <si>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</si>
  <si>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</si>
  <si>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</si>
  <si>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</si>
  <si>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3,865</t>
  </si>
  <si>
    <t>3,671</t>
  </si>
  <si>
    <t>4,781</t>
  </si>
  <si>
    <t>4,165</t>
  </si>
  <si>
    <t>4,491</t>
  </si>
  <si>
    <t>5,065</t>
  </si>
  <si>
    <t>-</t>
  </si>
  <si>
    <t>Change</t>
  </si>
  <si>
    <t>-5.01%</t>
  </si>
  <si>
    <t>30.23%</t>
  </si>
  <si>
    <t>-12.87%</t>
  </si>
  <si>
    <t>7.8%</t>
  </si>
  <si>
    <t>12.78%</t>
  </si>
  <si>
    <t>0%</t>
  </si>
  <si>
    <t>Enterprise Value (EV)
                                    1</t>
  </si>
  <si>
    <t>3,674</t>
  </si>
  <si>
    <t>3,535</t>
  </si>
  <si>
    <t>4,745</t>
  </si>
  <si>
    <t>3,995</t>
  </si>
  <si>
    <t>4,690</t>
  </si>
  <si>
    <t>5,133</t>
  </si>
  <si>
    <t>5,071</t>
  </si>
  <si>
    <t>-3.79%</t>
  </si>
  <si>
    <t>34.22%</t>
  </si>
  <si>
    <t>-15.81%</t>
  </si>
  <si>
    <t>17.41%</t>
  </si>
  <si>
    <t>9.45%</t>
  </si>
  <si>
    <t>-1.21%</t>
  </si>
  <si>
    <t>-0.13%</t>
  </si>
  <si>
    <t>P/E ratio</t>
  </si>
  <si>
    <t>26.3x</t>
  </si>
  <si>
    <t>17.4x</t>
  </si>
  <si>
    <t>11.8x</t>
  </si>
  <si>
    <t>9.14x</t>
  </si>
  <si>
    <t>19x</t>
  </si>
  <si>
    <t>42.3x</t>
  </si>
  <si>
    <t>27.6x</t>
  </si>
  <si>
    <t>16.2x</t>
  </si>
  <si>
    <t>PBR</t>
  </si>
  <si>
    <t>1.73x</t>
  </si>
  <si>
    <t>1.79x</t>
  </si>
  <si>
    <t>1.97x</t>
  </si>
  <si>
    <t>1.47x</t>
  </si>
  <si>
    <t>1.51x</t>
  </si>
  <si>
    <t>1.7x</t>
  </si>
  <si>
    <t>1.6x</t>
  </si>
  <si>
    <t>1.45x</t>
  </si>
  <si>
    <t>PEG</t>
  </si>
  <si>
    <t>0.4x</t>
  </si>
  <si>
    <t>0.1x</t>
  </si>
  <si>
    <t>0.7x</t>
  </si>
  <si>
    <t>-0.4x</t>
  </si>
  <si>
    <t>-0.9x</t>
  </si>
  <si>
    <t>0.5x</t>
  </si>
  <si>
    <t>0.2x</t>
  </si>
  <si>
    <t>Capitalization / Revenue</t>
  </si>
  <si>
    <t>0.81x</t>
  </si>
  <si>
    <t>0.85x</t>
  </si>
  <si>
    <t>0.63x</t>
  </si>
  <si>
    <t>0.82x</t>
  </si>
  <si>
    <t>0.95x</t>
  </si>
  <si>
    <t>0.84x</t>
  </si>
  <si>
    <t>0.79x</t>
  </si>
  <si>
    <t>EV / Revenue</t>
  </si>
  <si>
    <t>0.77x</t>
  </si>
  <si>
    <t>0.78x</t>
  </si>
  <si>
    <t>0.6x</t>
  </si>
  <si>
    <t>0.97x</t>
  </si>
  <si>
    <t>EV / EBITDA</t>
  </si>
  <si>
    <t>6.13x</t>
  </si>
  <si>
    <t>5.98x</t>
  </si>
  <si>
    <t>5.72x</t>
  </si>
  <si>
    <t>4.13x</t>
  </si>
  <si>
    <t>6.84x</t>
  </si>
  <si>
    <t>8.76x</t>
  </si>
  <si>
    <t>7.03x</t>
  </si>
  <si>
    <t>5.64x</t>
  </si>
  <si>
    <t>EV / EBIT</t>
  </si>
  <si>
    <t>12x</t>
  </si>
  <si>
    <t>8.91x</t>
  </si>
  <si>
    <t>6.47x</t>
  </si>
  <si>
    <t>15.5x</t>
  </si>
  <si>
    <t>29.1x</t>
  </si>
  <si>
    <t>17.9x</t>
  </si>
  <si>
    <t>11.9x</t>
  </si>
  <si>
    <t>EV / FCF</t>
  </si>
  <si>
    <t>11.2x</t>
  </si>
  <si>
    <t>9.28x</t>
  </si>
  <si>
    <t>16.1x</t>
  </si>
  <si>
    <t>10.1x</t>
  </si>
  <si>
    <t>-36.8x</t>
  </si>
  <si>
    <t>23.3x</t>
  </si>
  <si>
    <t>14.8x</t>
  </si>
  <si>
    <t>FCF Yield</t>
  </si>
  <si>
    <t>8.96%</t>
  </si>
  <si>
    <t>10.8%</t>
  </si>
  <si>
    <t>6.22%</t>
  </si>
  <si>
    <t>9.88%</t>
  </si>
  <si>
    <t>-2.72%</t>
  </si>
  <si>
    <t>5.59%</t>
  </si>
  <si>
    <t>4.3%</t>
  </si>
  <si>
    <t>6.77%</t>
  </si>
  <si>
    <t>Dividend per Share
                                    2</t>
  </si>
  <si>
    <t>0.3759</t>
  </si>
  <si>
    <t>0.3926</t>
  </si>
  <si>
    <t>0.411</t>
  </si>
  <si>
    <t>Rate of return</t>
  </si>
  <si>
    <t>1.1%</t>
  </si>
  <si>
    <t>10.9%</t>
  </si>
  <si>
    <t>1.04%</t>
  </si>
  <si>
    <t>1.37%</t>
  </si>
  <si>
    <t>1.41%</t>
  </si>
  <si>
    <t>1.3%</t>
  </si>
  <si>
    <t>1.36%</t>
  </si>
  <si>
    <t>1.42%</t>
  </si>
  <si>
    <t>EPS
                                    2</t>
  </si>
  <si>
    <t>0.6828</t>
  </si>
  <si>
    <t>1.046</t>
  </si>
  <si>
    <t>1.786</t>
  </si>
  <si>
    <t>Distribution rate</t>
  </si>
  <si>
    <t>28.9%</t>
  </si>
  <si>
    <t>190%</t>
  </si>
  <si>
    <t>12.3%</t>
  </si>
  <si>
    <t>12.5%</t>
  </si>
  <si>
    <t>26.9%</t>
  </si>
  <si>
    <t>55.1%</t>
  </si>
  <si>
    <t>37.5%</t>
  </si>
  <si>
    <t>23%</t>
  </si>
  <si>
    <t>Net sales
                                    1</t>
  </si>
  <si>
    <t>4,747</t>
  </si>
  <si>
    <t>4,553</t>
  </si>
  <si>
    <t>5,609</t>
  </si>
  <si>
    <t>6,604</t>
  </si>
  <si>
    <t>5,499</t>
  </si>
  <si>
    <t>5,317</t>
  </si>
  <si>
    <t>6,061</t>
  </si>
  <si>
    <t>6,413</t>
  </si>
  <si>
    <t>EBITDA
                                    1</t>
  </si>
  <si>
    <t>599</t>
  </si>
  <si>
    <t>591</t>
  </si>
  <si>
    <t>828.9</t>
  </si>
  <si>
    <t>967</t>
  </si>
  <si>
    <t>685.4</t>
  </si>
  <si>
    <t>586.3</t>
  </si>
  <si>
    <t>721</t>
  </si>
  <si>
    <t>897.2</t>
  </si>
  <si>
    <t>EBIT
                                    1</t>
  </si>
  <si>
    <t>306.1</t>
  </si>
  <si>
    <t>300.5</t>
  </si>
  <si>
    <t>532.7</t>
  </si>
  <si>
    <t>617</t>
  </si>
  <si>
    <t>302.9</t>
  </si>
  <si>
    <t>176.5</t>
  </si>
  <si>
    <t>283.5</t>
  </si>
  <si>
    <t>427</t>
  </si>
  <si>
    <t>Net income
                                    1</t>
  </si>
  <si>
    <t>147</t>
  </si>
  <si>
    <t>211.7</t>
  </si>
  <si>
    <t>405.4</t>
  </si>
  <si>
    <t>457.8</t>
  </si>
  <si>
    <t>238.5</t>
  </si>
  <si>
    <t>120.1</t>
  </si>
  <si>
    <t>175.3</t>
  </si>
  <si>
    <t>303.6</t>
  </si>
  <si>
    <t>Net Debt
                                    1</t>
  </si>
  <si>
    <t>-190.3</t>
  </si>
  <si>
    <t>-135.8</t>
  </si>
  <si>
    <t>-35.9</t>
  </si>
  <si>
    <t>-170.6</t>
  </si>
  <si>
    <t>199.7</t>
  </si>
  <si>
    <t>68.87</t>
  </si>
  <si>
    <t>6.758</t>
  </si>
  <si>
    <t>Reference price
                                    2</t>
  </si>
  <si>
    <t>21.82</t>
  </si>
  <si>
    <t>20.70</t>
  </si>
  <si>
    <t>26.91</t>
  </si>
  <si>
    <t>23.40</t>
  </si>
  <si>
    <t>25.45</t>
  </si>
  <si>
    <t>Nbr of stocks (in thousands)</t>
  </si>
  <si>
    <t>177,118</t>
  </si>
  <si>
    <t>177,341</t>
  </si>
  <si>
    <t>177,656</t>
  </si>
  <si>
    <t>178,012</t>
  </si>
  <si>
    <t>176,447</t>
  </si>
  <si>
    <t>175,185</t>
  </si>
  <si>
    <t>Announcement Date</t>
  </si>
  <si>
    <t>1/29/20</t>
  </si>
  <si>
    <t>2/3/21</t>
  </si>
  <si>
    <t>2/3/22</t>
  </si>
  <si>
    <t>2/2/23</t>
  </si>
  <si>
    <t>2/1/24</t>
  </si>
  <si>
    <t>address1</t>
  </si>
  <si>
    <t>3101 South Packerland Drive</t>
  </si>
  <si>
    <t>city</t>
  </si>
  <si>
    <t>Green Bay</t>
  </si>
  <si>
    <t>state</t>
  </si>
  <si>
    <t>WI</t>
  </si>
  <si>
    <t>zip</t>
  </si>
  <si>
    <t>54313</t>
  </si>
  <si>
    <t>country</t>
  </si>
  <si>
    <t>phone</t>
  </si>
  <si>
    <t>920 592 2000</t>
  </si>
  <si>
    <t>website</t>
  </si>
  <si>
    <t>https://schneider.com</t>
  </si>
  <si>
    <t>industry</t>
  </si>
  <si>
    <t>Trucking</t>
  </si>
  <si>
    <t>industryKey</t>
  </si>
  <si>
    <t>trucking</t>
  </si>
  <si>
    <t>industryDisp</t>
  </si>
  <si>
    <t>sector</t>
  </si>
  <si>
    <t>Industrials</t>
  </si>
  <si>
    <t>sectorKey</t>
  </si>
  <si>
    <t>industrials</t>
  </si>
  <si>
    <t>sectorDisp</t>
  </si>
  <si>
    <t>longBusinessSummary</t>
  </si>
  <si>
    <t>Schneider National, Inc., together with its subsidiaries, provides surface transportation and logistics solutions in the United States, Canada, and Mexico. It operates through three segments: Truckload, Intermodal, and Logistics. The Truckload segment offers over the road freight transportation services primarily through dry van, bulk, temperature-controlled, and flat-bed trailers across either network or dedicated configurations. The Intermodal segment provides door-to-door container on flat car services through a combination of rail and dray transportation using company-owned containers, chassis, and trucks. The Logistics segment offers asset-light freight brokerage, supply chain, warehousing, and import/export services to manage and move its customers' freight. The company leases equipment, such as trucks to owner-operators; and provides insurance for the company drivers and owner-operators. Schneider National, Inc. was founded in 1935 and is headquartered in Green Bay, Wisconsin.</t>
  </si>
  <si>
    <t>fullTimeEmployees</t>
  </si>
  <si>
    <t>companyOfficers</t>
  </si>
  <si>
    <t>[{'maxAge': 1, 'name': 'Mr. Mark B. Rourke', 'age': 60, 'title': 'CEO, President &amp; Director', 'yearBorn': 1964, 'fiscalYear': 2022, 'totalPay': 1090723, 'exercisedValue': 0, 'unexercisedValue': 1543245}, {'maxAge': 1, 'name': 'Mr. Darrell G. Campbell CPA', 'age': 45, 'title': 'Executive VP &amp; CFO', 'yearBorn': 1979, 'fiscalYear': 2022, 'totalPay': 177173, 'exercisedValue': 0, 'unexercisedValue': 0}, {'maxAge': 1, 'name': 'Mr. Shaleen  Devgun', 'age': 52, 'title': 'Executive VP and Chief Innovation &amp; Technology Officer', 'yearBorn': 1972, 'fiscalYear': 2022, 'totalPay': 606721, 'exercisedValue': 0, 'unexercisedValue': 184240}, {'maxAge': 1, 'name': 'Mr. Robert M. Reich Jr.', 'age': 57, 'title': 'Executive VP &amp; Chief Administrative Officer', 'yearBorn': 1967, 'fiscalYear': 2022, 'totalPay': 578032, 'exercisedValue': 63896, 'unexercisedValue': 115002}, {'maxAge': 1, 'name': 'Mr. James S. Filter', 'age': 53, 'title': 'Executive VP &amp; Group President of Transportation &amp; Logistics', 'yearBorn': 1971, 'fiscalYear': 2022, 'totalPay': 540679, 'exercisedValue': 0, 'unexercisedValue': 22654}, {'maxAge': 1, 'name': 'Mr. Thomas G. Jackson J.D.', 'age': 58, 'title': 'Executive VP, General Counsel &amp; Corporate Secretary', 'yearBorn': 1966, 'fiscalYear': 2022, 'totalPay': 882019, 'exercisedValue': 0, 'unexercisedValue': 122850}, {'maxAge': 1, 'name': 'Kara  Leiterman', 'title': 'Manager of Media Relations', 'fiscalYear': 2022, 'exercisedValue': 0, 'unexercisedValue': 0}, {'maxAge': 1, 'name': 'Ms. Angela  Fish', 'age': 51, 'title': 'Executive Vice President of Human Resources', 'yearBorn': 1973, 'fiscalYear': 2022, 'exercisedValue': 0, 'unexercisedValue': 0}, {'maxAge': 1, 'name': 'Ms. Shelly A. Dumas-Magnin', 'title': 'VP &amp; Controller', 'fiscalYear': 2022, 'exercisedValue': 0, 'unexercisedValue': 0}, {'maxAge': 1, 'name': 'Mr. Steve  Bindas', 'title': 'Director of Investor Relations', 'fiscalYear': 2022,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</si>
  <si>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</si>
  <si>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</si>
  <si>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</si>
  <si>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</si>
  <si>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</si>
  <si>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</si>
  <si>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</si>
  <si>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</si>
  <si>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</si>
  <si>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</si>
  <si>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</si>
  <si>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</si>
  <si>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</si>
  <si>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</si>
  <si>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</si>
  <si>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</si>
  <si>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</si>
  <si>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</si>
  <si>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</si>
  <si>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</si>
  <si>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</si>
  <si>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</si>
  <si>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</si>
  <si>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</si>
  <si>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</si>
  <si>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</si>
  <si>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</si>
  <si>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</si>
  <si>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</si>
  <si>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</si>
  <si>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</si>
  <si>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</si>
  <si>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</si>
  <si>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</si>
  <si>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</si>
  <si>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</si>
  <si>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</si>
  <si>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</si>
  <si>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</si>
  <si>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</si>
  <si>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</si>
  <si>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</si>
  <si>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</si>
  <si>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</si>
  <si>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</si>
  <si>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</si>
  <si>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</si>
  <si>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</si>
  <si>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</si>
  <si>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</si>
  <si>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</si>
  <si>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</si>
  <si>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</si>
  <si>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</si>
  <si>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</si>
  <si>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</si>
  <si>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</si>
  <si>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</si>
  <si>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</si>
  <si>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</si>
  <si>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</si>
  <si>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</si>
  <si>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</si>
  <si>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</si>
  <si>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</si>
  <si>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</si>
  <si>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</si>
  <si>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</si>
  <si>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</si>
  <si>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</si>
  <si>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</si>
  <si>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</si>
  <si>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</si>
  <si>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</si>
  <si>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</si>
  <si>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</si>
  <si>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</si>
  <si>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</si>
  <si>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</si>
  <si>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</si>
  <si>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Schneider National,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</si>
  <si>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</si>
  <si>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</si>
  <si>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</si>
  <si>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</si>
  <si>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</si>
  <si>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</si>
  <si>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</si>
  <si>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d63e8c74-85b1-3f95-8d8f-a7ababc606ba</t>
  </si>
  <si>
    <t>messageBoardId</t>
  </si>
  <si>
    <t>finmb_220278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</si>
  <si>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</si>
  <si>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</si>
  <si>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</si>
  <si>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</si>
  <si>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</si>
  <si>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</si>
  <si>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</si>
  <si>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</si>
  <si>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buy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</si>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</sst>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schneid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29.1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-6.722539170421101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5.11715328E9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16.938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26.724854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0.38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134.0</v>
      </c>
      <c r="C2" s="1">
        <v>141.0</v>
      </c>
      <c r="D2" s="1">
        <v>157.0</v>
      </c>
      <c r="E2" s="1">
        <v>390.0</v>
      </c>
      <c r="F2" s="1">
        <v>269.0</v>
      </c>
      <c r="G2" s="1">
        <v>147.0</v>
      </c>
      <c r="H2" s="1">
        <v>212.0</v>
      </c>
      <c r="I2" s="1">
        <v>405.0</v>
      </c>
      <c r="J2" s="1">
        <v>458.0</v>
      </c>
      <c r="K2" s="1">
        <v>238.0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201.0</v>
      </c>
      <c r="C3" s="1">
        <v>207.0</v>
      </c>
      <c r="D3" s="1">
        <v>239.0</v>
      </c>
      <c r="E3" s="1">
        <v>278.0</v>
      </c>
      <c r="F3" s="1">
        <v>290.0</v>
      </c>
      <c r="G3" s="1">
        <v>292.0</v>
      </c>
      <c r="H3" s="1">
        <v>290.0</v>
      </c>
      <c r="I3" s="1">
        <v>275.0</v>
      </c>
      <c r="J3" s="1">
        <v>324.0</v>
      </c>
      <c r="K3" s="1">
        <v>350.0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62.0</v>
      </c>
      <c r="C4" s="1">
        <v>41.0</v>
      </c>
      <c r="D4" s="1">
        <v>94.0</v>
      </c>
      <c r="E4" s="1">
        <v>1.0</v>
      </c>
      <c r="F4" s="1">
        <v>1.0</v>
      </c>
      <c r="G4" s="1">
        <v>70.0</v>
      </c>
      <c r="H4" s="1">
        <v>0.0</v>
      </c>
      <c r="I4" s="1">
        <v>0.0</v>
      </c>
      <c r="J4" s="1">
        <v>0.0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202.0</v>
      </c>
      <c r="C5" s="1">
        <v>208.0</v>
      </c>
      <c r="D5" s="1">
        <v>240.0</v>
      </c>
      <c r="E5" s="1">
        <v>279.0</v>
      </c>
      <c r="F5" s="1">
        <v>291.0</v>
      </c>
      <c r="G5" s="1">
        <v>293.0</v>
      </c>
      <c r="H5" s="1">
        <v>290.0</v>
      </c>
      <c r="I5" s="1">
        <v>275.0</v>
      </c>
      <c r="J5" s="1">
        <v>324.0</v>
      </c>
      <c r="K5" s="1">
        <v>353.0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27.0</v>
      </c>
      <c r="C6" s="1">
        <v>28.0</v>
      </c>
      <c r="D6" s="1">
        <v>25.0</v>
      </c>
      <c r="E6" s="1">
        <v>0.0</v>
      </c>
      <c r="F6" s="1">
        <v>0.0</v>
      </c>
      <c r="G6" s="1">
        <v>0.0</v>
      </c>
      <c r="H6" s="1">
        <v>0.0</v>
      </c>
      <c r="I6" s="1">
        <v>21.0</v>
      </c>
      <c r="J6" s="1">
        <v>25.0</v>
      </c>
      <c r="K6" s="1">
        <v>29.0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-26.0</v>
      </c>
      <c r="C7" s="1">
        <v>-28.0</v>
      </c>
      <c r="D7" s="1">
        <v>-18.0</v>
      </c>
      <c r="E7" s="1">
        <v>-9.0</v>
      </c>
      <c r="F7" s="1">
        <v>-8.0</v>
      </c>
      <c r="G7" s="1">
        <v>11.0</v>
      </c>
      <c r="H7" s="1">
        <v>10.0</v>
      </c>
      <c r="I7" s="1">
        <v>-63.0</v>
      </c>
      <c r="J7" s="1">
        <v>-80.0</v>
      </c>
      <c r="K7" s="1">
        <v>-28.0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5.0</v>
      </c>
      <c r="C8" s="1">
        <v>13.0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-21.0</v>
      </c>
      <c r="J8" s="1">
        <v>-13.0</v>
      </c>
      <c r="K8" s="1">
        <v>-19.0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6.0</v>
      </c>
      <c r="D9" s="1">
        <v>0.0</v>
      </c>
      <c r="E9" s="1">
        <v>0.0</v>
      </c>
      <c r="F9" s="1">
        <v>2.0</v>
      </c>
      <c r="G9" s="1">
        <v>84.0</v>
      </c>
      <c r="H9" s="1">
        <v>1.0</v>
      </c>
      <c r="I9" s="1">
        <v>10.0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0.0</v>
      </c>
      <c r="C10" s="1">
        <v>0.0</v>
      </c>
      <c r="D10" s="1">
        <v>0.0</v>
      </c>
      <c r="E10" s="1">
        <v>0.0</v>
      </c>
      <c r="F10" s="1">
        <v>22.0</v>
      </c>
      <c r="G10" s="1">
        <v>-3.0</v>
      </c>
      <c r="H10" s="1">
        <v>8.0</v>
      </c>
      <c r="I10" s="1">
        <v>14.0</v>
      </c>
      <c r="J10" s="1">
        <v>16.0</v>
      </c>
      <c r="K10" s="1">
        <v>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56.0</v>
      </c>
      <c r="C11" s="1">
        <v>85.0</v>
      </c>
      <c r="D11" s="1">
        <v>74.0</v>
      </c>
      <c r="E11" s="1">
        <v>-149.0</v>
      </c>
      <c r="F11" s="1">
        <v>58.0</v>
      </c>
      <c r="G11" s="1">
        <v>81.0</v>
      </c>
      <c r="H11" s="1">
        <v>65.0</v>
      </c>
      <c r="I11" s="1">
        <v>73.0</v>
      </c>
      <c r="J11" s="1">
        <v>151.0</v>
      </c>
      <c r="K11" s="1">
        <v>131.0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-63.0</v>
      </c>
      <c r="C12" s="1">
        <v>-14.0</v>
      </c>
      <c r="D12" s="1">
        <v>1.0</v>
      </c>
      <c r="E12" s="1">
        <v>-64.0</v>
      </c>
      <c r="F12" s="1">
        <v>-74.0</v>
      </c>
      <c r="G12" s="1">
        <v>120.0</v>
      </c>
      <c r="H12" s="1">
        <v>-65.0</v>
      </c>
      <c r="I12" s="1">
        <v>-162.0</v>
      </c>
      <c r="J12" s="1">
        <v>51.0</v>
      </c>
      <c r="K12" s="1">
        <v>42.0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5.0</v>
      </c>
      <c r="C13" s="1">
        <v>32.0</v>
      </c>
      <c r="D13" s="1">
        <v>-55.0</v>
      </c>
      <c r="E13" s="1">
        <v>16.0</v>
      </c>
      <c r="F13" s="1">
        <v>3.0</v>
      </c>
      <c r="G13" s="1">
        <v>-35.0</v>
      </c>
      <c r="H13" s="1">
        <v>56.0</v>
      </c>
      <c r="I13" s="1">
        <v>70.0</v>
      </c>
      <c r="J13" s="1">
        <v>-42.0</v>
      </c>
      <c r="K13" s="1">
        <v>-32.0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10.0</v>
      </c>
      <c r="C14" s="1">
        <v>26.0</v>
      </c>
      <c r="D14" s="1">
        <v>-24.0</v>
      </c>
      <c r="E14" s="1">
        <v>-60.0</v>
      </c>
      <c r="F14" s="1">
        <v>2.0</v>
      </c>
      <c r="G14" s="1">
        <v>-62.0</v>
      </c>
      <c r="H14" s="1">
        <v>39.0</v>
      </c>
      <c r="I14" s="1">
        <v>-56.0</v>
      </c>
      <c r="J14" s="1">
        <v>-34.0</v>
      </c>
      <c r="K14" s="1">
        <v>-49.0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346.0</v>
      </c>
      <c r="C15" s="1">
        <v>486.0</v>
      </c>
      <c r="D15" s="1">
        <v>455.0</v>
      </c>
      <c r="E15" s="1">
        <v>461.0</v>
      </c>
      <c r="F15" s="1">
        <v>566.0</v>
      </c>
      <c r="G15" s="1">
        <v>636.0</v>
      </c>
      <c r="H15" s="1">
        <v>618.0</v>
      </c>
      <c r="I15" s="1">
        <v>566.0</v>
      </c>
      <c r="J15" s="1">
        <v>856.0</v>
      </c>
      <c r="K15" s="1">
        <v>680.0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-579.0</v>
      </c>
      <c r="C16" s="1">
        <v>-607.0</v>
      </c>
      <c r="D16" s="1">
        <v>-548.0</v>
      </c>
      <c r="E16" s="1">
        <v>-532.0</v>
      </c>
      <c r="F16" s="1">
        <v>-512.0</v>
      </c>
      <c r="G16" s="1">
        <v>-466.0</v>
      </c>
      <c r="H16" s="1">
        <v>-419.0</v>
      </c>
      <c r="I16" s="1">
        <v>-541.0</v>
      </c>
      <c r="J16" s="1">
        <v>-694.0</v>
      </c>
      <c r="K16" s="1">
        <v>-808.0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61.0</v>
      </c>
      <c r="C17" s="1">
        <v>70.0</v>
      </c>
      <c r="D17" s="1">
        <v>52.0</v>
      </c>
      <c r="E17" s="1">
        <v>70.0</v>
      </c>
      <c r="F17" s="1">
        <v>90.0</v>
      </c>
      <c r="G17" s="1">
        <v>90.0</v>
      </c>
      <c r="H17" s="1">
        <v>87.0</v>
      </c>
      <c r="I17" s="1">
        <v>178.0</v>
      </c>
      <c r="J17" s="1">
        <v>126.0</v>
      </c>
      <c r="K17" s="1">
        <v>129.0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0.0</v>
      </c>
      <c r="C18" s="1">
        <v>0.0</v>
      </c>
      <c r="D18" s="1">
        <v>-78.0</v>
      </c>
      <c r="E18" s="1">
        <v>0.0</v>
      </c>
      <c r="F18" s="1">
        <v>0.0</v>
      </c>
      <c r="G18" s="1">
        <v>0.0</v>
      </c>
      <c r="H18" s="1">
        <v>0.0</v>
      </c>
      <c r="I18" s="1">
        <v>-271.0</v>
      </c>
      <c r="J18" s="1">
        <v>-31.0</v>
      </c>
      <c r="K18" s="1">
        <v>-240.0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-94.0</v>
      </c>
      <c r="C19" s="1">
        <v>-3.0</v>
      </c>
      <c r="D19" s="1">
        <v>-3.0</v>
      </c>
      <c r="E19" s="1">
        <v>10.0</v>
      </c>
      <c r="F19" s="1">
        <v>-10.0</v>
      </c>
      <c r="G19" s="1">
        <v>4.0</v>
      </c>
      <c r="H19" s="1">
        <v>-9.0</v>
      </c>
      <c r="I19" s="1">
        <v>-9.0</v>
      </c>
      <c r="J19" s="1">
        <v>-25.0</v>
      </c>
      <c r="K19" s="1">
        <v>-27.0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43.0</v>
      </c>
      <c r="C20" s="1">
        <v>57.0</v>
      </c>
      <c r="D20" s="1">
        <v>63.0</v>
      </c>
      <c r="E20" s="1">
        <v>61.0</v>
      </c>
      <c r="F20" s="1">
        <v>94.0</v>
      </c>
      <c r="G20" s="1">
        <v>20.0</v>
      </c>
      <c r="H20" s="1">
        <v>22.0</v>
      </c>
      <c r="I20" s="1">
        <v>17.0</v>
      </c>
      <c r="J20" s="1">
        <v>25.0</v>
      </c>
      <c r="K20" s="1">
        <v>39.0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-476.0</v>
      </c>
      <c r="C21" s="1">
        <v>-483.0</v>
      </c>
      <c r="D21" s="1">
        <v>-513.0</v>
      </c>
      <c r="E21" s="1">
        <v>-390.0</v>
      </c>
      <c r="F21" s="1">
        <v>-338.0</v>
      </c>
      <c r="G21" s="1">
        <v>-350.0</v>
      </c>
      <c r="H21" s="1">
        <v>-319.0</v>
      </c>
      <c r="I21" s="1">
        <v>-626.0</v>
      </c>
      <c r="J21" s="1">
        <v>-599.0</v>
      </c>
      <c r="K21" s="1">
        <v>-908.0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346.0</v>
      </c>
      <c r="C22" s="1">
        <v>310.0</v>
      </c>
      <c r="D22" s="1">
        <v>177.0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236.0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346.0</v>
      </c>
      <c r="C23" s="1">
        <v>310.0</v>
      </c>
      <c r="D23" s="1">
        <v>177.0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236.0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-211.0</v>
      </c>
      <c r="C24" s="1">
        <v>-277.0</v>
      </c>
      <c r="D24" s="1">
        <v>-118.0</v>
      </c>
      <c r="E24" s="1">
        <v>-259.0</v>
      </c>
      <c r="F24" s="1">
        <v>-28.0</v>
      </c>
      <c r="G24" s="1">
        <v>-52.0</v>
      </c>
      <c r="H24" s="1">
        <v>-55.0</v>
      </c>
      <c r="I24" s="1">
        <v>-40.0</v>
      </c>
      <c r="J24" s="1">
        <v>-62.0</v>
      </c>
      <c r="K24" s="1">
        <v>-155.0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-211.0</v>
      </c>
      <c r="C25" s="1">
        <v>-277.0</v>
      </c>
      <c r="D25" s="1">
        <v>-118.0</v>
      </c>
      <c r="E25" s="1">
        <v>-259.0</v>
      </c>
      <c r="F25" s="1">
        <v>-28.0</v>
      </c>
      <c r="G25" s="1">
        <v>-52.0</v>
      </c>
      <c r="H25" s="1">
        <v>-55.0</v>
      </c>
      <c r="I25" s="1">
        <v>-40.0</v>
      </c>
      <c r="J25" s="1">
        <v>-62.0</v>
      </c>
      <c r="K25" s="1">
        <v>-155.0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1.0</v>
      </c>
      <c r="C26" s="1">
        <v>3.0</v>
      </c>
      <c r="D26" s="1">
        <v>2.0</v>
      </c>
      <c r="E26" s="1">
        <v>341.0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-6.0</v>
      </c>
      <c r="C27" s="1">
        <v>-2.0</v>
      </c>
      <c r="D27" s="1">
        <v>-1.0</v>
      </c>
      <c r="E27" s="1">
        <v>-10.0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-66.0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-20.0</v>
      </c>
      <c r="C28" s="1">
        <v>-25.0</v>
      </c>
      <c r="D28" s="1">
        <v>-31.0</v>
      </c>
      <c r="E28" s="1">
        <v>-25.0</v>
      </c>
      <c r="F28" s="1">
        <v>-40.0</v>
      </c>
      <c r="G28" s="1">
        <v>-42.0</v>
      </c>
      <c r="H28" s="1">
        <v>-45.0</v>
      </c>
      <c r="I28" s="1">
        <v>-49.0</v>
      </c>
      <c r="J28" s="1">
        <v>-55.0</v>
      </c>
      <c r="K28" s="1">
        <v>-63.0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-20.0</v>
      </c>
      <c r="C29" s="1">
        <v>-25.0</v>
      </c>
      <c r="D29" s="1">
        <v>-31.0</v>
      </c>
      <c r="E29" s="1">
        <v>-25.0</v>
      </c>
      <c r="F29" s="1">
        <v>-40.0</v>
      </c>
      <c r="G29" s="1">
        <v>-42.0</v>
      </c>
      <c r="H29" s="1">
        <v>-45.0</v>
      </c>
      <c r="I29" s="1">
        <v>-49.0</v>
      </c>
      <c r="J29" s="1">
        <v>-55.0</v>
      </c>
      <c r="K29" s="1">
        <v>-63.0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-355.0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0.0</v>
      </c>
      <c r="C31" s="1">
        <v>0.0</v>
      </c>
      <c r="D31" s="1">
        <v>0.0</v>
      </c>
      <c r="E31" s="1">
        <v>-19.0</v>
      </c>
      <c r="F31" s="1">
        <v>-19.0</v>
      </c>
      <c r="G31" s="1">
        <v>-18.0</v>
      </c>
      <c r="H31" s="1">
        <v>0.0</v>
      </c>
      <c r="I31" s="1">
        <v>0.0</v>
      </c>
      <c r="J31" s="1">
        <v>1.0</v>
      </c>
      <c r="K31" s="1">
        <v>-6.0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109.0</v>
      </c>
      <c r="C32" s="1">
        <v>8.0</v>
      </c>
      <c r="D32" s="1">
        <v>28.0</v>
      </c>
      <c r="E32" s="1">
        <v>36.0</v>
      </c>
      <c r="F32" s="1">
        <v>-88.0</v>
      </c>
      <c r="G32" s="1">
        <v>-113.0</v>
      </c>
      <c r="H32" s="1">
        <v>-456.0</v>
      </c>
      <c r="I32" s="1">
        <v>-90.0</v>
      </c>
      <c r="J32" s="1">
        <v>-117.0</v>
      </c>
      <c r="K32" s="1">
        <v>-55.0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-20.0</v>
      </c>
      <c r="C33" s="1">
        <v>10.0</v>
      </c>
      <c r="D33" s="1">
        <v>-29.0</v>
      </c>
      <c r="E33" s="1">
        <v>108.0</v>
      </c>
      <c r="F33" s="1">
        <v>140.0</v>
      </c>
      <c r="G33" s="1">
        <v>173.0</v>
      </c>
      <c r="H33" s="1">
        <v>-156.0</v>
      </c>
      <c r="I33" s="1">
        <v>-151.0</v>
      </c>
      <c r="J33" s="1">
        <v>141.0</v>
      </c>
      <c r="K33" s="1">
        <v>-283.0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12.0</v>
      </c>
      <c r="C35" s="1">
        <v>16.0</v>
      </c>
      <c r="D35" s="1">
        <v>21.0</v>
      </c>
      <c r="E35" s="1">
        <v>19.0</v>
      </c>
      <c r="F35" s="1">
        <v>15.0</v>
      </c>
      <c r="G35" s="1">
        <v>14.0</v>
      </c>
      <c r="H35" s="1">
        <v>12.0</v>
      </c>
      <c r="I35" s="1">
        <v>11.0</v>
      </c>
      <c r="J35" s="1">
        <v>9.0</v>
      </c>
      <c r="K35" s="1">
        <v>10.0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56.0</v>
      </c>
      <c r="C36" s="1">
        <v>30.0</v>
      </c>
      <c r="D36" s="1">
        <v>4.0</v>
      </c>
      <c r="E36" s="1">
        <v>-4.0</v>
      </c>
      <c r="F36" s="1">
        <v>39.0</v>
      </c>
      <c r="G36" s="1">
        <v>51.0</v>
      </c>
      <c r="H36" s="1">
        <v>61.0</v>
      </c>
      <c r="I36" s="1">
        <v>146.0</v>
      </c>
      <c r="J36" s="1">
        <v>52.0</v>
      </c>
      <c r="K36" s="1">
        <v>67.0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0.0</v>
      </c>
      <c r="C37" s="1">
        <v>-220.0</v>
      </c>
      <c r="D37" s="1">
        <v>-116.0</v>
      </c>
      <c r="E37" s="1">
        <v>-140.0</v>
      </c>
      <c r="F37" s="1">
        <v>-30.0</v>
      </c>
      <c r="G37" s="1">
        <v>31.0</v>
      </c>
      <c r="H37" s="1">
        <v>152.0</v>
      </c>
      <c r="I37" s="1">
        <v>30.0</v>
      </c>
      <c r="J37" s="1">
        <v>22.0</v>
      </c>
      <c r="K37" s="1">
        <v>-355.0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-208.0</v>
      </c>
      <c r="D38" s="1">
        <v>-103.0</v>
      </c>
      <c r="E38" s="1">
        <v>-129.0</v>
      </c>
      <c r="F38" s="1">
        <v>-22.0</v>
      </c>
      <c r="G38" s="1">
        <v>41.0</v>
      </c>
      <c r="H38" s="1">
        <v>160.0</v>
      </c>
      <c r="I38" s="1">
        <v>38.0</v>
      </c>
      <c r="J38" s="1">
        <v>28.0</v>
      </c>
      <c r="K38" s="1">
        <v>-346.0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0.0</v>
      </c>
      <c r="C39" s="1">
        <v>21.0</v>
      </c>
      <c r="D39" s="1">
        <v>19.0</v>
      </c>
      <c r="E39" s="1">
        <v>49.0</v>
      </c>
      <c r="F39" s="1">
        <v>52.0</v>
      </c>
      <c r="G39" s="1">
        <v>-60.0</v>
      </c>
      <c r="H39" s="1">
        <v>-88.0</v>
      </c>
      <c r="I39" s="1">
        <v>66.0</v>
      </c>
      <c r="J39" s="1">
        <v>56.0</v>
      </c>
      <c r="K39" s="1">
        <v>125.0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1">
        <v>135.0</v>
      </c>
      <c r="C40" s="1">
        <v>32.0</v>
      </c>
      <c r="D40" s="1">
        <v>58.0</v>
      </c>
      <c r="E40" s="1">
        <v>-259.0</v>
      </c>
      <c r="F40" s="1">
        <v>-28.0</v>
      </c>
      <c r="G40" s="1">
        <v>-52.0</v>
      </c>
      <c r="H40" s="1">
        <v>-55.0</v>
      </c>
      <c r="I40" s="1">
        <v>-40.0</v>
      </c>
      <c r="J40" s="1">
        <v>-62.0</v>
      </c>
      <c r="K40" s="1">
        <v>81.0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150.0</v>
      </c>
      <c r="C3" s="1">
        <v>161.0</v>
      </c>
      <c r="D3" s="1">
        <v>131.0</v>
      </c>
      <c r="E3" s="1">
        <v>238.0</v>
      </c>
      <c r="F3" s="1">
        <v>379.0</v>
      </c>
      <c r="G3" s="1">
        <v>552.0</v>
      </c>
      <c r="H3" s="1">
        <v>396.0</v>
      </c>
      <c r="I3" s="1">
        <v>245.0</v>
      </c>
      <c r="J3" s="1">
        <v>386.0</v>
      </c>
      <c r="K3" s="1">
        <v>102.0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47.0</v>
      </c>
      <c r="C4" s="1">
        <v>50.0</v>
      </c>
      <c r="D4" s="1">
        <v>52.0</v>
      </c>
      <c r="E4" s="1">
        <v>41.0</v>
      </c>
      <c r="F4" s="1">
        <v>51.0</v>
      </c>
      <c r="G4" s="1">
        <v>48.0</v>
      </c>
      <c r="H4" s="1">
        <v>47.0</v>
      </c>
      <c r="I4" s="1">
        <v>49.0</v>
      </c>
      <c r="J4" s="1">
        <v>45.0</v>
      </c>
      <c r="K4" s="1">
        <v>57.0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198.0</v>
      </c>
      <c r="C5" s="1">
        <v>211.0</v>
      </c>
      <c r="D5" s="1">
        <v>183.0</v>
      </c>
      <c r="E5" s="1">
        <v>280.0</v>
      </c>
      <c r="F5" s="1">
        <v>430.0</v>
      </c>
      <c r="G5" s="1">
        <v>600.0</v>
      </c>
      <c r="H5" s="1">
        <v>443.0</v>
      </c>
      <c r="I5" s="1">
        <v>294.0</v>
      </c>
      <c r="J5" s="1">
        <v>432.0</v>
      </c>
      <c r="K5" s="1">
        <v>160.0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501.0</v>
      </c>
      <c r="C6" s="1">
        <v>525.0</v>
      </c>
      <c r="D6" s="1">
        <v>544.0</v>
      </c>
      <c r="E6" s="1">
        <v>633.0</v>
      </c>
      <c r="F6" s="1">
        <v>744.0</v>
      </c>
      <c r="G6" s="1">
        <v>605.0</v>
      </c>
      <c r="H6" s="1">
        <v>656.0</v>
      </c>
      <c r="I6" s="1">
        <v>850.0</v>
      </c>
      <c r="J6" s="1">
        <v>782.0</v>
      </c>
      <c r="K6" s="1">
        <v>693.0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44.0</v>
      </c>
      <c r="C7" s="1">
        <v>64.0</v>
      </c>
      <c r="D7" s="1">
        <v>41.0</v>
      </c>
      <c r="E7" s="1">
        <v>22.0</v>
      </c>
      <c r="F7" s="1">
        <v>31.0</v>
      </c>
      <c r="G7" s="1">
        <v>28.0</v>
      </c>
      <c r="H7" s="1">
        <v>20.0</v>
      </c>
      <c r="I7" s="1">
        <v>35.0</v>
      </c>
      <c r="J7" s="1">
        <v>21.0</v>
      </c>
      <c r="K7" s="1">
        <v>61.0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545.0</v>
      </c>
      <c r="C8" s="1">
        <v>590.0</v>
      </c>
      <c r="D8" s="1">
        <v>586.0</v>
      </c>
      <c r="E8" s="1">
        <v>655.0</v>
      </c>
      <c r="F8" s="1">
        <v>776.0</v>
      </c>
      <c r="G8" s="1">
        <v>634.0</v>
      </c>
      <c r="H8" s="1">
        <v>677.0</v>
      </c>
      <c r="I8" s="1">
        <v>886.0</v>
      </c>
      <c r="J8" s="1">
        <v>803.0</v>
      </c>
      <c r="K8" s="1">
        <v>755.0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44.0</v>
      </c>
      <c r="C9" s="1">
        <v>68.0</v>
      </c>
      <c r="D9" s="1">
        <v>74.0</v>
      </c>
      <c r="E9" s="1">
        <v>83.0</v>
      </c>
      <c r="F9" s="1">
        <v>60.0</v>
      </c>
      <c r="G9" s="1">
        <v>71.0</v>
      </c>
      <c r="H9" s="1">
        <v>44.0</v>
      </c>
      <c r="I9" s="1">
        <v>27.0</v>
      </c>
      <c r="J9" s="1">
        <v>53.0</v>
      </c>
      <c r="K9" s="1">
        <v>118.0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25.0</v>
      </c>
      <c r="C10" s="1">
        <v>26.0</v>
      </c>
      <c r="D10" s="1">
        <v>42.0</v>
      </c>
      <c r="E10" s="1">
        <v>39.0</v>
      </c>
      <c r="F10" s="1">
        <v>35.0</v>
      </c>
      <c r="G10" s="1">
        <v>32.0</v>
      </c>
      <c r="H10" s="1">
        <v>37.0</v>
      </c>
      <c r="I10" s="1">
        <v>39.0</v>
      </c>
      <c r="J10" s="1">
        <v>39.0</v>
      </c>
      <c r="K10" s="1">
        <v>43.0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14.0</v>
      </c>
      <c r="C11" s="1">
        <v>17.0</v>
      </c>
      <c r="D11" s="1">
        <v>37.0</v>
      </c>
      <c r="E11" s="1">
        <v>35.0</v>
      </c>
      <c r="F11" s="1">
        <v>21.0</v>
      </c>
      <c r="G11" s="1">
        <v>67.0</v>
      </c>
      <c r="H11" s="1">
        <v>18.0</v>
      </c>
      <c r="I11" s="1">
        <v>1.0</v>
      </c>
      <c r="J11" s="1">
        <v>23.0</v>
      </c>
      <c r="K11" s="1">
        <v>35.0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828.0</v>
      </c>
      <c r="C12" s="1">
        <v>913.0</v>
      </c>
      <c r="D12" s="1">
        <v>924.0</v>
      </c>
      <c r="E12" s="1">
        <v>1090.0</v>
      </c>
      <c r="F12" s="1">
        <v>1320.0</v>
      </c>
      <c r="G12" s="1">
        <v>1410.0</v>
      </c>
      <c r="H12" s="1">
        <v>1220.0</v>
      </c>
      <c r="I12" s="1">
        <v>1250.0</v>
      </c>
      <c r="J12" s="1">
        <v>1350.0</v>
      </c>
      <c r="K12" s="1">
        <v>1110.0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2390.0</v>
      </c>
      <c r="C13" s="1">
        <v>2670.0</v>
      </c>
      <c r="D13" s="1">
        <v>2970.0</v>
      </c>
      <c r="E13" s="1">
        <v>3130.0</v>
      </c>
      <c r="F13" s="1">
        <v>3240.0</v>
      </c>
      <c r="G13" s="1">
        <v>3150.0</v>
      </c>
      <c r="H13" s="1">
        <v>3320.0</v>
      </c>
      <c r="I13" s="1">
        <v>3510.0</v>
      </c>
      <c r="J13" s="1">
        <v>3860.0</v>
      </c>
      <c r="K13" s="1">
        <v>4270.0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-1120.0</v>
      </c>
      <c r="C14" s="1">
        <v>-1170.0</v>
      </c>
      <c r="D14" s="1">
        <v>-1210.0</v>
      </c>
      <c r="E14" s="1">
        <v>-1270.0</v>
      </c>
      <c r="F14" s="1">
        <v>-1310.0</v>
      </c>
      <c r="G14" s="1">
        <v>-1300.0</v>
      </c>
      <c r="H14" s="1">
        <v>-1420.0</v>
      </c>
      <c r="I14" s="1">
        <v>-1400.0</v>
      </c>
      <c r="J14" s="1">
        <v>-1520.0</v>
      </c>
      <c r="K14" s="1">
        <v>-1610.0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1280.0</v>
      </c>
      <c r="C15" s="1">
        <v>1500.0</v>
      </c>
      <c r="D15" s="1">
        <v>1760.0</v>
      </c>
      <c r="E15" s="1">
        <v>1860.0</v>
      </c>
      <c r="F15" s="1">
        <v>1920.0</v>
      </c>
      <c r="G15" s="1">
        <v>1850.0</v>
      </c>
      <c r="H15" s="1">
        <v>1900.0</v>
      </c>
      <c r="I15" s="1">
        <v>2110.0</v>
      </c>
      <c r="J15" s="1">
        <v>2330.0</v>
      </c>
      <c r="K15" s="1">
        <v>2660.0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0.0</v>
      </c>
      <c r="C16" s="1">
        <v>0.0</v>
      </c>
      <c r="D16" s="1">
        <v>0.0</v>
      </c>
      <c r="E16" s="1">
        <v>0.0</v>
      </c>
      <c r="F16" s="1">
        <v>3.0</v>
      </c>
      <c r="G16" s="1">
        <v>0.0</v>
      </c>
      <c r="H16" s="1">
        <v>12.0</v>
      </c>
      <c r="I16" s="1">
        <v>36.0</v>
      </c>
      <c r="J16" s="1">
        <v>86.0</v>
      </c>
      <c r="K16" s="1">
        <v>122.0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33.0</v>
      </c>
      <c r="C17" s="1">
        <v>26.0</v>
      </c>
      <c r="D17" s="1">
        <v>164.0</v>
      </c>
      <c r="E17" s="1">
        <v>165.0</v>
      </c>
      <c r="F17" s="1">
        <v>162.0</v>
      </c>
      <c r="G17" s="1">
        <v>128.0</v>
      </c>
      <c r="H17" s="1">
        <v>128.0</v>
      </c>
      <c r="I17" s="1">
        <v>240.0</v>
      </c>
      <c r="J17" s="1">
        <v>228.0</v>
      </c>
      <c r="K17" s="1">
        <v>332.0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92.0</v>
      </c>
      <c r="C18" s="1">
        <v>71.0</v>
      </c>
      <c r="D18" s="1">
        <v>76.0</v>
      </c>
      <c r="E18" s="1">
        <v>74.0</v>
      </c>
      <c r="F18" s="1">
        <v>79.0</v>
      </c>
      <c r="G18" s="1">
        <v>166.0</v>
      </c>
      <c r="H18" s="1">
        <v>124.0</v>
      </c>
      <c r="I18" s="1">
        <v>93.0</v>
      </c>
      <c r="J18" s="1">
        <v>91.0</v>
      </c>
      <c r="K18" s="1">
        <v>139.0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1">
        <v>89.0</v>
      </c>
      <c r="C19" s="1">
        <v>106.0</v>
      </c>
      <c r="D19" s="1">
        <v>132.0</v>
      </c>
      <c r="E19" s="1">
        <v>139.0</v>
      </c>
      <c r="F19" s="1">
        <v>133.0</v>
      </c>
      <c r="G19" s="1">
        <v>109.0</v>
      </c>
      <c r="H19" s="1">
        <v>131.0</v>
      </c>
      <c r="I19" s="1">
        <v>160.0</v>
      </c>
      <c r="J19" s="1">
        <v>163.0</v>
      </c>
      <c r="K19" s="1">
        <v>130.0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8.0</v>
      </c>
      <c r="J20" s="1">
        <v>23.0</v>
      </c>
      <c r="K20" s="1">
        <v>22.0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0.0</v>
      </c>
      <c r="H21" s="1">
        <v>0.0</v>
      </c>
      <c r="I21" s="1">
        <v>35.0</v>
      </c>
      <c r="J21" s="1">
        <v>41.0</v>
      </c>
      <c r="K21" s="1">
        <v>36.0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2320.0</v>
      </c>
      <c r="C22" s="1">
        <v>2620.0</v>
      </c>
      <c r="D22" s="1">
        <v>3050.0</v>
      </c>
      <c r="E22" s="1">
        <v>3330.0</v>
      </c>
      <c r="F22" s="1">
        <v>3620.0</v>
      </c>
      <c r="G22" s="1">
        <v>3660.0</v>
      </c>
      <c r="H22" s="1">
        <v>3520.0</v>
      </c>
      <c r="I22" s="1">
        <v>3940.0</v>
      </c>
      <c r="J22" s="1">
        <v>4320.0</v>
      </c>
      <c r="K22" s="1">
        <v>4560.0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168.0</v>
      </c>
      <c r="C24" s="1">
        <v>203.0</v>
      </c>
      <c r="D24" s="1">
        <v>222.0</v>
      </c>
      <c r="E24" s="1">
        <v>230.0</v>
      </c>
      <c r="F24" s="1">
        <v>226.0</v>
      </c>
      <c r="G24" s="1">
        <v>208.0</v>
      </c>
      <c r="H24" s="1">
        <v>246.0</v>
      </c>
      <c r="I24" s="1">
        <v>332.0</v>
      </c>
      <c r="J24" s="1">
        <v>277.0</v>
      </c>
      <c r="K24" s="1">
        <v>241.0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133.0</v>
      </c>
      <c r="C25" s="1">
        <v>148.0</v>
      </c>
      <c r="D25" s="1">
        <v>144.0</v>
      </c>
      <c r="E25" s="1">
        <v>85.0</v>
      </c>
      <c r="F25" s="1">
        <v>94.0</v>
      </c>
      <c r="G25" s="1">
        <v>63.0</v>
      </c>
      <c r="H25" s="1">
        <v>111.0</v>
      </c>
      <c r="I25" s="1">
        <v>104.0</v>
      </c>
      <c r="J25" s="1">
        <v>97.0</v>
      </c>
      <c r="K25" s="1">
        <v>66.0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0.0</v>
      </c>
      <c r="C26" s="1">
        <v>0.0</v>
      </c>
      <c r="D26" s="1">
        <v>254.0</v>
      </c>
      <c r="E26" s="1">
        <v>15.0</v>
      </c>
      <c r="F26" s="1">
        <v>45.0</v>
      </c>
      <c r="G26" s="1">
        <v>55.0</v>
      </c>
      <c r="H26" s="1">
        <v>40.0</v>
      </c>
      <c r="I26" s="1">
        <v>60.0</v>
      </c>
      <c r="J26" s="1">
        <v>70.0</v>
      </c>
      <c r="K26" s="1">
        <v>100.0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3.0</v>
      </c>
      <c r="C27" s="1">
        <v>5.0</v>
      </c>
      <c r="D27" s="1">
        <v>4.0</v>
      </c>
      <c r="E27" s="1">
        <v>3.0</v>
      </c>
      <c r="F27" s="1">
        <v>6.0</v>
      </c>
      <c r="G27" s="1">
        <v>27.0</v>
      </c>
      <c r="H27" s="1">
        <v>24.0</v>
      </c>
      <c r="I27" s="1">
        <v>25.0</v>
      </c>
      <c r="J27" s="1">
        <v>30.0</v>
      </c>
      <c r="K27" s="1">
        <v>34.0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70.0</v>
      </c>
      <c r="I28" s="1">
        <v>3.0</v>
      </c>
      <c r="J28" s="1">
        <v>2.0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49.0</v>
      </c>
      <c r="C29" s="1">
        <v>49.0</v>
      </c>
      <c r="D29" s="1">
        <v>52.0</v>
      </c>
      <c r="E29" s="1">
        <v>127.0</v>
      </c>
      <c r="F29" s="1">
        <v>150.0</v>
      </c>
      <c r="G29" s="1">
        <v>112.0</v>
      </c>
      <c r="H29" s="1">
        <v>114.0</v>
      </c>
      <c r="I29" s="1">
        <v>165.0</v>
      </c>
      <c r="J29" s="1">
        <v>159.0</v>
      </c>
      <c r="K29" s="1">
        <v>163.0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354.0</v>
      </c>
      <c r="C30" s="1">
        <v>406.0</v>
      </c>
      <c r="D30" s="1">
        <v>677.0</v>
      </c>
      <c r="E30" s="1">
        <v>462.0</v>
      </c>
      <c r="F30" s="1">
        <v>523.0</v>
      </c>
      <c r="G30" s="1">
        <v>465.0</v>
      </c>
      <c r="H30" s="1">
        <v>535.0</v>
      </c>
      <c r="I30" s="1">
        <v>690.0</v>
      </c>
      <c r="J30" s="1">
        <v>637.0</v>
      </c>
      <c r="K30" s="1">
        <v>606.0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492.0</v>
      </c>
      <c r="C31" s="1">
        <v>529.0</v>
      </c>
      <c r="D31" s="1">
        <v>429.0</v>
      </c>
      <c r="E31" s="1">
        <v>414.0</v>
      </c>
      <c r="F31" s="1">
        <v>359.0</v>
      </c>
      <c r="G31" s="1">
        <v>305.0</v>
      </c>
      <c r="H31" s="1">
        <v>265.0</v>
      </c>
      <c r="I31" s="1">
        <v>205.0</v>
      </c>
      <c r="J31" s="1">
        <v>135.0</v>
      </c>
      <c r="K31" s="1">
        <v>190.0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16.0</v>
      </c>
      <c r="C32" s="1">
        <v>10.0</v>
      </c>
      <c r="D32" s="1">
        <v>10.0</v>
      </c>
      <c r="E32" s="1">
        <v>6.0</v>
      </c>
      <c r="F32" s="1">
        <v>20.0</v>
      </c>
      <c r="G32" s="1">
        <v>57.0</v>
      </c>
      <c r="H32" s="1">
        <v>52.0</v>
      </c>
      <c r="I32" s="1">
        <v>54.0</v>
      </c>
      <c r="J32" s="1">
        <v>48.0</v>
      </c>
      <c r="K32" s="1">
        <v>65.0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378.0</v>
      </c>
      <c r="C33" s="1">
        <v>464.0</v>
      </c>
      <c r="D33" s="1">
        <v>539.0</v>
      </c>
      <c r="E33" s="1">
        <v>387.0</v>
      </c>
      <c r="F33" s="1">
        <v>451.0</v>
      </c>
      <c r="G33" s="1">
        <v>449.0</v>
      </c>
      <c r="H33" s="1">
        <v>450.0</v>
      </c>
      <c r="I33" s="1">
        <v>451.0</v>
      </c>
      <c r="J33" s="1">
        <v>538.0</v>
      </c>
      <c r="K33" s="1">
        <v>596.0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144.0</v>
      </c>
      <c r="C34" s="1">
        <v>156.0</v>
      </c>
      <c r="D34" s="1">
        <v>213.0</v>
      </c>
      <c r="E34" s="1">
        <v>171.0</v>
      </c>
      <c r="F34" s="1">
        <v>159.0</v>
      </c>
      <c r="G34" s="1">
        <v>148.0</v>
      </c>
      <c r="H34" s="1">
        <v>158.0</v>
      </c>
      <c r="I34" s="1">
        <v>113.0</v>
      </c>
      <c r="J34" s="1">
        <v>123.0</v>
      </c>
      <c r="K34" s="1">
        <v>143.0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1390.0</v>
      </c>
      <c r="C35" s="1">
        <v>1570.0</v>
      </c>
      <c r="D35" s="1">
        <v>1870.0</v>
      </c>
      <c r="E35" s="1">
        <v>1440.0</v>
      </c>
      <c r="F35" s="1">
        <v>1490.0</v>
      </c>
      <c r="G35" s="1">
        <v>1420.0</v>
      </c>
      <c r="H35" s="1">
        <v>1460.0</v>
      </c>
      <c r="I35" s="1">
        <v>1510.0</v>
      </c>
      <c r="J35" s="1">
        <v>1480.0</v>
      </c>
      <c r="K35" s="1">
        <v>1600.0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827.0</v>
      </c>
      <c r="C36" s="1">
        <v>946.0</v>
      </c>
      <c r="D36" s="1">
        <v>1060.0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0.0</v>
      </c>
      <c r="K36" s="1">
        <v>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0.0</v>
      </c>
      <c r="C37" s="1">
        <v>0.0</v>
      </c>
      <c r="D37" s="1">
        <v>0.0</v>
      </c>
      <c r="E37" s="1">
        <v>1530.0</v>
      </c>
      <c r="F37" s="1">
        <v>1540.0</v>
      </c>
      <c r="G37" s="1">
        <v>1540.0</v>
      </c>
      <c r="H37" s="1">
        <v>1550.0</v>
      </c>
      <c r="I37" s="1">
        <v>1570.0</v>
      </c>
      <c r="J37" s="1">
        <v>1580.0</v>
      </c>
      <c r="K37" s="1">
        <v>1600.0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107.0</v>
      </c>
      <c r="C38" s="1">
        <v>110.0</v>
      </c>
      <c r="D38" s="1">
        <v>125.0</v>
      </c>
      <c r="E38" s="1">
        <v>356.0</v>
      </c>
      <c r="F38" s="1">
        <v>589.0</v>
      </c>
      <c r="G38" s="1">
        <v>694.0</v>
      </c>
      <c r="H38" s="1">
        <v>502.0</v>
      </c>
      <c r="I38" s="1">
        <v>858.0</v>
      </c>
      <c r="J38" s="1">
        <v>1260.0</v>
      </c>
      <c r="K38" s="1">
        <v>1430.0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-66.0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81.0</v>
      </c>
      <c r="C40" s="1">
        <v>41.0</v>
      </c>
      <c r="D40" s="1">
        <v>88.0</v>
      </c>
      <c r="E40" s="1">
        <v>0.0</v>
      </c>
      <c r="F40" s="1">
        <v>-1.0</v>
      </c>
      <c r="G40" s="1">
        <v>10.0</v>
      </c>
      <c r="H40" s="1">
        <v>80.0</v>
      </c>
      <c r="I40" s="1">
        <v>0.0</v>
      </c>
      <c r="J40" s="1">
        <v>-5.0</v>
      </c>
      <c r="K40" s="1">
        <v>-3.0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935.0</v>
      </c>
      <c r="C41" s="1">
        <v>1060.0</v>
      </c>
      <c r="D41" s="1">
        <v>1190.0</v>
      </c>
      <c r="E41" s="1">
        <v>1890.0</v>
      </c>
      <c r="F41" s="1">
        <v>2130.0</v>
      </c>
      <c r="G41" s="1">
        <v>2240.0</v>
      </c>
      <c r="H41" s="1">
        <v>2060.0</v>
      </c>
      <c r="I41" s="1">
        <v>2420.0</v>
      </c>
      <c r="J41" s="1">
        <v>2840.0</v>
      </c>
      <c r="K41" s="1">
        <v>2960.0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104</v>
      </c>
      <c r="B42" s="1">
        <v>935.0</v>
      </c>
      <c r="C42" s="1">
        <v>1060.0</v>
      </c>
      <c r="D42" s="1">
        <v>1190.0</v>
      </c>
      <c r="E42" s="1">
        <v>1890.0</v>
      </c>
      <c r="F42" s="1">
        <v>2130.0</v>
      </c>
      <c r="G42" s="1">
        <v>2240.0</v>
      </c>
      <c r="H42" s="1">
        <v>2060.0</v>
      </c>
      <c r="I42" s="1">
        <v>2420.0</v>
      </c>
      <c r="J42" s="1">
        <v>2840.0</v>
      </c>
      <c r="K42" s="1">
        <v>2960.0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2320.0</v>
      </c>
      <c r="C43" s="1">
        <v>2620.0</v>
      </c>
      <c r="D43" s="1">
        <v>3050.0</v>
      </c>
      <c r="E43" s="1">
        <v>3330.0</v>
      </c>
      <c r="F43" s="1">
        <v>3620.0</v>
      </c>
      <c r="G43" s="1">
        <v>3660.0</v>
      </c>
      <c r="H43" s="1">
        <v>3520.0</v>
      </c>
      <c r="I43" s="1">
        <v>3940.0</v>
      </c>
      <c r="J43" s="1">
        <v>4320.0</v>
      </c>
      <c r="K43" s="1">
        <v>4560.0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>
        <v>5.0</v>
      </c>
      <c r="C45" s="1">
        <v>5.0</v>
      </c>
      <c r="D45" s="1">
        <v>5.0</v>
      </c>
      <c r="E45" s="1">
        <v>177.0</v>
      </c>
      <c r="F45" s="1">
        <v>177.0</v>
      </c>
      <c r="G45" s="1">
        <v>177.0</v>
      </c>
      <c r="H45" s="1">
        <v>177.0</v>
      </c>
      <c r="I45" s="1">
        <v>178.0</v>
      </c>
      <c r="J45" s="1">
        <v>178.0</v>
      </c>
      <c r="K45" s="1">
        <v>176.0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107</v>
      </c>
      <c r="B46" s="1">
        <v>5.0</v>
      </c>
      <c r="C46" s="1">
        <v>5.0</v>
      </c>
      <c r="D46" s="1">
        <v>5.0</v>
      </c>
      <c r="E46" s="1">
        <v>177.0</v>
      </c>
      <c r="F46" s="1">
        <v>177.0</v>
      </c>
      <c r="G46" s="1">
        <v>177.0</v>
      </c>
      <c r="H46" s="1">
        <v>177.0</v>
      </c>
      <c r="I46" s="1">
        <v>178.0</v>
      </c>
      <c r="J46" s="1">
        <v>178.0</v>
      </c>
      <c r="K46" s="1">
        <v>176.0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108</v>
      </c>
      <c r="B47" s="1" t="s">
        <v>109</v>
      </c>
      <c r="C47" s="1" t="s">
        <v>110</v>
      </c>
      <c r="D47" s="1" t="s">
        <v>111</v>
      </c>
      <c r="E47" s="1" t="s">
        <v>112</v>
      </c>
      <c r="F47" s="1" t="s">
        <v>113</v>
      </c>
      <c r="G47" s="1" t="s">
        <v>114</v>
      </c>
      <c r="H47" s="1" t="s">
        <v>115</v>
      </c>
      <c r="I47" s="1" t="s">
        <v>116</v>
      </c>
      <c r="J47" s="1" t="s">
        <v>117</v>
      </c>
      <c r="K47" s="1" t="s">
        <v>118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808.0</v>
      </c>
      <c r="C48" s="1">
        <v>957.0</v>
      </c>
      <c r="D48" s="1">
        <v>946.0</v>
      </c>
      <c r="E48" s="1">
        <v>1650.0</v>
      </c>
      <c r="F48" s="1">
        <v>1890.0</v>
      </c>
      <c r="G48" s="1">
        <v>1940.0</v>
      </c>
      <c r="H48" s="1">
        <v>1800.0</v>
      </c>
      <c r="I48" s="1">
        <v>2090.0</v>
      </c>
      <c r="J48" s="1">
        <v>2520.0</v>
      </c>
      <c r="K48" s="1">
        <v>2490.0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 t="s">
        <v>121</v>
      </c>
      <c r="C49" s="1" t="s">
        <v>122</v>
      </c>
      <c r="D49" s="1" t="s">
        <v>123</v>
      </c>
      <c r="E49" s="1" t="s">
        <v>124</v>
      </c>
      <c r="F49" s="1" t="s">
        <v>125</v>
      </c>
      <c r="G49" s="1" t="s">
        <v>126</v>
      </c>
      <c r="H49" s="1" t="s">
        <v>127</v>
      </c>
      <c r="I49" s="1" t="s">
        <v>128</v>
      </c>
      <c r="J49" s="1" t="s">
        <v>129</v>
      </c>
      <c r="K49" s="1" t="s">
        <v>130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513.0</v>
      </c>
      <c r="C50" s="1">
        <v>546.0</v>
      </c>
      <c r="D50" s="1">
        <v>698.0</v>
      </c>
      <c r="E50" s="1">
        <v>440.0</v>
      </c>
      <c r="F50" s="1">
        <v>411.0</v>
      </c>
      <c r="G50" s="1">
        <v>444.0</v>
      </c>
      <c r="H50" s="1">
        <v>381.0</v>
      </c>
      <c r="I50" s="1">
        <v>345.0</v>
      </c>
      <c r="J50" s="1">
        <v>284.0</v>
      </c>
      <c r="K50" s="1">
        <v>390.0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315.0</v>
      </c>
      <c r="C51" s="1">
        <v>335.0</v>
      </c>
      <c r="D51" s="1">
        <v>515.0</v>
      </c>
      <c r="E51" s="1">
        <v>160.0</v>
      </c>
      <c r="F51" s="1">
        <v>-18.0</v>
      </c>
      <c r="G51" s="1">
        <v>-156.0</v>
      </c>
      <c r="H51" s="1">
        <v>-61.0</v>
      </c>
      <c r="I51" s="1">
        <v>50.0</v>
      </c>
      <c r="J51" s="1">
        <v>-148.0</v>
      </c>
      <c r="K51" s="1">
        <v>230.0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414.0</v>
      </c>
      <c r="C52" s="1">
        <v>411.0</v>
      </c>
      <c r="D52" s="1">
        <v>365.0</v>
      </c>
      <c r="E52" s="1">
        <v>304.0</v>
      </c>
      <c r="F52" s="1">
        <v>296.0</v>
      </c>
      <c r="G52" s="1">
        <v>298.0</v>
      </c>
      <c r="H52" s="1">
        <v>242.0</v>
      </c>
      <c r="I52" s="1">
        <v>246.0</v>
      </c>
      <c r="J52" s="1">
        <v>313.0</v>
      </c>
      <c r="K52" s="1">
        <v>358.0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0.0</v>
      </c>
      <c r="C53" s="1">
        <v>3.0</v>
      </c>
      <c r="D53" s="1">
        <v>3.0</v>
      </c>
      <c r="E53" s="1">
        <v>3.0</v>
      </c>
      <c r="F53" s="1">
        <v>3.0</v>
      </c>
      <c r="G53" s="1">
        <v>3.0</v>
      </c>
      <c r="H53" s="1">
        <v>3.0</v>
      </c>
      <c r="I53" s="1">
        <v>3.0</v>
      </c>
      <c r="J53" s="1">
        <v>3.0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30.0</v>
      </c>
      <c r="C54" s="1">
        <v>53.0</v>
      </c>
      <c r="D54" s="1">
        <v>60.0</v>
      </c>
      <c r="E54" s="1">
        <v>69.0</v>
      </c>
      <c r="F54" s="1">
        <v>48.0</v>
      </c>
      <c r="G54" s="1">
        <v>59.0</v>
      </c>
      <c r="H54" s="1">
        <v>33.0</v>
      </c>
      <c r="I54" s="1">
        <v>13.0</v>
      </c>
      <c r="J54" s="1">
        <v>35.0</v>
      </c>
      <c r="K54" s="1">
        <v>99.0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14.0</v>
      </c>
      <c r="C55" s="1">
        <v>14.0</v>
      </c>
      <c r="D55" s="1">
        <v>13.0</v>
      </c>
      <c r="E55" s="1">
        <v>13.0</v>
      </c>
      <c r="F55" s="1">
        <v>12.0</v>
      </c>
      <c r="G55" s="1">
        <v>12.0</v>
      </c>
      <c r="H55" s="1">
        <v>11.0</v>
      </c>
      <c r="I55" s="1">
        <v>14.0</v>
      </c>
      <c r="J55" s="1">
        <v>17.0</v>
      </c>
      <c r="K55" s="1">
        <v>18.0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0.0</v>
      </c>
      <c r="C56" s="1">
        <v>0.0</v>
      </c>
      <c r="D56" s="1">
        <v>0.0</v>
      </c>
      <c r="E56" s="1">
        <v>184.0</v>
      </c>
      <c r="F56" s="1">
        <v>177.0</v>
      </c>
      <c r="G56" s="1">
        <v>198.0</v>
      </c>
      <c r="H56" s="1">
        <v>202.0</v>
      </c>
      <c r="I56" s="1">
        <v>215.0</v>
      </c>
      <c r="J56" s="1">
        <v>218.0</v>
      </c>
      <c r="K56" s="1">
        <v>225.0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0.0</v>
      </c>
      <c r="C57" s="1">
        <v>0.0</v>
      </c>
      <c r="D57" s="1">
        <v>0.0</v>
      </c>
      <c r="E57" s="1">
        <v>2770.0</v>
      </c>
      <c r="F57" s="1">
        <v>2900.0</v>
      </c>
      <c r="G57" s="1">
        <v>2790.0</v>
      </c>
      <c r="H57" s="1">
        <v>2880.0</v>
      </c>
      <c r="I57" s="1">
        <v>3060.0</v>
      </c>
      <c r="J57" s="1">
        <v>3410.0</v>
      </c>
      <c r="K57" s="1">
        <v>3770.0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0.0</v>
      </c>
      <c r="C58" s="1">
        <v>1.0</v>
      </c>
      <c r="D58" s="1">
        <v>1.0</v>
      </c>
      <c r="E58" s="1">
        <v>1.0</v>
      </c>
      <c r="F58" s="1">
        <v>1.0</v>
      </c>
      <c r="G58" s="1">
        <v>1.0</v>
      </c>
      <c r="H58" s="1">
        <v>1.0</v>
      </c>
      <c r="I58" s="1">
        <v>1.0</v>
      </c>
      <c r="J58" s="1">
        <v>1.0</v>
      </c>
      <c r="K58" s="1">
        <v>1.0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140</v>
      </c>
      <c r="B59" s="1">
        <v>4.0</v>
      </c>
      <c r="C59" s="1">
        <v>4.0</v>
      </c>
      <c r="D59" s="1">
        <v>4.0</v>
      </c>
      <c r="E59" s="1">
        <v>6.0</v>
      </c>
      <c r="F59" s="1">
        <v>7.0</v>
      </c>
      <c r="G59" s="1">
        <v>4.0</v>
      </c>
      <c r="H59" s="1">
        <v>4.0</v>
      </c>
      <c r="I59" s="1">
        <v>6.0</v>
      </c>
      <c r="J59" s="1">
        <v>15.0</v>
      </c>
      <c r="K59" s="1">
        <v>16.0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</v>
      </c>
      <c r="B2" s="1">
        <v>3940.0</v>
      </c>
      <c r="C2" s="1">
        <v>3960.0</v>
      </c>
      <c r="D2" s="1">
        <v>4050.0</v>
      </c>
      <c r="E2" s="1">
        <v>4380.0</v>
      </c>
      <c r="F2" s="1">
        <v>4980.0</v>
      </c>
      <c r="G2" s="1">
        <v>4750.0</v>
      </c>
      <c r="H2" s="1">
        <v>4550.0</v>
      </c>
      <c r="I2" s="1">
        <v>5610.0</v>
      </c>
      <c r="J2" s="1">
        <v>6600.0</v>
      </c>
      <c r="K2" s="1">
        <v>5500.0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</v>
      </c>
      <c r="B3" s="1">
        <v>3940.0</v>
      </c>
      <c r="C3" s="1">
        <v>3960.0</v>
      </c>
      <c r="D3" s="1">
        <v>4050.0</v>
      </c>
      <c r="E3" s="1">
        <v>4380.0</v>
      </c>
      <c r="F3" s="1">
        <v>4980.0</v>
      </c>
      <c r="G3" s="1">
        <v>4750.0</v>
      </c>
      <c r="H3" s="1">
        <v>4550.0</v>
      </c>
      <c r="I3" s="1">
        <v>5610.0</v>
      </c>
      <c r="J3" s="1">
        <v>6600.0</v>
      </c>
      <c r="K3" s="1">
        <v>5500.0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</v>
      </c>
      <c r="B4" s="1">
        <v>3310.0</v>
      </c>
      <c r="C4" s="1">
        <v>3250.0</v>
      </c>
      <c r="D4" s="1">
        <v>3300.0</v>
      </c>
      <c r="E4" s="1">
        <v>3630.0</v>
      </c>
      <c r="F4" s="1">
        <v>4059.0</v>
      </c>
      <c r="G4" s="1">
        <v>3880.0</v>
      </c>
      <c r="H4" s="1">
        <v>3760.0</v>
      </c>
      <c r="I4" s="1">
        <v>4560.0</v>
      </c>
      <c r="J4" s="1">
        <v>5330.0</v>
      </c>
      <c r="K4" s="1">
        <v>4560.0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144</v>
      </c>
      <c r="B5" s="1">
        <v>626.0</v>
      </c>
      <c r="C5" s="1">
        <v>713.0</v>
      </c>
      <c r="D5" s="1">
        <v>748.0</v>
      </c>
      <c r="E5" s="1">
        <v>757.0</v>
      </c>
      <c r="F5" s="1">
        <v>916.0</v>
      </c>
      <c r="G5" s="1">
        <v>864.0</v>
      </c>
      <c r="H5" s="1">
        <v>789.0</v>
      </c>
      <c r="I5" s="1">
        <v>1040.0</v>
      </c>
      <c r="J5" s="1">
        <v>1270.0</v>
      </c>
      <c r="K5" s="1">
        <v>942.0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145</v>
      </c>
      <c r="B6" s="1">
        <v>157.0</v>
      </c>
      <c r="C6" s="1">
        <v>207.0</v>
      </c>
      <c r="D6" s="1">
        <v>190.0</v>
      </c>
      <c r="E6" s="1">
        <v>210.0</v>
      </c>
      <c r="F6" s="1">
        <v>241.0</v>
      </c>
      <c r="G6" s="1">
        <v>226.0</v>
      </c>
      <c r="H6" s="1">
        <v>193.0</v>
      </c>
      <c r="I6" s="1">
        <v>215.0</v>
      </c>
      <c r="J6" s="1">
        <v>263.0</v>
      </c>
      <c r="K6" s="1">
        <v>262.0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146</v>
      </c>
      <c r="B7" s="1">
        <v>230.0</v>
      </c>
      <c r="C7" s="1">
        <v>236.0</v>
      </c>
      <c r="D7" s="1">
        <v>266.0</v>
      </c>
      <c r="E7" s="1">
        <v>279.0</v>
      </c>
      <c r="F7" s="1">
        <v>291.0</v>
      </c>
      <c r="G7" s="1">
        <v>293.0</v>
      </c>
      <c r="H7" s="1">
        <v>290.0</v>
      </c>
      <c r="I7" s="1">
        <v>296.0</v>
      </c>
      <c r="J7" s="1">
        <v>350.0</v>
      </c>
      <c r="K7" s="1">
        <v>382.0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147</v>
      </c>
      <c r="B8" s="1">
        <v>387.0</v>
      </c>
      <c r="C8" s="1">
        <v>444.0</v>
      </c>
      <c r="D8" s="1">
        <v>456.0</v>
      </c>
      <c r="E8" s="1">
        <v>489.0</v>
      </c>
      <c r="F8" s="1">
        <v>532.0</v>
      </c>
      <c r="G8" s="1">
        <v>519.0</v>
      </c>
      <c r="H8" s="1">
        <v>483.0</v>
      </c>
      <c r="I8" s="1">
        <v>512.0</v>
      </c>
      <c r="J8" s="1">
        <v>613.0</v>
      </c>
      <c r="K8" s="1">
        <v>645.0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148</v>
      </c>
      <c r="B9" s="1">
        <v>239.0</v>
      </c>
      <c r="C9" s="1">
        <v>269.0</v>
      </c>
      <c r="D9" s="1">
        <v>292.0</v>
      </c>
      <c r="E9" s="1">
        <v>268.0</v>
      </c>
      <c r="F9" s="1">
        <v>384.0</v>
      </c>
      <c r="G9" s="1">
        <v>346.0</v>
      </c>
      <c r="H9" s="1">
        <v>305.0</v>
      </c>
      <c r="I9" s="1">
        <v>533.0</v>
      </c>
      <c r="J9" s="1">
        <v>658.0</v>
      </c>
      <c r="K9" s="1">
        <v>297.0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-11.0</v>
      </c>
      <c r="C10" s="1">
        <v>-18.0</v>
      </c>
      <c r="D10" s="1">
        <v>-21.0</v>
      </c>
      <c r="E10" s="1">
        <v>-17.0</v>
      </c>
      <c r="F10" s="1">
        <v>-12.0</v>
      </c>
      <c r="G10" s="1">
        <v>-16.0</v>
      </c>
      <c r="H10" s="1">
        <v>-13.0</v>
      </c>
      <c r="I10" s="1">
        <v>-12.0</v>
      </c>
      <c r="J10" s="1">
        <v>-9.0</v>
      </c>
      <c r="K10" s="1">
        <v>-14.0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8.0</v>
      </c>
      <c r="H11" s="1">
        <v>3.0</v>
      </c>
      <c r="I11" s="1">
        <v>2.0</v>
      </c>
      <c r="J11" s="1">
        <v>2.0</v>
      </c>
      <c r="K11" s="1">
        <v>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-11.0</v>
      </c>
      <c r="C12" s="1">
        <v>-18.0</v>
      </c>
      <c r="D12" s="1">
        <v>-21.0</v>
      </c>
      <c r="E12" s="1">
        <v>-17.0</v>
      </c>
      <c r="F12" s="1">
        <v>-12.0</v>
      </c>
      <c r="G12" s="1">
        <v>-8.0</v>
      </c>
      <c r="H12" s="1">
        <v>-10.0</v>
      </c>
      <c r="I12" s="1">
        <v>-10.0</v>
      </c>
      <c r="J12" s="1">
        <v>-6.0</v>
      </c>
      <c r="K12" s="1">
        <v>-7.0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-1.0</v>
      </c>
      <c r="C13" s="1">
        <v>-2.0</v>
      </c>
      <c r="D13" s="1">
        <v>-3.0</v>
      </c>
      <c r="E13" s="1">
        <v>50.0</v>
      </c>
      <c r="F13" s="1">
        <v>-2.0</v>
      </c>
      <c r="G13" s="1">
        <v>-1.0</v>
      </c>
      <c r="H13" s="1">
        <v>-2.0</v>
      </c>
      <c r="I13" s="1">
        <v>-2.0</v>
      </c>
      <c r="J13" s="1">
        <v>-3.0</v>
      </c>
      <c r="K13" s="1">
        <v>-2.0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226.0</v>
      </c>
      <c r="C14" s="1">
        <v>248.0</v>
      </c>
      <c r="D14" s="1">
        <v>267.0</v>
      </c>
      <c r="E14" s="1">
        <v>251.0</v>
      </c>
      <c r="F14" s="1">
        <v>369.0</v>
      </c>
      <c r="G14" s="1">
        <v>336.0</v>
      </c>
      <c r="H14" s="1">
        <v>293.0</v>
      </c>
      <c r="I14" s="1">
        <v>519.0</v>
      </c>
      <c r="J14" s="1">
        <v>648.0</v>
      </c>
      <c r="K14" s="1">
        <v>287.0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-91.0</v>
      </c>
      <c r="H15" s="1">
        <v>-1.0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0.0</v>
      </c>
      <c r="C16" s="1">
        <v>0.0</v>
      </c>
      <c r="D16" s="1">
        <v>-1.0</v>
      </c>
      <c r="E16" s="1">
        <v>0.0</v>
      </c>
      <c r="F16" s="1">
        <v>0.0</v>
      </c>
      <c r="G16" s="1">
        <v>0.0</v>
      </c>
      <c r="H16" s="1">
        <v>0.0</v>
      </c>
      <c r="I16" s="1">
        <v>-1.0</v>
      </c>
      <c r="J16" s="1">
        <v>-30.0</v>
      </c>
      <c r="K16" s="1">
        <v>-90.0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0.0</v>
      </c>
      <c r="C17" s="1">
        <v>-6.0</v>
      </c>
      <c r="D17" s="1">
        <v>0.0</v>
      </c>
      <c r="E17" s="1">
        <v>0.0</v>
      </c>
      <c r="F17" s="1">
        <v>-2.0</v>
      </c>
      <c r="G17" s="1">
        <v>-34.0</v>
      </c>
      <c r="H17" s="1">
        <v>0.0</v>
      </c>
      <c r="I17" s="1">
        <v>-10.0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-5.0</v>
      </c>
      <c r="C18" s="1">
        <v>-13.0</v>
      </c>
      <c r="D18" s="1">
        <v>0.0</v>
      </c>
      <c r="E18" s="1">
        <v>0.0</v>
      </c>
      <c r="F18" s="1">
        <v>3.0</v>
      </c>
      <c r="G18" s="1">
        <v>0.0</v>
      </c>
      <c r="H18" s="1">
        <v>8.0</v>
      </c>
      <c r="I18" s="1">
        <v>21.0</v>
      </c>
      <c r="J18" s="1">
        <v>13.0</v>
      </c>
      <c r="K18" s="1">
        <v>19.0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>
        <v>-2.0</v>
      </c>
      <c r="D19" s="1">
        <v>0.0</v>
      </c>
      <c r="E19" s="1">
        <v>-1.0</v>
      </c>
      <c r="F19" s="1">
        <v>0.0</v>
      </c>
      <c r="G19" s="1">
        <v>-11.0</v>
      </c>
      <c r="H19" s="1">
        <v>-4.0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>
        <v>0.0</v>
      </c>
      <c r="D20" s="1">
        <v>0.0</v>
      </c>
      <c r="E20" s="1">
        <v>0.0</v>
      </c>
      <c r="F20" s="1">
        <v>-5.0</v>
      </c>
      <c r="G20" s="1">
        <v>0.0</v>
      </c>
      <c r="H20" s="1">
        <v>-12.0</v>
      </c>
      <c r="I20" s="1">
        <v>13.0</v>
      </c>
      <c r="J20" s="1">
        <v>-57.0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0.0</v>
      </c>
      <c r="C21" s="1">
        <v>0.0</v>
      </c>
      <c r="D21" s="1">
        <v>0.0</v>
      </c>
      <c r="E21" s="1">
        <v>13.0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226.0</v>
      </c>
      <c r="C22" s="1">
        <v>239.0</v>
      </c>
      <c r="D22" s="1">
        <v>266.0</v>
      </c>
      <c r="E22" s="1">
        <v>263.0</v>
      </c>
      <c r="F22" s="1">
        <v>365.0</v>
      </c>
      <c r="G22" s="1">
        <v>198.0</v>
      </c>
      <c r="H22" s="1">
        <v>283.0</v>
      </c>
      <c r="I22" s="1">
        <v>542.0</v>
      </c>
      <c r="J22" s="1">
        <v>604.0</v>
      </c>
      <c r="K22" s="1">
        <v>306.0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92.0</v>
      </c>
      <c r="C23" s="1">
        <v>97.0</v>
      </c>
      <c r="D23" s="1">
        <v>109.0</v>
      </c>
      <c r="E23" s="1">
        <v>-126.0</v>
      </c>
      <c r="F23" s="1">
        <v>95.0</v>
      </c>
      <c r="G23" s="1">
        <v>51.0</v>
      </c>
      <c r="H23" s="1">
        <v>71.0</v>
      </c>
      <c r="I23" s="1">
        <v>137.0</v>
      </c>
      <c r="J23" s="1">
        <v>146.0</v>
      </c>
      <c r="K23" s="1">
        <v>67.0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134.0</v>
      </c>
      <c r="C24" s="1">
        <v>141.0</v>
      </c>
      <c r="D24" s="1">
        <v>157.0</v>
      </c>
      <c r="E24" s="1">
        <v>390.0</v>
      </c>
      <c r="F24" s="1">
        <v>269.0</v>
      </c>
      <c r="G24" s="1">
        <v>147.0</v>
      </c>
      <c r="H24" s="1">
        <v>212.0</v>
      </c>
      <c r="I24" s="1">
        <v>405.0</v>
      </c>
      <c r="J24" s="1">
        <v>458.0</v>
      </c>
      <c r="K24" s="1">
        <v>238.0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134.0</v>
      </c>
      <c r="C25" s="1">
        <v>141.0</v>
      </c>
      <c r="D25" s="1">
        <v>157.0</v>
      </c>
      <c r="E25" s="1">
        <v>390.0</v>
      </c>
      <c r="F25" s="1">
        <v>269.0</v>
      </c>
      <c r="G25" s="1">
        <v>147.0</v>
      </c>
      <c r="H25" s="1">
        <v>212.0</v>
      </c>
      <c r="I25" s="1">
        <v>405.0</v>
      </c>
      <c r="J25" s="1">
        <v>458.0</v>
      </c>
      <c r="K25" s="1">
        <v>238.0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134.0</v>
      </c>
      <c r="C26" s="1">
        <v>141.0</v>
      </c>
      <c r="D26" s="1">
        <v>157.0</v>
      </c>
      <c r="E26" s="1">
        <v>390.0</v>
      </c>
      <c r="F26" s="1">
        <v>269.0</v>
      </c>
      <c r="G26" s="1">
        <v>147.0</v>
      </c>
      <c r="H26" s="1">
        <v>212.0</v>
      </c>
      <c r="I26" s="1">
        <v>405.0</v>
      </c>
      <c r="J26" s="1">
        <v>458.0</v>
      </c>
      <c r="K26" s="1">
        <v>238.0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134.0</v>
      </c>
      <c r="C27" s="1">
        <v>141.0</v>
      </c>
      <c r="D27" s="1">
        <v>157.0</v>
      </c>
      <c r="E27" s="1">
        <v>390.0</v>
      </c>
      <c r="F27" s="1">
        <v>269.0</v>
      </c>
      <c r="G27" s="1">
        <v>147.0</v>
      </c>
      <c r="H27" s="1">
        <v>212.0</v>
      </c>
      <c r="I27" s="1">
        <v>405.0</v>
      </c>
      <c r="J27" s="1">
        <v>458.0</v>
      </c>
      <c r="K27" s="1">
        <v>238.0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134.0</v>
      </c>
      <c r="C28" s="1">
        <v>141.0</v>
      </c>
      <c r="D28" s="1">
        <v>157.0</v>
      </c>
      <c r="E28" s="1">
        <v>390.0</v>
      </c>
      <c r="F28" s="1">
        <v>269.0</v>
      </c>
      <c r="G28" s="1">
        <v>147.0</v>
      </c>
      <c r="H28" s="1">
        <v>212.0</v>
      </c>
      <c r="I28" s="1">
        <v>405.0</v>
      </c>
      <c r="J28" s="1">
        <v>458.0</v>
      </c>
      <c r="K28" s="1">
        <v>238.0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 t="s">
        <v>170</v>
      </c>
      <c r="C30" s="1" t="s">
        <v>171</v>
      </c>
      <c r="D30" s="1" t="s">
        <v>172</v>
      </c>
      <c r="E30" s="1" t="s">
        <v>173</v>
      </c>
      <c r="F30" s="1" t="s">
        <v>174</v>
      </c>
      <c r="G30" s="1" t="s">
        <v>175</v>
      </c>
      <c r="H30" s="1" t="s">
        <v>176</v>
      </c>
      <c r="I30" s="1" t="s">
        <v>173</v>
      </c>
      <c r="J30" s="1" t="s">
        <v>177</v>
      </c>
      <c r="K30" s="1" t="s">
        <v>178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179</v>
      </c>
      <c r="B31" s="1" t="s">
        <v>170</v>
      </c>
      <c r="C31" s="1" t="s">
        <v>171</v>
      </c>
      <c r="D31" s="1" t="s">
        <v>172</v>
      </c>
      <c r="E31" s="1" t="s">
        <v>173</v>
      </c>
      <c r="F31" s="1" t="s">
        <v>174</v>
      </c>
      <c r="G31" s="1" t="s">
        <v>175</v>
      </c>
      <c r="H31" s="1" t="s">
        <v>176</v>
      </c>
      <c r="I31" s="1" t="s">
        <v>173</v>
      </c>
      <c r="J31" s="1" t="s">
        <v>177</v>
      </c>
      <c r="K31" s="1" t="s">
        <v>178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>
        <v>5.0</v>
      </c>
      <c r="C32" s="1">
        <v>5.0</v>
      </c>
      <c r="D32" s="1">
        <v>5.0</v>
      </c>
      <c r="E32" s="1">
        <v>171.0</v>
      </c>
      <c r="F32" s="1">
        <v>177.0</v>
      </c>
      <c r="G32" s="1">
        <v>177.0</v>
      </c>
      <c r="H32" s="1">
        <v>177.0</v>
      </c>
      <c r="I32" s="1">
        <v>178.0</v>
      </c>
      <c r="J32" s="1">
        <v>178.0</v>
      </c>
      <c r="K32" s="1">
        <v>177.0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 t="s">
        <v>182</v>
      </c>
      <c r="C33" s="1" t="s">
        <v>183</v>
      </c>
      <c r="D33" s="1">
        <v>30.0</v>
      </c>
      <c r="E33" s="1" t="s">
        <v>173</v>
      </c>
      <c r="F33" s="1" t="s">
        <v>174</v>
      </c>
      <c r="G33" s="1" t="s">
        <v>175</v>
      </c>
      <c r="H33" s="1" t="s">
        <v>176</v>
      </c>
      <c r="I33" s="1" t="s">
        <v>173</v>
      </c>
      <c r="J33" s="1" t="s">
        <v>184</v>
      </c>
      <c r="K33" s="1" t="s">
        <v>185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186</v>
      </c>
      <c r="B34" s="1" t="s">
        <v>182</v>
      </c>
      <c r="C34" s="1" t="s">
        <v>183</v>
      </c>
      <c r="D34" s="1">
        <v>30.0</v>
      </c>
      <c r="E34" s="1" t="s">
        <v>173</v>
      </c>
      <c r="F34" s="1" t="s">
        <v>174</v>
      </c>
      <c r="G34" s="1" t="s">
        <v>175</v>
      </c>
      <c r="H34" s="1" t="s">
        <v>176</v>
      </c>
      <c r="I34" s="1" t="s">
        <v>173</v>
      </c>
      <c r="J34" s="1" t="s">
        <v>184</v>
      </c>
      <c r="K34" s="1" t="s">
        <v>185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187</v>
      </c>
      <c r="B35" s="1">
        <v>5.0</v>
      </c>
      <c r="C35" s="1">
        <v>5.0</v>
      </c>
      <c r="D35" s="1">
        <v>5.0</v>
      </c>
      <c r="E35" s="1">
        <v>171.0</v>
      </c>
      <c r="F35" s="1">
        <v>177.0</v>
      </c>
      <c r="G35" s="1">
        <v>177.0</v>
      </c>
      <c r="H35" s="1">
        <v>178.0</v>
      </c>
      <c r="I35" s="1">
        <v>178.0</v>
      </c>
      <c r="J35" s="1">
        <v>179.0</v>
      </c>
      <c r="K35" s="1">
        <v>178.0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188</v>
      </c>
      <c r="B36" s="1" t="s">
        <v>189</v>
      </c>
      <c r="C36" s="1" t="s">
        <v>190</v>
      </c>
      <c r="D36" s="1" t="s">
        <v>191</v>
      </c>
      <c r="E36" s="1" t="s">
        <v>192</v>
      </c>
      <c r="F36" s="1" t="s">
        <v>193</v>
      </c>
      <c r="G36" s="1" t="s">
        <v>176</v>
      </c>
      <c r="H36" s="1" t="s">
        <v>194</v>
      </c>
      <c r="I36" s="1" t="s">
        <v>195</v>
      </c>
      <c r="J36" s="1" t="s">
        <v>173</v>
      </c>
      <c r="K36" s="1" t="s">
        <v>196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197</v>
      </c>
      <c r="B37" s="1" t="s">
        <v>198</v>
      </c>
      <c r="C37" s="1" t="s">
        <v>199</v>
      </c>
      <c r="D37" s="1" t="s">
        <v>200</v>
      </c>
      <c r="E37" s="1" t="s">
        <v>192</v>
      </c>
      <c r="F37" s="1" t="s">
        <v>193</v>
      </c>
      <c r="G37" s="1" t="s">
        <v>201</v>
      </c>
      <c r="H37" s="1" t="s">
        <v>194</v>
      </c>
      <c r="I37" s="1" t="s">
        <v>202</v>
      </c>
      <c r="J37" s="1" t="s">
        <v>203</v>
      </c>
      <c r="K37" s="1" t="s">
        <v>196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204</v>
      </c>
      <c r="B38" s="1" t="s">
        <v>205</v>
      </c>
      <c r="C38" s="1" t="s">
        <v>206</v>
      </c>
      <c r="D38" s="1">
        <v>6.0</v>
      </c>
      <c r="E38" s="1" t="s">
        <v>207</v>
      </c>
      <c r="F38" s="1" t="s">
        <v>208</v>
      </c>
      <c r="G38" s="1" t="s">
        <v>208</v>
      </c>
      <c r="H38" s="1" t="s">
        <v>209</v>
      </c>
      <c r="I38" s="1" t="s">
        <v>210</v>
      </c>
      <c r="J38" s="1" t="s">
        <v>211</v>
      </c>
      <c r="K38" s="1" t="s">
        <v>212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213</v>
      </c>
      <c r="B39" s="1" t="s">
        <v>214</v>
      </c>
      <c r="C39" s="1" t="s">
        <v>215</v>
      </c>
      <c r="D39" s="1" t="s">
        <v>216</v>
      </c>
      <c r="E39" s="1" t="s">
        <v>217</v>
      </c>
      <c r="F39" s="1" t="s">
        <v>218</v>
      </c>
      <c r="G39" s="1" t="s">
        <v>219</v>
      </c>
      <c r="H39" s="1" t="s">
        <v>220</v>
      </c>
      <c r="I39" s="1" t="s">
        <v>221</v>
      </c>
      <c r="J39" s="1" t="s">
        <v>222</v>
      </c>
      <c r="K39" s="1" t="s">
        <v>223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224</v>
      </c>
      <c r="B41" s="1">
        <v>441.0</v>
      </c>
      <c r="C41" s="1">
        <v>477.0</v>
      </c>
      <c r="D41" s="1">
        <v>532.0</v>
      </c>
      <c r="E41" s="1">
        <v>547.0</v>
      </c>
      <c r="F41" s="1">
        <v>675.0</v>
      </c>
      <c r="G41" s="1">
        <v>639.0</v>
      </c>
      <c r="H41" s="1">
        <v>596.0</v>
      </c>
      <c r="I41" s="1">
        <v>808.0</v>
      </c>
      <c r="J41" s="1">
        <v>982.0</v>
      </c>
      <c r="K41" s="1">
        <v>650.0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225</v>
      </c>
      <c r="B42" s="1">
        <v>240.0</v>
      </c>
      <c r="C42" s="1">
        <v>270.0</v>
      </c>
      <c r="D42" s="1">
        <v>293.0</v>
      </c>
      <c r="E42" s="1">
        <v>270.0</v>
      </c>
      <c r="F42" s="1">
        <v>385.0</v>
      </c>
      <c r="G42" s="1">
        <v>346.0</v>
      </c>
      <c r="H42" s="1">
        <v>305.0</v>
      </c>
      <c r="I42" s="1">
        <v>533.0</v>
      </c>
      <c r="J42" s="1">
        <v>658.0</v>
      </c>
      <c r="K42" s="1">
        <v>300.0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226</v>
      </c>
      <c r="B43" s="1">
        <v>239.0</v>
      </c>
      <c r="C43" s="1">
        <v>269.0</v>
      </c>
      <c r="D43" s="1">
        <v>292.0</v>
      </c>
      <c r="E43" s="1">
        <v>268.0</v>
      </c>
      <c r="F43" s="1">
        <v>384.0</v>
      </c>
      <c r="G43" s="1">
        <v>346.0</v>
      </c>
      <c r="H43" s="1">
        <v>305.0</v>
      </c>
      <c r="I43" s="1">
        <v>533.0</v>
      </c>
      <c r="J43" s="1">
        <v>658.0</v>
      </c>
      <c r="K43" s="1">
        <v>297.0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227</v>
      </c>
      <c r="B44" s="1">
        <v>493.0</v>
      </c>
      <c r="C44" s="1">
        <v>529.0</v>
      </c>
      <c r="D44" s="1">
        <v>578.0</v>
      </c>
      <c r="E44" s="1">
        <v>585.0</v>
      </c>
      <c r="F44" s="1">
        <v>712.0</v>
      </c>
      <c r="G44" s="1">
        <v>676.0</v>
      </c>
      <c r="H44" s="1">
        <v>626.0</v>
      </c>
      <c r="I44" s="1">
        <v>838.0</v>
      </c>
      <c r="J44" s="1">
        <v>1020.0</v>
      </c>
      <c r="K44" s="1">
        <v>695.0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228</v>
      </c>
      <c r="B45" s="1" t="s">
        <v>229</v>
      </c>
      <c r="C45" s="1" t="s">
        <v>230</v>
      </c>
      <c r="D45" s="1" t="s">
        <v>231</v>
      </c>
      <c r="E45" s="1" t="s">
        <v>232</v>
      </c>
      <c r="F45" s="1" t="s">
        <v>233</v>
      </c>
      <c r="G45" s="1" t="s">
        <v>182</v>
      </c>
      <c r="H45" s="1" t="s">
        <v>234</v>
      </c>
      <c r="I45" s="1" t="s">
        <v>235</v>
      </c>
      <c r="J45" s="1" t="s">
        <v>236</v>
      </c>
      <c r="K45" s="1" t="s">
        <v>237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238</v>
      </c>
      <c r="B46" s="1">
        <v>35.0</v>
      </c>
      <c r="C46" s="1">
        <v>13.0</v>
      </c>
      <c r="D46" s="1">
        <v>31.0</v>
      </c>
      <c r="E46" s="1">
        <v>24.0</v>
      </c>
      <c r="F46" s="1">
        <v>33.0</v>
      </c>
      <c r="G46" s="1">
        <v>51.0</v>
      </c>
      <c r="H46" s="1">
        <v>69.0</v>
      </c>
      <c r="I46" s="1">
        <v>135.0</v>
      </c>
      <c r="J46" s="1">
        <v>47.0</v>
      </c>
      <c r="K46" s="1">
        <v>21.0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239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15.0</v>
      </c>
      <c r="K47" s="1">
        <v>-10.0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240</v>
      </c>
      <c r="B48" s="1">
        <v>35.0</v>
      </c>
      <c r="C48" s="1">
        <v>13.0</v>
      </c>
      <c r="D48" s="1">
        <v>31.0</v>
      </c>
      <c r="E48" s="1">
        <v>24.0</v>
      </c>
      <c r="F48" s="1">
        <v>33.0</v>
      </c>
      <c r="G48" s="1">
        <v>51.0</v>
      </c>
      <c r="H48" s="1">
        <v>69.0</v>
      </c>
      <c r="I48" s="1">
        <v>135.0</v>
      </c>
      <c r="J48" s="1">
        <v>63.0</v>
      </c>
      <c r="K48" s="1">
        <v>11.0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241</v>
      </c>
      <c r="B49" s="1">
        <v>56.0</v>
      </c>
      <c r="C49" s="1">
        <v>84.0</v>
      </c>
      <c r="D49" s="1">
        <v>76.0</v>
      </c>
      <c r="E49" s="1">
        <v>-151.0</v>
      </c>
      <c r="F49" s="1">
        <v>62.0</v>
      </c>
      <c r="G49" s="1">
        <v>-20.0</v>
      </c>
      <c r="H49" s="1">
        <v>1.0</v>
      </c>
      <c r="I49" s="1">
        <v>2.0</v>
      </c>
      <c r="J49" s="1">
        <v>83.0</v>
      </c>
      <c r="K49" s="1">
        <v>55.0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242</v>
      </c>
      <c r="B50" s="1">
        <v>56.0</v>
      </c>
      <c r="C50" s="1">
        <v>84.0</v>
      </c>
      <c r="D50" s="1">
        <v>76.0</v>
      </c>
      <c r="E50" s="1">
        <v>-151.0</v>
      </c>
      <c r="F50" s="1">
        <v>62.0</v>
      </c>
      <c r="G50" s="1">
        <v>-20.0</v>
      </c>
      <c r="H50" s="1">
        <v>1.0</v>
      </c>
      <c r="I50" s="1">
        <v>2.0</v>
      </c>
      <c r="J50" s="1">
        <v>83.0</v>
      </c>
      <c r="K50" s="1">
        <v>55.0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243</v>
      </c>
      <c r="B51" s="1">
        <v>141.0</v>
      </c>
      <c r="C51" s="1">
        <v>155.0</v>
      </c>
      <c r="D51" s="1">
        <v>167.0</v>
      </c>
      <c r="E51" s="1">
        <v>157.0</v>
      </c>
      <c r="F51" s="1">
        <v>231.0</v>
      </c>
      <c r="G51" s="1">
        <v>210.0</v>
      </c>
      <c r="H51" s="1">
        <v>183.0</v>
      </c>
      <c r="I51" s="1">
        <v>325.0</v>
      </c>
      <c r="J51" s="1">
        <v>405.0</v>
      </c>
      <c r="K51" s="1">
        <v>180.0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244</v>
      </c>
      <c r="B52" s="1">
        <v>0.0</v>
      </c>
      <c r="C52" s="1">
        <v>0.0</v>
      </c>
      <c r="D52" s="1">
        <v>0.0</v>
      </c>
      <c r="E52" s="1">
        <v>0.0</v>
      </c>
      <c r="F52" s="1">
        <v>0.0</v>
      </c>
      <c r="G52" s="1">
        <v>20.0</v>
      </c>
      <c r="H52" s="1">
        <v>10.0</v>
      </c>
      <c r="I52" s="1">
        <v>10.0</v>
      </c>
      <c r="J52" s="1">
        <v>20.0</v>
      </c>
      <c r="K52" s="1">
        <v>50.0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246</v>
      </c>
      <c r="B54" s="1">
        <v>94.0</v>
      </c>
      <c r="C54" s="1">
        <v>125.0</v>
      </c>
      <c r="D54" s="1">
        <v>101.0</v>
      </c>
      <c r="E54" s="1">
        <v>119.0</v>
      </c>
      <c r="F54" s="1">
        <v>138.0</v>
      </c>
      <c r="G54" s="1">
        <v>116.0</v>
      </c>
      <c r="H54" s="1">
        <v>107.0</v>
      </c>
      <c r="I54" s="1">
        <v>133.0</v>
      </c>
      <c r="J54" s="1">
        <v>160.0</v>
      </c>
      <c r="K54" s="1">
        <v>148.0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247</v>
      </c>
      <c r="B55" s="1">
        <v>27.0</v>
      </c>
      <c r="C55" s="1">
        <v>28.0</v>
      </c>
      <c r="D55" s="1">
        <v>25.0</v>
      </c>
      <c r="E55" s="1">
        <v>0.0</v>
      </c>
      <c r="F55" s="1">
        <v>0.0</v>
      </c>
      <c r="G55" s="1">
        <v>0.0</v>
      </c>
      <c r="H55" s="1">
        <v>0.0</v>
      </c>
      <c r="I55" s="1">
        <v>0.0</v>
      </c>
      <c r="J55" s="1">
        <v>0.0</v>
      </c>
      <c r="K55" s="1">
        <v>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248</v>
      </c>
      <c r="B56" s="1">
        <v>51.0</v>
      </c>
      <c r="C56" s="1">
        <v>51.0</v>
      </c>
      <c r="D56" s="1">
        <v>45.0</v>
      </c>
      <c r="E56" s="1">
        <v>38.0</v>
      </c>
      <c r="F56" s="1">
        <v>37.0</v>
      </c>
      <c r="G56" s="1">
        <v>37.0</v>
      </c>
      <c r="H56" s="1">
        <v>30.0</v>
      </c>
      <c r="I56" s="1">
        <v>30.0</v>
      </c>
      <c r="J56" s="1">
        <v>39.0</v>
      </c>
      <c r="K56" s="1">
        <v>44.0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249</v>
      </c>
      <c r="B57" s="1">
        <v>0.0</v>
      </c>
      <c r="C57" s="1">
        <v>14.0</v>
      </c>
      <c r="D57" s="1">
        <v>12.0</v>
      </c>
      <c r="E57" s="1">
        <v>9.0</v>
      </c>
      <c r="F57" s="1">
        <v>8.0</v>
      </c>
      <c r="G57" s="1">
        <v>11.0</v>
      </c>
      <c r="H57" s="1">
        <v>7.0</v>
      </c>
      <c r="I57" s="1">
        <v>9.0</v>
      </c>
      <c r="J57" s="1">
        <v>10.0</v>
      </c>
      <c r="K57" s="1">
        <v>16.0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250</v>
      </c>
      <c r="B58" s="1">
        <v>0.0</v>
      </c>
      <c r="C58" s="1">
        <v>36.0</v>
      </c>
      <c r="D58" s="1">
        <v>33.0</v>
      </c>
      <c r="E58" s="1">
        <v>28.0</v>
      </c>
      <c r="F58" s="1">
        <v>28.0</v>
      </c>
      <c r="G58" s="1">
        <v>25.0</v>
      </c>
      <c r="H58" s="1">
        <v>22.0</v>
      </c>
      <c r="I58" s="1">
        <v>21.0</v>
      </c>
      <c r="J58" s="1">
        <v>28.0</v>
      </c>
      <c r="K58" s="1">
        <v>27.0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251</v>
      </c>
      <c r="B59" s="1">
        <v>10.0</v>
      </c>
      <c r="C59" s="1">
        <v>16.0</v>
      </c>
      <c r="D59" s="1">
        <v>15.0</v>
      </c>
      <c r="E59" s="1">
        <v>5.0</v>
      </c>
      <c r="F59" s="1">
        <v>10.0</v>
      </c>
      <c r="G59" s="1">
        <v>-2.0</v>
      </c>
      <c r="H59" s="1">
        <v>7.0</v>
      </c>
      <c r="I59" s="1">
        <v>13.0</v>
      </c>
      <c r="J59" s="1">
        <v>15.0</v>
      </c>
      <c r="K59" s="1">
        <v>15.0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252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2.0</v>
      </c>
      <c r="I60" s="1">
        <v>2.0</v>
      </c>
      <c r="J60" s="1">
        <v>2.0</v>
      </c>
      <c r="K60" s="1">
        <v>2.0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253</v>
      </c>
      <c r="B61" s="1">
        <v>10.0</v>
      </c>
      <c r="C61" s="1">
        <v>16.0</v>
      </c>
      <c r="D61" s="1">
        <v>15.0</v>
      </c>
      <c r="E61" s="1">
        <v>5.0</v>
      </c>
      <c r="F61" s="1">
        <v>10.0</v>
      </c>
      <c r="G61" s="1">
        <v>-2.0</v>
      </c>
      <c r="H61" s="1">
        <v>9.0</v>
      </c>
      <c r="I61" s="1">
        <v>15.0</v>
      </c>
      <c r="J61" s="1">
        <v>18.0</v>
      </c>
      <c r="K61" s="1">
        <v>18.0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255</v>
      </c>
      <c r="B3" s="1">
        <v>0.0</v>
      </c>
      <c r="C3" s="1" t="s">
        <v>256</v>
      </c>
      <c r="D3" s="1" t="s">
        <v>257</v>
      </c>
      <c r="E3" s="1" t="s">
        <v>258</v>
      </c>
      <c r="F3" s="1" t="s">
        <v>259</v>
      </c>
      <c r="G3" s="1" t="s">
        <v>260</v>
      </c>
      <c r="H3" s="1" t="s">
        <v>261</v>
      </c>
      <c r="I3" s="1" t="s">
        <v>262</v>
      </c>
      <c r="J3" s="1" t="s">
        <v>263</v>
      </c>
      <c r="K3" s="1" t="s">
        <v>264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265</v>
      </c>
      <c r="B4" s="1">
        <v>0.0</v>
      </c>
      <c r="C4" s="1" t="s">
        <v>266</v>
      </c>
      <c r="D4" s="1" t="s">
        <v>267</v>
      </c>
      <c r="E4" s="1" t="s">
        <v>268</v>
      </c>
      <c r="F4" s="1" t="s">
        <v>269</v>
      </c>
      <c r="G4" s="1" t="s">
        <v>270</v>
      </c>
      <c r="H4" s="1" t="s">
        <v>271</v>
      </c>
      <c r="I4" s="1" t="s">
        <v>272</v>
      </c>
      <c r="J4" s="1" t="s">
        <v>129</v>
      </c>
      <c r="K4" s="1" t="s">
        <v>273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274</v>
      </c>
      <c r="B5" s="1">
        <v>0.0</v>
      </c>
      <c r="C5" s="1" t="s">
        <v>275</v>
      </c>
      <c r="D5" s="1" t="s">
        <v>276</v>
      </c>
      <c r="E5" s="1" t="s">
        <v>277</v>
      </c>
      <c r="F5" s="1" t="s">
        <v>278</v>
      </c>
      <c r="G5" s="1" t="s">
        <v>279</v>
      </c>
      <c r="H5" s="1" t="s">
        <v>280</v>
      </c>
      <c r="I5" s="1" t="s">
        <v>281</v>
      </c>
      <c r="J5" s="1" t="s">
        <v>282</v>
      </c>
      <c r="K5" s="1" t="s">
        <v>283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284</v>
      </c>
      <c r="B6" s="1">
        <v>0.0</v>
      </c>
      <c r="C6" s="1" t="s">
        <v>275</v>
      </c>
      <c r="D6" s="1" t="s">
        <v>276</v>
      </c>
      <c r="E6" s="1" t="s">
        <v>277</v>
      </c>
      <c r="F6" s="1" t="s">
        <v>278</v>
      </c>
      <c r="G6" s="1" t="s">
        <v>279</v>
      </c>
      <c r="H6" s="1" t="s">
        <v>280</v>
      </c>
      <c r="I6" s="1" t="s">
        <v>281</v>
      </c>
      <c r="J6" s="1" t="s">
        <v>282</v>
      </c>
      <c r="K6" s="1" t="s">
        <v>283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285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286</v>
      </c>
      <c r="B8" s="1" t="s">
        <v>287</v>
      </c>
      <c r="C8" s="1">
        <v>18.0</v>
      </c>
      <c r="D8" s="1" t="s">
        <v>288</v>
      </c>
      <c r="E8" s="1" t="s">
        <v>289</v>
      </c>
      <c r="F8" s="1" t="s">
        <v>290</v>
      </c>
      <c r="G8" s="1" t="s">
        <v>291</v>
      </c>
      <c r="H8" s="1" t="s">
        <v>292</v>
      </c>
      <c r="I8" s="1" t="s">
        <v>293</v>
      </c>
      <c r="J8" s="1" t="s">
        <v>294</v>
      </c>
      <c r="K8" s="1" t="s">
        <v>295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296</v>
      </c>
      <c r="B9" s="1" t="s">
        <v>297</v>
      </c>
      <c r="C9" s="1" t="s">
        <v>298</v>
      </c>
      <c r="D9" s="1" t="s">
        <v>299</v>
      </c>
      <c r="E9" s="1" t="s">
        <v>300</v>
      </c>
      <c r="F9" s="1" t="s">
        <v>301</v>
      </c>
      <c r="G9" s="1" t="s">
        <v>302</v>
      </c>
      <c r="H9" s="1" t="s">
        <v>303</v>
      </c>
      <c r="I9" s="1" t="s">
        <v>304</v>
      </c>
      <c r="J9" s="1" t="s">
        <v>297</v>
      </c>
      <c r="K9" s="1" t="s">
        <v>305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306</v>
      </c>
      <c r="B10" s="1" t="s">
        <v>307</v>
      </c>
      <c r="C10" s="1" t="s">
        <v>113</v>
      </c>
      <c r="D10" s="1" t="s">
        <v>308</v>
      </c>
      <c r="E10" s="1" t="s">
        <v>309</v>
      </c>
      <c r="F10" s="1" t="s">
        <v>310</v>
      </c>
      <c r="G10" s="1" t="s">
        <v>311</v>
      </c>
      <c r="H10" s="1" t="s">
        <v>312</v>
      </c>
      <c r="I10" s="1" t="s">
        <v>313</v>
      </c>
      <c r="J10" s="1" t="s">
        <v>314</v>
      </c>
      <c r="K10" s="1" t="s">
        <v>315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316</v>
      </c>
      <c r="B11" s="1" t="s">
        <v>317</v>
      </c>
      <c r="C11" s="1" t="s">
        <v>256</v>
      </c>
      <c r="D11" s="1" t="s">
        <v>318</v>
      </c>
      <c r="E11" s="1" t="s">
        <v>319</v>
      </c>
      <c r="F11" s="1" t="s">
        <v>320</v>
      </c>
      <c r="G11" s="1" t="s">
        <v>321</v>
      </c>
      <c r="H11" s="1" t="s">
        <v>322</v>
      </c>
      <c r="I11" s="1" t="s">
        <v>323</v>
      </c>
      <c r="J11" s="1" t="s">
        <v>263</v>
      </c>
      <c r="K11" s="1" t="s">
        <v>324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325</v>
      </c>
      <c r="B12" s="1" t="s">
        <v>326</v>
      </c>
      <c r="C12" s="1" t="s">
        <v>327</v>
      </c>
      <c r="D12" s="1" t="s">
        <v>328</v>
      </c>
      <c r="E12" s="1" t="s">
        <v>329</v>
      </c>
      <c r="F12" s="1" t="s">
        <v>330</v>
      </c>
      <c r="G12" s="1" t="s">
        <v>331</v>
      </c>
      <c r="H12" s="1" t="s">
        <v>322</v>
      </c>
      <c r="I12" s="1" t="s">
        <v>323</v>
      </c>
      <c r="J12" s="1" t="s">
        <v>263</v>
      </c>
      <c r="K12" s="1" t="s">
        <v>332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333</v>
      </c>
      <c r="B13" s="1" t="s">
        <v>334</v>
      </c>
      <c r="C13" s="1" t="s">
        <v>335</v>
      </c>
      <c r="D13" s="1" t="s">
        <v>336</v>
      </c>
      <c r="E13" s="1" t="s">
        <v>337</v>
      </c>
      <c r="F13" s="1" t="s">
        <v>338</v>
      </c>
      <c r="G13" s="1" t="s">
        <v>339</v>
      </c>
      <c r="H13" s="1" t="s">
        <v>340</v>
      </c>
      <c r="I13" s="1" t="s">
        <v>341</v>
      </c>
      <c r="J13" s="1" t="s">
        <v>342</v>
      </c>
      <c r="K13" s="1" t="s">
        <v>343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344</v>
      </c>
      <c r="B14" s="1" t="s">
        <v>334</v>
      </c>
      <c r="C14" s="1" t="s">
        <v>335</v>
      </c>
      <c r="D14" s="1" t="s">
        <v>336</v>
      </c>
      <c r="E14" s="1" t="s">
        <v>337</v>
      </c>
      <c r="F14" s="1" t="s">
        <v>338</v>
      </c>
      <c r="G14" s="1" t="s">
        <v>339</v>
      </c>
      <c r="H14" s="1" t="s">
        <v>340</v>
      </c>
      <c r="I14" s="1" t="s">
        <v>341</v>
      </c>
      <c r="J14" s="1" t="s">
        <v>342</v>
      </c>
      <c r="K14" s="1" t="s">
        <v>343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345</v>
      </c>
      <c r="B15" s="1" t="s">
        <v>334</v>
      </c>
      <c r="C15" s="1" t="s">
        <v>335</v>
      </c>
      <c r="D15" s="1" t="s">
        <v>336</v>
      </c>
      <c r="E15" s="1" t="s">
        <v>337</v>
      </c>
      <c r="F15" s="1" t="s">
        <v>338</v>
      </c>
      <c r="G15" s="1" t="s">
        <v>339</v>
      </c>
      <c r="H15" s="1" t="s">
        <v>340</v>
      </c>
      <c r="I15" s="1" t="s">
        <v>341</v>
      </c>
      <c r="J15" s="1" t="s">
        <v>342</v>
      </c>
      <c r="K15" s="1" t="s">
        <v>343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346</v>
      </c>
      <c r="B16" s="1" t="s">
        <v>347</v>
      </c>
      <c r="C16" s="1" t="s">
        <v>348</v>
      </c>
      <c r="D16" s="1" t="s">
        <v>349</v>
      </c>
      <c r="E16" s="1" t="s">
        <v>347</v>
      </c>
      <c r="F16" s="1" t="s">
        <v>350</v>
      </c>
      <c r="G16" s="1" t="s">
        <v>351</v>
      </c>
      <c r="H16" s="1" t="s">
        <v>352</v>
      </c>
      <c r="I16" s="1" t="s">
        <v>353</v>
      </c>
      <c r="J16" s="1" t="s">
        <v>354</v>
      </c>
      <c r="K16" s="1" t="s">
        <v>355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356</v>
      </c>
      <c r="B17" s="1">
        <v>0.0</v>
      </c>
      <c r="C17" s="1" t="s">
        <v>357</v>
      </c>
      <c r="D17" s="1" t="s">
        <v>358</v>
      </c>
      <c r="E17" s="1" t="s">
        <v>359</v>
      </c>
      <c r="F17" s="1" t="s">
        <v>360</v>
      </c>
      <c r="G17" s="1" t="s">
        <v>361</v>
      </c>
      <c r="H17" s="1" t="s">
        <v>362</v>
      </c>
      <c r="I17" s="1" t="s">
        <v>363</v>
      </c>
      <c r="J17" s="1" t="s">
        <v>364</v>
      </c>
      <c r="K17" s="1" t="s">
        <v>365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366</v>
      </c>
      <c r="B18" s="1">
        <v>0.0</v>
      </c>
      <c r="C18" s="1" t="s">
        <v>367</v>
      </c>
      <c r="D18" s="1" t="s">
        <v>368</v>
      </c>
      <c r="E18" s="1" t="s">
        <v>369</v>
      </c>
      <c r="F18" s="1" t="s">
        <v>370</v>
      </c>
      <c r="G18" s="1" t="s">
        <v>371</v>
      </c>
      <c r="H18" s="1" t="s">
        <v>372</v>
      </c>
      <c r="I18" s="1" t="s">
        <v>373</v>
      </c>
      <c r="J18" s="1" t="s">
        <v>374</v>
      </c>
      <c r="K18" s="1" t="s">
        <v>375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376</v>
      </c>
      <c r="B20" s="1">
        <v>0.0</v>
      </c>
      <c r="C20" s="1" t="s">
        <v>377</v>
      </c>
      <c r="D20" s="1" t="s">
        <v>378</v>
      </c>
      <c r="E20" s="1" t="s">
        <v>379</v>
      </c>
      <c r="F20" s="1" t="s">
        <v>378</v>
      </c>
      <c r="G20" s="1" t="s">
        <v>193</v>
      </c>
      <c r="H20" s="1" t="s">
        <v>380</v>
      </c>
      <c r="I20" s="1" t="s">
        <v>381</v>
      </c>
      <c r="J20" s="1" t="s">
        <v>377</v>
      </c>
      <c r="K20" s="1" t="s">
        <v>382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383</v>
      </c>
      <c r="B21" s="1">
        <v>0.0</v>
      </c>
      <c r="C21" s="1" t="s">
        <v>384</v>
      </c>
      <c r="D21" s="1" t="s">
        <v>385</v>
      </c>
      <c r="E21" s="1" t="s">
        <v>386</v>
      </c>
      <c r="F21" s="1" t="s">
        <v>387</v>
      </c>
      <c r="G21" s="1" t="s">
        <v>388</v>
      </c>
      <c r="H21" s="1" t="s">
        <v>389</v>
      </c>
      <c r="I21" s="1" t="s">
        <v>390</v>
      </c>
      <c r="J21" s="1" t="s">
        <v>391</v>
      </c>
      <c r="K21" s="1" t="s">
        <v>392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393</v>
      </c>
      <c r="B22" s="1">
        <v>0.0</v>
      </c>
      <c r="C22" s="1" t="s">
        <v>330</v>
      </c>
      <c r="D22" s="1" t="s">
        <v>394</v>
      </c>
      <c r="E22" s="1" t="s">
        <v>395</v>
      </c>
      <c r="F22" s="1" t="s">
        <v>396</v>
      </c>
      <c r="G22" s="1" t="s">
        <v>397</v>
      </c>
      <c r="H22" s="1" t="s">
        <v>398</v>
      </c>
      <c r="I22" s="1" t="s">
        <v>395</v>
      </c>
      <c r="J22" s="1" t="s">
        <v>399</v>
      </c>
      <c r="K22" s="1" t="s">
        <v>271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400</v>
      </c>
      <c r="B23" s="1">
        <v>0.0</v>
      </c>
      <c r="C23" s="1" t="s">
        <v>401</v>
      </c>
      <c r="D23" s="1" t="s">
        <v>402</v>
      </c>
      <c r="E23" s="1" t="s">
        <v>403</v>
      </c>
      <c r="F23" s="1" t="s">
        <v>404</v>
      </c>
      <c r="G23" s="1" t="s">
        <v>405</v>
      </c>
      <c r="H23" s="1" t="s">
        <v>406</v>
      </c>
      <c r="I23" s="1" t="s">
        <v>407</v>
      </c>
      <c r="J23" s="1" t="s">
        <v>408</v>
      </c>
      <c r="K23" s="1" t="s">
        <v>409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410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411</v>
      </c>
      <c r="B25" s="1" t="s">
        <v>412</v>
      </c>
      <c r="C25" s="1" t="s">
        <v>413</v>
      </c>
      <c r="D25" s="1" t="s">
        <v>414</v>
      </c>
      <c r="E25" s="1" t="s">
        <v>415</v>
      </c>
      <c r="F25" s="1" t="s">
        <v>416</v>
      </c>
      <c r="G25" s="1" t="s">
        <v>417</v>
      </c>
      <c r="H25" s="1" t="s">
        <v>173</v>
      </c>
      <c r="I25" s="1" t="s">
        <v>418</v>
      </c>
      <c r="J25" s="1" t="s">
        <v>419</v>
      </c>
      <c r="K25" s="1" t="s">
        <v>195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420</v>
      </c>
      <c r="B26" s="1" t="s">
        <v>421</v>
      </c>
      <c r="C26" s="1" t="s">
        <v>422</v>
      </c>
      <c r="D26" s="1" t="s">
        <v>423</v>
      </c>
      <c r="E26" s="1" t="s">
        <v>424</v>
      </c>
      <c r="F26" s="1" t="s">
        <v>425</v>
      </c>
      <c r="G26" s="1" t="s">
        <v>426</v>
      </c>
      <c r="H26" s="1" t="s">
        <v>427</v>
      </c>
      <c r="I26" s="1" t="s">
        <v>428</v>
      </c>
      <c r="J26" s="1" t="s">
        <v>429</v>
      </c>
      <c r="K26" s="1" t="s">
        <v>430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431</v>
      </c>
      <c r="B27" s="1" t="s">
        <v>432</v>
      </c>
      <c r="C27" s="1" t="s">
        <v>433</v>
      </c>
      <c r="D27" s="1" t="s">
        <v>434</v>
      </c>
      <c r="E27" s="1">
        <v>1.0</v>
      </c>
      <c r="F27" s="1" t="s">
        <v>435</v>
      </c>
      <c r="G27" s="1" t="s">
        <v>379</v>
      </c>
      <c r="H27" s="1" t="s">
        <v>436</v>
      </c>
      <c r="I27" s="1" t="s">
        <v>437</v>
      </c>
      <c r="J27" s="1" t="s">
        <v>185</v>
      </c>
      <c r="K27" s="1" t="s">
        <v>438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439</v>
      </c>
      <c r="B28" s="1">
        <v>0.0</v>
      </c>
      <c r="C28" s="1" t="s">
        <v>440</v>
      </c>
      <c r="D28" s="1" t="s">
        <v>441</v>
      </c>
      <c r="E28" s="1">
        <v>49.0</v>
      </c>
      <c r="F28" s="1" t="s">
        <v>442</v>
      </c>
      <c r="G28" s="1" t="s">
        <v>443</v>
      </c>
      <c r="H28" s="1" t="s">
        <v>444</v>
      </c>
      <c r="I28" s="1">
        <v>49.0</v>
      </c>
      <c r="J28" s="1" t="s">
        <v>445</v>
      </c>
      <c r="K28" s="1" t="s">
        <v>446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447</v>
      </c>
      <c r="B29" s="1">
        <v>0.0</v>
      </c>
      <c r="C29" s="1" t="s">
        <v>448</v>
      </c>
      <c r="D29" s="1" t="s">
        <v>449</v>
      </c>
      <c r="E29" s="1" t="s">
        <v>449</v>
      </c>
      <c r="F29" s="1" t="s">
        <v>450</v>
      </c>
      <c r="G29" s="1" t="s">
        <v>451</v>
      </c>
      <c r="H29" s="1" t="s">
        <v>452</v>
      </c>
      <c r="I29" s="1" t="s">
        <v>453</v>
      </c>
      <c r="J29" s="1" t="s">
        <v>454</v>
      </c>
      <c r="K29" s="1" t="s">
        <v>455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456</v>
      </c>
      <c r="B30" s="1">
        <v>0.0</v>
      </c>
      <c r="C30" s="1" t="s">
        <v>457</v>
      </c>
      <c r="D30" s="1" t="s">
        <v>458</v>
      </c>
      <c r="E30" s="1" t="s">
        <v>459</v>
      </c>
      <c r="F30" s="1" t="s">
        <v>460</v>
      </c>
      <c r="G30" s="1" t="s">
        <v>461</v>
      </c>
      <c r="H30" s="1" t="s">
        <v>462</v>
      </c>
      <c r="I30" s="1" t="s">
        <v>463</v>
      </c>
      <c r="J30" s="1" t="s">
        <v>464</v>
      </c>
      <c r="K30" s="1" t="s">
        <v>465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466</v>
      </c>
      <c r="B31" s="1">
        <v>0.0</v>
      </c>
      <c r="C31" s="1">
        <v>33.0</v>
      </c>
      <c r="D31" s="1" t="s">
        <v>467</v>
      </c>
      <c r="E31" s="1" t="s">
        <v>468</v>
      </c>
      <c r="F31" s="1" t="s">
        <v>469</v>
      </c>
      <c r="G31" s="1" t="s">
        <v>470</v>
      </c>
      <c r="H31" s="1" t="s">
        <v>471</v>
      </c>
      <c r="I31" s="1" t="s">
        <v>472</v>
      </c>
      <c r="J31" s="1" t="s">
        <v>473</v>
      </c>
      <c r="K31" s="1" t="s">
        <v>474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476</v>
      </c>
      <c r="B33" s="1" t="s">
        <v>477</v>
      </c>
      <c r="C33" s="1" t="s">
        <v>478</v>
      </c>
      <c r="D33" s="1" t="s">
        <v>479</v>
      </c>
      <c r="E33" s="1" t="s">
        <v>480</v>
      </c>
      <c r="F33" s="1" t="s">
        <v>481</v>
      </c>
      <c r="G33" s="1" t="s">
        <v>482</v>
      </c>
      <c r="H33" s="1" t="s">
        <v>483</v>
      </c>
      <c r="I33" s="1" t="s">
        <v>484</v>
      </c>
      <c r="J33" s="1" t="s">
        <v>485</v>
      </c>
      <c r="K33" s="1" t="s">
        <v>486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487</v>
      </c>
      <c r="B34" s="1" t="s">
        <v>488</v>
      </c>
      <c r="C34" s="1" t="s">
        <v>489</v>
      </c>
      <c r="D34" s="1" t="s">
        <v>490</v>
      </c>
      <c r="E34" s="1" t="s">
        <v>491</v>
      </c>
      <c r="F34" s="1" t="s">
        <v>492</v>
      </c>
      <c r="G34" s="1" t="s">
        <v>493</v>
      </c>
      <c r="H34" s="1" t="s">
        <v>494</v>
      </c>
      <c r="I34" s="1" t="s">
        <v>495</v>
      </c>
      <c r="J34" s="1" t="s">
        <v>496</v>
      </c>
      <c r="K34" s="1" t="s">
        <v>497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498</v>
      </c>
      <c r="B35" s="1" t="s">
        <v>499</v>
      </c>
      <c r="C35" s="1" t="s">
        <v>500</v>
      </c>
      <c r="D35" s="1" t="s">
        <v>490</v>
      </c>
      <c r="E35" s="1" t="s">
        <v>501</v>
      </c>
      <c r="F35" s="1" t="s">
        <v>502</v>
      </c>
      <c r="G35" s="1" t="s">
        <v>492</v>
      </c>
      <c r="H35" s="1" t="s">
        <v>503</v>
      </c>
      <c r="I35" s="1" t="s">
        <v>112</v>
      </c>
      <c r="J35" s="1" t="s">
        <v>504</v>
      </c>
      <c r="K35" s="1" t="s">
        <v>505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506</v>
      </c>
      <c r="B36" s="1" t="s">
        <v>507</v>
      </c>
      <c r="C36" s="1" t="s">
        <v>508</v>
      </c>
      <c r="D36" s="1" t="s">
        <v>509</v>
      </c>
      <c r="E36" s="1" t="s">
        <v>510</v>
      </c>
      <c r="F36" s="1" t="s">
        <v>129</v>
      </c>
      <c r="G36" s="1" t="s">
        <v>511</v>
      </c>
      <c r="H36" s="1" t="s">
        <v>512</v>
      </c>
      <c r="I36" s="1" t="s">
        <v>513</v>
      </c>
      <c r="J36" s="1" t="s">
        <v>514</v>
      </c>
      <c r="K36" s="1" t="s">
        <v>515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516</v>
      </c>
      <c r="B37" s="1" t="s">
        <v>517</v>
      </c>
      <c r="C37" s="1" t="s">
        <v>518</v>
      </c>
      <c r="D37" s="1" t="s">
        <v>519</v>
      </c>
      <c r="E37" s="1" t="s">
        <v>520</v>
      </c>
      <c r="F37" s="1" t="s">
        <v>521</v>
      </c>
      <c r="G37" s="1" t="s">
        <v>522</v>
      </c>
      <c r="H37" s="1" t="s">
        <v>523</v>
      </c>
      <c r="I37" s="1" t="s">
        <v>524</v>
      </c>
      <c r="J37" s="1" t="s">
        <v>525</v>
      </c>
      <c r="K37" s="1" t="s">
        <v>526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527</v>
      </c>
      <c r="B38" s="1" t="s">
        <v>528</v>
      </c>
      <c r="C38" s="1" t="s">
        <v>529</v>
      </c>
      <c r="D38" s="1" t="s">
        <v>530</v>
      </c>
      <c r="E38" s="1" t="s">
        <v>531</v>
      </c>
      <c r="F38" s="1" t="s">
        <v>532</v>
      </c>
      <c r="G38" s="1" t="s">
        <v>533</v>
      </c>
      <c r="H38" s="1" t="s">
        <v>534</v>
      </c>
      <c r="I38" s="1" t="s">
        <v>535</v>
      </c>
      <c r="J38" s="1" t="s">
        <v>536</v>
      </c>
      <c r="K38" s="1" t="s">
        <v>537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538</v>
      </c>
      <c r="B39" s="1" t="s">
        <v>539</v>
      </c>
      <c r="C39" s="1" t="s">
        <v>540</v>
      </c>
      <c r="D39" s="1" t="s">
        <v>541</v>
      </c>
      <c r="E39" s="1" t="s">
        <v>542</v>
      </c>
      <c r="F39" s="1" t="s">
        <v>543</v>
      </c>
      <c r="G39" s="1" t="s">
        <v>544</v>
      </c>
      <c r="H39" s="1" t="s">
        <v>545</v>
      </c>
      <c r="I39" s="1" t="s">
        <v>546</v>
      </c>
      <c r="J39" s="1" t="s">
        <v>547</v>
      </c>
      <c r="K39" s="1" t="s">
        <v>548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549</v>
      </c>
      <c r="B40" s="1" t="s">
        <v>550</v>
      </c>
      <c r="C40" s="1">
        <v>-7.0</v>
      </c>
      <c r="D40" s="1" t="s">
        <v>551</v>
      </c>
      <c r="E40" s="1" t="s">
        <v>552</v>
      </c>
      <c r="F40" s="1" t="s">
        <v>553</v>
      </c>
      <c r="G40" s="1" t="s">
        <v>554</v>
      </c>
      <c r="H40" s="1" t="s">
        <v>555</v>
      </c>
      <c r="I40" s="1" t="s">
        <v>556</v>
      </c>
      <c r="J40" s="1" t="s">
        <v>557</v>
      </c>
      <c r="K40" s="1" t="s">
        <v>558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559</v>
      </c>
      <c r="B41" s="1" t="s">
        <v>436</v>
      </c>
      <c r="C41" s="1" t="s">
        <v>423</v>
      </c>
      <c r="D41" s="1" t="s">
        <v>560</v>
      </c>
      <c r="E41" s="1" t="s">
        <v>561</v>
      </c>
      <c r="F41" s="1" t="s">
        <v>562</v>
      </c>
      <c r="G41" s="1" t="s">
        <v>361</v>
      </c>
      <c r="H41" s="1" t="s">
        <v>562</v>
      </c>
      <c r="I41" s="1" t="s">
        <v>563</v>
      </c>
      <c r="J41" s="1" t="s">
        <v>210</v>
      </c>
      <c r="K41" s="1" t="s">
        <v>564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565</v>
      </c>
      <c r="B42" s="1" t="s">
        <v>566</v>
      </c>
      <c r="C42" s="1" t="s">
        <v>567</v>
      </c>
      <c r="D42" s="1" t="s">
        <v>568</v>
      </c>
      <c r="E42" s="1" t="s">
        <v>569</v>
      </c>
      <c r="F42" s="1" t="s">
        <v>570</v>
      </c>
      <c r="G42" s="1" t="s">
        <v>571</v>
      </c>
      <c r="H42" s="1" t="s">
        <v>572</v>
      </c>
      <c r="I42" s="1" t="s">
        <v>573</v>
      </c>
      <c r="J42" s="1" t="s">
        <v>574</v>
      </c>
      <c r="K42" s="1" t="s">
        <v>575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576</v>
      </c>
      <c r="B43" s="1" t="s">
        <v>577</v>
      </c>
      <c r="C43" s="1" t="s">
        <v>578</v>
      </c>
      <c r="D43" s="1" t="s">
        <v>579</v>
      </c>
      <c r="E43" s="1" t="s">
        <v>580</v>
      </c>
      <c r="F43" s="1" t="s">
        <v>416</v>
      </c>
      <c r="G43" s="1" t="s">
        <v>581</v>
      </c>
      <c r="H43" s="1" t="s">
        <v>582</v>
      </c>
      <c r="I43" s="1" t="s">
        <v>436</v>
      </c>
      <c r="J43" s="1" t="s">
        <v>552</v>
      </c>
      <c r="K43" s="1" t="s">
        <v>583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584</v>
      </c>
      <c r="B44" s="1" t="s">
        <v>585</v>
      </c>
      <c r="C44" s="1" t="s">
        <v>586</v>
      </c>
      <c r="D44" s="1" t="s">
        <v>587</v>
      </c>
      <c r="E44" s="1" t="s">
        <v>588</v>
      </c>
      <c r="F44" s="1" t="s">
        <v>589</v>
      </c>
      <c r="G44" s="1" t="s">
        <v>590</v>
      </c>
      <c r="H44" s="1" t="s">
        <v>591</v>
      </c>
      <c r="I44" s="1" t="s">
        <v>592</v>
      </c>
      <c r="J44" s="1" t="s">
        <v>593</v>
      </c>
      <c r="K44" s="1" t="s">
        <v>594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595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596</v>
      </c>
      <c r="B46" s="1" t="s">
        <v>597</v>
      </c>
      <c r="C46" s="1" t="s">
        <v>598</v>
      </c>
      <c r="D46" s="1" t="s">
        <v>599</v>
      </c>
      <c r="E46" s="1" t="s">
        <v>600</v>
      </c>
      <c r="F46" s="1" t="s">
        <v>601</v>
      </c>
      <c r="G46" s="1" t="s">
        <v>602</v>
      </c>
      <c r="H46" s="1" t="s">
        <v>603</v>
      </c>
      <c r="I46" s="1" t="s">
        <v>604</v>
      </c>
      <c r="J46" s="1" t="s">
        <v>605</v>
      </c>
      <c r="K46" s="1" t="s">
        <v>606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607</v>
      </c>
      <c r="B47" s="1" t="s">
        <v>608</v>
      </c>
      <c r="C47" s="1" t="s">
        <v>609</v>
      </c>
      <c r="D47" s="1" t="s">
        <v>610</v>
      </c>
      <c r="E47" s="1" t="s">
        <v>611</v>
      </c>
      <c r="F47" s="1" t="s">
        <v>612</v>
      </c>
      <c r="G47" s="1" t="s">
        <v>613</v>
      </c>
      <c r="H47" s="1" t="s">
        <v>614</v>
      </c>
      <c r="I47" s="1" t="s">
        <v>615</v>
      </c>
      <c r="J47" s="1" t="s">
        <v>616</v>
      </c>
      <c r="K47" s="1" t="s">
        <v>617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618</v>
      </c>
      <c r="B48" s="1" t="s">
        <v>619</v>
      </c>
      <c r="C48" s="1" t="s">
        <v>620</v>
      </c>
      <c r="D48" s="1" t="s">
        <v>621</v>
      </c>
      <c r="E48" s="1" t="s">
        <v>622</v>
      </c>
      <c r="F48" s="1" t="s">
        <v>623</v>
      </c>
      <c r="G48" s="1" t="s">
        <v>624</v>
      </c>
      <c r="H48" s="1" t="s">
        <v>625</v>
      </c>
      <c r="I48" s="1" t="s">
        <v>626</v>
      </c>
      <c r="J48" s="1" t="s">
        <v>627</v>
      </c>
      <c r="K48" s="1" t="s">
        <v>628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629</v>
      </c>
      <c r="B49" s="1" t="s">
        <v>630</v>
      </c>
      <c r="C49" s="1" t="s">
        <v>631</v>
      </c>
      <c r="D49" s="1" t="s">
        <v>632</v>
      </c>
      <c r="E49" s="1" t="s">
        <v>633</v>
      </c>
      <c r="F49" s="1" t="s">
        <v>634</v>
      </c>
      <c r="G49" s="1" t="s">
        <v>635</v>
      </c>
      <c r="H49" s="1" t="s">
        <v>636</v>
      </c>
      <c r="I49" s="1" t="s">
        <v>637</v>
      </c>
      <c r="J49" s="1" t="s">
        <v>638</v>
      </c>
      <c r="K49" s="1" t="s">
        <v>639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640</v>
      </c>
      <c r="B50" s="1" t="s">
        <v>641</v>
      </c>
      <c r="C50" s="1" t="s">
        <v>309</v>
      </c>
      <c r="D50" s="1" t="s">
        <v>642</v>
      </c>
      <c r="E50" s="1" t="s">
        <v>643</v>
      </c>
      <c r="F50" s="1" t="s">
        <v>644</v>
      </c>
      <c r="G50" s="1" t="s">
        <v>645</v>
      </c>
      <c r="H50" s="1" t="s">
        <v>636</v>
      </c>
      <c r="I50" s="1" t="s">
        <v>637</v>
      </c>
      <c r="J50" s="1" t="s">
        <v>638</v>
      </c>
      <c r="K50" s="1" t="s">
        <v>646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647</v>
      </c>
      <c r="B51" s="1" t="s">
        <v>648</v>
      </c>
      <c r="C51" s="1" t="s">
        <v>649</v>
      </c>
      <c r="D51" s="1" t="s">
        <v>650</v>
      </c>
      <c r="E51" s="1" t="s">
        <v>651</v>
      </c>
      <c r="F51" s="1" t="s">
        <v>652</v>
      </c>
      <c r="G51" s="1" t="s">
        <v>653</v>
      </c>
      <c r="H51" s="1" t="s">
        <v>654</v>
      </c>
      <c r="I51" s="1" t="s">
        <v>655</v>
      </c>
      <c r="J51" s="1" t="s">
        <v>656</v>
      </c>
      <c r="K51" s="1" t="s">
        <v>657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658</v>
      </c>
      <c r="B52" s="1" t="s">
        <v>648</v>
      </c>
      <c r="C52" s="1" t="s">
        <v>649</v>
      </c>
      <c r="D52" s="1" t="s">
        <v>650</v>
      </c>
      <c r="E52" s="1" t="s">
        <v>651</v>
      </c>
      <c r="F52" s="1" t="s">
        <v>652</v>
      </c>
      <c r="G52" s="1" t="s">
        <v>653</v>
      </c>
      <c r="H52" s="1" t="s">
        <v>654</v>
      </c>
      <c r="I52" s="1" t="s">
        <v>655</v>
      </c>
      <c r="J52" s="1" t="s">
        <v>656</v>
      </c>
      <c r="K52" s="1" t="s">
        <v>657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659</v>
      </c>
      <c r="B53" s="1" t="s">
        <v>660</v>
      </c>
      <c r="C53" s="1" t="s">
        <v>661</v>
      </c>
      <c r="D53" s="1" t="s">
        <v>662</v>
      </c>
      <c r="E53" s="1" t="s">
        <v>663</v>
      </c>
      <c r="F53" s="1" t="s">
        <v>664</v>
      </c>
      <c r="G53" s="1" t="s">
        <v>665</v>
      </c>
      <c r="H53" s="1" t="s">
        <v>666</v>
      </c>
      <c r="I53" s="1" t="s">
        <v>667</v>
      </c>
      <c r="J53" s="1" t="s">
        <v>668</v>
      </c>
      <c r="K53" s="1" t="s">
        <v>669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670</v>
      </c>
      <c r="B54" s="1" t="s">
        <v>671</v>
      </c>
      <c r="C54" s="1" t="s">
        <v>672</v>
      </c>
      <c r="D54" s="1" t="s">
        <v>673</v>
      </c>
      <c r="E54" s="1" t="s">
        <v>674</v>
      </c>
      <c r="F54" s="1" t="s">
        <v>675</v>
      </c>
      <c r="G54" s="1" t="s">
        <v>676</v>
      </c>
      <c r="H54" s="1" t="s">
        <v>677</v>
      </c>
      <c r="I54" s="1" t="s">
        <v>678</v>
      </c>
      <c r="J54" s="1" t="s">
        <v>679</v>
      </c>
      <c r="K54" s="1" t="s">
        <v>680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681</v>
      </c>
      <c r="B55" s="1">
        <v>0.0</v>
      </c>
      <c r="C55" s="1" t="s">
        <v>682</v>
      </c>
      <c r="D55" s="1" t="s">
        <v>335</v>
      </c>
      <c r="E55" s="1" t="s">
        <v>683</v>
      </c>
      <c r="F55" s="1" t="s">
        <v>684</v>
      </c>
      <c r="G55" s="1" t="s">
        <v>685</v>
      </c>
      <c r="H55" s="1" t="s">
        <v>686</v>
      </c>
      <c r="I55" s="1" t="s">
        <v>687</v>
      </c>
      <c r="J55" s="1" t="s">
        <v>688</v>
      </c>
      <c r="K55" s="1" t="s">
        <v>689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690</v>
      </c>
      <c r="B56" s="1">
        <v>0.0</v>
      </c>
      <c r="C56" s="1" t="s">
        <v>691</v>
      </c>
      <c r="D56" s="1" t="s">
        <v>270</v>
      </c>
      <c r="E56" s="1" t="s">
        <v>692</v>
      </c>
      <c r="F56" s="1" t="s">
        <v>693</v>
      </c>
      <c r="G56" s="1" t="s">
        <v>694</v>
      </c>
      <c r="H56" s="1" t="s">
        <v>695</v>
      </c>
      <c r="I56" s="1" t="s">
        <v>696</v>
      </c>
      <c r="J56" s="1" t="s">
        <v>697</v>
      </c>
      <c r="K56" s="1" t="s">
        <v>698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699</v>
      </c>
      <c r="B57" s="1">
        <v>0.0</v>
      </c>
      <c r="C57" s="1" t="s">
        <v>215</v>
      </c>
      <c r="D57" s="1" t="s">
        <v>700</v>
      </c>
      <c r="E57" s="1" t="s">
        <v>701</v>
      </c>
      <c r="F57" s="1" t="s">
        <v>702</v>
      </c>
      <c r="G57" s="1" t="s">
        <v>703</v>
      </c>
      <c r="H57" s="1" t="s">
        <v>704</v>
      </c>
      <c r="I57" s="1" t="s">
        <v>705</v>
      </c>
      <c r="J57" s="1" t="s">
        <v>706</v>
      </c>
      <c r="K57" s="1" t="s">
        <v>707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708</v>
      </c>
      <c r="B58" s="1">
        <v>0.0</v>
      </c>
      <c r="C58" s="1">
        <v>13.0</v>
      </c>
      <c r="D58" s="1" t="s">
        <v>709</v>
      </c>
      <c r="E58" s="1" t="s">
        <v>710</v>
      </c>
      <c r="F58" s="1" t="s">
        <v>711</v>
      </c>
      <c r="G58" s="1" t="s">
        <v>432</v>
      </c>
      <c r="H58" s="1" t="s">
        <v>712</v>
      </c>
      <c r="I58" s="1" t="s">
        <v>713</v>
      </c>
      <c r="J58" s="1" t="s">
        <v>714</v>
      </c>
      <c r="K58" s="1" t="s">
        <v>715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716</v>
      </c>
      <c r="B59" s="1">
        <v>0.0</v>
      </c>
      <c r="C59" s="1" t="s">
        <v>290</v>
      </c>
      <c r="D59" s="1" t="s">
        <v>717</v>
      </c>
      <c r="E59" s="1" t="s">
        <v>718</v>
      </c>
      <c r="F59" s="1" t="s">
        <v>719</v>
      </c>
      <c r="G59" s="1" t="s">
        <v>454</v>
      </c>
      <c r="H59" s="1" t="s">
        <v>720</v>
      </c>
      <c r="I59" s="1" t="s">
        <v>721</v>
      </c>
      <c r="J59" s="1" t="s">
        <v>722</v>
      </c>
      <c r="K59" s="1" t="s">
        <v>723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724</v>
      </c>
      <c r="B60" s="1">
        <v>0.0</v>
      </c>
      <c r="C60" s="1" t="s">
        <v>656</v>
      </c>
      <c r="D60" s="1" t="s">
        <v>725</v>
      </c>
      <c r="E60" s="1" t="s">
        <v>726</v>
      </c>
      <c r="F60" s="1" t="s">
        <v>727</v>
      </c>
      <c r="G60" s="1" t="s">
        <v>728</v>
      </c>
      <c r="H60" s="1" t="s">
        <v>643</v>
      </c>
      <c r="I60" s="1" t="s">
        <v>729</v>
      </c>
      <c r="J60" s="1" t="s">
        <v>730</v>
      </c>
      <c r="K60" s="1" t="s">
        <v>731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732</v>
      </c>
      <c r="B61" s="1" t="s">
        <v>733</v>
      </c>
      <c r="C61" s="1" t="s">
        <v>734</v>
      </c>
      <c r="D61" s="1" t="s">
        <v>735</v>
      </c>
      <c r="E61" s="1" t="s">
        <v>736</v>
      </c>
      <c r="F61" s="1" t="s">
        <v>737</v>
      </c>
      <c r="G61" s="1" t="s">
        <v>738</v>
      </c>
      <c r="H61" s="1" t="s">
        <v>739</v>
      </c>
      <c r="I61" s="1" t="s">
        <v>740</v>
      </c>
      <c r="J61" s="1" t="s">
        <v>741</v>
      </c>
      <c r="K61" s="1" t="s">
        <v>742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743</v>
      </c>
      <c r="B62" s="1" t="s">
        <v>744</v>
      </c>
      <c r="C62" s="1" t="s">
        <v>682</v>
      </c>
      <c r="D62" s="1" t="s">
        <v>745</v>
      </c>
      <c r="E62" s="1" t="s">
        <v>746</v>
      </c>
      <c r="F62" s="1" t="s">
        <v>703</v>
      </c>
      <c r="G62" s="1" t="s">
        <v>747</v>
      </c>
      <c r="H62" s="1" t="s">
        <v>748</v>
      </c>
      <c r="I62" s="1" t="s">
        <v>749</v>
      </c>
      <c r="J62" s="1" t="s">
        <v>750</v>
      </c>
      <c r="K62" s="1" t="s">
        <v>751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752</v>
      </c>
      <c r="B63" s="1">
        <v>0.0</v>
      </c>
      <c r="C63" s="1">
        <v>0.0</v>
      </c>
      <c r="D63" s="1" t="s">
        <v>753</v>
      </c>
      <c r="E63" s="1" t="s">
        <v>754</v>
      </c>
      <c r="F63" s="1" t="s">
        <v>755</v>
      </c>
      <c r="G63" s="1" t="s">
        <v>756</v>
      </c>
      <c r="H63" s="1" t="s">
        <v>757</v>
      </c>
      <c r="I63" s="1" t="s">
        <v>758</v>
      </c>
      <c r="J63" s="1" t="s">
        <v>759</v>
      </c>
      <c r="K63" s="1" t="s">
        <v>760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761</v>
      </c>
      <c r="B64" s="1">
        <v>0.0</v>
      </c>
      <c r="C64" s="1">
        <v>0.0</v>
      </c>
      <c r="D64" s="1" t="s">
        <v>762</v>
      </c>
      <c r="E64" s="1" t="s">
        <v>763</v>
      </c>
      <c r="F64" s="1" t="s">
        <v>764</v>
      </c>
      <c r="G64" s="1" t="s">
        <v>765</v>
      </c>
      <c r="H64" s="1" t="s">
        <v>766</v>
      </c>
      <c r="I64" s="1" t="s">
        <v>767</v>
      </c>
      <c r="J64" s="1" t="s">
        <v>768</v>
      </c>
      <c r="K64" s="1" t="s">
        <v>769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770</v>
      </c>
      <c r="B65" s="1" t="s">
        <v>771</v>
      </c>
      <c r="C65" s="1" t="s">
        <v>772</v>
      </c>
      <c r="D65" s="1" t="s">
        <v>773</v>
      </c>
      <c r="E65" s="1" t="s">
        <v>774</v>
      </c>
      <c r="F65" s="1">
        <v>60.0</v>
      </c>
      <c r="G65" s="1" t="s">
        <v>775</v>
      </c>
      <c r="H65" s="1" t="s">
        <v>776</v>
      </c>
      <c r="I65" s="1" t="s">
        <v>777</v>
      </c>
      <c r="J65" s="1" t="s">
        <v>778</v>
      </c>
      <c r="K65" s="1" t="s">
        <v>779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780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781</v>
      </c>
      <c r="B67" s="1">
        <v>0.0</v>
      </c>
      <c r="C67" s="1" t="s">
        <v>782</v>
      </c>
      <c r="D67" s="1" t="s">
        <v>783</v>
      </c>
      <c r="E67" s="1" t="s">
        <v>784</v>
      </c>
      <c r="F67" s="1" t="s">
        <v>785</v>
      </c>
      <c r="G67" s="1" t="s">
        <v>786</v>
      </c>
      <c r="H67" s="1" t="s">
        <v>787</v>
      </c>
      <c r="I67" s="1" t="s">
        <v>788</v>
      </c>
      <c r="J67" s="1" t="s">
        <v>789</v>
      </c>
      <c r="K67" s="1" t="s">
        <v>790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791</v>
      </c>
      <c r="B68" s="1">
        <v>0.0</v>
      </c>
      <c r="C68" s="1" t="s">
        <v>792</v>
      </c>
      <c r="D68" s="1" t="s">
        <v>793</v>
      </c>
      <c r="E68" s="1" t="s">
        <v>794</v>
      </c>
      <c r="F68" s="1" t="s">
        <v>795</v>
      </c>
      <c r="G68" s="1" t="s">
        <v>796</v>
      </c>
      <c r="H68" s="1" t="s">
        <v>797</v>
      </c>
      <c r="I68" s="1" t="s">
        <v>798</v>
      </c>
      <c r="J68" s="1" t="s">
        <v>799</v>
      </c>
      <c r="K68" s="1" t="s">
        <v>613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800</v>
      </c>
      <c r="B69" s="1">
        <v>0.0</v>
      </c>
      <c r="C69" s="1" t="s">
        <v>494</v>
      </c>
      <c r="D69" s="1" t="s">
        <v>801</v>
      </c>
      <c r="E69" s="1" t="s">
        <v>802</v>
      </c>
      <c r="F69" s="1">
        <v>10.0</v>
      </c>
      <c r="G69" s="1" t="s">
        <v>803</v>
      </c>
      <c r="H69" s="1" t="s">
        <v>804</v>
      </c>
      <c r="I69" s="1" t="s">
        <v>805</v>
      </c>
      <c r="J69" s="1" t="s">
        <v>806</v>
      </c>
      <c r="K69" s="1" t="s">
        <v>807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808</v>
      </c>
      <c r="B70" s="1">
        <v>0.0</v>
      </c>
      <c r="C70" s="1" t="s">
        <v>809</v>
      </c>
      <c r="D70" s="1" t="s">
        <v>810</v>
      </c>
      <c r="E70" s="1" t="s">
        <v>811</v>
      </c>
      <c r="F70" s="1" t="s">
        <v>812</v>
      </c>
      <c r="G70" s="1" t="s">
        <v>813</v>
      </c>
      <c r="H70" s="1" t="s">
        <v>814</v>
      </c>
      <c r="I70" s="1" t="s">
        <v>815</v>
      </c>
      <c r="J70" s="1" t="s">
        <v>816</v>
      </c>
      <c r="K70" s="1" t="s">
        <v>817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818</v>
      </c>
      <c r="B71" s="1">
        <v>0.0</v>
      </c>
      <c r="C71" s="1" t="s">
        <v>819</v>
      </c>
      <c r="D71" s="1" t="s">
        <v>820</v>
      </c>
      <c r="E71" s="1" t="s">
        <v>821</v>
      </c>
      <c r="F71" s="1" t="s">
        <v>822</v>
      </c>
      <c r="G71" s="1" t="s">
        <v>823</v>
      </c>
      <c r="H71" s="1" t="s">
        <v>814</v>
      </c>
      <c r="I71" s="1" t="s">
        <v>815</v>
      </c>
      <c r="J71" s="1" t="s">
        <v>816</v>
      </c>
      <c r="K71" s="1" t="s">
        <v>824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825</v>
      </c>
      <c r="B72" s="1">
        <v>0.0</v>
      </c>
      <c r="C72" s="1" t="s">
        <v>826</v>
      </c>
      <c r="D72" s="1" t="s">
        <v>642</v>
      </c>
      <c r="E72" s="1" t="s">
        <v>827</v>
      </c>
      <c r="F72" s="1" t="s">
        <v>828</v>
      </c>
      <c r="G72" s="1" t="s">
        <v>829</v>
      </c>
      <c r="H72" s="1" t="s">
        <v>830</v>
      </c>
      <c r="I72" s="1" t="s">
        <v>831</v>
      </c>
      <c r="J72" s="1" t="s">
        <v>832</v>
      </c>
      <c r="K72" s="1" t="s">
        <v>833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834</v>
      </c>
      <c r="B73" s="1">
        <v>0.0</v>
      </c>
      <c r="C73" s="1" t="s">
        <v>826</v>
      </c>
      <c r="D73" s="1" t="s">
        <v>642</v>
      </c>
      <c r="E73" s="1" t="s">
        <v>827</v>
      </c>
      <c r="F73" s="1" t="s">
        <v>828</v>
      </c>
      <c r="G73" s="1" t="s">
        <v>829</v>
      </c>
      <c r="H73" s="1" t="s">
        <v>830</v>
      </c>
      <c r="I73" s="1" t="s">
        <v>831</v>
      </c>
      <c r="J73" s="1" t="s">
        <v>832</v>
      </c>
      <c r="K73" s="1" t="s">
        <v>833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835</v>
      </c>
      <c r="B74" s="1">
        <v>0.0</v>
      </c>
      <c r="C74" s="1" t="s">
        <v>836</v>
      </c>
      <c r="D74" s="1" t="s">
        <v>597</v>
      </c>
      <c r="E74" s="1" t="s">
        <v>837</v>
      </c>
      <c r="F74" s="1" t="s">
        <v>838</v>
      </c>
      <c r="G74" s="1" t="s">
        <v>839</v>
      </c>
      <c r="H74" s="1" t="s">
        <v>840</v>
      </c>
      <c r="I74" s="1" t="s">
        <v>841</v>
      </c>
      <c r="J74" s="1" t="s">
        <v>842</v>
      </c>
      <c r="K74" s="1" t="s">
        <v>843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844</v>
      </c>
      <c r="B75" s="1">
        <v>0.0</v>
      </c>
      <c r="C75" s="1" t="s">
        <v>845</v>
      </c>
      <c r="D75" s="1" t="s">
        <v>846</v>
      </c>
      <c r="E75" s="1" t="s">
        <v>847</v>
      </c>
      <c r="F75" s="1" t="s">
        <v>480</v>
      </c>
      <c r="G75" s="1" t="s">
        <v>848</v>
      </c>
      <c r="H75" s="1" t="s">
        <v>849</v>
      </c>
      <c r="I75" s="1" t="s">
        <v>850</v>
      </c>
      <c r="J75" s="1" t="s">
        <v>851</v>
      </c>
      <c r="K75" s="1" t="s">
        <v>852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853</v>
      </c>
      <c r="B76" s="1">
        <v>0.0</v>
      </c>
      <c r="C76" s="1">
        <v>0.0</v>
      </c>
      <c r="D76" s="1" t="s">
        <v>264</v>
      </c>
      <c r="E76" s="1" t="s">
        <v>854</v>
      </c>
      <c r="F76" s="1" t="s">
        <v>855</v>
      </c>
      <c r="G76" s="1" t="s">
        <v>856</v>
      </c>
      <c r="H76" s="1" t="s">
        <v>857</v>
      </c>
      <c r="I76" s="1" t="s">
        <v>858</v>
      </c>
      <c r="J76" s="1" t="s">
        <v>859</v>
      </c>
      <c r="K76" s="1" t="s">
        <v>860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861</v>
      </c>
      <c r="B77" s="1">
        <v>0.0</v>
      </c>
      <c r="C77" s="1">
        <v>0.0</v>
      </c>
      <c r="D77" s="1" t="s">
        <v>862</v>
      </c>
      <c r="E77" s="1" t="s">
        <v>127</v>
      </c>
      <c r="F77" s="1" t="s">
        <v>863</v>
      </c>
      <c r="G77" s="1" t="s">
        <v>864</v>
      </c>
      <c r="H77" s="1" t="s">
        <v>865</v>
      </c>
      <c r="I77" s="1" t="s">
        <v>866</v>
      </c>
      <c r="J77" s="1" t="s">
        <v>867</v>
      </c>
      <c r="K77" s="1" t="s">
        <v>868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869</v>
      </c>
      <c r="B78" s="1">
        <v>0.0</v>
      </c>
      <c r="C78" s="1">
        <v>0.0</v>
      </c>
      <c r="D78" s="1" t="s">
        <v>870</v>
      </c>
      <c r="E78" s="1" t="s">
        <v>871</v>
      </c>
      <c r="F78" s="1" t="s">
        <v>872</v>
      </c>
      <c r="G78" s="1" t="s">
        <v>873</v>
      </c>
      <c r="H78" s="1" t="s">
        <v>874</v>
      </c>
      <c r="I78" s="1" t="s">
        <v>875</v>
      </c>
      <c r="J78" s="1" t="s">
        <v>876</v>
      </c>
      <c r="K78" s="1" t="s">
        <v>877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878</v>
      </c>
      <c r="B79" s="1">
        <v>0.0</v>
      </c>
      <c r="C79" s="1">
        <v>0.0</v>
      </c>
      <c r="D79" s="1" t="s">
        <v>879</v>
      </c>
      <c r="E79" s="1" t="s">
        <v>880</v>
      </c>
      <c r="F79" s="1" t="s">
        <v>262</v>
      </c>
      <c r="G79" s="1" t="s">
        <v>881</v>
      </c>
      <c r="H79" s="1" t="s">
        <v>882</v>
      </c>
      <c r="I79" s="1" t="s">
        <v>883</v>
      </c>
      <c r="J79" s="1" t="s">
        <v>884</v>
      </c>
      <c r="K79" s="1" t="s">
        <v>885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886</v>
      </c>
      <c r="B80" s="1">
        <v>0.0</v>
      </c>
      <c r="C80" s="1">
        <v>0.0</v>
      </c>
      <c r="D80" s="1" t="s">
        <v>887</v>
      </c>
      <c r="E80" s="1" t="s">
        <v>888</v>
      </c>
      <c r="F80" s="1" t="s">
        <v>889</v>
      </c>
      <c r="G80" s="1" t="s">
        <v>890</v>
      </c>
      <c r="H80" s="1" t="s">
        <v>891</v>
      </c>
      <c r="I80" s="1" t="s">
        <v>892</v>
      </c>
      <c r="J80" s="1" t="s">
        <v>893</v>
      </c>
      <c r="K80" s="1" t="s">
        <v>894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895</v>
      </c>
      <c r="B81" s="1">
        <v>0.0</v>
      </c>
      <c r="C81" s="1">
        <v>0.0</v>
      </c>
      <c r="D81" s="1" t="s">
        <v>896</v>
      </c>
      <c r="E81" s="1" t="s">
        <v>897</v>
      </c>
      <c r="F81" s="1" t="s">
        <v>898</v>
      </c>
      <c r="G81" s="1" t="s">
        <v>899</v>
      </c>
      <c r="H81" s="1" t="s">
        <v>900</v>
      </c>
      <c r="I81" s="1" t="s">
        <v>901</v>
      </c>
      <c r="J81" s="1" t="s">
        <v>902</v>
      </c>
      <c r="K81" s="1" t="s">
        <v>903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904</v>
      </c>
      <c r="B82" s="1">
        <v>0.0</v>
      </c>
      <c r="C82" s="1" t="s">
        <v>905</v>
      </c>
      <c r="D82" s="1" t="s">
        <v>906</v>
      </c>
      <c r="E82" s="1" t="s">
        <v>907</v>
      </c>
      <c r="F82" s="1" t="s">
        <v>908</v>
      </c>
      <c r="G82" s="1" t="s">
        <v>909</v>
      </c>
      <c r="H82" s="1" t="s">
        <v>910</v>
      </c>
      <c r="I82" s="1" t="s">
        <v>911</v>
      </c>
      <c r="J82" s="1" t="s">
        <v>912</v>
      </c>
      <c r="K82" s="1" t="s">
        <v>913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914</v>
      </c>
      <c r="B83" s="1">
        <v>0.0</v>
      </c>
      <c r="C83" s="1" t="s">
        <v>915</v>
      </c>
      <c r="D83" s="1" t="s">
        <v>916</v>
      </c>
      <c r="E83" s="1" t="s">
        <v>917</v>
      </c>
      <c r="F83" s="1" t="s">
        <v>918</v>
      </c>
      <c r="G83" s="1" t="s">
        <v>919</v>
      </c>
      <c r="H83" s="1" t="s">
        <v>920</v>
      </c>
      <c r="I83" s="1" t="s">
        <v>320</v>
      </c>
      <c r="J83" s="1" t="s">
        <v>921</v>
      </c>
      <c r="K83" s="1" t="s">
        <v>922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923</v>
      </c>
      <c r="B84" s="1">
        <v>0.0</v>
      </c>
      <c r="C84" s="1">
        <v>0.0</v>
      </c>
      <c r="D84" s="1">
        <v>0.0</v>
      </c>
      <c r="E84" s="1" t="s">
        <v>924</v>
      </c>
      <c r="F84" s="1" t="s">
        <v>925</v>
      </c>
      <c r="G84" s="1" t="s">
        <v>926</v>
      </c>
      <c r="H84" s="1" t="s">
        <v>927</v>
      </c>
      <c r="I84" s="1" t="s">
        <v>928</v>
      </c>
      <c r="J84" s="1" t="s">
        <v>929</v>
      </c>
      <c r="K84" s="1" t="s">
        <v>930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931</v>
      </c>
      <c r="B85" s="1">
        <v>0.0</v>
      </c>
      <c r="C85" s="1">
        <v>0.0</v>
      </c>
      <c r="D85" s="1">
        <v>0.0</v>
      </c>
      <c r="E85" s="1" t="s">
        <v>932</v>
      </c>
      <c r="F85" s="1" t="s">
        <v>933</v>
      </c>
      <c r="G85" s="1" t="s">
        <v>934</v>
      </c>
      <c r="H85" s="1" t="s">
        <v>935</v>
      </c>
      <c r="I85" s="1" t="s">
        <v>936</v>
      </c>
      <c r="J85" s="1" t="s">
        <v>937</v>
      </c>
      <c r="K85" s="1" t="s">
        <v>938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939</v>
      </c>
      <c r="B86" s="1">
        <v>0.0</v>
      </c>
      <c r="C86" s="1" t="s">
        <v>940</v>
      </c>
      <c r="D86" s="1" t="s">
        <v>941</v>
      </c>
      <c r="E86" s="1" t="s">
        <v>942</v>
      </c>
      <c r="F86" s="1">
        <v>-80.0</v>
      </c>
      <c r="G86" s="1" t="s">
        <v>943</v>
      </c>
      <c r="H86" s="1" t="s">
        <v>944</v>
      </c>
      <c r="I86" s="1" t="s">
        <v>945</v>
      </c>
      <c r="J86" s="1" t="s">
        <v>946</v>
      </c>
      <c r="K86" s="1" t="s">
        <v>326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947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948</v>
      </c>
      <c r="B88" s="1">
        <v>0.0</v>
      </c>
      <c r="C88" s="1">
        <v>0.0</v>
      </c>
      <c r="D88" s="1" t="s">
        <v>949</v>
      </c>
      <c r="E88" s="1" t="s">
        <v>950</v>
      </c>
      <c r="F88" s="1" t="s">
        <v>951</v>
      </c>
      <c r="G88" s="1" t="s">
        <v>952</v>
      </c>
      <c r="H88" s="1" t="s">
        <v>380</v>
      </c>
      <c r="I88" s="1" t="s">
        <v>786</v>
      </c>
      <c r="J88" s="1" t="s">
        <v>953</v>
      </c>
      <c r="K88" s="1" t="s">
        <v>954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955</v>
      </c>
      <c r="B89" s="1">
        <v>0.0</v>
      </c>
      <c r="C89" s="1">
        <v>0.0</v>
      </c>
      <c r="D89" s="1" t="s">
        <v>956</v>
      </c>
      <c r="E89" s="1" t="s">
        <v>957</v>
      </c>
      <c r="F89" s="1" t="s">
        <v>958</v>
      </c>
      <c r="G89" s="1" t="s">
        <v>959</v>
      </c>
      <c r="H89" s="1" t="s">
        <v>960</v>
      </c>
      <c r="I89" s="1" t="s">
        <v>961</v>
      </c>
      <c r="J89" s="1" t="s">
        <v>707</v>
      </c>
      <c r="K89" s="1" t="s">
        <v>962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963</v>
      </c>
      <c r="B90" s="1">
        <v>0.0</v>
      </c>
      <c r="C90" s="1">
        <v>0.0</v>
      </c>
      <c r="D90" s="1" t="s">
        <v>964</v>
      </c>
      <c r="E90" s="1" t="s">
        <v>965</v>
      </c>
      <c r="F90" s="1" t="s">
        <v>966</v>
      </c>
      <c r="G90" s="1" t="s">
        <v>967</v>
      </c>
      <c r="H90" s="1" t="s">
        <v>968</v>
      </c>
      <c r="I90" s="1" t="s">
        <v>969</v>
      </c>
      <c r="J90" s="1" t="s">
        <v>970</v>
      </c>
      <c r="K90" s="1" t="s">
        <v>971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972</v>
      </c>
      <c r="B91" s="1">
        <v>0.0</v>
      </c>
      <c r="C91" s="1">
        <v>0.0</v>
      </c>
      <c r="D91" s="1" t="s">
        <v>973</v>
      </c>
      <c r="E91" s="1" t="s">
        <v>974</v>
      </c>
      <c r="F91" s="1" t="s">
        <v>975</v>
      </c>
      <c r="G91" s="1" t="s">
        <v>976</v>
      </c>
      <c r="H91" s="1" t="s">
        <v>416</v>
      </c>
      <c r="I91" s="1" t="s">
        <v>977</v>
      </c>
      <c r="J91" s="1" t="s">
        <v>978</v>
      </c>
      <c r="K91" s="1" t="s">
        <v>979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980</v>
      </c>
      <c r="B92" s="1">
        <v>0.0</v>
      </c>
      <c r="C92" s="1">
        <v>0.0</v>
      </c>
      <c r="D92" s="1" t="s">
        <v>981</v>
      </c>
      <c r="E92" s="1" t="s">
        <v>982</v>
      </c>
      <c r="F92" s="1" t="s">
        <v>983</v>
      </c>
      <c r="G92" s="1" t="s">
        <v>273</v>
      </c>
      <c r="H92" s="1" t="s">
        <v>984</v>
      </c>
      <c r="I92" s="1" t="s">
        <v>977</v>
      </c>
      <c r="J92" s="1" t="s">
        <v>978</v>
      </c>
      <c r="K92" s="1" t="s">
        <v>564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985</v>
      </c>
      <c r="B93" s="1">
        <v>0.0</v>
      </c>
      <c r="C93" s="1">
        <v>0.0</v>
      </c>
      <c r="D93" s="1">
        <v>18.0</v>
      </c>
      <c r="E93" s="1" t="s">
        <v>986</v>
      </c>
      <c r="F93" s="1" t="s">
        <v>987</v>
      </c>
      <c r="G93" s="1" t="s">
        <v>988</v>
      </c>
      <c r="H93" s="1" t="s">
        <v>989</v>
      </c>
      <c r="I93" s="1" t="s">
        <v>822</v>
      </c>
      <c r="J93" s="1" t="s">
        <v>545</v>
      </c>
      <c r="K93" s="1" t="s">
        <v>990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991</v>
      </c>
      <c r="B94" s="1">
        <v>0.0</v>
      </c>
      <c r="C94" s="1">
        <v>0.0</v>
      </c>
      <c r="D94" s="1">
        <v>18.0</v>
      </c>
      <c r="E94" s="1" t="s">
        <v>986</v>
      </c>
      <c r="F94" s="1" t="s">
        <v>987</v>
      </c>
      <c r="G94" s="1" t="s">
        <v>988</v>
      </c>
      <c r="H94" s="1" t="s">
        <v>989</v>
      </c>
      <c r="I94" s="1" t="s">
        <v>822</v>
      </c>
      <c r="J94" s="1" t="s">
        <v>545</v>
      </c>
      <c r="K94" s="1" t="s">
        <v>990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992</v>
      </c>
      <c r="B95" s="1">
        <v>0.0</v>
      </c>
      <c r="C95" s="1">
        <v>0.0</v>
      </c>
      <c r="D95" s="1" t="s">
        <v>993</v>
      </c>
      <c r="E95" s="1" t="s">
        <v>950</v>
      </c>
      <c r="F95" s="1" t="s">
        <v>994</v>
      </c>
      <c r="G95" s="1" t="s">
        <v>995</v>
      </c>
      <c r="H95" s="1" t="s">
        <v>996</v>
      </c>
      <c r="I95" s="1" t="s">
        <v>997</v>
      </c>
      <c r="J95" s="1" t="s">
        <v>998</v>
      </c>
      <c r="K95" s="1" t="s">
        <v>999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1000</v>
      </c>
      <c r="B96" s="1">
        <v>0.0</v>
      </c>
      <c r="C96" s="1">
        <v>0.0</v>
      </c>
      <c r="D96" s="1" t="s">
        <v>1001</v>
      </c>
      <c r="E96" s="1" t="s">
        <v>1002</v>
      </c>
      <c r="F96" s="1" t="s">
        <v>1003</v>
      </c>
      <c r="G96" s="1" t="s">
        <v>1004</v>
      </c>
      <c r="H96" s="1" t="s">
        <v>1005</v>
      </c>
      <c r="I96" s="1" t="s">
        <v>1006</v>
      </c>
      <c r="J96" s="1" t="s">
        <v>1007</v>
      </c>
      <c r="K96" s="1" t="s">
        <v>802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1008</v>
      </c>
      <c r="B97" s="1">
        <v>0.0</v>
      </c>
      <c r="C97" s="1">
        <v>0.0</v>
      </c>
      <c r="D97" s="1">
        <v>0.0</v>
      </c>
      <c r="E97" s="1" t="s">
        <v>1009</v>
      </c>
      <c r="F97" s="1" t="s">
        <v>1010</v>
      </c>
      <c r="G97" s="1" t="s">
        <v>1011</v>
      </c>
      <c r="H97" s="1" t="s">
        <v>1012</v>
      </c>
      <c r="I97" s="1" t="s">
        <v>1013</v>
      </c>
      <c r="J97" s="1" t="s">
        <v>262</v>
      </c>
      <c r="K97" s="1" t="s">
        <v>195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1014</v>
      </c>
      <c r="B98" s="1">
        <v>0.0</v>
      </c>
      <c r="C98" s="1">
        <v>0.0</v>
      </c>
      <c r="D98" s="1">
        <v>0.0</v>
      </c>
      <c r="E98" s="1" t="s">
        <v>1015</v>
      </c>
      <c r="F98" s="1" t="s">
        <v>1016</v>
      </c>
      <c r="G98" s="1">
        <v>-1.0</v>
      </c>
      <c r="H98" s="1" t="s">
        <v>1017</v>
      </c>
      <c r="I98" s="1" t="s">
        <v>1018</v>
      </c>
      <c r="J98" s="1" t="s">
        <v>1019</v>
      </c>
      <c r="K98" s="1" t="s">
        <v>1020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1021</v>
      </c>
      <c r="B99" s="1">
        <v>0.0</v>
      </c>
      <c r="C99" s="1">
        <v>0.0</v>
      </c>
      <c r="D99" s="1">
        <v>0.0</v>
      </c>
      <c r="E99" s="1" t="s">
        <v>1022</v>
      </c>
      <c r="F99" s="1" t="s">
        <v>1023</v>
      </c>
      <c r="G99" s="1" t="s">
        <v>1024</v>
      </c>
      <c r="H99" s="1" t="s">
        <v>1025</v>
      </c>
      <c r="I99" s="1" t="s">
        <v>1026</v>
      </c>
      <c r="J99" s="1" t="s">
        <v>1027</v>
      </c>
      <c r="K99" s="1" t="s">
        <v>1028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1029</v>
      </c>
      <c r="B100" s="1">
        <v>0.0</v>
      </c>
      <c r="C100" s="1">
        <v>0.0</v>
      </c>
      <c r="D100" s="1">
        <v>0.0</v>
      </c>
      <c r="E100" s="1" t="s">
        <v>1030</v>
      </c>
      <c r="F100" s="1" t="s">
        <v>1031</v>
      </c>
      <c r="G100" s="1" t="s">
        <v>1032</v>
      </c>
      <c r="H100" s="1" t="s">
        <v>195</v>
      </c>
      <c r="I100" s="1" t="s">
        <v>1033</v>
      </c>
      <c r="J100" s="1" t="s">
        <v>1034</v>
      </c>
      <c r="K100" s="1" t="s">
        <v>710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1035</v>
      </c>
      <c r="B101" s="1">
        <v>0.0</v>
      </c>
      <c r="C101" s="1">
        <v>0.0</v>
      </c>
      <c r="D101" s="1">
        <v>0.0</v>
      </c>
      <c r="E101" s="1" t="s">
        <v>1036</v>
      </c>
      <c r="F101" s="1" t="s">
        <v>1037</v>
      </c>
      <c r="G101" s="1" t="s">
        <v>1038</v>
      </c>
      <c r="H101" s="1" t="s">
        <v>1039</v>
      </c>
      <c r="I101" s="1" t="s">
        <v>996</v>
      </c>
      <c r="J101" s="1" t="s">
        <v>1040</v>
      </c>
      <c r="K101" s="1" t="s">
        <v>267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1041</v>
      </c>
      <c r="B102" s="1">
        <v>0.0</v>
      </c>
      <c r="C102" s="1">
        <v>0.0</v>
      </c>
      <c r="D102" s="1">
        <v>0.0</v>
      </c>
      <c r="E102" s="1" t="s">
        <v>1042</v>
      </c>
      <c r="F102" s="1" t="s">
        <v>1043</v>
      </c>
      <c r="G102" s="1" t="s">
        <v>1044</v>
      </c>
      <c r="H102" s="1" t="s">
        <v>1045</v>
      </c>
      <c r="I102" s="1" t="s">
        <v>1046</v>
      </c>
      <c r="J102" s="1" t="s">
        <v>1047</v>
      </c>
      <c r="K102" s="1" t="s">
        <v>1048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1049</v>
      </c>
      <c r="B103" s="1">
        <v>0.0</v>
      </c>
      <c r="C103" s="1">
        <v>0.0</v>
      </c>
      <c r="D103" s="1" t="s">
        <v>1050</v>
      </c>
      <c r="E103" s="1" t="s">
        <v>1051</v>
      </c>
      <c r="F103" s="1" t="s">
        <v>1052</v>
      </c>
      <c r="G103" s="1" t="s">
        <v>1053</v>
      </c>
      <c r="H103" s="1" t="s">
        <v>1054</v>
      </c>
      <c r="I103" s="1" t="s">
        <v>1055</v>
      </c>
      <c r="J103" s="1" t="s">
        <v>820</v>
      </c>
      <c r="K103" s="1" t="s">
        <v>1026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1056</v>
      </c>
      <c r="B104" s="1">
        <v>0.0</v>
      </c>
      <c r="C104" s="1">
        <v>0.0</v>
      </c>
      <c r="D104" s="1" t="s">
        <v>608</v>
      </c>
      <c r="E104" s="1" t="s">
        <v>1057</v>
      </c>
      <c r="F104" s="1" t="s">
        <v>1058</v>
      </c>
      <c r="G104" s="1" t="s">
        <v>367</v>
      </c>
      <c r="H104" s="1" t="s">
        <v>1059</v>
      </c>
      <c r="I104" s="1" t="s">
        <v>1060</v>
      </c>
      <c r="J104" s="1" t="s">
        <v>994</v>
      </c>
      <c r="K104" s="1" t="s">
        <v>998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1061</v>
      </c>
      <c r="B105" s="1">
        <v>0.0</v>
      </c>
      <c r="C105" s="1">
        <v>0.0</v>
      </c>
      <c r="D105" s="1">
        <v>0.0</v>
      </c>
      <c r="E105" s="1">
        <v>0.0</v>
      </c>
      <c r="F105" s="1" t="s">
        <v>1062</v>
      </c>
      <c r="G105" s="1" t="s">
        <v>1063</v>
      </c>
      <c r="H105" s="1" t="s">
        <v>1064</v>
      </c>
      <c r="I105" s="1" t="s">
        <v>1065</v>
      </c>
      <c r="J105" s="1" t="s">
        <v>1066</v>
      </c>
      <c r="K105" s="1" t="s">
        <v>1067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1068</v>
      </c>
      <c r="B106" s="1">
        <v>0.0</v>
      </c>
      <c r="C106" s="1">
        <v>0.0</v>
      </c>
      <c r="D106" s="1">
        <v>0.0</v>
      </c>
      <c r="E106" s="1">
        <v>0.0</v>
      </c>
      <c r="F106" s="1" t="s">
        <v>1069</v>
      </c>
      <c r="G106" s="1" t="s">
        <v>1070</v>
      </c>
      <c r="H106" s="1" t="s">
        <v>1071</v>
      </c>
      <c r="I106" s="1" t="s">
        <v>1072</v>
      </c>
      <c r="J106" s="1" t="s">
        <v>1073</v>
      </c>
      <c r="K106" s="1" t="s">
        <v>1074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1075</v>
      </c>
      <c r="B107" s="1">
        <v>0.0</v>
      </c>
      <c r="C107" s="1">
        <v>0.0</v>
      </c>
      <c r="D107" s="1" t="s">
        <v>1076</v>
      </c>
      <c r="E107" s="1" t="s">
        <v>1077</v>
      </c>
      <c r="F107" s="1" t="s">
        <v>1078</v>
      </c>
      <c r="G107" s="1" t="s">
        <v>1079</v>
      </c>
      <c r="H107" s="1" t="s">
        <v>1080</v>
      </c>
      <c r="I107" s="1" t="s">
        <v>1052</v>
      </c>
      <c r="J107" s="1" t="s">
        <v>1081</v>
      </c>
      <c r="K107" s="1" t="s">
        <v>1082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1083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1084</v>
      </c>
      <c r="B109" s="1">
        <v>0.0</v>
      </c>
      <c r="C109" s="1">
        <v>0.0</v>
      </c>
      <c r="D109" s="1">
        <v>0.0</v>
      </c>
      <c r="E109" s="1">
        <v>0.0</v>
      </c>
      <c r="F109" s="1" t="s">
        <v>1085</v>
      </c>
      <c r="G109" s="1" t="s">
        <v>1086</v>
      </c>
      <c r="H109" s="1" t="s">
        <v>1045</v>
      </c>
      <c r="I109" s="1" t="s">
        <v>1087</v>
      </c>
      <c r="J109" s="1" t="s">
        <v>1088</v>
      </c>
      <c r="K109" s="1" t="s">
        <v>1089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1090</v>
      </c>
      <c r="B110" s="1">
        <v>0.0</v>
      </c>
      <c r="C110" s="1">
        <v>0.0</v>
      </c>
      <c r="D110" s="1">
        <v>0.0</v>
      </c>
      <c r="E110" s="1">
        <v>0.0</v>
      </c>
      <c r="F110" s="1" t="s">
        <v>1091</v>
      </c>
      <c r="G110" s="1" t="s">
        <v>1092</v>
      </c>
      <c r="H110" s="1" t="s">
        <v>968</v>
      </c>
      <c r="I110" s="1" t="s">
        <v>1093</v>
      </c>
      <c r="J110" s="1" t="s">
        <v>1094</v>
      </c>
      <c r="K110" s="1" t="s">
        <v>1095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1096</v>
      </c>
      <c r="B111" s="1">
        <v>0.0</v>
      </c>
      <c r="C111" s="1">
        <v>0.0</v>
      </c>
      <c r="D111" s="1">
        <v>0.0</v>
      </c>
      <c r="E111" s="1">
        <v>0.0</v>
      </c>
      <c r="F111" s="1" t="s">
        <v>1097</v>
      </c>
      <c r="G111" s="1" t="s">
        <v>1098</v>
      </c>
      <c r="H111" s="1" t="s">
        <v>362</v>
      </c>
      <c r="I111" s="1" t="s">
        <v>1099</v>
      </c>
      <c r="J111" s="1" t="s">
        <v>1100</v>
      </c>
      <c r="K111" s="1" t="s">
        <v>1101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1102</v>
      </c>
      <c r="B112" s="1">
        <v>0.0</v>
      </c>
      <c r="C112" s="1">
        <v>0.0</v>
      </c>
      <c r="D112" s="1">
        <v>0.0</v>
      </c>
      <c r="E112" s="1">
        <v>0.0</v>
      </c>
      <c r="F112" s="1" t="s">
        <v>1103</v>
      </c>
      <c r="G112" s="1" t="s">
        <v>515</v>
      </c>
      <c r="H112" s="1" t="s">
        <v>1104</v>
      </c>
      <c r="I112" s="1" t="s">
        <v>1105</v>
      </c>
      <c r="J112" s="1" t="s">
        <v>1106</v>
      </c>
      <c r="K112" s="1" t="s">
        <v>1107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1108</v>
      </c>
      <c r="B113" s="1">
        <v>0.0</v>
      </c>
      <c r="C113" s="1">
        <v>0.0</v>
      </c>
      <c r="D113" s="1">
        <v>0.0</v>
      </c>
      <c r="E113" s="1">
        <v>0.0</v>
      </c>
      <c r="F113" s="1" t="s">
        <v>1109</v>
      </c>
      <c r="G113" s="1" t="s">
        <v>1110</v>
      </c>
      <c r="H113" s="1" t="s">
        <v>1111</v>
      </c>
      <c r="I113" s="1" t="s">
        <v>1112</v>
      </c>
      <c r="J113" s="1" t="s">
        <v>288</v>
      </c>
      <c r="K113" s="1" t="s">
        <v>1113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1114</v>
      </c>
      <c r="B114" s="1">
        <v>0.0</v>
      </c>
      <c r="C114" s="1">
        <v>0.0</v>
      </c>
      <c r="D114" s="1">
        <v>0.0</v>
      </c>
      <c r="E114" s="1">
        <v>0.0</v>
      </c>
      <c r="F114" s="1" t="s">
        <v>1115</v>
      </c>
      <c r="G114" s="1" t="s">
        <v>1116</v>
      </c>
      <c r="H114" s="1" t="s">
        <v>1117</v>
      </c>
      <c r="I114" s="1" t="s">
        <v>1118</v>
      </c>
      <c r="J114" s="1" t="s">
        <v>1119</v>
      </c>
      <c r="K114" s="1" t="s">
        <v>1120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1121</v>
      </c>
      <c r="B115" s="1">
        <v>0.0</v>
      </c>
      <c r="C115" s="1">
        <v>0.0</v>
      </c>
      <c r="D115" s="1">
        <v>0.0</v>
      </c>
      <c r="E115" s="1">
        <v>0.0</v>
      </c>
      <c r="F115" s="1" t="s">
        <v>1115</v>
      </c>
      <c r="G115" s="1" t="s">
        <v>1116</v>
      </c>
      <c r="H115" s="1" t="s">
        <v>1117</v>
      </c>
      <c r="I115" s="1" t="s">
        <v>1118</v>
      </c>
      <c r="J115" s="1" t="s">
        <v>1119</v>
      </c>
      <c r="K115" s="1" t="s">
        <v>1120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1122</v>
      </c>
      <c r="B116" s="1">
        <v>0.0</v>
      </c>
      <c r="C116" s="1">
        <v>0.0</v>
      </c>
      <c r="D116" s="1">
        <v>0.0</v>
      </c>
      <c r="E116" s="1">
        <v>0.0</v>
      </c>
      <c r="F116" s="1" t="s">
        <v>1123</v>
      </c>
      <c r="G116" s="1" t="s">
        <v>270</v>
      </c>
      <c r="H116" s="1" t="s">
        <v>334</v>
      </c>
      <c r="I116" s="1" t="s">
        <v>484</v>
      </c>
      <c r="J116" s="1" t="s">
        <v>1124</v>
      </c>
      <c r="K116" s="1" t="s">
        <v>1125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1126</v>
      </c>
      <c r="B117" s="1">
        <v>0.0</v>
      </c>
      <c r="C117" s="1">
        <v>0.0</v>
      </c>
      <c r="D117" s="1">
        <v>0.0</v>
      </c>
      <c r="E117" s="1">
        <v>0.0</v>
      </c>
      <c r="F117" s="1" t="s">
        <v>1127</v>
      </c>
      <c r="G117" s="1" t="s">
        <v>1128</v>
      </c>
      <c r="H117" s="1" t="s">
        <v>1129</v>
      </c>
      <c r="I117" s="1" t="s">
        <v>729</v>
      </c>
      <c r="J117" s="1" t="s">
        <v>1130</v>
      </c>
      <c r="K117" s="1" t="s">
        <v>1131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1132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1133</v>
      </c>
      <c r="H118" s="1" t="s">
        <v>1013</v>
      </c>
      <c r="I118" s="1" t="s">
        <v>1134</v>
      </c>
      <c r="J118" s="1" t="s">
        <v>1135</v>
      </c>
      <c r="K118" s="1" t="s">
        <v>1136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1137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1138</v>
      </c>
      <c r="H119" s="1" t="s">
        <v>643</v>
      </c>
      <c r="I119" s="1" t="s">
        <v>1139</v>
      </c>
      <c r="J119" s="1" t="s">
        <v>1140</v>
      </c>
      <c r="K119" s="1" t="s">
        <v>275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1141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1142</v>
      </c>
      <c r="H120" s="1" t="s">
        <v>300</v>
      </c>
      <c r="I120" s="1" t="s">
        <v>1143</v>
      </c>
      <c r="J120" s="1" t="s">
        <v>1144</v>
      </c>
      <c r="K120" s="1" t="s">
        <v>1087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1145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1146</v>
      </c>
      <c r="H121" s="1" t="s">
        <v>1147</v>
      </c>
      <c r="I121" s="1" t="s">
        <v>1148</v>
      </c>
      <c r="J121" s="1" t="s">
        <v>1149</v>
      </c>
      <c r="K121" s="1" t="s">
        <v>299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1150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1151</v>
      </c>
      <c r="H122" s="1" t="s">
        <v>1152</v>
      </c>
      <c r="I122" s="1" t="s">
        <v>1153</v>
      </c>
      <c r="J122" s="1" t="s">
        <v>1154</v>
      </c>
      <c r="K122" s="1" t="s">
        <v>1155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1156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 t="s">
        <v>1157</v>
      </c>
      <c r="H123" s="1" t="s">
        <v>964</v>
      </c>
      <c r="I123" s="1" t="s">
        <v>1158</v>
      </c>
      <c r="J123" s="1" t="s">
        <v>1159</v>
      </c>
      <c r="K123" s="1" t="s">
        <v>1160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1161</v>
      </c>
      <c r="B124" s="1">
        <v>0.0</v>
      </c>
      <c r="C124" s="1">
        <v>0.0</v>
      </c>
      <c r="D124" s="1">
        <v>0.0</v>
      </c>
      <c r="E124" s="1">
        <v>0.0</v>
      </c>
      <c r="F124" s="1" t="s">
        <v>1162</v>
      </c>
      <c r="G124" s="1" t="s">
        <v>1163</v>
      </c>
      <c r="H124" s="1" t="s">
        <v>959</v>
      </c>
      <c r="I124" s="1" t="s">
        <v>1164</v>
      </c>
      <c r="J124" s="1" t="s">
        <v>1165</v>
      </c>
      <c r="K124" s="1" t="s">
        <v>883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1166</v>
      </c>
      <c r="B125" s="1">
        <v>0.0</v>
      </c>
      <c r="C125" s="1">
        <v>0.0</v>
      </c>
      <c r="D125" s="1">
        <v>0.0</v>
      </c>
      <c r="E125" s="1">
        <v>0.0</v>
      </c>
      <c r="F125" s="1" t="s">
        <v>1167</v>
      </c>
      <c r="G125" s="1" t="s">
        <v>1168</v>
      </c>
      <c r="H125" s="1" t="s">
        <v>1169</v>
      </c>
      <c r="I125" s="1" t="s">
        <v>1170</v>
      </c>
      <c r="J125" s="1" t="s">
        <v>1171</v>
      </c>
      <c r="K125" s="1" t="s">
        <v>1172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1173</v>
      </c>
      <c r="B126" s="1">
        <v>0.0</v>
      </c>
      <c r="C126" s="1">
        <v>0.0</v>
      </c>
      <c r="D126" s="1">
        <v>0.0</v>
      </c>
      <c r="E126" s="1">
        <v>0.0</v>
      </c>
      <c r="F126" s="1">
        <v>0.0</v>
      </c>
      <c r="G126" s="1">
        <v>0.0</v>
      </c>
      <c r="H126" s="1" t="s">
        <v>1174</v>
      </c>
      <c r="I126" s="1" t="s">
        <v>1175</v>
      </c>
      <c r="J126" s="1" t="s">
        <v>1176</v>
      </c>
      <c r="K126" s="1" t="s">
        <v>1177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1178</v>
      </c>
      <c r="B127" s="1">
        <v>0.0</v>
      </c>
      <c r="C127" s="1">
        <v>0.0</v>
      </c>
      <c r="D127" s="1">
        <v>0.0</v>
      </c>
      <c r="E127" s="1">
        <v>0.0</v>
      </c>
      <c r="F127" s="1">
        <v>0.0</v>
      </c>
      <c r="G127" s="1">
        <v>0.0</v>
      </c>
      <c r="H127" s="1" t="s">
        <v>1179</v>
      </c>
      <c r="I127" s="1" t="s">
        <v>1180</v>
      </c>
      <c r="J127" s="1" t="s">
        <v>1181</v>
      </c>
      <c r="K127" s="1" t="s">
        <v>1182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1183</v>
      </c>
      <c r="B128" s="1">
        <v>0.0</v>
      </c>
      <c r="C128" s="1">
        <v>0.0</v>
      </c>
      <c r="D128" s="1">
        <v>0.0</v>
      </c>
      <c r="E128" s="1">
        <v>0.0</v>
      </c>
      <c r="F128" s="1" t="s">
        <v>1184</v>
      </c>
      <c r="G128" s="1" t="s">
        <v>1185</v>
      </c>
      <c r="H128" s="1" t="s">
        <v>1186</v>
      </c>
      <c r="I128" s="1" t="s">
        <v>1187</v>
      </c>
      <c r="J128" s="1" t="s">
        <v>1188</v>
      </c>
      <c r="K128" s="1" t="s">
        <v>686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1189</v>
      </c>
      <c r="C1" s="1" t="s">
        <v>1190</v>
      </c>
      <c r="D1" s="1" t="s">
        <v>1191</v>
      </c>
      <c r="E1" s="1" t="s">
        <v>1192</v>
      </c>
      <c r="F1" s="1" t="s">
        <v>1193</v>
      </c>
      <c r="G1" s="1" t="s">
        <v>1194</v>
      </c>
      <c r="H1" s="1" t="s">
        <v>1195</v>
      </c>
      <c r="I1" s="1" t="s">
        <v>1196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1197</v>
      </c>
      <c r="B2" s="1" t="s">
        <v>1198</v>
      </c>
      <c r="C2" s="1" t="s">
        <v>1199</v>
      </c>
      <c r="D2" s="1" t="s">
        <v>1200</v>
      </c>
      <c r="E2" s="1" t="s">
        <v>1201</v>
      </c>
      <c r="F2" s="1" t="s">
        <v>1202</v>
      </c>
      <c r="G2" s="1" t="s">
        <v>1203</v>
      </c>
      <c r="H2" s="1" t="s">
        <v>1203</v>
      </c>
      <c r="I2" s="1" t="s">
        <v>1204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1205</v>
      </c>
      <c r="B3" s="1" t="s">
        <v>1204</v>
      </c>
      <c r="C3" s="1" t="s">
        <v>1206</v>
      </c>
      <c r="D3" s="1" t="s">
        <v>1207</v>
      </c>
      <c r="E3" s="1" t="s">
        <v>1208</v>
      </c>
      <c r="F3" s="1" t="s">
        <v>1209</v>
      </c>
      <c r="G3" s="1" t="s">
        <v>1210</v>
      </c>
      <c r="H3" s="1" t="s">
        <v>1211</v>
      </c>
      <c r="I3" s="1" t="s">
        <v>1204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1212</v>
      </c>
      <c r="B4" s="1" t="s">
        <v>1213</v>
      </c>
      <c r="C4" s="1" t="s">
        <v>1214</v>
      </c>
      <c r="D4" s="1" t="s">
        <v>1215</v>
      </c>
      <c r="E4" s="1" t="s">
        <v>1216</v>
      </c>
      <c r="F4" s="1" t="s">
        <v>1217</v>
      </c>
      <c r="G4" s="1" t="s">
        <v>1218</v>
      </c>
      <c r="H4" s="1" t="s">
        <v>1219</v>
      </c>
      <c r="I4" s="1" t="s">
        <v>1203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1205</v>
      </c>
      <c r="B5" s="1" t="s">
        <v>1204</v>
      </c>
      <c r="C5" s="1" t="s">
        <v>1220</v>
      </c>
      <c r="D5" s="1" t="s">
        <v>1221</v>
      </c>
      <c r="E5" s="1" t="s">
        <v>1222</v>
      </c>
      <c r="F5" s="1" t="s">
        <v>1223</v>
      </c>
      <c r="G5" s="1" t="s">
        <v>1224</v>
      </c>
      <c r="H5" s="1" t="s">
        <v>1225</v>
      </c>
      <c r="I5" s="1" t="s">
        <v>1226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1227</v>
      </c>
      <c r="B6" s="1" t="s">
        <v>1228</v>
      </c>
      <c r="C6" s="1" t="s">
        <v>1229</v>
      </c>
      <c r="D6" s="1" t="s">
        <v>1230</v>
      </c>
      <c r="E6" s="1" t="s">
        <v>1231</v>
      </c>
      <c r="F6" s="1" t="s">
        <v>1232</v>
      </c>
      <c r="G6" s="1" t="s">
        <v>1233</v>
      </c>
      <c r="H6" s="1" t="s">
        <v>1234</v>
      </c>
      <c r="I6" s="1" t="s">
        <v>1235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1236</v>
      </c>
      <c r="B7" s="1" t="s">
        <v>1237</v>
      </c>
      <c r="C7" s="1" t="s">
        <v>1238</v>
      </c>
      <c r="D7" s="1" t="s">
        <v>1239</v>
      </c>
      <c r="E7" s="1" t="s">
        <v>1240</v>
      </c>
      <c r="F7" s="1" t="s">
        <v>1241</v>
      </c>
      <c r="G7" s="1" t="s">
        <v>1242</v>
      </c>
      <c r="H7" s="1" t="s">
        <v>1243</v>
      </c>
      <c r="I7" s="1" t="s">
        <v>1244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1245</v>
      </c>
      <c r="B8" s="1" t="s">
        <v>1204</v>
      </c>
      <c r="C8" s="1" t="s">
        <v>1246</v>
      </c>
      <c r="D8" s="1" t="s">
        <v>1247</v>
      </c>
      <c r="E8" s="1" t="s">
        <v>1248</v>
      </c>
      <c r="F8" s="1" t="s">
        <v>1249</v>
      </c>
      <c r="G8" s="1" t="s">
        <v>1250</v>
      </c>
      <c r="H8" s="1" t="s">
        <v>1251</v>
      </c>
      <c r="I8" s="1" t="s">
        <v>1252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1253</v>
      </c>
      <c r="B9" s="1" t="s">
        <v>1254</v>
      </c>
      <c r="C9" s="1" t="s">
        <v>1254</v>
      </c>
      <c r="D9" s="1" t="s">
        <v>1255</v>
      </c>
      <c r="E9" s="1" t="s">
        <v>1256</v>
      </c>
      <c r="F9" s="1" t="s">
        <v>1257</v>
      </c>
      <c r="G9" s="1" t="s">
        <v>1258</v>
      </c>
      <c r="H9" s="1" t="s">
        <v>1259</v>
      </c>
      <c r="I9" s="1" t="s">
        <v>1260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1261</v>
      </c>
      <c r="B10" s="1" t="s">
        <v>1262</v>
      </c>
      <c r="C10" s="1" t="s">
        <v>1263</v>
      </c>
      <c r="D10" s="1" t="s">
        <v>1255</v>
      </c>
      <c r="E10" s="1" t="s">
        <v>1264</v>
      </c>
      <c r="F10" s="1" t="s">
        <v>1255</v>
      </c>
      <c r="G10" s="1" t="s">
        <v>1265</v>
      </c>
      <c r="H10" s="1" t="s">
        <v>1259</v>
      </c>
      <c r="I10" s="1" t="s">
        <v>1260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1266</v>
      </c>
      <c r="B11" s="1" t="s">
        <v>1267</v>
      </c>
      <c r="C11" s="1" t="s">
        <v>1268</v>
      </c>
      <c r="D11" s="1" t="s">
        <v>1269</v>
      </c>
      <c r="E11" s="1" t="s">
        <v>1270</v>
      </c>
      <c r="F11" s="1" t="s">
        <v>1271</v>
      </c>
      <c r="G11" s="1" t="s">
        <v>1272</v>
      </c>
      <c r="H11" s="1" t="s">
        <v>1273</v>
      </c>
      <c r="I11" s="1" t="s">
        <v>1274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1275</v>
      </c>
      <c r="B12" s="1" t="s">
        <v>1276</v>
      </c>
      <c r="C12" s="1" t="s">
        <v>1230</v>
      </c>
      <c r="D12" s="1" t="s">
        <v>1277</v>
      </c>
      <c r="E12" s="1" t="s">
        <v>1278</v>
      </c>
      <c r="F12" s="1" t="s">
        <v>1279</v>
      </c>
      <c r="G12" s="1" t="s">
        <v>1280</v>
      </c>
      <c r="H12" s="1" t="s">
        <v>1281</v>
      </c>
      <c r="I12" s="1" t="s">
        <v>1282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1283</v>
      </c>
      <c r="B13" s="1" t="s">
        <v>1284</v>
      </c>
      <c r="C13" s="1" t="s">
        <v>1285</v>
      </c>
      <c r="D13" s="1" t="s">
        <v>1286</v>
      </c>
      <c r="E13" s="1" t="s">
        <v>1287</v>
      </c>
      <c r="F13" s="1" t="s">
        <v>1288</v>
      </c>
      <c r="G13" s="1" t="s">
        <v>1281</v>
      </c>
      <c r="H13" s="1" t="s">
        <v>1289</v>
      </c>
      <c r="I13" s="1" t="s">
        <v>1290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1291</v>
      </c>
      <c r="B14" s="1" t="s">
        <v>1292</v>
      </c>
      <c r="C14" s="1" t="s">
        <v>1293</v>
      </c>
      <c r="D14" s="1" t="s">
        <v>1294</v>
      </c>
      <c r="E14" s="1" t="s">
        <v>1295</v>
      </c>
      <c r="F14" s="1" t="s">
        <v>1296</v>
      </c>
      <c r="G14" s="1" t="s">
        <v>1297</v>
      </c>
      <c r="H14" s="1" t="s">
        <v>1298</v>
      </c>
      <c r="I14" s="1" t="s">
        <v>1299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1300</v>
      </c>
      <c r="B15" s="1" t="s">
        <v>208</v>
      </c>
      <c r="C15" s="1" t="s">
        <v>203</v>
      </c>
      <c r="D15" s="1" t="s">
        <v>210</v>
      </c>
      <c r="E15" s="1" t="s">
        <v>211</v>
      </c>
      <c r="F15" s="1" t="s">
        <v>212</v>
      </c>
      <c r="G15" s="1" t="s">
        <v>1301</v>
      </c>
      <c r="H15" s="1" t="s">
        <v>1302</v>
      </c>
      <c r="I15" s="1" t="s">
        <v>1303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1304</v>
      </c>
      <c r="B16" s="1" t="s">
        <v>1305</v>
      </c>
      <c r="C16" s="1" t="s">
        <v>1306</v>
      </c>
      <c r="D16" s="1" t="s">
        <v>1307</v>
      </c>
      <c r="E16" s="1" t="s">
        <v>1308</v>
      </c>
      <c r="F16" s="1" t="s">
        <v>1309</v>
      </c>
      <c r="G16" s="1" t="s">
        <v>1310</v>
      </c>
      <c r="H16" s="1" t="s">
        <v>1311</v>
      </c>
      <c r="I16" s="1" t="s">
        <v>1312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1313</v>
      </c>
      <c r="B17" s="1" t="s">
        <v>175</v>
      </c>
      <c r="C17" s="1" t="s">
        <v>176</v>
      </c>
      <c r="D17" s="1" t="s">
        <v>173</v>
      </c>
      <c r="E17" s="1" t="s">
        <v>184</v>
      </c>
      <c r="F17" s="1" t="s">
        <v>185</v>
      </c>
      <c r="G17" s="1" t="s">
        <v>1314</v>
      </c>
      <c r="H17" s="1" t="s">
        <v>1315</v>
      </c>
      <c r="I17" s="1" t="s">
        <v>1316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1317</v>
      </c>
      <c r="B18" s="1" t="s">
        <v>1318</v>
      </c>
      <c r="C18" s="1" t="s">
        <v>1319</v>
      </c>
      <c r="D18" s="1" t="s">
        <v>1320</v>
      </c>
      <c r="E18" s="1" t="s">
        <v>1321</v>
      </c>
      <c r="F18" s="1" t="s">
        <v>1322</v>
      </c>
      <c r="G18" s="1" t="s">
        <v>1323</v>
      </c>
      <c r="H18" s="1" t="s">
        <v>1324</v>
      </c>
      <c r="I18" s="1" t="s">
        <v>1325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1326</v>
      </c>
      <c r="B19" s="1" t="s">
        <v>1327</v>
      </c>
      <c r="C19" s="1" t="s">
        <v>1328</v>
      </c>
      <c r="D19" s="1" t="s">
        <v>1329</v>
      </c>
      <c r="E19" s="1" t="s">
        <v>1330</v>
      </c>
      <c r="F19" s="1" t="s">
        <v>1331</v>
      </c>
      <c r="G19" s="1" t="s">
        <v>1332</v>
      </c>
      <c r="H19" s="1" t="s">
        <v>1333</v>
      </c>
      <c r="I19" s="1" t="s">
        <v>1334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1335</v>
      </c>
      <c r="B20" s="1" t="s">
        <v>1336</v>
      </c>
      <c r="C20" s="1" t="s">
        <v>1337</v>
      </c>
      <c r="D20" s="1" t="s">
        <v>1338</v>
      </c>
      <c r="E20" s="1" t="s">
        <v>1339</v>
      </c>
      <c r="F20" s="1" t="s">
        <v>1340</v>
      </c>
      <c r="G20" s="1" t="s">
        <v>1341</v>
      </c>
      <c r="H20" s="1" t="s">
        <v>1342</v>
      </c>
      <c r="I20" s="1" t="s">
        <v>1343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1344</v>
      </c>
      <c r="B21" s="1" t="s">
        <v>1345</v>
      </c>
      <c r="C21" s="1" t="s">
        <v>1346</v>
      </c>
      <c r="D21" s="1" t="s">
        <v>1347</v>
      </c>
      <c r="E21" s="1" t="s">
        <v>1348</v>
      </c>
      <c r="F21" s="1" t="s">
        <v>1349</v>
      </c>
      <c r="G21" s="1" t="s">
        <v>1350</v>
      </c>
      <c r="H21" s="1" t="s">
        <v>1351</v>
      </c>
      <c r="I21" s="1" t="s">
        <v>1352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1353</v>
      </c>
      <c r="B22" s="1" t="s">
        <v>1354</v>
      </c>
      <c r="C22" s="1" t="s">
        <v>1355</v>
      </c>
      <c r="D22" s="1" t="s">
        <v>1356</v>
      </c>
      <c r="E22" s="1" t="s">
        <v>1357</v>
      </c>
      <c r="F22" s="1" t="s">
        <v>1358</v>
      </c>
      <c r="G22" s="1" t="s">
        <v>1359</v>
      </c>
      <c r="H22" s="1" t="s">
        <v>1360</v>
      </c>
      <c r="I22" s="1" t="s">
        <v>1361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1362</v>
      </c>
      <c r="B23" s="1" t="s">
        <v>1363</v>
      </c>
      <c r="C23" s="1" t="s">
        <v>1364</v>
      </c>
      <c r="D23" s="1" t="s">
        <v>1365</v>
      </c>
      <c r="E23" s="1" t="s">
        <v>1366</v>
      </c>
      <c r="F23" s="1" t="s">
        <v>1367</v>
      </c>
      <c r="G23" s="1" t="s">
        <v>1368</v>
      </c>
      <c r="H23" s="1" t="s">
        <v>1369</v>
      </c>
      <c r="I23" s="1" t="s">
        <v>1204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1370</v>
      </c>
      <c r="B24" s="1" t="s">
        <v>1371</v>
      </c>
      <c r="C24" s="1" t="s">
        <v>1372</v>
      </c>
      <c r="D24" s="1" t="s">
        <v>1373</v>
      </c>
      <c r="E24" s="1" t="s">
        <v>1374</v>
      </c>
      <c r="F24" s="1" t="s">
        <v>1375</v>
      </c>
      <c r="G24" s="1" t="s">
        <v>219</v>
      </c>
      <c r="H24" s="1" t="s">
        <v>219</v>
      </c>
      <c r="I24" s="1" t="s">
        <v>219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1376</v>
      </c>
      <c r="B25" s="1" t="s">
        <v>1377</v>
      </c>
      <c r="C25" s="1" t="s">
        <v>1378</v>
      </c>
      <c r="D25" s="1" t="s">
        <v>1379</v>
      </c>
      <c r="E25" s="1" t="s">
        <v>1380</v>
      </c>
      <c r="F25" s="1" t="s">
        <v>1381</v>
      </c>
      <c r="G25" s="1" t="s">
        <v>1382</v>
      </c>
      <c r="H25" s="1" t="s">
        <v>1382</v>
      </c>
      <c r="I25" s="1" t="s">
        <v>1204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1383</v>
      </c>
      <c r="B26" s="1" t="s">
        <v>1384</v>
      </c>
      <c r="C26" s="1" t="s">
        <v>1385</v>
      </c>
      <c r="D26" s="1" t="s">
        <v>1386</v>
      </c>
      <c r="E26" s="1" t="s">
        <v>1387</v>
      </c>
      <c r="F26" s="1" t="s">
        <v>1388</v>
      </c>
      <c r="G26" s="1" t="s">
        <v>1204</v>
      </c>
      <c r="H26" s="1" t="s">
        <v>1204</v>
      </c>
      <c r="I26" s="1" t="s">
        <v>1204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1389</v>
      </c>
      <c r="B2" s="1" t="s">
        <v>1390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1391</v>
      </c>
      <c r="B3" s="1" t="s">
        <v>1392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1393</v>
      </c>
      <c r="B4" s="1" t="s">
        <v>1394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1395</v>
      </c>
      <c r="B5" s="1" t="s">
        <v>1396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1397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1398</v>
      </c>
      <c r="B7" s="1" t="s">
        <v>1399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1400</v>
      </c>
      <c r="B8" s="4" t="s">
        <v>1401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1402</v>
      </c>
      <c r="B9" s="1" t="s">
        <v>1403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1404</v>
      </c>
      <c r="B10" s="1" t="s">
        <v>1405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1406</v>
      </c>
      <c r="B11" s="1" t="s">
        <v>1403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1407</v>
      </c>
      <c r="B12" s="1" t="s">
        <v>1408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1409</v>
      </c>
      <c r="B13" s="1" t="s">
        <v>1410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1411</v>
      </c>
      <c r="B14" s="1" t="s">
        <v>1408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1412</v>
      </c>
      <c r="B15" s="1" t="s">
        <v>1413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1414</v>
      </c>
      <c r="B16" s="1">
        <v>17300.0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1415</v>
      </c>
      <c r="B17" s="1" t="s">
        <v>1416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1417</v>
      </c>
      <c r="B18" s="1">
        <v>4.0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1418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1419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1420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1421</v>
      </c>
      <c r="B22" s="1">
        <v>8.0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1422</v>
      </c>
      <c r="B23" s="1">
        <v>1.7356896E9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1423</v>
      </c>
      <c r="B24" s="1">
        <v>1.6724448E9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1424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1425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1426</v>
      </c>
      <c r="B27" s="1">
        <v>28.91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1427</v>
      </c>
      <c r="B28" s="1">
        <v>29.1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1428</v>
      </c>
      <c r="B29" s="1">
        <v>29.16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1429</v>
      </c>
      <c r="B30" s="1">
        <v>29.395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1430</v>
      </c>
      <c r="B31" s="1">
        <v>28.91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1431</v>
      </c>
      <c r="B32" s="1">
        <v>29.1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1432</v>
      </c>
      <c r="B33" s="1">
        <v>29.16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1433</v>
      </c>
      <c r="B34" s="1">
        <v>29.395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1434</v>
      </c>
      <c r="B35" s="1">
        <v>0.38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1435</v>
      </c>
      <c r="B36" s="1">
        <v>0.013099999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1436</v>
      </c>
      <c r="B37" s="1">
        <v>1.734048E9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1437</v>
      </c>
      <c r="B38" s="1">
        <v>0.5859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1438</v>
      </c>
      <c r="B39" s="1">
        <v>1.24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1439</v>
      </c>
      <c r="B40" s="1">
        <v>0.805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1440</v>
      </c>
      <c r="B41" s="1">
        <v>45.640625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1441</v>
      </c>
      <c r="B42" s="1">
        <v>26.724854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1442</v>
      </c>
      <c r="B43" s="1">
        <v>102061.0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1443</v>
      </c>
      <c r="B44" s="1">
        <v>102061.0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1444</v>
      </c>
      <c r="B45" s="1">
        <v>712518.0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1445</v>
      </c>
      <c r="B46" s="1">
        <v>604510.0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1446</v>
      </c>
      <c r="B47" s="1">
        <v>604510.0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1447</v>
      </c>
      <c r="B48" s="1">
        <v>29.2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1448</v>
      </c>
      <c r="B49" s="1">
        <v>29.23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1449</v>
      </c>
      <c r="B50" s="1">
        <v>800.0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1450</v>
      </c>
      <c r="B51" s="1">
        <v>1100.0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1451</v>
      </c>
      <c r="B52" s="1">
        <v>5.11715328E9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1452</v>
      </c>
      <c r="B53" s="1">
        <v>20.5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1453</v>
      </c>
      <c r="B54" s="1">
        <v>33.9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1454</v>
      </c>
      <c r="B55" s="1">
        <v>0.96131074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1455</v>
      </c>
      <c r="B56" s="1">
        <v>30.4942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1456</v>
      </c>
      <c r="B57" s="1">
        <v>26.18765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1457</v>
      </c>
      <c r="B58" s="1">
        <v>0.375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1458</v>
      </c>
      <c r="B59" s="1">
        <v>0.01297129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1459</v>
      </c>
      <c r="B60" s="1" t="s">
        <v>1460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1461</v>
      </c>
      <c r="B61" s="1">
        <v>5.096703488E9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1462</v>
      </c>
      <c r="B62" s="1">
        <v>0.021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1463</v>
      </c>
      <c r="B63" s="1">
        <v>6.6572119E7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1464</v>
      </c>
      <c r="B64" s="1">
        <v>9.2155696E7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1465</v>
      </c>
      <c r="B65" s="1">
        <v>3686937.0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1466</v>
      </c>
      <c r="B66" s="1">
        <v>4781551.0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1467</v>
      </c>
      <c r="B67" s="1">
        <v>1.7328384E9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1468</v>
      </c>
      <c r="B68" s="1">
        <v>1.7356032E9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1469</v>
      </c>
      <c r="B69" s="1">
        <v>0.021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1470</v>
      </c>
      <c r="B70" s="1">
        <v>0.49685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1471</v>
      </c>
      <c r="B71" s="1">
        <v>0.68908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1472</v>
      </c>
      <c r="B72" s="1">
        <v>4.99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1473</v>
      </c>
      <c r="B73" s="1">
        <v>0.0635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1474</v>
      </c>
      <c r="B74" s="1">
        <v>1.75184992E8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1475</v>
      </c>
      <c r="B75" s="1">
        <v>16.938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1476</v>
      </c>
      <c r="B76" s="1">
        <v>1.7245247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1477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1478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1479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1480</v>
      </c>
      <c r="B80" s="1">
        <v>-0.14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1481</v>
      </c>
      <c r="B81" s="1">
        <v>1.118E8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1482</v>
      </c>
      <c r="B82" s="1">
        <v>0.64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1483</v>
      </c>
      <c r="B83" s="1">
        <v>1.15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1484</v>
      </c>
      <c r="B84" s="1">
        <v>0.957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1485</v>
      </c>
      <c r="B85" s="1">
        <v>9.562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1486</v>
      </c>
      <c r="B86" s="1">
        <v>0.19462812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1487</v>
      </c>
      <c r="B87" s="1">
        <v>0.22455823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1488</v>
      </c>
      <c r="B88" s="1">
        <v>0.095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1489</v>
      </c>
      <c r="B89" s="1">
        <v>1.734048E9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1490</v>
      </c>
      <c r="B90" s="1" t="s">
        <v>1491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1492</v>
      </c>
      <c r="B91" s="1" t="s">
        <v>1493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1494</v>
      </c>
      <c r="B92" s="1" t="s">
        <v>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1495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1496</v>
      </c>
      <c r="B94" s="1" t="s">
        <v>1497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1498</v>
      </c>
      <c r="B95" s="1" t="s">
        <v>1497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1499</v>
      </c>
      <c r="B96" s="1">
        <v>1.4914854E9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1500</v>
      </c>
      <c r="B97" s="1" t="s">
        <v>1501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1502</v>
      </c>
      <c r="B98" s="1" t="s">
        <v>1503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1504</v>
      </c>
      <c r="B99" s="1" t="s">
        <v>1505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1506</v>
      </c>
      <c r="B100" s="1" t="s">
        <v>1507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1508</v>
      </c>
      <c r="B101" s="1">
        <v>-1.8E7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1509</v>
      </c>
      <c r="B102" s="1">
        <v>29.21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1510</v>
      </c>
      <c r="B103" s="1">
        <v>40.0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1511</v>
      </c>
      <c r="B104" s="1">
        <v>27.0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1512</v>
      </c>
      <c r="B105" s="1">
        <v>32.25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1513</v>
      </c>
      <c r="B106" s="1">
        <v>32.0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1514</v>
      </c>
      <c r="B107" s="1">
        <v>2.4375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1515</v>
      </c>
      <c r="B108" s="1" t="s">
        <v>1516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1517</v>
      </c>
      <c r="B109" s="1">
        <v>12.0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1518</v>
      </c>
      <c r="B110" s="1">
        <v>2.316E8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1519</v>
      </c>
      <c r="B111" s="1">
        <v>1.322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1520</v>
      </c>
      <c r="B112" s="1">
        <v>5.33E8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1521</v>
      </c>
      <c r="B113" s="1">
        <v>2.637E8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1522</v>
      </c>
      <c r="B114" s="1">
        <v>1.398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1523</v>
      </c>
      <c r="B115" s="1">
        <v>1.655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1524</v>
      </c>
      <c r="B116" s="1">
        <v>5.32310016E9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1525</v>
      </c>
      <c r="B117" s="1">
        <v>8.887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1526</v>
      </c>
      <c r="B118" s="1">
        <v>30.292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1527</v>
      </c>
      <c r="B119" s="1">
        <v>0.02116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1528</v>
      </c>
      <c r="B120" s="1">
        <v>0.03774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1529</v>
      </c>
      <c r="B121" s="1">
        <v>8.26099968E8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1530</v>
      </c>
      <c r="B122" s="1">
        <v>8.3275E7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1531</v>
      </c>
      <c r="B123" s="1">
        <v>6.80499968E8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1532</v>
      </c>
      <c r="B124" s="1">
        <v>-0.15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1533</v>
      </c>
      <c r="B125" s="1">
        <v>-0.027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1534</v>
      </c>
      <c r="B126" s="1">
        <v>0.15519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1535</v>
      </c>
      <c r="B127" s="1">
        <v>0.10012999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1536</v>
      </c>
      <c r="B128" s="1">
        <v>0.03276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1537</v>
      </c>
      <c r="B129" s="1" t="s">
        <v>1460</v>
      </c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3" t="s">
        <v>1538</v>
      </c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61</v>
      </c>
      <c r="B3" s="1">
        <v>0.0</v>
      </c>
      <c r="C3" s="1">
        <v>-208.0</v>
      </c>
      <c r="D3" s="1">
        <v>-103.0</v>
      </c>
      <c r="E3" s="1">
        <v>-129.0</v>
      </c>
      <c r="F3" s="1">
        <v>-22.0</v>
      </c>
      <c r="G3" s="1">
        <v>41.0</v>
      </c>
      <c r="H3" s="1">
        <v>160.0</v>
      </c>
      <c r="I3" s="1">
        <v>38.0</v>
      </c>
      <c r="J3" s="1">
        <v>28.0</v>
      </c>
      <c r="K3" s="1">
        <v>-346.0</v>
      </c>
      <c r="L3" s="1">
        <f>IF(K3*FORECAST(L2,B3:K3,B2:K2)&gt;0,FORECAST(L2,B3:K3,B2:K2),K3)*$X$1</f>
        <v>-48.33333333</v>
      </c>
      <c r="M3" s="1">
        <f>IF(L3*FORECAST(M2,B3:L3,B2:L2)&gt;0,FORECAST(M2,B3:L3,B2:L2),L3)*$X$1</f>
        <v>-47.28484848</v>
      </c>
      <c r="N3" s="1">
        <f>IF(M3*FORECAST(N2,B3:M3,B2:M2)&gt;0,FORECAST(N2,B3:M3,B2:M2),M3)*$X$1</f>
        <v>-46.23636364</v>
      </c>
      <c r="O3" s="1">
        <f>IF(N3*FORECAST(O2,B3:N3,B2:N2)&gt;0,FORECAST(O2,B3:N3,B2:N2),N3)*$X$1</f>
        <v>-45.18787879</v>
      </c>
      <c r="P3" s="1">
        <f>IF(O3*FORECAST(P2,B3:O3,B2:O2)&gt;0,FORECAST(P2,B3:O3,B2:O2),O3)*$X$1</f>
        <v>-44.13939394</v>
      </c>
      <c r="Q3" s="1">
        <f>IF(P3*FORECAST(Q2,B3:P3,B2:P2)&gt;0,FORECAST(Q2,B3:P3,B2:P2),P3)*$X$1</f>
        <v>-43.09090909</v>
      </c>
      <c r="R3" s="1">
        <f>IF(Q3*FORECAST(R2,B3:Q3,B2:Q2)&gt;0,FORECAST(R2,B3:Q3,B2:Q2),Q3)*$X$1</f>
        <v>-42.04242424</v>
      </c>
      <c r="S3" s="5">
        <f>IF(R3*FORECAST(S2,B3:R3,B2:R2)&gt;0,FORECAST(S2,B3:R3,B2:R2),R3)*$X$1</f>
        <v>-40.99393939</v>
      </c>
      <c r="T3" s="5">
        <f>IF(S3*FORECAST(T2,B3:S3,B2:S2)&gt;0,FORECAST(T2,B3:S3,B2:S2),S3)*$X$1</f>
        <v>-39.94545455</v>
      </c>
      <c r="U3" s="5">
        <f>IF(T3*FORECAST(U2,B3:T3,B2:T2)&gt;0,FORECAST(U2,B3:T3,B2:T2),T3)*$X$1</f>
        <v>-38.8969697</v>
      </c>
      <c r="V3" s="5">
        <f>IF(U3*FORECAST(V2,B3:U3,B2:U2)&gt;0,FORECAST(V2,B3:U3,B2:U2),U3)*$X$1</f>
        <v>-37.84848485</v>
      </c>
      <c r="W3" s="5">
        <f>IF(V3*FORECAST(W2,B3:V3,B2:V2)&gt;0,FORECAST(W2,B3:V3,B2:V2),V3)*$X$1</f>
        <v>-36.8</v>
      </c>
      <c r="X3" s="2"/>
      <c r="Y3" s="2"/>
      <c r="Z3" s="2"/>
    </row>
    <row r="4">
      <c r="A4" s="3" t="s">
        <v>131</v>
      </c>
      <c r="B4" s="1">
        <v>315.0</v>
      </c>
      <c r="C4" s="1">
        <v>335.0</v>
      </c>
      <c r="D4" s="1">
        <v>515.0</v>
      </c>
      <c r="E4" s="1">
        <v>160.0</v>
      </c>
      <c r="F4" s="1">
        <v>-18.0</v>
      </c>
      <c r="G4" s="1">
        <v>-156.0</v>
      </c>
      <c r="H4" s="1">
        <v>-61.0</v>
      </c>
      <c r="I4" s="1">
        <v>50.0</v>
      </c>
      <c r="J4" s="1">
        <v>-148.0</v>
      </c>
      <c r="K4" s="1">
        <v>230.0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1539</v>
      </c>
      <c r="B5" s="1">
        <v>5.0</v>
      </c>
      <c r="C5" s="1">
        <v>5.0</v>
      </c>
      <c r="D5" s="1">
        <v>5.0</v>
      </c>
      <c r="E5" s="1">
        <v>171.0</v>
      </c>
      <c r="F5" s="1">
        <v>177.0</v>
      </c>
      <c r="G5" s="1">
        <v>177.0</v>
      </c>
      <c r="H5" s="1">
        <v>178.0</v>
      </c>
      <c r="I5" s="1">
        <v>178.0</v>
      </c>
      <c r="J5" s="1">
        <v>179.0</v>
      </c>
      <c r="K5" s="1">
        <v>178.0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1540</v>
      </c>
      <c r="L7" s="1">
        <f>IF(W3*FORECAST(W2,B3:W3,B2:W2)&gt;0,FORECAST(W2,B3:W3,B2:W2),V3)*$X$1 * (1+0.02)/(0.0757-0.02)</f>
        <v>-673.8958707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1541</v>
      </c>
      <c r="L8" s="6">
        <f t="array" ref="L8">NPV(0.0757,M3:W3)</f>
        <v>-312.0209687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1542</v>
      </c>
      <c r="L9" s="6">
        <f t="array" ref="L9">NPV(0.0757,M16:W16)</f>
        <v>-301.988177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1543</v>
      </c>
      <c r="L10" s="6">
        <f>L8 + L9</f>
        <v>-614.0091456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230.0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1544</v>
      </c>
      <c r="L12" s="6">
        <f>L10 - L11</f>
        <v>-844.0091456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1545</v>
      </c>
      <c r="L13" s="1">
        <v>178.0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-4.741624414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-673.8958707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25</v>
      </c>
      <c r="B3" s="1">
        <v>134.0</v>
      </c>
      <c r="C3" s="1">
        <v>141.0</v>
      </c>
      <c r="D3" s="1">
        <v>157.0</v>
      </c>
      <c r="E3" s="1">
        <v>390.0</v>
      </c>
      <c r="F3" s="1">
        <v>269.0</v>
      </c>
      <c r="G3" s="1">
        <v>147.0</v>
      </c>
      <c r="H3" s="1">
        <v>212.0</v>
      </c>
      <c r="I3" s="1">
        <v>405.0</v>
      </c>
      <c r="J3" s="1">
        <v>458.0</v>
      </c>
      <c r="K3" s="1">
        <v>238.0</v>
      </c>
      <c r="L3" s="1">
        <f>IF(K3*FORECAST(L2,B3:K3,B2:K2)&gt;0,FORECAST(L2,B3:K3,B2:K2),K3)*$X$1</f>
        <v>379.7333333</v>
      </c>
      <c r="M3" s="1">
        <f>IF(L3*FORECAST(M2,B3:L3,B2:L2)&gt;0,FORECAST(M2,B3:L3,B2:L2),L3)*$X$1</f>
        <v>402.3939394</v>
      </c>
      <c r="N3" s="1">
        <f>IF(M3*FORECAST(N2,B3:M3,B2:M2)&gt;0,FORECAST(N2,B3:M3,B2:M2),M3)*$X$1</f>
        <v>425.0545455</v>
      </c>
      <c r="O3" s="1">
        <f>IF(N3*FORECAST(O2,B3:N3,B2:N2)&gt;0,FORECAST(O2,B3:N3,B2:N2),N3)*$X$1</f>
        <v>447.7151515</v>
      </c>
      <c r="P3" s="1">
        <f>IF(O3*FORECAST(P2,B3:O3,B2:O2)&gt;0,FORECAST(P2,B3:O3,B2:O2),O3)*$X$1</f>
        <v>470.3757576</v>
      </c>
      <c r="Q3" s="1">
        <f>IF(P3*FORECAST(Q2,B3:P3,B2:P2)&gt;0,FORECAST(Q2,B3:P3,B2:P2),P3)*$X$1</f>
        <v>493.0363636</v>
      </c>
      <c r="R3" s="1">
        <f>IF(Q3*FORECAST(R2,B3:Q3,B2:Q2)&gt;0,FORECAST(R2,B3:Q3,B2:Q2),Q3)*$X$1</f>
        <v>515.6969697</v>
      </c>
      <c r="S3" s="5">
        <f>IF(R3*FORECAST(S2,B3:R3,B2:R2)&gt;0,FORECAST(S2,B3:R3,B2:R2),R3)*$X$1</f>
        <v>538.3575758</v>
      </c>
      <c r="T3" s="5">
        <f>IF(S3*FORECAST(T2,B3:S3,B2:S2)&gt;0,FORECAST(T2,B3:S3,B2:S2),S3)*$X$1</f>
        <v>561.0181818</v>
      </c>
      <c r="U3" s="5">
        <f>IF(T3*FORECAST(U2,B3:T3,B2:T2)&gt;0,FORECAST(U2,B3:T3,B2:T2),T3)*$X$1</f>
        <v>583.6787879</v>
      </c>
      <c r="V3" s="5">
        <f>IF(U3*FORECAST(V2,B3:U3,B2:U2)&gt;0,FORECAST(V2,B3:U3,B2:U2),U3)*$X$1</f>
        <v>606.3393939</v>
      </c>
      <c r="W3" s="5">
        <f>IF(V3*FORECAST(W2,B3:V3,B2:V2)&gt;0,FORECAST(W2,B3:V3,B2:V2),V3)*$X$1</f>
        <v>629</v>
      </c>
      <c r="X3" s="2"/>
      <c r="Y3" s="2"/>
      <c r="Z3" s="2"/>
    </row>
    <row r="4">
      <c r="A4" s="3" t="s">
        <v>131</v>
      </c>
      <c r="B4" s="1">
        <v>315.0</v>
      </c>
      <c r="C4" s="1">
        <v>335.0</v>
      </c>
      <c r="D4" s="1">
        <v>515.0</v>
      </c>
      <c r="E4" s="1">
        <v>160.0</v>
      </c>
      <c r="F4" s="1">
        <v>-18.0</v>
      </c>
      <c r="G4" s="1">
        <v>-156.0</v>
      </c>
      <c r="H4" s="1">
        <v>-61.0</v>
      </c>
      <c r="I4" s="1">
        <v>50.0</v>
      </c>
      <c r="J4" s="1">
        <v>-148.0</v>
      </c>
      <c r="K4" s="1">
        <v>230.0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1539</v>
      </c>
      <c r="B5" s="1">
        <v>5.0</v>
      </c>
      <c r="C5" s="1">
        <v>5.0</v>
      </c>
      <c r="D5" s="1">
        <v>5.0</v>
      </c>
      <c r="E5" s="1">
        <v>171.0</v>
      </c>
      <c r="F5" s="1">
        <v>177.0</v>
      </c>
      <c r="G5" s="1">
        <v>177.0</v>
      </c>
      <c r="H5" s="1">
        <v>178.0</v>
      </c>
      <c r="I5" s="1">
        <v>178.0</v>
      </c>
      <c r="J5" s="1">
        <v>179.0</v>
      </c>
      <c r="K5" s="1">
        <v>178.0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1540</v>
      </c>
      <c r="L7" s="1">
        <f>IF(W3*FORECAST(W2,B3:W3,B2:W2)&gt;0,FORECAST(W2,B3:W3,B2:W2),V3)*$X$1 * (1+0.02)/(0.0757-0.02)</f>
        <v>11518.49192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1541</v>
      </c>
      <c r="L8" s="6">
        <f t="array" ref="L8">NPV(0.0757,M3:W3)</f>
        <v>3640.329248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1542</v>
      </c>
      <c r="L9" s="6">
        <f t="array" ref="L9">NPV(0.0757,M16:W16)</f>
        <v>5161.70009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1543</v>
      </c>
      <c r="L10" s="6">
        <f>L8 + L9</f>
        <v>8802.029338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132</v>
      </c>
      <c r="L11" s="1">
        <v>230.0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1544</v>
      </c>
      <c r="L12" s="6">
        <f>L10 - L11</f>
        <v>8572.029338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1545</v>
      </c>
      <c r="L13" s="1">
        <v>178.0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48.15746819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(1+0.02)/(0.0757-0.02)</f>
        <v>11518.49192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