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<sst xmlns="http://schemas.openxmlformats.org/spreadsheetml/2006/main" count="1065" uniqueCount="888">
  <si>
    <t>ticker</t>
  </si>
  <si>
    <t>SLRX</t>
  </si>
  <si>
    <t>nombre</t>
  </si>
  <si>
    <t>SALARIUS PHARMACEUTICALS</t>
  </si>
  <si>
    <t>empresa</t>
  </si>
  <si>
    <t>Biotechnology &amp; Medical Research</t>
  </si>
  <si>
    <t>Open</t>
  </si>
  <si>
    <t>Target Price</t>
  </si>
  <si>
    <t>Upside</t>
  </si>
  <si>
    <t>-245.62%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</si>
  <si>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</si>
  <si>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</si>
  <si>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</si>
  <si>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</si>
  <si>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</si>
  <si>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</si>
  <si>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</si>
  <si>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</si>
  <si>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102.56%</t>
  </si>
  <si>
    <t>Total Assets Growth</t>
  </si>
  <si>
    <t>-98.55%</t>
  </si>
  <si>
    <t>Net Property, Plant and Equipment Growth</t>
  </si>
  <si>
    <t>20.00%</t>
  </si>
  <si>
    <t>EBITDA Growth</t>
  </si>
  <si>
    <t>109.84%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</si>
  <si>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</si>
  <si>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</si>
  <si>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</si>
  <si>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</si>
  <si>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</si>
  <si>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Asset Writedown &amp; Restructuring Costs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</si>
  <si>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</si>
  <si>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</si>
  <si>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</si>
  <si>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</si>
  <si>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</si>
  <si>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</si>
  <si>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</si>
  <si>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</si>
  <si>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</si>
  <si>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</si>
  <si>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</si>
  <si>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</si>
  <si>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</si>
  <si>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</si>
  <si>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</si>
  <si>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</si>
  <si>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</si>
  <si>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</si>
  <si>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Issuance of Preferred Stock</t>
  </si>
  <si>
    <t>Repurchase of Preferred Stock</t>
  </si>
  <si>
    <t>Common Dividends Paid</t>
  </si>
  <si>
    <t>Common &amp; Preferred Stock Dividends Paid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</si>
  <si>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</si>
  <si>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</si>
  <si>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</si>
  <si>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</si>
  <si>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</si>
  <si>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</si>
  <si>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</si>
  <si>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</si>
  <si>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0</t>
  </si>
  <si>
    <t>Assets</t>
  </si>
  <si>
    <t>Cash And Equivalents</t>
  </si>
  <si>
    <t>Total Cash And Short Term Investments</t>
  </si>
  <si>
    <t>Accounts Receivable, Total</t>
  </si>
  <si>
    <t>Total Receivables</t>
  </si>
  <si>
    <t>Prepaid Expenses</t>
  </si>
  <si>
    <t>Restricted Cash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</si>
  <si>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</si>
  <si>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</si>
  <si>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</si>
  <si>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</si>
  <si>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</si>
  <si>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</si>
  <si>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Accounts Receivable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</si>
  <si>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</si>
  <si>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</si>
  <si>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</si>
  <si>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</si>
  <si>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</si>
  <si>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</si>
  <si>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Unearned Revenue Current, Total</t>
  </si>
  <si>
    <t>Other Current Liabilities</t>
  </si>
  <si>
    <t>Total Current Liabilities</t>
  </si>
  <si>
    <t>Total Liabilities</t>
  </si>
  <si>
    <t>Preferred Stock Redeemable</t>
  </si>
  <si>
    <t>Preferred Stock Convertible</t>
  </si>
  <si>
    <t>Total Preferred Equity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</si>
  <si>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</si>
  <si>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</si>
  <si>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</si>
  <si>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</si>
  <si>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</si>
  <si>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</si>
  <si>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</si>
  <si>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</si>
  <si>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</si>
  <si>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469.53</t>
  </si>
  <si>
    <t>186.14</t>
  </si>
  <si>
    <t>171.18</t>
  </si>
  <si>
    <t>36.83</t>
  </si>
  <si>
    <t>10.74</t>
  </si>
  <si>
    <t>Tangible Book Value</t>
  </si>
  <si>
    <t>Tangible Book Value Per Share</t>
  </si>
  <si>
    <t>76.1</t>
  </si>
  <si>
    <t>111.67</t>
  </si>
  <si>
    <t>131.99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</si>
  <si>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</si>
  <si>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</si>
  <si>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</si>
  <si>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</si>
  <si>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</si>
  <si>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</si>
  <si>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</si>
  <si>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</si>
  <si>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</si>
  <si>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</si>
  <si>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</si>
  <si>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</si>
  <si>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</si>
  <si>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</si>
  <si>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</si>
  <si>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</si>
  <si>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</si>
  <si>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</si>
  <si>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</si>
  <si>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</si>
  <si>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Merger &amp; Related Restructuring Charges</t>
  </si>
  <si>
    <t>Impairment of Goodwill</t>
  </si>
  <si>
    <t>EBT, Incl. Unusual Items</t>
  </si>
  <si>
    <t>Earnings From Continuing Operations</t>
  </si>
  <si>
    <t>Earnings Of Discontinued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</si>
  <si>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</si>
  <si>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</si>
  <si>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</si>
  <si>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</si>
  <si>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</si>
  <si>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</si>
  <si>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</si>
  <si>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-424.42</t>
  </si>
  <si>
    <t>-99.48</t>
  </si>
  <si>
    <t>-61.73</t>
  </si>
  <si>
    <t>-119.02</t>
  </si>
  <si>
    <t>-30.74</t>
  </si>
  <si>
    <t>Basic EPS - Continuing Operations</t>
  </si>
  <si>
    <t>-424.53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</si>
  <si>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</si>
  <si>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</si>
  <si>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</si>
  <si>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</si>
  <si>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</si>
  <si>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-184.64</t>
  </si>
  <si>
    <t>-58.99</t>
  </si>
  <si>
    <t>-38.58</t>
  </si>
  <si>
    <t>-53.52</t>
  </si>
  <si>
    <t>-19.21</t>
  </si>
  <si>
    <t>Normalized Diluted EPS</t>
  </si>
  <si>
    <t>Payout Ratio</t>
  </si>
  <si>
    <t>-1.93</t>
  </si>
  <si>
    <t>EBITDA</t>
  </si>
  <si>
    <t>EBITA</t>
  </si>
  <si>
    <t>EBIT</t>
  </si>
  <si>
    <t>EBITDAR</t>
  </si>
  <si>
    <t>Total Revenues (As Reported)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</si>
  <si>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</si>
  <si>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</si>
  <si>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</si>
  <si>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</si>
  <si>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</si>
  <si>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</si>
  <si>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</si>
  <si>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</si>
  <si>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</si>
  <si>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</si>
  <si>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-117.54</t>
  </si>
  <si>
    <t>-28.83</t>
  </si>
  <si>
    <t>-37.52</t>
  </si>
  <si>
    <t>-25.07</t>
  </si>
  <si>
    <t>-24.35</t>
  </si>
  <si>
    <t>-51.76</t>
  </si>
  <si>
    <t>-75.9</t>
  </si>
  <si>
    <t>Return on Total Capital</t>
  </si>
  <si>
    <t>170.97</t>
  </si>
  <si>
    <t>-371.84</t>
  </si>
  <si>
    <t>-60.67</t>
  </si>
  <si>
    <t>-28.86</t>
  </si>
  <si>
    <t>-26.1</t>
  </si>
  <si>
    <t>-58.48</t>
  </si>
  <si>
    <t>-100.98</t>
  </si>
  <si>
    <t>Return On Equity %</t>
  </si>
  <si>
    <t>273.31</t>
  </si>
  <si>
    <t>-589.65</t>
  </si>
  <si>
    <t>-113.93</t>
  </si>
  <si>
    <t>-44.91</t>
  </si>
  <si>
    <t>-41.94</t>
  </si>
  <si>
    <t>-128.73</t>
  </si>
  <si>
    <t>-160.07</t>
  </si>
  <si>
    <t>Return on Common Equity</t>
  </si>
  <si>
    <t>92.64</t>
  </si>
  <si>
    <t>86.86</t>
  </si>
  <si>
    <t>-149.05</t>
  </si>
  <si>
    <t>-47.33</t>
  </si>
  <si>
    <t>Margin Analysis</t>
  </si>
  <si>
    <t>Gross Profit Margin %</t>
  </si>
  <si>
    <t>-35.52</t>
  </si>
  <si>
    <t>34.01</t>
  </si>
  <si>
    <t>-15.99</t>
  </si>
  <si>
    <t>-32.11</t>
  </si>
  <si>
    <t>-364.54</t>
  </si>
  <si>
    <t>SG&amp;A Margin</t>
  </si>
  <si>
    <t>32.02</t>
  </si>
  <si>
    <t>79.44</t>
  </si>
  <si>
    <t>120.35</t>
  </si>
  <si>
    <t>161.65</t>
  </si>
  <si>
    <t>116.67</t>
  </si>
  <si>
    <t>331.73</t>
  </si>
  <si>
    <t>EBITDA Margin %</t>
  </si>
  <si>
    <t>-67.45</t>
  </si>
  <si>
    <t>-93.53</t>
  </si>
  <si>
    <t>-85.46</t>
  </si>
  <si>
    <t>-177.14</t>
  </si>
  <si>
    <t>-148.44</t>
  </si>
  <si>
    <t>-695.23</t>
  </si>
  <si>
    <t>EBITA Margin %</t>
  </si>
  <si>
    <t>-94.2</t>
  </si>
  <si>
    <t>-86.1</t>
  </si>
  <si>
    <t>-177.63</t>
  </si>
  <si>
    <t>-148.78</t>
  </si>
  <si>
    <t>-696.27</t>
  </si>
  <si>
    <t>EBIT Margin %</t>
  </si>
  <si>
    <t>-67.53</t>
  </si>
  <si>
    <t>-94.44</t>
  </si>
  <si>
    <t>-86.33</t>
  </si>
  <si>
    <t>Income From Continuing Operations Margin %</t>
  </si>
  <si>
    <t>-47.93</t>
  </si>
  <si>
    <t>-94.35</t>
  </si>
  <si>
    <t>-85.56</t>
  </si>
  <si>
    <t>-200.23</t>
  </si>
  <si>
    <t>-140.49</t>
  </si>
  <si>
    <t>-693.84</t>
  </si>
  <si>
    <t>Net Income Margin %</t>
  </si>
  <si>
    <t>-200.18</t>
  </si>
  <si>
    <t>Net Avail. For Common Margin %</t>
  </si>
  <si>
    <t>-50.11</t>
  </si>
  <si>
    <t>-99.36</t>
  </si>
  <si>
    <t>-92.84</t>
  </si>
  <si>
    <t>-148.06</t>
  </si>
  <si>
    <t>Normalized Net Income Margin</t>
  </si>
  <si>
    <t>-29.96</t>
  </si>
  <si>
    <t>-58.97</t>
  </si>
  <si>
    <t>-53.48</t>
  </si>
  <si>
    <t>-87.09</t>
  </si>
  <si>
    <t>-87.81</t>
  </si>
  <si>
    <t>-433.65</t>
  </si>
  <si>
    <t>Levered Free Cash Flow Margin</t>
  </si>
  <si>
    <t>-36.29</t>
  </si>
  <si>
    <t>-37.38</t>
  </si>
  <si>
    <t>-89.06</t>
  </si>
  <si>
    <t>-167.6</t>
  </si>
  <si>
    <t>-211.18</t>
  </si>
  <si>
    <t>Unlevered Free Cash Flow Margin</t>
  </si>
  <si>
    <t>-167.56</t>
  </si>
  <si>
    <t>Asset Turnover</t>
  </si>
  <si>
    <t>1.99</t>
  </si>
  <si>
    <t>0.53</t>
  </si>
  <si>
    <t>0.34</t>
  </si>
  <si>
    <t>0.27</t>
  </si>
  <si>
    <t>0.06</t>
  </si>
  <si>
    <t>Fixed Assets Turnover</t>
  </si>
  <si>
    <t>32.9</t>
  </si>
  <si>
    <t>44.57</t>
  </si>
  <si>
    <t>110.81</t>
  </si>
  <si>
    <t>219.64</t>
  </si>
  <si>
    <t>120.6</t>
  </si>
  <si>
    <t>Short Term Liquidity</t>
  </si>
  <si>
    <t>Current Ratio</t>
  </si>
  <si>
    <t>0.74</t>
  </si>
  <si>
    <t>0.31</t>
  </si>
  <si>
    <t>1.27</t>
  </si>
  <si>
    <t>1.42</t>
  </si>
  <si>
    <t>5.7</t>
  </si>
  <si>
    <t>14.29</t>
  </si>
  <si>
    <t>3.4</t>
  </si>
  <si>
    <t>5.02</t>
  </si>
  <si>
    <t>Quick Ratio</t>
  </si>
  <si>
    <t>0.56</t>
  </si>
  <si>
    <t>0.23</t>
  </si>
  <si>
    <t>0.64</t>
  </si>
  <si>
    <t>1.13</t>
  </si>
  <si>
    <t>5.4</t>
  </si>
  <si>
    <t>13.84</t>
  </si>
  <si>
    <t>3.22</t>
  </si>
  <si>
    <t>4.54</t>
  </si>
  <si>
    <t>Operating Cash Flow to Current Liabilities</t>
  </si>
  <si>
    <t>0.03</t>
  </si>
  <si>
    <t>-0.85</t>
  </si>
  <si>
    <t>0.83</t>
  </si>
  <si>
    <t>-3.49</t>
  </si>
  <si>
    <t>-3.72</t>
  </si>
  <si>
    <t>-4.83</t>
  </si>
  <si>
    <t>-4.12</t>
  </si>
  <si>
    <t>-9.89</t>
  </si>
  <si>
    <t>Average Days Payable Outstanding</t>
  </si>
  <si>
    <t>100.21</t>
  </si>
  <si>
    <t>150.35</t>
  </si>
  <si>
    <t>98.57</t>
  </si>
  <si>
    <t>96.47</t>
  </si>
  <si>
    <t>72.52</t>
  </si>
  <si>
    <t>50.72</t>
  </si>
  <si>
    <t>Long Term Solvency</t>
  </si>
  <si>
    <t>Total Debt/Equity</t>
  </si>
  <si>
    <t>4.75</t>
  </si>
  <si>
    <t>2.15</t>
  </si>
  <si>
    <t>5.48</t>
  </si>
  <si>
    <t>Total Debt / Total Capital</t>
  </si>
  <si>
    <t>4.53</t>
  </si>
  <si>
    <t>2.11</t>
  </si>
  <si>
    <t>5.19</t>
  </si>
  <si>
    <t>Total Liabilities / Total Assets</t>
  </si>
  <si>
    <t>121.08</t>
  </si>
  <si>
    <t>249.55</t>
  </si>
  <si>
    <t>75.83</t>
  </si>
  <si>
    <t>23.85</t>
  </si>
  <si>
    <t>11.12</t>
  </si>
  <si>
    <t>5.17</t>
  </si>
  <si>
    <t>29.12</t>
  </si>
  <si>
    <t>19.73</t>
  </si>
  <si>
    <t>EBIT / Interest Expense</t>
  </si>
  <si>
    <t>EBITDA / Interest Expense</t>
  </si>
  <si>
    <t>(EBITDA - Capex) / Interest Expense</t>
  </si>
  <si>
    <t>Total Debt / EBITDA</t>
  </si>
  <si>
    <t>-0.08</t>
  </si>
  <si>
    <t>-0.06</t>
  </si>
  <si>
    <t>-0.02</t>
  </si>
  <si>
    <t>Net Debt / EBITDA</t>
  </si>
  <si>
    <t>0.46</t>
  </si>
  <si>
    <t>1.94</t>
  </si>
  <si>
    <t>1.37</t>
  </si>
  <si>
    <t>2.28</t>
  </si>
  <si>
    <t>0.44</t>
  </si>
  <si>
    <t>Total Debt / (EBITDA - Capex)</t>
  </si>
  <si>
    <t>Net Debt / (EBITDA - Capex)</t>
  </si>
  <si>
    <t>0.45</t>
  </si>
  <si>
    <t>Growth Over Prior Year</t>
  </si>
  <si>
    <t>Total Revenues, 1 Yr. Growth %</t>
  </si>
  <si>
    <t>-27.46</t>
  </si>
  <si>
    <t>5.37</t>
  </si>
  <si>
    <t>77.57</t>
  </si>
  <si>
    <t>51.03</t>
  </si>
  <si>
    <t>-64.84</t>
  </si>
  <si>
    <t>Gross Profit, 1 Yr. Growth %</t>
  </si>
  <si>
    <t>-69.36</t>
  </si>
  <si>
    <t>-338.94</t>
  </si>
  <si>
    <t>-183.45</t>
  </si>
  <si>
    <t>203.41</t>
  </si>
  <si>
    <t>299.17</t>
  </si>
  <si>
    <t>136.08</t>
  </si>
  <si>
    <t>EBITDA, 1 Yr. Growth %</t>
  </si>
  <si>
    <t>0.57</t>
  </si>
  <si>
    <t>-3.71</t>
  </si>
  <si>
    <t>268.06</t>
  </si>
  <si>
    <t>-5.81</t>
  </si>
  <si>
    <t>64.69</t>
  </si>
  <si>
    <t>79.53</t>
  </si>
  <si>
    <t>-43.9</t>
  </si>
  <si>
    <t>EBITA, 1 Yr. Growth %</t>
  </si>
  <si>
    <t>1.3</t>
  </si>
  <si>
    <t>-3.69</t>
  </si>
  <si>
    <t>265.37</t>
  </si>
  <si>
    <t>-5.79</t>
  </si>
  <si>
    <t>64.56</t>
  </si>
  <si>
    <t>79.31</t>
  </si>
  <si>
    <t>-43.87</t>
  </si>
  <si>
    <t>EBIT, 1 Yr. Growth %</t>
  </si>
  <si>
    <t>1.43</t>
  </si>
  <si>
    <t>-3.67</t>
  </si>
  <si>
    <t>Earnings From Cont. Operations, 1 Yr. Growth %</t>
  </si>
  <si>
    <t>42.79</t>
  </si>
  <si>
    <t>-4.45</t>
  </si>
  <si>
    <t>315.55</t>
  </si>
  <si>
    <t>73.66</t>
  </si>
  <si>
    <t>147.55</t>
  </si>
  <si>
    <t>-60.32</t>
  </si>
  <si>
    <t>Net Income, 1 Yr. Growth %</t>
  </si>
  <si>
    <t>315.44</t>
  </si>
  <si>
    <t>Normalized Net Income, 1 Yr. Growth %</t>
  </si>
  <si>
    <t>189.17</t>
  </si>
  <si>
    <t>78.11</t>
  </si>
  <si>
    <t>-44.85</t>
  </si>
  <si>
    <t>Diluted EPS Before Extra, 1 Yr. Growth %</t>
  </si>
  <si>
    <t>-76.56</t>
  </si>
  <si>
    <t>92.8</t>
  </si>
  <si>
    <t>-74.18</t>
  </si>
  <si>
    <t>Net Property, Plant and Equip., 1 Yr. Growth %</t>
  </si>
  <si>
    <t>-33.34</t>
  </si>
  <si>
    <t>-9.5</t>
  </si>
  <si>
    <t>-65.19</t>
  </si>
  <si>
    <t>Total Assets, 1 Yr. Growth %</t>
  </si>
  <si>
    <t>-41.01</t>
  </si>
  <si>
    <t>858.47</t>
  </si>
  <si>
    <t>110.08</t>
  </si>
  <si>
    <t>63.78</t>
  </si>
  <si>
    <t>-64.12</t>
  </si>
  <si>
    <t>-55.04</t>
  </si>
  <si>
    <t>Tangible Book Value, 1 Yr. Growth %</t>
  </si>
  <si>
    <t>163.43</t>
  </si>
  <si>
    <t>-51.34</t>
  </si>
  <si>
    <t>-234.92</t>
  </si>
  <si>
    <t>675.14</t>
  </si>
  <si>
    <t>124.6</t>
  </si>
  <si>
    <t>-65.22</t>
  </si>
  <si>
    <t>-49.09</t>
  </si>
  <si>
    <t>Common Equity, 1 Yr. Growth %</t>
  </si>
  <si>
    <t>170.48</t>
  </si>
  <si>
    <t>-56.18</t>
  </si>
  <si>
    <t>-932.41</t>
  </si>
  <si>
    <t>109.43</t>
  </si>
  <si>
    <t>74.75</t>
  </si>
  <si>
    <t>-73.18</t>
  </si>
  <si>
    <t>Cash From Operations, 1 Yr. Growth %</t>
  </si>
  <si>
    <t>-386.86</t>
  </si>
  <si>
    <t>-377.22</t>
  </si>
  <si>
    <t>-10.96</t>
  </si>
  <si>
    <t>-1.08</t>
  </si>
  <si>
    <t>72.5</t>
  </si>
  <si>
    <t>-26.99</t>
  </si>
  <si>
    <t>Levered Free Cash Flow, 1 Yr. Growth %</t>
  </si>
  <si>
    <t>8.56</t>
  </si>
  <si>
    <t>323.04</t>
  </si>
  <si>
    <t>99.14</t>
  </si>
  <si>
    <t>-55.68</t>
  </si>
  <si>
    <t>269.65</t>
  </si>
  <si>
    <t>-37.44</t>
  </si>
  <si>
    <t>Unlevered Free Cash Flow, 1 Yr. Growth %</t>
  </si>
  <si>
    <t>99.1</t>
  </si>
  <si>
    <t>Compound Annual Growth Rate Over Two Years</t>
  </si>
  <si>
    <t>Total Revenues, 2 Yr. CAGR %</t>
  </si>
  <si>
    <t>-12.58</t>
  </si>
  <si>
    <t>36.79</t>
  </si>
  <si>
    <t>63.76</t>
  </si>
  <si>
    <t>-27.12</t>
  </si>
  <si>
    <t>Gross Profit, 2 Yr. CAGR %</t>
  </si>
  <si>
    <t>-14.44</t>
  </si>
  <si>
    <t>41.21</t>
  </si>
  <si>
    <t>59.12</t>
  </si>
  <si>
    <t>248.01</t>
  </si>
  <si>
    <t>206.98</t>
  </si>
  <si>
    <t>EBITDA, 2 Yr. CAGR %</t>
  </si>
  <si>
    <t>-1.59</t>
  </si>
  <si>
    <t>88.25</t>
  </si>
  <si>
    <t>115.83</t>
  </si>
  <si>
    <t>24.55</t>
  </si>
  <si>
    <t>71.95</t>
  </si>
  <si>
    <t>0.36</t>
  </si>
  <si>
    <t>EBITA, 2 Yr. CAGR %</t>
  </si>
  <si>
    <t>-1.22</t>
  </si>
  <si>
    <t>87.84</t>
  </si>
  <si>
    <t>114.99</t>
  </si>
  <si>
    <t>24.51</t>
  </si>
  <si>
    <t>71.78</t>
  </si>
  <si>
    <t>0.32</t>
  </si>
  <si>
    <t>EBIT, 2 Yr. CAGR %</t>
  </si>
  <si>
    <t>-1.15</t>
  </si>
  <si>
    <t>87.6</t>
  </si>
  <si>
    <t>Earnings From Cont. Operations, 2 Yr. CAGR %</t>
  </si>
  <si>
    <t>16.81</t>
  </si>
  <si>
    <t>99.27</t>
  </si>
  <si>
    <t>109.85</t>
  </si>
  <si>
    <t>35.68</t>
  </si>
  <si>
    <t>107.34</t>
  </si>
  <si>
    <t>-0.89</t>
  </si>
  <si>
    <t>Net Income, 2 Yr. CAGR %</t>
  </si>
  <si>
    <t>99.24</t>
  </si>
  <si>
    <t>Normalized Net Income, 2 Yr. CAGR %</t>
  </si>
  <si>
    <t>66.23</t>
  </si>
  <si>
    <t>75.88</t>
  </si>
  <si>
    <t>Diluted EPS Before Extra, 2 Yr. CAGR %</t>
  </si>
  <si>
    <t>-61.78</t>
  </si>
  <si>
    <t>9.1</t>
  </si>
  <si>
    <t>-29.44</t>
  </si>
  <si>
    <t>Accounts Receivable, 2 Yr. CAGR %</t>
  </si>
  <si>
    <t>-35.37</t>
  </si>
  <si>
    <t>Net Property, Plant and Equip., 2 Yr. CAGR %</t>
  </si>
  <si>
    <t>-22.54</t>
  </si>
  <si>
    <t>-29.29</t>
  </si>
  <si>
    <t>-22.33</t>
  </si>
  <si>
    <t>-43.88</t>
  </si>
  <si>
    <t>Total Assets, 2 Yr. CAGR %</t>
  </si>
  <si>
    <t>137.78</t>
  </si>
  <si>
    <t>348.73</t>
  </si>
  <si>
    <t>94.16</t>
  </si>
  <si>
    <t>71.43</t>
  </si>
  <si>
    <t>-23.34</t>
  </si>
  <si>
    <t>-59.84</t>
  </si>
  <si>
    <t>Tangible Book Value, 2 Yr. CAGR %</t>
  </si>
  <si>
    <t>13.21</t>
  </si>
  <si>
    <t>-23.97</t>
  </si>
  <si>
    <t>223.39</t>
  </si>
  <si>
    <t>317.25</t>
  </si>
  <si>
    <t>-11.61</t>
  </si>
  <si>
    <t>-57.92</t>
  </si>
  <si>
    <t>Common Equity, 2 Yr. CAGR %</t>
  </si>
  <si>
    <t>8.88</t>
  </si>
  <si>
    <t>317.53</t>
  </si>
  <si>
    <t>91.3</t>
  </si>
  <si>
    <t>-31.54</t>
  </si>
  <si>
    <t>-63.05</t>
  </si>
  <si>
    <t>Cash From Operations, 2 Yr. CAGR %</t>
  </si>
  <si>
    <t>947.07</t>
  </si>
  <si>
    <t>57.11</t>
  </si>
  <si>
    <t>-6.15</t>
  </si>
  <si>
    <t>30.63</t>
  </si>
  <si>
    <t>12.22</t>
  </si>
  <si>
    <t>Levered Free Cash Flow, 2 Yr. CAGR %</t>
  </si>
  <si>
    <t>114.3</t>
  </si>
  <si>
    <t>246.75</t>
  </si>
  <si>
    <t>-6.06</t>
  </si>
  <si>
    <t>27.99</t>
  </si>
  <si>
    <t>52.07</t>
  </si>
  <si>
    <t>Unlevered Free Cash Flow, 2 Yr. CAGR %</t>
  </si>
  <si>
    <t>246.71</t>
  </si>
  <si>
    <t>Compound Annual Growth Rate Over Three Years</t>
  </si>
  <si>
    <t>Total Revenues, 3 Yr. CAGR %</t>
  </si>
  <si>
    <t>10.72</t>
  </si>
  <si>
    <t>41.38</t>
  </si>
  <si>
    <t>-1.94</t>
  </si>
  <si>
    <t>Gross Profit, 3 Yr. CAGR %</t>
  </si>
  <si>
    <t>-15.15</t>
  </si>
  <si>
    <t>82.21</t>
  </si>
  <si>
    <t>116.21</t>
  </si>
  <si>
    <t>205.78</t>
  </si>
  <si>
    <t>EBITDA, 3 Yr. CAGR %</t>
  </si>
  <si>
    <t>52.75</t>
  </si>
  <si>
    <t>64.91</t>
  </si>
  <si>
    <t>97.22</t>
  </si>
  <si>
    <t>40.69</t>
  </si>
  <si>
    <t>18.37</t>
  </si>
  <si>
    <t>EBITA, 3 Yr. CAGR %</t>
  </si>
  <si>
    <t>52.89</t>
  </si>
  <si>
    <t>64.65</t>
  </si>
  <si>
    <t>96.66</t>
  </si>
  <si>
    <t>40.61</t>
  </si>
  <si>
    <t>18.31</t>
  </si>
  <si>
    <t>EBIT, 3 Yr. CAGR %</t>
  </si>
  <si>
    <t>52.83</t>
  </si>
  <si>
    <t>64.51</t>
  </si>
  <si>
    <t>Earnings From Cont. Operations, 3 Yr. CAGR %</t>
  </si>
  <si>
    <t>78.31</t>
  </si>
  <si>
    <t>61.44</t>
  </si>
  <si>
    <t>97.02</t>
  </si>
  <si>
    <t>65.79</t>
  </si>
  <si>
    <t>19.49</t>
  </si>
  <si>
    <t>Net Income, 3 Yr. CAGR %</t>
  </si>
  <si>
    <t>78.3</t>
  </si>
  <si>
    <t>Normalized Net Income, 3 Yr. CAGR %</t>
  </si>
  <si>
    <t>58.01</t>
  </si>
  <si>
    <t>48.56</t>
  </si>
  <si>
    <t>Diluted EPS Before Extra, 3 Yr. CAGR %</t>
  </si>
  <si>
    <t>-34.54</t>
  </si>
  <si>
    <t>-32.51</t>
  </si>
  <si>
    <t>Net Property, Plant and Equip., 3 Yr. CAGR %</t>
  </si>
  <si>
    <t>-26.32</t>
  </si>
  <si>
    <t>-23.23</t>
  </si>
  <si>
    <t>-40.56</t>
  </si>
  <si>
    <t>Total Assets, 3 Yr. CAGR %</t>
  </si>
  <si>
    <t>128.16</t>
  </si>
  <si>
    <t>230.59</t>
  </si>
  <si>
    <t>83.45</t>
  </si>
  <si>
    <t>1.78</t>
  </si>
  <si>
    <t>-35.84</t>
  </si>
  <si>
    <t>Tangible Book Value, 3 Yr. CAGR %</t>
  </si>
  <si>
    <t>15.05</t>
  </si>
  <si>
    <t>64.86</t>
  </si>
  <si>
    <t>186.39</t>
  </si>
  <si>
    <t>82.27</t>
  </si>
  <si>
    <t>-26.46</t>
  </si>
  <si>
    <t>Common Equity, 3 Yr. CAGR %</t>
  </si>
  <si>
    <t>114.49</t>
  </si>
  <si>
    <t>96.95</t>
  </si>
  <si>
    <t>212.32</t>
  </si>
  <si>
    <t>-0.62</t>
  </si>
  <si>
    <t>-37.98</t>
  </si>
  <si>
    <t>Cash From Operations, 3 Yr. CAGR %</t>
  </si>
  <si>
    <t>572.34</t>
  </si>
  <si>
    <t>92.03</t>
  </si>
  <si>
    <t>34.66</t>
  </si>
  <si>
    <t>14.96</t>
  </si>
  <si>
    <t>7.6</t>
  </si>
  <si>
    <t>Levered Free Cash Flow, 3 Yr. CAGR %</t>
  </si>
  <si>
    <t>135.45</t>
  </si>
  <si>
    <t>74.65</t>
  </si>
  <si>
    <t>48.3</t>
  </si>
  <si>
    <t>0.82</t>
  </si>
  <si>
    <t>Unlevered Free Cash Flow, 3 Yr. CAGR %</t>
  </si>
  <si>
    <t>135.43</t>
  </si>
  <si>
    <t>Compound Annual Growth Rate Over Five Years</t>
  </si>
  <si>
    <t>Total Revenues, 5 Yr. CAGR %</t>
  </si>
  <si>
    <t>-6.34</t>
  </si>
  <si>
    <t>Gross Profit, 5 Yr. CAGR %</t>
  </si>
  <si>
    <t>49.22</t>
  </si>
  <si>
    <t>124.49</t>
  </si>
  <si>
    <t>EBITDA, 5 Yr. CAGR %</t>
  </si>
  <si>
    <t>49.34</t>
  </si>
  <si>
    <t>67.69</t>
  </si>
  <si>
    <t>50.52</t>
  </si>
  <si>
    <t>EBITA, 5 Yr. CAGR %</t>
  </si>
  <si>
    <t>49.39</t>
  </si>
  <si>
    <t>67.46</t>
  </si>
  <si>
    <t>50.24</t>
  </si>
  <si>
    <t>EBIT, 5 Yr. CAGR %</t>
  </si>
  <si>
    <t>49.35</t>
  </si>
  <si>
    <t>67.38</t>
  </si>
  <si>
    <t>Earnings From Cont. Operations, 5 Yr. CAGR %</t>
  </si>
  <si>
    <t>59.84</t>
  </si>
  <si>
    <t>78.44</t>
  </si>
  <si>
    <t>49.68</t>
  </si>
  <si>
    <t>Net Income, 5 Yr. CAGR %</t>
  </si>
  <si>
    <t>Normalized Net Income, 5 Yr. CAGR %</t>
  </si>
  <si>
    <t>67.07</t>
  </si>
  <si>
    <t>Net Property, Plant and Equip., 5 Yr. CAGR %</t>
  </si>
  <si>
    <t>-33.92</t>
  </si>
  <si>
    <t>Total Assets, 5 Yr. CAGR %</t>
  </si>
  <si>
    <t>103.51</t>
  </si>
  <si>
    <t>84.25</t>
  </si>
  <si>
    <t>Tangible Book Value, 5 Yr. CAGR %</t>
  </si>
  <si>
    <t>92.61</t>
  </si>
  <si>
    <t>28.48</t>
  </si>
  <si>
    <t>32.99</t>
  </si>
  <si>
    <t>Common Equity, 5 Yr. CAGR %</t>
  </si>
  <si>
    <t>104.89</t>
  </si>
  <si>
    <t>29.06</t>
  </si>
  <si>
    <t>Cash From Operations, 5 Yr. CAGR %</t>
  </si>
  <si>
    <t>205.87</t>
  </si>
  <si>
    <t>64.6</t>
  </si>
  <si>
    <t>25.19</t>
  </si>
  <si>
    <t>Levered Free Cash Flow, 5 Yr. CAGR %</t>
  </si>
  <si>
    <t>84.5</t>
  </si>
  <si>
    <t>65.24</t>
  </si>
  <si>
    <t>Unlevered Free Cash Flow, 5 Yr. CAGR %</t>
  </si>
  <si>
    <t>2019</t>
  </si>
  <si>
    <t>2020</t>
  </si>
  <si>
    <t>2021</t>
  </si>
  <si>
    <t>2022</t>
  </si>
  <si>
    <t>2023</t>
  </si>
  <si>
    <t>Capitalization
                                    1</t>
  </si>
  <si>
    <t>15.33</t>
  </si>
  <si>
    <t>21.66</t>
  </si>
  <si>
    <t>22.4</t>
  </si>
  <si>
    <t>3.486</t>
  </si>
  <si>
    <t>2.56</t>
  </si>
  <si>
    <t>Change</t>
  </si>
  <si>
    <t>-</t>
  </si>
  <si>
    <t>41.29%</t>
  </si>
  <si>
    <t>3.42%</t>
  </si>
  <si>
    <t>-84.44%</t>
  </si>
  <si>
    <t>-26.56%</t>
  </si>
  <si>
    <t>Enterprise Value (EV)
                                    1</t>
  </si>
  <si>
    <t>12.1</t>
  </si>
  <si>
    <t>11.02</t>
  </si>
  <si>
    <t>-6.81</t>
  </si>
  <si>
    <t>-8.621</t>
  </si>
  <si>
    <t>-3.05</t>
  </si>
  <si>
    <t>-8.88%</t>
  </si>
  <si>
    <t>-161.79%</t>
  </si>
  <si>
    <t>26.58%</t>
  </si>
  <si>
    <t>-64.62%</t>
  </si>
  <si>
    <t>P/E ratio</t>
  </si>
  <si>
    <t>-1.78x</t>
  </si>
  <si>
    <t>-1.83x</t>
  </si>
  <si>
    <t>-1.6x</t>
  </si>
  <si>
    <t>-0.1x</t>
  </si>
  <si>
    <t>-0.17x</t>
  </si>
  <si>
    <t>PBR</t>
  </si>
  <si>
    <t>1.61x</t>
  </si>
  <si>
    <t>0.98x</t>
  </si>
  <si>
    <t>0.58x</t>
  </si>
  <si>
    <t>0.33x</t>
  </si>
  <si>
    <t>0.48x</t>
  </si>
  <si>
    <t>PEG</t>
  </si>
  <si>
    <t>0x</t>
  </si>
  <si>
    <t>-0x</t>
  </si>
  <si>
    <t>Capitalization / Revenue</t>
  </si>
  <si>
    <t>4.42x</t>
  </si>
  <si>
    <t>4.14x</t>
  </si>
  <si>
    <t>12.2x</t>
  </si>
  <si>
    <t>EV / Revenue</t>
  </si>
  <si>
    <t>3.49x</t>
  </si>
  <si>
    <t>2.11x</t>
  </si>
  <si>
    <t>-3.7x</t>
  </si>
  <si>
    <t>EV / EBITDA</t>
  </si>
  <si>
    <t>-1.97x</t>
  </si>
  <si>
    <t>-1.42x</t>
  </si>
  <si>
    <t>0.53x</t>
  </si>
  <si>
    <t>0.38x</t>
  </si>
  <si>
    <t>0.24x</t>
  </si>
  <si>
    <t>EV / EBIT</t>
  </si>
  <si>
    <t>EV / FCF</t>
  </si>
  <si>
    <t>-3.92x</t>
  </si>
  <si>
    <t>-1.26x</t>
  </si>
  <si>
    <t>1.75x</t>
  </si>
  <si>
    <t>0.6x</t>
  </si>
  <si>
    <t>0.34x</t>
  </si>
  <si>
    <t>FCF Yield</t>
  </si>
  <si>
    <t>-25.5%</t>
  </si>
  <si>
    <t>-79.6%</t>
  </si>
  <si>
    <t>57.1%</t>
  </si>
  <si>
    <t>167%</t>
  </si>
  <si>
    <t>295%</t>
  </si>
  <si>
    <t>Dividend per Share
                                    2</t>
  </si>
  <si>
    <t>Rate of return</t>
  </si>
  <si>
    <t>EPS
                                    2</t>
  </si>
  <si>
    <t>-424.4</t>
  </si>
  <si>
    <t>-62</t>
  </si>
  <si>
    <t>-119</t>
  </si>
  <si>
    <t>Distribution rate</t>
  </si>
  <si>
    <t>Net sales
                                    1</t>
  </si>
  <si>
    <t>3.465</t>
  </si>
  <si>
    <t>5.233</t>
  </si>
  <si>
    <t>1.84</t>
  </si>
  <si>
    <t>EBITDA
                                    1</t>
  </si>
  <si>
    <t>-6.138</t>
  </si>
  <si>
    <t>-7.768</t>
  </si>
  <si>
    <t>-12.79</t>
  </si>
  <si>
    <t>-22.97</t>
  </si>
  <si>
    <t>-12.88</t>
  </si>
  <si>
    <t>EBIT
                                    1</t>
  </si>
  <si>
    <t>-6.155</t>
  </si>
  <si>
    <t>-7.786</t>
  </si>
  <si>
    <t>-12.81</t>
  </si>
  <si>
    <t>-22.98</t>
  </si>
  <si>
    <t>-12.89</t>
  </si>
  <si>
    <t>Net income
                                    1</t>
  </si>
  <si>
    <t>-6.936</t>
  </si>
  <si>
    <t>-7.352</t>
  </si>
  <si>
    <t>-12.77</t>
  </si>
  <si>
    <t>-31.61</t>
  </si>
  <si>
    <t>-12.54</t>
  </si>
  <si>
    <t>Net Debt
                                    1</t>
  </si>
  <si>
    <t>-3.237</t>
  </si>
  <si>
    <t>-10.64</t>
  </si>
  <si>
    <t>-29.21</t>
  </si>
  <si>
    <t>-12.11</t>
  </si>
  <si>
    <t>-5.61</t>
  </si>
  <si>
    <t>Reference price
                                    2</t>
  </si>
  <si>
    <t>756.000</t>
  </si>
  <si>
    <t>182.000</t>
  </si>
  <si>
    <t>99.120</t>
  </si>
  <si>
    <t>12.240</t>
  </si>
  <si>
    <t>5.200</t>
  </si>
  <si>
    <t>Nbr of stocks (in thousands)</t>
  </si>
  <si>
    <t>20.3</t>
  </si>
  <si>
    <t>119</t>
  </si>
  <si>
    <t>226</t>
  </si>
  <si>
    <t>285</t>
  </si>
  <si>
    <t>492</t>
  </si>
  <si>
    <t>Announcement Date</t>
  </si>
  <si>
    <t>3/23/20</t>
  </si>
  <si>
    <t>3/18/21</t>
  </si>
  <si>
    <t>3/25/22</t>
  </si>
  <si>
    <t>3/27/23</t>
  </si>
  <si>
    <t>3/22/24</t>
  </si>
  <si>
    <t>address1</t>
  </si>
  <si>
    <t>2450 Holcombe Boulevard</t>
  </si>
  <si>
    <t>address2</t>
  </si>
  <si>
    <t>Suite X</t>
  </si>
  <si>
    <t>city</t>
  </si>
  <si>
    <t>Houston</t>
  </si>
  <si>
    <t>state</t>
  </si>
  <si>
    <t>TX</t>
  </si>
  <si>
    <t>zip</t>
  </si>
  <si>
    <t>77021</t>
  </si>
  <si>
    <t>country</t>
  </si>
  <si>
    <t>phone</t>
  </si>
  <si>
    <t>832 834 9144</t>
  </si>
  <si>
    <t>website</t>
  </si>
  <si>
    <t>https://www.salariuspharma.com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</si>
  <si>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</si>
  <si>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</si>
  <si>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</si>
  <si>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</si>
  <si>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</si>
  <si>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</si>
  <si>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</si>
  <si>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</si>
  <si>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</si>
  <si>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</si>
  <si>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</si>
  <si>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Salarius Pharmaceuticals, Inc., a clinical-stage biotechnology company, focuses on developing treatments for cancers with unmet medical need. Its lead candidate is Seclidemstat (SP-2577), a small molecular inhibitor which is in Phase I/II clinical trial for the treatment of advanced solid tumors, as well as Ewing sarcoma. The company also offers SP-3164, a small molecular protein degrader for the treatment of hematological and solid tumors. It has a strategic partnership with The University of Utah Research Foundation for the exclusive license with respect to patent rights protecting SP-2577 and related compounds and Cancer Prevention and Research Institute of Texas for product development activities. The company is headquartered in Houston, Texas.</t>
  </si>
  <si>
    <t>fullTimeEmployees</t>
  </si>
  <si>
    <t>companyOfficers</t>
  </si>
  <si>
    <t>[{'maxAge': 1, 'name': 'Mr. David J. Arthur M.B.A.', 'age': 60, 'title': 'CEO, President &amp; Director', 'yearBorn': 1963, 'fiscalYear': 2023, 'totalPay': 513200, 'exercisedValue': 0, 'unexercisedValue': 0}, {'maxAge': 1, 'name': 'Mr. Mark J. Rosenblum CPA', 'age': 70, 'title': 'Executive VP of Finance &amp; CFO', 'yearBorn': 1953, 'fiscalYear': 2023, 'totalPay': 343200,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</si>
  <si>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</si>
  <si>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</si>
  <si>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</si>
  <si>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</si>
  <si>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</si>
  <si>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</si>
  <si>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</si>
  <si>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</si>
  <si>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</si>
  <si>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</si>
  <si>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</si>
  <si>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</si>
  <si>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</si>
  <si>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</si>
  <si>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</si>
  <si>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</si>
  <si>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</si>
  <si>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</si>
  <si>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</si>
  <si>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</si>
  <si>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</si>
  <si>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</si>
  <si>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</si>
  <si>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</si>
  <si>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</si>
  <si>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</si>
  <si>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</si>
  <si>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</si>
  <si>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</si>
  <si>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</si>
  <si>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</si>
  <si>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</si>
  <si>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</si>
  <si>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</si>
  <si>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</si>
  <si>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</si>
  <si>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</si>
  <si>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</si>
  <si>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</si>
  <si>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</si>
  <si>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</si>
  <si>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</si>
  <si>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</si>
  <si>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</si>
  <si>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</si>
  <si>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</si>
  <si>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</si>
  <si>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</si>
  <si>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</si>
  <si>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</si>
  <si>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</si>
  <si>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1:8</t>
  </si>
  <si>
    <t>lastSplitDate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</si>
  <si>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</si>
  <si>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</si>
  <si>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</si>
  <si>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</si>
  <si>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</si>
  <si>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</si>
  <si>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</si>
  <si>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</si>
  <si>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</si>
  <si>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</si>
  <si>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Salarius Pharmaceuticals,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</si>
  <si>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</si>
  <si>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</si>
  <si>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</si>
  <si>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</si>
  <si>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</si>
  <si>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</si>
  <si>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</si>
  <si>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f7c5d494-3e4a-33bc-9704-e2b0ec3dd19f</t>
  </si>
  <si>
    <t>messageBoardId</t>
  </si>
  <si>
    <t>finmb_330031056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</si>
  <si>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</si>
  <si>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</si>
  <si>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</si>
  <si>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</si>
  <si>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</si>
  <si>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</si>
  <si>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</si>
  <si>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quickRatio</t>
  </si>
  <si>
    <t>currentRatio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</si>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</sst>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salariuspharma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3.01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-4.383267567399459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3516430.0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10.74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-0.26608506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-1.0</v>
      </c>
      <c r="C2" s="1">
        <v>-1.0</v>
      </c>
      <c r="D2" s="1">
        <v>-1.0</v>
      </c>
      <c r="E2" s="1">
        <v>-6.0</v>
      </c>
      <c r="F2" s="1">
        <v>-7.0</v>
      </c>
      <c r="G2" s="1">
        <v>-12.0</v>
      </c>
      <c r="H2" s="1">
        <v>-31.0</v>
      </c>
      <c r="I2" s="1">
        <v>-12.0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0.0</v>
      </c>
      <c r="C3" s="1">
        <v>1.0</v>
      </c>
      <c r="D3" s="1">
        <v>1.0</v>
      </c>
      <c r="E3" s="1">
        <v>1.0</v>
      </c>
      <c r="F3" s="1">
        <v>1.0</v>
      </c>
      <c r="G3" s="1">
        <v>1.0</v>
      </c>
      <c r="H3" s="1">
        <v>0.0</v>
      </c>
      <c r="I3" s="1">
        <v>1.0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1.0</v>
      </c>
      <c r="D5" s="1">
        <v>1.0</v>
      </c>
      <c r="E5" s="1">
        <v>1.0</v>
      </c>
      <c r="F5" s="1">
        <v>1.0</v>
      </c>
      <c r="G5" s="1">
        <v>1.0</v>
      </c>
      <c r="H5" s="1">
        <v>0.0</v>
      </c>
      <c r="I5" s="1">
        <v>1.0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11.0</v>
      </c>
      <c r="F6" s="1">
        <v>0.0</v>
      </c>
      <c r="G6" s="1">
        <v>0.0</v>
      </c>
      <c r="H6" s="1">
        <v>10.0</v>
      </c>
      <c r="I6" s="1">
        <v>0.0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3.0</v>
      </c>
      <c r="E7" s="1">
        <v>75.0</v>
      </c>
      <c r="F7" s="1">
        <v>31.0</v>
      </c>
      <c r="G7" s="1">
        <v>55.0</v>
      </c>
      <c r="H7" s="1">
        <v>79.0</v>
      </c>
      <c r="I7" s="1">
        <v>52.0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-1.0</v>
      </c>
      <c r="F8" s="1">
        <v>-25.0</v>
      </c>
      <c r="G8" s="1">
        <v>-4.0</v>
      </c>
      <c r="H8" s="1">
        <v>-1.0</v>
      </c>
      <c r="I8" s="1">
        <v>13.0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0.0</v>
      </c>
      <c r="E9" s="1">
        <v>690.0</v>
      </c>
      <c r="F9" s="1">
        <v>-3.0</v>
      </c>
      <c r="G9" s="1">
        <v>2.0</v>
      </c>
      <c r="H9" s="1">
        <v>0.0</v>
      </c>
      <c r="I9" s="1">
        <v>1.0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48.0</v>
      </c>
      <c r="C11" s="1">
        <v>20.0</v>
      </c>
      <c r="D11" s="1">
        <v>-31.0</v>
      </c>
      <c r="E11" s="1">
        <v>-51.0</v>
      </c>
      <c r="F11" s="1">
        <v>0.0</v>
      </c>
      <c r="G11" s="1">
        <v>-31.0</v>
      </c>
      <c r="H11" s="1">
        <v>1.0</v>
      </c>
      <c r="I11" s="1">
        <v>-2.0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83.0</v>
      </c>
      <c r="C12" s="1">
        <v>12.0</v>
      </c>
      <c r="D12" s="1">
        <v>3.0</v>
      </c>
      <c r="E12" s="1">
        <v>-3.0</v>
      </c>
      <c r="F12" s="1">
        <v>-54.0</v>
      </c>
      <c r="G12" s="1">
        <v>0.0</v>
      </c>
      <c r="H12" s="1">
        <v>0.0</v>
      </c>
      <c r="I12" s="1">
        <v>0.0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-5.0</v>
      </c>
      <c r="C13" s="1">
        <v>-5.0</v>
      </c>
      <c r="D13" s="1">
        <v>3.0</v>
      </c>
      <c r="E13" s="1">
        <v>-22.0</v>
      </c>
      <c r="F13" s="1">
        <v>1.0</v>
      </c>
      <c r="G13" s="1">
        <v>9.0</v>
      </c>
      <c r="H13" s="1">
        <v>1.0</v>
      </c>
      <c r="I13" s="1">
        <v>-19.0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3.0</v>
      </c>
      <c r="C14" s="1">
        <v>-1.0</v>
      </c>
      <c r="D14" s="1">
        <v>4.0</v>
      </c>
      <c r="E14" s="1">
        <v>-11.0</v>
      </c>
      <c r="F14" s="1">
        <v>-10.0</v>
      </c>
      <c r="G14" s="1">
        <v>-10.0</v>
      </c>
      <c r="H14" s="1">
        <v>-17.0</v>
      </c>
      <c r="I14" s="1">
        <v>-12.0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-6.0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0.0</v>
      </c>
      <c r="D16" s="1">
        <v>0.0</v>
      </c>
      <c r="E16" s="1">
        <v>5.0</v>
      </c>
      <c r="F16" s="1">
        <v>0.0</v>
      </c>
      <c r="G16" s="1">
        <v>0.0</v>
      </c>
      <c r="H16" s="1">
        <v>0.0</v>
      </c>
      <c r="I16" s="1">
        <v>0.0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-1.0</v>
      </c>
      <c r="C17" s="1">
        <v>-1.0</v>
      </c>
      <c r="D17" s="1">
        <v>0.0</v>
      </c>
      <c r="E17" s="1">
        <v>0.0</v>
      </c>
      <c r="F17" s="1">
        <v>0.0</v>
      </c>
      <c r="G17" s="1">
        <v>0.0</v>
      </c>
      <c r="H17" s="1">
        <v>-1.0</v>
      </c>
      <c r="I17" s="1">
        <v>0.0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-1.0</v>
      </c>
      <c r="D18" s="1">
        <v>0.0</v>
      </c>
      <c r="E18" s="1">
        <v>20.0</v>
      </c>
      <c r="F18" s="1">
        <v>0.0</v>
      </c>
      <c r="G18" s="1">
        <v>0.0</v>
      </c>
      <c r="H18" s="1">
        <v>0.0</v>
      </c>
      <c r="I18" s="1">
        <v>0.0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-8.0</v>
      </c>
      <c r="C19" s="1">
        <v>-3.0</v>
      </c>
      <c r="D19" s="1">
        <v>0.0</v>
      </c>
      <c r="E19" s="1">
        <v>5.0</v>
      </c>
      <c r="F19" s="1">
        <v>0.0</v>
      </c>
      <c r="G19" s="1">
        <v>0.0</v>
      </c>
      <c r="H19" s="1">
        <v>-1.0</v>
      </c>
      <c r="I19" s="1">
        <v>0.0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40.0</v>
      </c>
      <c r="D20" s="1">
        <v>1.0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40.0</v>
      </c>
      <c r="D21" s="1">
        <v>1.0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-40.0</v>
      </c>
      <c r="D22" s="1">
        <v>0.0</v>
      </c>
      <c r="E22" s="1">
        <v>-41.0</v>
      </c>
      <c r="F22" s="1">
        <v>-97.0</v>
      </c>
      <c r="G22" s="1">
        <v>-47.0</v>
      </c>
      <c r="H22" s="1">
        <v>0.0</v>
      </c>
      <c r="I22" s="1">
        <v>-28.0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-40.0</v>
      </c>
      <c r="D23" s="1">
        <v>0.0</v>
      </c>
      <c r="E23" s="1">
        <v>-41.0</v>
      </c>
      <c r="F23" s="1">
        <v>-97.0</v>
      </c>
      <c r="G23" s="1">
        <v>-47.0</v>
      </c>
      <c r="H23" s="1">
        <v>0.0</v>
      </c>
      <c r="I23" s="1">
        <v>-28.0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32.0</v>
      </c>
      <c r="C24" s="1">
        <v>1.0</v>
      </c>
      <c r="D24" s="1">
        <v>12.0</v>
      </c>
      <c r="E24" s="1">
        <v>4.0</v>
      </c>
      <c r="F24" s="1">
        <v>18.0</v>
      </c>
      <c r="G24" s="1">
        <v>28.0</v>
      </c>
      <c r="H24" s="1">
        <v>1.0</v>
      </c>
      <c r="I24" s="1">
        <v>6.0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25.0</v>
      </c>
      <c r="C25" s="1">
        <v>95.0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0.0</v>
      </c>
      <c r="D26" s="1">
        <v>-61.0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0.0</v>
      </c>
      <c r="D27" s="1">
        <v>0.0</v>
      </c>
      <c r="E27" s="1">
        <v>-13.0</v>
      </c>
      <c r="F27" s="1">
        <v>0.0</v>
      </c>
      <c r="G27" s="1">
        <v>0.0</v>
      </c>
      <c r="H27" s="1">
        <v>0.0</v>
      </c>
      <c r="I27" s="1">
        <v>0.0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0.0</v>
      </c>
      <c r="D28" s="1">
        <v>0.0</v>
      </c>
      <c r="E28" s="1">
        <v>-13.0</v>
      </c>
      <c r="F28" s="1">
        <v>0.0</v>
      </c>
      <c r="G28" s="1">
        <v>0.0</v>
      </c>
      <c r="H28" s="1">
        <v>0.0</v>
      </c>
      <c r="I28" s="1">
        <v>0.0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57.0</v>
      </c>
      <c r="C29" s="1">
        <v>96.0</v>
      </c>
      <c r="D29" s="1">
        <v>1.0</v>
      </c>
      <c r="E29" s="1">
        <v>3.0</v>
      </c>
      <c r="F29" s="1">
        <v>17.0</v>
      </c>
      <c r="G29" s="1">
        <v>28.0</v>
      </c>
      <c r="H29" s="1">
        <v>1.0</v>
      </c>
      <c r="I29" s="1">
        <v>6.0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52.0</v>
      </c>
      <c r="C30" s="1">
        <v>-52.0</v>
      </c>
      <c r="D30" s="1">
        <v>5.0</v>
      </c>
      <c r="E30" s="1">
        <v>-2.0</v>
      </c>
      <c r="F30" s="1">
        <v>7.0</v>
      </c>
      <c r="G30" s="1">
        <v>18.0</v>
      </c>
      <c r="H30" s="1">
        <v>-17.0</v>
      </c>
      <c r="I30" s="1">
        <v>-6.0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1.0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-67.0</v>
      </c>
      <c r="D33" s="1">
        <v>-72.0</v>
      </c>
      <c r="E33" s="1">
        <v>-3.0</v>
      </c>
      <c r="F33" s="1">
        <v>-8.0</v>
      </c>
      <c r="G33" s="1">
        <v>-3.0</v>
      </c>
      <c r="H33" s="1">
        <v>-14.0</v>
      </c>
      <c r="I33" s="1">
        <v>-8.0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0.0</v>
      </c>
      <c r="C34" s="1">
        <v>-67.0</v>
      </c>
      <c r="D34" s="1">
        <v>-72.0</v>
      </c>
      <c r="E34" s="1">
        <v>-3.0</v>
      </c>
      <c r="F34" s="1">
        <v>-8.0</v>
      </c>
      <c r="G34" s="1">
        <v>-3.0</v>
      </c>
      <c r="H34" s="1">
        <v>-14.0</v>
      </c>
      <c r="I34" s="1">
        <v>-8.0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0.0</v>
      </c>
      <c r="C35" s="1">
        <v>-42.0</v>
      </c>
      <c r="D35" s="1">
        <v>-27.0</v>
      </c>
      <c r="E35" s="1">
        <v>0.0</v>
      </c>
      <c r="F35" s="1">
        <v>4.0</v>
      </c>
      <c r="G35" s="1">
        <v>-3.0</v>
      </c>
      <c r="H35" s="1">
        <v>-69.0</v>
      </c>
      <c r="I35" s="1">
        <v>1.0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0.0</v>
      </c>
      <c r="C36" s="1" t="s">
        <v>61</v>
      </c>
      <c r="D36" s="1">
        <v>1.0</v>
      </c>
      <c r="E36" s="1">
        <v>-41.0</v>
      </c>
      <c r="F36" s="1">
        <v>-97.0</v>
      </c>
      <c r="G36" s="1">
        <v>-47.0</v>
      </c>
      <c r="H36" s="1">
        <v>0.0</v>
      </c>
      <c r="I36" s="1">
        <v>-28.0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63</v>
      </c>
      <c r="B3" s="1">
        <v>79.0</v>
      </c>
      <c r="C3" s="1">
        <v>39.0</v>
      </c>
      <c r="D3" s="1">
        <v>3.0</v>
      </c>
      <c r="E3" s="1">
        <v>3.0</v>
      </c>
      <c r="F3" s="1">
        <v>11.0</v>
      </c>
      <c r="G3" s="1">
        <v>29.0</v>
      </c>
      <c r="H3" s="1">
        <v>12.0</v>
      </c>
      <c r="I3" s="1">
        <v>5.0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64</v>
      </c>
      <c r="B4" s="1">
        <v>79.0</v>
      </c>
      <c r="C4" s="1">
        <v>39.0</v>
      </c>
      <c r="D4" s="1">
        <v>3.0</v>
      </c>
      <c r="E4" s="1">
        <v>3.0</v>
      </c>
      <c r="F4" s="1">
        <v>11.0</v>
      </c>
      <c r="G4" s="1">
        <v>29.0</v>
      </c>
      <c r="H4" s="1">
        <v>12.0</v>
      </c>
      <c r="I4" s="1">
        <v>5.0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65</v>
      </c>
      <c r="B5" s="1">
        <v>0.0</v>
      </c>
      <c r="C5" s="1">
        <v>0.0</v>
      </c>
      <c r="D5" s="1">
        <v>0.0</v>
      </c>
      <c r="E5" s="1">
        <v>0.0</v>
      </c>
      <c r="F5" s="1">
        <v>3.0</v>
      </c>
      <c r="G5" s="1">
        <v>0.0</v>
      </c>
      <c r="H5" s="1">
        <v>1.0</v>
      </c>
      <c r="I5" s="1">
        <v>0.0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66</v>
      </c>
      <c r="B6" s="1">
        <v>0.0</v>
      </c>
      <c r="C6" s="1">
        <v>0.0</v>
      </c>
      <c r="D6" s="1">
        <v>0.0</v>
      </c>
      <c r="E6" s="1">
        <v>0.0</v>
      </c>
      <c r="F6" s="1">
        <v>3.0</v>
      </c>
      <c r="G6" s="1">
        <v>0.0</v>
      </c>
      <c r="H6" s="1">
        <v>1.0</v>
      </c>
      <c r="I6" s="1">
        <v>0.0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67</v>
      </c>
      <c r="B7" s="1">
        <v>0.0</v>
      </c>
      <c r="C7" s="1">
        <v>0.0</v>
      </c>
      <c r="D7" s="1">
        <v>24.0</v>
      </c>
      <c r="E7" s="1">
        <v>95.0</v>
      </c>
      <c r="F7" s="1">
        <v>82.0</v>
      </c>
      <c r="G7" s="1">
        <v>94.0</v>
      </c>
      <c r="H7" s="1">
        <v>80.0</v>
      </c>
      <c r="I7" s="1">
        <v>62.0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68</v>
      </c>
      <c r="B8" s="1">
        <v>25.0</v>
      </c>
      <c r="C8" s="1">
        <v>12.0</v>
      </c>
      <c r="D8" s="1">
        <v>2.0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69</v>
      </c>
      <c r="B9" s="1">
        <v>1.0</v>
      </c>
      <c r="C9" s="1">
        <v>52.0</v>
      </c>
      <c r="D9" s="1">
        <v>6.0</v>
      </c>
      <c r="E9" s="1">
        <v>4.0</v>
      </c>
      <c r="F9" s="1">
        <v>15.0</v>
      </c>
      <c r="G9" s="1">
        <v>30.0</v>
      </c>
      <c r="H9" s="1">
        <v>14.0</v>
      </c>
      <c r="I9" s="1">
        <v>6.0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70</v>
      </c>
      <c r="B10" s="1">
        <v>6.0</v>
      </c>
      <c r="C10" s="1">
        <v>6.0</v>
      </c>
      <c r="D10" s="1">
        <v>6.0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71</v>
      </c>
      <c r="B11" s="1">
        <v>0.0</v>
      </c>
      <c r="C11" s="1">
        <v>-1.0</v>
      </c>
      <c r="D11" s="1">
        <v>-2.0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72</v>
      </c>
      <c r="B12" s="1">
        <v>6.0</v>
      </c>
      <c r="C12" s="1">
        <v>5.0</v>
      </c>
      <c r="D12" s="1">
        <v>3.0</v>
      </c>
      <c r="E12" s="1">
        <v>2.0</v>
      </c>
      <c r="F12" s="1">
        <v>2.0</v>
      </c>
      <c r="G12" s="1">
        <v>0.0</v>
      </c>
      <c r="H12" s="1">
        <v>0.0</v>
      </c>
      <c r="I12" s="1">
        <v>0.0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73</v>
      </c>
      <c r="B13" s="1">
        <v>0.0</v>
      </c>
      <c r="C13" s="1">
        <v>0.0</v>
      </c>
      <c r="D13" s="1">
        <v>0.0</v>
      </c>
      <c r="E13" s="1">
        <v>8.0</v>
      </c>
      <c r="F13" s="1">
        <v>8.0</v>
      </c>
      <c r="G13" s="1">
        <v>8.0</v>
      </c>
      <c r="H13" s="1">
        <v>0.0</v>
      </c>
      <c r="I13" s="1">
        <v>0.0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74</v>
      </c>
      <c r="B14" s="1">
        <v>5.0</v>
      </c>
      <c r="C14" s="1">
        <v>6.0</v>
      </c>
      <c r="D14" s="1">
        <v>17.0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75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1.0</v>
      </c>
      <c r="H15" s="1">
        <v>0.0</v>
      </c>
      <c r="I15" s="1">
        <v>0.0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76</v>
      </c>
      <c r="B16" s="1">
        <v>0.0</v>
      </c>
      <c r="C16" s="1">
        <v>4.0</v>
      </c>
      <c r="D16" s="1">
        <v>2.0</v>
      </c>
      <c r="E16" s="1">
        <v>30.0</v>
      </c>
      <c r="F16" s="1">
        <v>24.0</v>
      </c>
      <c r="G16" s="1">
        <v>18.0</v>
      </c>
      <c r="H16" s="1">
        <v>13.0</v>
      </c>
      <c r="I16" s="1">
        <v>6.0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77</v>
      </c>
      <c r="B17" s="1">
        <v>1.0</v>
      </c>
      <c r="C17" s="1">
        <v>69.0</v>
      </c>
      <c r="D17" s="1">
        <v>6.0</v>
      </c>
      <c r="E17" s="1">
        <v>13.0</v>
      </c>
      <c r="F17" s="1">
        <v>24.0</v>
      </c>
      <c r="G17" s="1">
        <v>40.0</v>
      </c>
      <c r="H17" s="1">
        <v>14.0</v>
      </c>
      <c r="I17" s="1">
        <v>6.0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78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79</v>
      </c>
      <c r="B19" s="1">
        <v>48.0</v>
      </c>
      <c r="C19" s="1">
        <v>68.0</v>
      </c>
      <c r="D19" s="1">
        <v>37.0</v>
      </c>
      <c r="E19" s="1">
        <v>1.0</v>
      </c>
      <c r="F19" s="1">
        <v>1.0</v>
      </c>
      <c r="G19" s="1">
        <v>1.0</v>
      </c>
      <c r="H19" s="1">
        <v>2.0</v>
      </c>
      <c r="I19" s="1">
        <v>60.0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80</v>
      </c>
      <c r="B20" s="1">
        <v>9.0</v>
      </c>
      <c r="C20" s="1">
        <v>7.0</v>
      </c>
      <c r="D20" s="1">
        <v>52.0</v>
      </c>
      <c r="E20" s="1">
        <v>16.0</v>
      </c>
      <c r="F20" s="1">
        <v>38.0</v>
      </c>
      <c r="G20" s="1">
        <v>55.0</v>
      </c>
      <c r="H20" s="1">
        <v>1.0</v>
      </c>
      <c r="I20" s="1">
        <v>40.0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81</v>
      </c>
      <c r="B21" s="1">
        <v>0.0</v>
      </c>
      <c r="C21" s="1">
        <v>0.0</v>
      </c>
      <c r="D21" s="1">
        <v>0.0</v>
      </c>
      <c r="E21" s="1">
        <v>50.0</v>
      </c>
      <c r="F21" s="1">
        <v>47.0</v>
      </c>
      <c r="G21" s="1">
        <v>0.0</v>
      </c>
      <c r="H21" s="1">
        <v>0.0</v>
      </c>
      <c r="I21" s="1">
        <v>29.0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82</v>
      </c>
      <c r="B22" s="1">
        <v>83.0</v>
      </c>
      <c r="C22" s="1">
        <v>95.0</v>
      </c>
      <c r="D22" s="1">
        <v>4.0</v>
      </c>
      <c r="E22" s="1">
        <v>54.0</v>
      </c>
      <c r="F22" s="1">
        <v>0.0</v>
      </c>
      <c r="G22" s="1">
        <v>0.0</v>
      </c>
      <c r="H22" s="1">
        <v>0.0</v>
      </c>
      <c r="I22" s="1">
        <v>0.0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83</v>
      </c>
      <c r="B23" s="1">
        <v>0.0</v>
      </c>
      <c r="C23" s="1">
        <v>0.0</v>
      </c>
      <c r="D23" s="1">
        <v>11.0</v>
      </c>
      <c r="E23" s="1">
        <v>31.0</v>
      </c>
      <c r="F23" s="1">
        <v>5.0</v>
      </c>
      <c r="G23" s="1">
        <v>1.0</v>
      </c>
      <c r="H23" s="1">
        <v>0.0</v>
      </c>
      <c r="I23" s="1">
        <v>0.0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84</v>
      </c>
      <c r="B24" s="1">
        <v>1.0</v>
      </c>
      <c r="C24" s="1">
        <v>1.0</v>
      </c>
      <c r="D24" s="1">
        <v>5.0</v>
      </c>
      <c r="E24" s="1">
        <v>3.0</v>
      </c>
      <c r="F24" s="1">
        <v>2.0</v>
      </c>
      <c r="G24" s="1">
        <v>2.0</v>
      </c>
      <c r="H24" s="1">
        <v>4.0</v>
      </c>
      <c r="I24" s="1">
        <v>1.0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85</v>
      </c>
      <c r="B25" s="1">
        <v>1.0</v>
      </c>
      <c r="C25" s="1">
        <v>1.0</v>
      </c>
      <c r="D25" s="1">
        <v>5.0</v>
      </c>
      <c r="E25" s="1">
        <v>3.0</v>
      </c>
      <c r="F25" s="1">
        <v>2.0</v>
      </c>
      <c r="G25" s="1">
        <v>2.0</v>
      </c>
      <c r="H25" s="1">
        <v>4.0</v>
      </c>
      <c r="I25" s="1">
        <v>1.0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86</v>
      </c>
      <c r="B26" s="1">
        <v>0.0</v>
      </c>
      <c r="C26" s="1">
        <v>0.0</v>
      </c>
      <c r="D26" s="1">
        <v>2.0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87</v>
      </c>
      <c r="B27" s="1">
        <v>82.0</v>
      </c>
      <c r="C27" s="1">
        <v>1.0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88</v>
      </c>
      <c r="B28" s="1">
        <v>82.0</v>
      </c>
      <c r="C28" s="1">
        <v>1.0</v>
      </c>
      <c r="D28" s="1">
        <v>2.0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89</v>
      </c>
      <c r="B29" s="1">
        <v>0.0</v>
      </c>
      <c r="C29" s="1">
        <v>0.0</v>
      </c>
      <c r="D29" s="1">
        <v>0.0</v>
      </c>
      <c r="E29" s="1">
        <v>451.0</v>
      </c>
      <c r="F29" s="1">
        <v>0.0</v>
      </c>
      <c r="G29" s="1">
        <v>0.0</v>
      </c>
      <c r="H29" s="1">
        <v>225.0</v>
      </c>
      <c r="I29" s="1">
        <v>393.0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90</v>
      </c>
      <c r="B30" s="1">
        <v>0.0</v>
      </c>
      <c r="C30" s="1">
        <v>0.0</v>
      </c>
      <c r="D30" s="1">
        <v>0.0</v>
      </c>
      <c r="E30" s="1">
        <v>22.0</v>
      </c>
      <c r="F30" s="1">
        <v>41.0</v>
      </c>
      <c r="G30" s="1">
        <v>70.0</v>
      </c>
      <c r="H30" s="1">
        <v>74.0</v>
      </c>
      <c r="I30" s="1">
        <v>81.0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91</v>
      </c>
      <c r="B31" s="1">
        <v>-1.0</v>
      </c>
      <c r="C31" s="1">
        <v>-2.0</v>
      </c>
      <c r="D31" s="1">
        <v>-1.0</v>
      </c>
      <c r="E31" s="1">
        <v>-12.0</v>
      </c>
      <c r="F31" s="1">
        <v>-19.0</v>
      </c>
      <c r="G31" s="1">
        <v>-32.0</v>
      </c>
      <c r="H31" s="1">
        <v>-63.0</v>
      </c>
      <c r="I31" s="1">
        <v>-76.0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92</v>
      </c>
      <c r="B32" s="1">
        <v>-1.0</v>
      </c>
      <c r="C32" s="1">
        <v>-2.0</v>
      </c>
      <c r="D32" s="1">
        <v>-1.0</v>
      </c>
      <c r="E32" s="1">
        <v>10.0</v>
      </c>
      <c r="F32" s="1">
        <v>22.0</v>
      </c>
      <c r="G32" s="1">
        <v>38.0</v>
      </c>
      <c r="H32" s="1">
        <v>10.0</v>
      </c>
      <c r="I32" s="1">
        <v>5.0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93</v>
      </c>
      <c r="B33" s="1">
        <v>-24.0</v>
      </c>
      <c r="C33" s="1">
        <v>-1.0</v>
      </c>
      <c r="D33" s="1">
        <v>1.0</v>
      </c>
      <c r="E33" s="1">
        <v>10.0</v>
      </c>
      <c r="F33" s="1">
        <v>22.0</v>
      </c>
      <c r="G33" s="1">
        <v>38.0</v>
      </c>
      <c r="H33" s="1">
        <v>10.0</v>
      </c>
      <c r="I33" s="1">
        <v>5.0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94</v>
      </c>
      <c r="B34" s="1">
        <v>1.0</v>
      </c>
      <c r="C34" s="1">
        <v>69.0</v>
      </c>
      <c r="D34" s="1">
        <v>6.0</v>
      </c>
      <c r="E34" s="1">
        <v>13.0</v>
      </c>
      <c r="F34" s="1">
        <v>24.0</v>
      </c>
      <c r="G34" s="1">
        <v>40.0</v>
      </c>
      <c r="H34" s="1">
        <v>14.0</v>
      </c>
      <c r="I34" s="1">
        <v>6.0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55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95</v>
      </c>
      <c r="B36" s="1">
        <v>0.0</v>
      </c>
      <c r="C36" s="1">
        <v>0.0</v>
      </c>
      <c r="D36" s="1">
        <v>0.0</v>
      </c>
      <c r="E36" s="1">
        <v>6.0</v>
      </c>
      <c r="F36" s="1">
        <v>22.0</v>
      </c>
      <c r="G36" s="1">
        <v>23.0</v>
      </c>
      <c r="H36" s="1">
        <v>30.0</v>
      </c>
      <c r="I36" s="1">
        <v>53.0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96</v>
      </c>
      <c r="B37" s="1">
        <v>0.0</v>
      </c>
      <c r="C37" s="1">
        <v>0.0</v>
      </c>
      <c r="D37" s="1">
        <v>0.0</v>
      </c>
      <c r="E37" s="1">
        <v>2.0</v>
      </c>
      <c r="F37" s="1">
        <v>11.0</v>
      </c>
      <c r="G37" s="1">
        <v>22.0</v>
      </c>
      <c r="H37" s="1">
        <v>28.0</v>
      </c>
      <c r="I37" s="1">
        <v>49.0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97</v>
      </c>
      <c r="B38" s="1">
        <v>0.0</v>
      </c>
      <c r="C38" s="1">
        <v>0.0</v>
      </c>
      <c r="D38" s="1">
        <v>0.0</v>
      </c>
      <c r="E38" s="1" t="s">
        <v>98</v>
      </c>
      <c r="F38" s="1" t="s">
        <v>99</v>
      </c>
      <c r="G38" s="1" t="s">
        <v>100</v>
      </c>
      <c r="H38" s="1" t="s">
        <v>101</v>
      </c>
      <c r="I38" s="1" t="s">
        <v>102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103</v>
      </c>
      <c r="B39" s="1">
        <v>-1.0</v>
      </c>
      <c r="C39" s="1">
        <v>-2.0</v>
      </c>
      <c r="D39" s="1">
        <v>-1.0</v>
      </c>
      <c r="E39" s="1">
        <v>1.0</v>
      </c>
      <c r="F39" s="1">
        <v>13.0</v>
      </c>
      <c r="G39" s="1">
        <v>29.0</v>
      </c>
      <c r="H39" s="1">
        <v>10.0</v>
      </c>
      <c r="I39" s="1">
        <v>5.0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104</v>
      </c>
      <c r="B40" s="1">
        <v>0.0</v>
      </c>
      <c r="C40" s="1">
        <v>0.0</v>
      </c>
      <c r="D40" s="1">
        <v>0.0</v>
      </c>
      <c r="E40" s="1" t="s">
        <v>105</v>
      </c>
      <c r="F40" s="1" t="s">
        <v>106</v>
      </c>
      <c r="G40" s="1" t="s">
        <v>107</v>
      </c>
      <c r="H40" s="1" t="s">
        <v>101</v>
      </c>
      <c r="I40" s="1" t="s">
        <v>102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108</v>
      </c>
      <c r="B41" s="1" t="s">
        <v>61</v>
      </c>
      <c r="C41" s="1" t="s">
        <v>61</v>
      </c>
      <c r="D41" s="1" t="s">
        <v>61</v>
      </c>
      <c r="E41" s="1">
        <v>50.0</v>
      </c>
      <c r="F41" s="1">
        <v>47.0</v>
      </c>
      <c r="G41" s="1" t="s">
        <v>61</v>
      </c>
      <c r="H41" s="1" t="s">
        <v>61</v>
      </c>
      <c r="I41" s="1">
        <v>29.0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109</v>
      </c>
      <c r="B42" s="1">
        <v>-79.0</v>
      </c>
      <c r="C42" s="1">
        <v>-39.0</v>
      </c>
      <c r="D42" s="1">
        <v>-3.0</v>
      </c>
      <c r="E42" s="1">
        <v>-3.0</v>
      </c>
      <c r="F42" s="1">
        <v>-10.0</v>
      </c>
      <c r="G42" s="1">
        <v>-29.0</v>
      </c>
      <c r="H42" s="1">
        <v>-12.0</v>
      </c>
      <c r="I42" s="1">
        <v>-5.0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110</v>
      </c>
      <c r="B43" s="1">
        <v>2.0</v>
      </c>
      <c r="C43" s="1">
        <v>4.0</v>
      </c>
      <c r="D43" s="1">
        <v>2.0</v>
      </c>
      <c r="E43" s="1">
        <v>0.0</v>
      </c>
      <c r="F43" s="1">
        <v>0.0</v>
      </c>
      <c r="G43" s="1">
        <v>0.0</v>
      </c>
      <c r="H43" s="1">
        <v>0.0</v>
      </c>
      <c r="I43" s="1">
        <v>0.0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111</v>
      </c>
      <c r="B44" s="1">
        <v>0.0</v>
      </c>
      <c r="C44" s="1">
        <v>3.0</v>
      </c>
      <c r="D44" s="1">
        <v>3.0</v>
      </c>
      <c r="E44" s="1">
        <v>3.0</v>
      </c>
      <c r="F44" s="1">
        <v>3.0</v>
      </c>
      <c r="G44" s="1">
        <v>3.0</v>
      </c>
      <c r="H44" s="1">
        <v>3.0</v>
      </c>
      <c r="I44" s="1">
        <v>3.0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112</v>
      </c>
      <c r="B45" s="1">
        <v>6.0</v>
      </c>
      <c r="C45" s="1">
        <v>6.0</v>
      </c>
      <c r="D45" s="1">
        <v>6.0</v>
      </c>
      <c r="E45" s="1">
        <v>0.0</v>
      </c>
      <c r="F45" s="1">
        <v>0.0</v>
      </c>
      <c r="G45" s="1">
        <v>0.0</v>
      </c>
      <c r="H45" s="1">
        <v>0.0</v>
      </c>
      <c r="I45" s="1">
        <v>0.0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113</v>
      </c>
      <c r="B46" s="1">
        <v>0.0</v>
      </c>
      <c r="C46" s="1">
        <v>0.0</v>
      </c>
      <c r="D46" s="1">
        <v>7.0</v>
      </c>
      <c r="E46" s="1">
        <v>7.0</v>
      </c>
      <c r="F46" s="1">
        <v>7.0</v>
      </c>
      <c r="G46" s="1">
        <v>16.0</v>
      </c>
      <c r="H46" s="1">
        <v>12.0</v>
      </c>
      <c r="I46" s="1">
        <v>2.0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114</v>
      </c>
      <c r="B47" s="1">
        <v>0.0</v>
      </c>
      <c r="C47" s="1">
        <v>0.0</v>
      </c>
      <c r="D47" s="1">
        <v>0.0</v>
      </c>
      <c r="E47" s="1">
        <v>1.0</v>
      </c>
      <c r="F47" s="1">
        <v>2.0</v>
      </c>
      <c r="G47" s="1">
        <v>0.0</v>
      </c>
      <c r="H47" s="1">
        <v>0.0</v>
      </c>
      <c r="I47" s="1">
        <v>0.0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115</v>
      </c>
      <c r="B2" s="1">
        <v>2.0</v>
      </c>
      <c r="C2" s="1">
        <v>1.0</v>
      </c>
      <c r="D2" s="1">
        <v>1.0</v>
      </c>
      <c r="E2" s="1">
        <v>3.0</v>
      </c>
      <c r="F2" s="1">
        <v>5.0</v>
      </c>
      <c r="G2" s="1">
        <v>1.0</v>
      </c>
      <c r="H2" s="1">
        <v>0.0</v>
      </c>
      <c r="I2" s="1">
        <v>0.0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116</v>
      </c>
      <c r="B3" s="1">
        <v>2.0</v>
      </c>
      <c r="C3" s="1">
        <v>1.0</v>
      </c>
      <c r="D3" s="1">
        <v>1.0</v>
      </c>
      <c r="E3" s="1">
        <v>3.0</v>
      </c>
      <c r="F3" s="1">
        <v>5.0</v>
      </c>
      <c r="G3" s="1">
        <v>1.0</v>
      </c>
      <c r="H3" s="1">
        <v>0.0</v>
      </c>
      <c r="I3" s="1">
        <v>0.0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117</v>
      </c>
      <c r="B4" s="1">
        <v>3.0</v>
      </c>
      <c r="C4" s="1">
        <v>2.0</v>
      </c>
      <c r="D4" s="1">
        <v>1.0</v>
      </c>
      <c r="E4" s="1">
        <v>4.0</v>
      </c>
      <c r="F4" s="1">
        <v>6.0</v>
      </c>
      <c r="G4" s="1">
        <v>8.0</v>
      </c>
      <c r="H4" s="1">
        <v>15.0</v>
      </c>
      <c r="I4" s="1">
        <v>0.0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118</v>
      </c>
      <c r="B5" s="1">
        <v>-90.0</v>
      </c>
      <c r="C5" s="1">
        <v>-27.0</v>
      </c>
      <c r="D5" s="1">
        <v>66.0</v>
      </c>
      <c r="E5" s="1">
        <v>-55.0</v>
      </c>
      <c r="F5" s="1">
        <v>-1.0</v>
      </c>
      <c r="G5" s="1">
        <v>-6.0</v>
      </c>
      <c r="H5" s="1">
        <v>-15.0</v>
      </c>
      <c r="I5" s="1">
        <v>0.0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119</v>
      </c>
      <c r="B6" s="1">
        <v>81.0</v>
      </c>
      <c r="C6" s="1">
        <v>1.0</v>
      </c>
      <c r="D6" s="1">
        <v>2.0</v>
      </c>
      <c r="E6" s="1">
        <v>5.0</v>
      </c>
      <c r="F6" s="1">
        <v>6.0</v>
      </c>
      <c r="G6" s="1">
        <v>6.0</v>
      </c>
      <c r="H6" s="1">
        <v>7.0</v>
      </c>
      <c r="I6" s="1">
        <v>5.0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120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7.0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121</v>
      </c>
      <c r="B8" s="1">
        <v>81.0</v>
      </c>
      <c r="C8" s="1">
        <v>1.0</v>
      </c>
      <c r="D8" s="1">
        <v>2.0</v>
      </c>
      <c r="E8" s="1">
        <v>5.0</v>
      </c>
      <c r="F8" s="1">
        <v>6.0</v>
      </c>
      <c r="G8" s="1">
        <v>6.0</v>
      </c>
      <c r="H8" s="1">
        <v>7.0</v>
      </c>
      <c r="I8" s="1">
        <v>12.0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122</v>
      </c>
      <c r="B9" s="1">
        <v>-1.0</v>
      </c>
      <c r="C9" s="1">
        <v>-1.0</v>
      </c>
      <c r="D9" s="1">
        <v>-1.0</v>
      </c>
      <c r="E9" s="1">
        <v>-6.0</v>
      </c>
      <c r="F9" s="1">
        <v>-7.0</v>
      </c>
      <c r="G9" s="1">
        <v>-12.0</v>
      </c>
      <c r="H9" s="1">
        <v>-22.0</v>
      </c>
      <c r="I9" s="1">
        <v>-12.0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123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124</v>
      </c>
      <c r="B11" s="1">
        <v>497.0</v>
      </c>
      <c r="C11" s="1">
        <v>0.0</v>
      </c>
      <c r="D11" s="1">
        <v>1.0</v>
      </c>
      <c r="E11" s="1">
        <v>1.0</v>
      </c>
      <c r="F11" s="1">
        <v>0.0</v>
      </c>
      <c r="G11" s="1">
        <v>0.0</v>
      </c>
      <c r="H11" s="1">
        <v>21.0</v>
      </c>
      <c r="I11" s="1">
        <v>35.0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125</v>
      </c>
      <c r="B12" s="1">
        <v>497.0</v>
      </c>
      <c r="C12" s="1">
        <v>0.0</v>
      </c>
      <c r="D12" s="1">
        <v>1.0</v>
      </c>
      <c r="E12" s="1">
        <v>1.0</v>
      </c>
      <c r="F12" s="1">
        <v>0.0</v>
      </c>
      <c r="G12" s="1">
        <v>0.0</v>
      </c>
      <c r="H12" s="1">
        <v>21.0</v>
      </c>
      <c r="I12" s="1">
        <v>35.0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126</v>
      </c>
      <c r="B13" s="1">
        <v>50.0</v>
      </c>
      <c r="C13" s="1">
        <v>0.0</v>
      </c>
      <c r="D13" s="1">
        <v>0.0</v>
      </c>
      <c r="E13" s="1">
        <v>1.0</v>
      </c>
      <c r="F13" s="1">
        <v>43.0</v>
      </c>
      <c r="G13" s="1">
        <v>4.0</v>
      </c>
      <c r="H13" s="1">
        <v>1.0</v>
      </c>
      <c r="I13" s="1">
        <v>0.0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127</v>
      </c>
      <c r="B14" s="1">
        <v>-1.0</v>
      </c>
      <c r="C14" s="1">
        <v>-1.0</v>
      </c>
      <c r="D14" s="1">
        <v>-1.0</v>
      </c>
      <c r="E14" s="1">
        <v>-4.0</v>
      </c>
      <c r="F14" s="1">
        <v>-7.0</v>
      </c>
      <c r="G14" s="1">
        <v>-12.0</v>
      </c>
      <c r="H14" s="1">
        <v>-22.0</v>
      </c>
      <c r="I14" s="1">
        <v>-12.0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128</v>
      </c>
      <c r="B15" s="1">
        <v>0.0</v>
      </c>
      <c r="C15" s="1">
        <v>0.0</v>
      </c>
      <c r="D15" s="1">
        <v>0.0</v>
      </c>
      <c r="E15" s="1">
        <v>-2.0</v>
      </c>
      <c r="F15" s="1">
        <v>0.0</v>
      </c>
      <c r="G15" s="1">
        <v>0.0</v>
      </c>
      <c r="H15" s="1">
        <v>0.0</v>
      </c>
      <c r="I15" s="1">
        <v>0.0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129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-8.0</v>
      </c>
      <c r="I16" s="1">
        <v>0.0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130</v>
      </c>
      <c r="B17" s="1">
        <v>-1.0</v>
      </c>
      <c r="C17" s="1">
        <v>-1.0</v>
      </c>
      <c r="D17" s="1">
        <v>-1.0</v>
      </c>
      <c r="E17" s="1">
        <v>-6.0</v>
      </c>
      <c r="F17" s="1">
        <v>-7.0</v>
      </c>
      <c r="G17" s="1">
        <v>-12.0</v>
      </c>
      <c r="H17" s="1">
        <v>-31.0</v>
      </c>
      <c r="I17" s="1">
        <v>-12.0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131</v>
      </c>
      <c r="B18" s="1">
        <v>-1.0</v>
      </c>
      <c r="C18" s="1">
        <v>-1.0</v>
      </c>
      <c r="D18" s="1">
        <v>-1.0</v>
      </c>
      <c r="E18" s="1">
        <v>-6.0</v>
      </c>
      <c r="F18" s="1">
        <v>-7.0</v>
      </c>
      <c r="G18" s="1">
        <v>-12.0</v>
      </c>
      <c r="H18" s="1">
        <v>-31.0</v>
      </c>
      <c r="I18" s="1">
        <v>-12.0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132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133</v>
      </c>
      <c r="B20" s="1">
        <v>-1.0</v>
      </c>
      <c r="C20" s="1">
        <v>-1.0</v>
      </c>
      <c r="D20" s="1">
        <v>-1.0</v>
      </c>
      <c r="E20" s="1">
        <v>-6.0</v>
      </c>
      <c r="F20" s="1">
        <v>-7.0</v>
      </c>
      <c r="G20" s="1">
        <v>-12.0</v>
      </c>
      <c r="H20" s="1">
        <v>-31.0</v>
      </c>
      <c r="I20" s="1">
        <v>-12.0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134</v>
      </c>
      <c r="B21" s="1">
        <v>-1.0</v>
      </c>
      <c r="C21" s="1">
        <v>-1.0</v>
      </c>
      <c r="D21" s="1">
        <v>-1.0</v>
      </c>
      <c r="E21" s="1">
        <v>-6.0</v>
      </c>
      <c r="F21" s="1">
        <v>-7.0</v>
      </c>
      <c r="G21" s="1">
        <v>-12.0</v>
      </c>
      <c r="H21" s="1">
        <v>-31.0</v>
      </c>
      <c r="I21" s="1">
        <v>-12.0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135</v>
      </c>
      <c r="B22" s="1">
        <v>5.0</v>
      </c>
      <c r="C22" s="1">
        <v>9.0</v>
      </c>
      <c r="D22" s="1">
        <v>14.0</v>
      </c>
      <c r="E22" s="1">
        <v>0.0</v>
      </c>
      <c r="F22" s="1">
        <v>39.0</v>
      </c>
      <c r="G22" s="1">
        <v>0.0</v>
      </c>
      <c r="H22" s="1">
        <v>0.0</v>
      </c>
      <c r="I22" s="1">
        <v>0.0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136</v>
      </c>
      <c r="B23" s="1">
        <v>-1.0</v>
      </c>
      <c r="C23" s="1">
        <v>-1.0</v>
      </c>
      <c r="D23" s="1">
        <v>-1.0</v>
      </c>
      <c r="E23" s="1">
        <v>-6.0</v>
      </c>
      <c r="F23" s="1">
        <v>-7.0</v>
      </c>
      <c r="G23" s="1">
        <v>-12.0</v>
      </c>
      <c r="H23" s="1">
        <v>-31.0</v>
      </c>
      <c r="I23" s="1">
        <v>-12.0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137</v>
      </c>
      <c r="B24" s="1">
        <v>-1.0</v>
      </c>
      <c r="C24" s="1">
        <v>-1.0</v>
      </c>
      <c r="D24" s="1">
        <v>-1.0</v>
      </c>
      <c r="E24" s="1">
        <v>-6.0</v>
      </c>
      <c r="F24" s="1">
        <v>-7.0</v>
      </c>
      <c r="G24" s="1">
        <v>-12.0</v>
      </c>
      <c r="H24" s="1">
        <v>-31.0</v>
      </c>
      <c r="I24" s="1">
        <v>-12.0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138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139</v>
      </c>
      <c r="B26" s="1">
        <v>0.0</v>
      </c>
      <c r="C26" s="1">
        <v>0.0</v>
      </c>
      <c r="D26" s="1">
        <v>0.0</v>
      </c>
      <c r="E26" s="1" t="s">
        <v>140</v>
      </c>
      <c r="F26" s="1" t="s">
        <v>141</v>
      </c>
      <c r="G26" s="1" t="s">
        <v>142</v>
      </c>
      <c r="H26" s="1" t="s">
        <v>143</v>
      </c>
      <c r="I26" s="1" t="s">
        <v>144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145</v>
      </c>
      <c r="B27" s="1">
        <v>0.0</v>
      </c>
      <c r="C27" s="1">
        <v>0.0</v>
      </c>
      <c r="D27" s="1">
        <v>0.0</v>
      </c>
      <c r="E27" s="1" t="s">
        <v>146</v>
      </c>
      <c r="F27" s="1" t="s">
        <v>141</v>
      </c>
      <c r="G27" s="1" t="s">
        <v>142</v>
      </c>
      <c r="H27" s="1" t="s">
        <v>143</v>
      </c>
      <c r="I27" s="1" t="s">
        <v>144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147</v>
      </c>
      <c r="B28" s="1">
        <v>0.0</v>
      </c>
      <c r="C28" s="1">
        <v>0.0</v>
      </c>
      <c r="D28" s="1">
        <v>0.0</v>
      </c>
      <c r="E28" s="1">
        <v>1.0</v>
      </c>
      <c r="F28" s="1">
        <v>7.0</v>
      </c>
      <c r="G28" s="1">
        <v>20.0</v>
      </c>
      <c r="H28" s="1">
        <v>26.0</v>
      </c>
      <c r="I28" s="1">
        <v>40.0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148</v>
      </c>
      <c r="B29" s="1">
        <v>0.0</v>
      </c>
      <c r="C29" s="1">
        <v>0.0</v>
      </c>
      <c r="D29" s="1">
        <v>0.0</v>
      </c>
      <c r="E29" s="1" t="s">
        <v>140</v>
      </c>
      <c r="F29" s="1" t="s">
        <v>141</v>
      </c>
      <c r="G29" s="1">
        <v>-62.0</v>
      </c>
      <c r="H29" s="1" t="s">
        <v>143</v>
      </c>
      <c r="I29" s="1" t="s">
        <v>144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149</v>
      </c>
      <c r="B30" s="1">
        <v>0.0</v>
      </c>
      <c r="C30" s="1">
        <v>0.0</v>
      </c>
      <c r="D30" s="1">
        <v>0.0</v>
      </c>
      <c r="E30" s="1" t="s">
        <v>146</v>
      </c>
      <c r="F30" s="1" t="s">
        <v>141</v>
      </c>
      <c r="G30" s="1">
        <v>-62.0</v>
      </c>
      <c r="H30" s="1" t="s">
        <v>143</v>
      </c>
      <c r="I30" s="1" t="s">
        <v>144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150</v>
      </c>
      <c r="B31" s="1">
        <v>0.0</v>
      </c>
      <c r="C31" s="1">
        <v>0.0</v>
      </c>
      <c r="D31" s="1">
        <v>0.0</v>
      </c>
      <c r="E31" s="1">
        <v>1.0</v>
      </c>
      <c r="F31" s="1">
        <v>7.0</v>
      </c>
      <c r="G31" s="1">
        <v>20.0</v>
      </c>
      <c r="H31" s="1">
        <v>26.0</v>
      </c>
      <c r="I31" s="1">
        <v>40.0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151</v>
      </c>
      <c r="B32" s="1">
        <v>0.0</v>
      </c>
      <c r="C32" s="1">
        <v>0.0</v>
      </c>
      <c r="D32" s="1">
        <v>0.0</v>
      </c>
      <c r="E32" s="1" t="s">
        <v>152</v>
      </c>
      <c r="F32" s="1" t="s">
        <v>153</v>
      </c>
      <c r="G32" s="1" t="s">
        <v>154</v>
      </c>
      <c r="H32" s="1" t="s">
        <v>155</v>
      </c>
      <c r="I32" s="1" t="s">
        <v>156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157</v>
      </c>
      <c r="B33" s="1">
        <v>0.0</v>
      </c>
      <c r="C33" s="1">
        <v>0.0</v>
      </c>
      <c r="D33" s="1">
        <v>0.0</v>
      </c>
      <c r="E33" s="1" t="s">
        <v>152</v>
      </c>
      <c r="F33" s="1" t="s">
        <v>153</v>
      </c>
      <c r="G33" s="1" t="s">
        <v>154</v>
      </c>
      <c r="H33" s="1" t="s">
        <v>155</v>
      </c>
      <c r="I33" s="1" t="s">
        <v>156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158</v>
      </c>
      <c r="B34" s="1">
        <v>0.0</v>
      </c>
      <c r="C34" s="1">
        <v>0.0</v>
      </c>
      <c r="D34" s="1">
        <v>0.0</v>
      </c>
      <c r="E34" s="1" t="s">
        <v>159</v>
      </c>
      <c r="F34" s="1">
        <v>0.0</v>
      </c>
      <c r="G34" s="1">
        <v>0.0</v>
      </c>
      <c r="H34" s="1">
        <v>0.0</v>
      </c>
      <c r="I34" s="1">
        <v>0.0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55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160</v>
      </c>
      <c r="B36" s="1">
        <v>-1.0</v>
      </c>
      <c r="C36" s="1">
        <v>-1.0</v>
      </c>
      <c r="D36" s="1">
        <v>-1.0</v>
      </c>
      <c r="E36" s="1">
        <v>-6.0</v>
      </c>
      <c r="F36" s="1">
        <v>-7.0</v>
      </c>
      <c r="G36" s="1">
        <v>-12.0</v>
      </c>
      <c r="H36" s="1">
        <v>-22.0</v>
      </c>
      <c r="I36" s="1">
        <v>-12.0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161</v>
      </c>
      <c r="B37" s="1">
        <v>-1.0</v>
      </c>
      <c r="C37" s="1">
        <v>-1.0</v>
      </c>
      <c r="D37" s="1">
        <v>-1.0</v>
      </c>
      <c r="E37" s="1">
        <v>-6.0</v>
      </c>
      <c r="F37" s="1">
        <v>-7.0</v>
      </c>
      <c r="G37" s="1">
        <v>-12.0</v>
      </c>
      <c r="H37" s="1">
        <v>-22.0</v>
      </c>
      <c r="I37" s="1">
        <v>-12.0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162</v>
      </c>
      <c r="B38" s="1">
        <v>-1.0</v>
      </c>
      <c r="C38" s="1">
        <v>-1.0</v>
      </c>
      <c r="D38" s="1">
        <v>-1.0</v>
      </c>
      <c r="E38" s="1">
        <v>-6.0</v>
      </c>
      <c r="F38" s="1">
        <v>-7.0</v>
      </c>
      <c r="G38" s="1">
        <v>-12.0</v>
      </c>
      <c r="H38" s="1">
        <v>-22.0</v>
      </c>
      <c r="I38" s="1">
        <v>-12.0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163</v>
      </c>
      <c r="B39" s="1">
        <v>-1.0</v>
      </c>
      <c r="C39" s="1">
        <v>-1.0</v>
      </c>
      <c r="D39" s="1">
        <v>-1.0</v>
      </c>
      <c r="E39" s="1">
        <v>0.0</v>
      </c>
      <c r="F39" s="1">
        <v>0.0</v>
      </c>
      <c r="G39" s="1">
        <v>0.0</v>
      </c>
      <c r="H39" s="1">
        <v>0.0</v>
      </c>
      <c r="I39" s="1">
        <v>0.0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164</v>
      </c>
      <c r="B40" s="1">
        <v>2.0</v>
      </c>
      <c r="C40" s="1">
        <v>1.0</v>
      </c>
      <c r="D40" s="1">
        <v>1.0</v>
      </c>
      <c r="E40" s="1">
        <v>0.0</v>
      </c>
      <c r="F40" s="1">
        <v>0.0</v>
      </c>
      <c r="G40" s="1">
        <v>0.0</v>
      </c>
      <c r="H40" s="1">
        <v>0.0</v>
      </c>
      <c r="I40" s="1">
        <v>0.0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165</v>
      </c>
      <c r="B41" s="1">
        <v>-76.0</v>
      </c>
      <c r="C41" s="1">
        <v>-1.0</v>
      </c>
      <c r="D41" s="1">
        <v>-1.0</v>
      </c>
      <c r="E41" s="1">
        <v>-3.0</v>
      </c>
      <c r="F41" s="1">
        <v>-4.0</v>
      </c>
      <c r="G41" s="1">
        <v>-7.0</v>
      </c>
      <c r="H41" s="1">
        <v>-14.0</v>
      </c>
      <c r="I41" s="1">
        <v>-7.0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166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167</v>
      </c>
      <c r="B43" s="1">
        <v>79.0</v>
      </c>
      <c r="C43" s="1">
        <v>1.0</v>
      </c>
      <c r="D43" s="1">
        <v>2.0</v>
      </c>
      <c r="E43" s="1">
        <v>5.0</v>
      </c>
      <c r="F43" s="1">
        <v>6.0</v>
      </c>
      <c r="G43" s="1">
        <v>6.0</v>
      </c>
      <c r="H43" s="1">
        <v>7.0</v>
      </c>
      <c r="I43" s="1">
        <v>5.0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168</v>
      </c>
      <c r="B44" s="1">
        <v>3.0</v>
      </c>
      <c r="C44" s="1">
        <v>2.0</v>
      </c>
      <c r="D44" s="1">
        <v>1.0</v>
      </c>
      <c r="E44" s="1">
        <v>4.0</v>
      </c>
      <c r="F44" s="1">
        <v>6.0</v>
      </c>
      <c r="G44" s="1">
        <v>8.0</v>
      </c>
      <c r="H44" s="1">
        <v>15.0</v>
      </c>
      <c r="I44" s="1">
        <v>7.0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169</v>
      </c>
      <c r="B45" s="1">
        <v>33.0</v>
      </c>
      <c r="C45" s="1">
        <v>52.0</v>
      </c>
      <c r="D45" s="1">
        <v>35.0</v>
      </c>
      <c r="E45" s="1">
        <v>0.0</v>
      </c>
      <c r="F45" s="1">
        <v>0.0</v>
      </c>
      <c r="G45" s="1">
        <v>0.0</v>
      </c>
      <c r="H45" s="1">
        <v>0.0</v>
      </c>
      <c r="I45" s="1">
        <v>0.0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170</v>
      </c>
      <c r="B46" s="1">
        <v>0.0</v>
      </c>
      <c r="C46" s="1">
        <v>0.0</v>
      </c>
      <c r="D46" s="1">
        <v>3.0</v>
      </c>
      <c r="E46" s="1">
        <v>75.0</v>
      </c>
      <c r="F46" s="1">
        <v>0.0</v>
      </c>
      <c r="G46" s="1">
        <v>0.0</v>
      </c>
      <c r="H46" s="1">
        <v>0.0</v>
      </c>
      <c r="I46" s="1">
        <v>0.0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171</v>
      </c>
      <c r="B47" s="1">
        <v>0.0</v>
      </c>
      <c r="C47" s="1">
        <v>0.0</v>
      </c>
      <c r="D47" s="1">
        <v>0.0</v>
      </c>
      <c r="E47" s="1">
        <v>0.0</v>
      </c>
      <c r="F47" s="1">
        <v>31.0</v>
      </c>
      <c r="G47" s="1">
        <v>55.0</v>
      </c>
      <c r="H47" s="1">
        <v>79.0</v>
      </c>
      <c r="I47" s="1">
        <v>52.0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172</v>
      </c>
      <c r="B48" s="1">
        <v>0.0</v>
      </c>
      <c r="C48" s="1">
        <v>0.0</v>
      </c>
      <c r="D48" s="1">
        <v>3.0</v>
      </c>
      <c r="E48" s="1">
        <v>75.0</v>
      </c>
      <c r="F48" s="1">
        <v>31.0</v>
      </c>
      <c r="G48" s="1">
        <v>55.0</v>
      </c>
      <c r="H48" s="1">
        <v>79.0</v>
      </c>
      <c r="I48" s="1">
        <v>52.0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174</v>
      </c>
      <c r="B3" s="1">
        <v>0.0</v>
      </c>
      <c r="C3" s="1" t="s">
        <v>175</v>
      </c>
      <c r="D3" s="1" t="s">
        <v>176</v>
      </c>
      <c r="E3" s="1" t="s">
        <v>177</v>
      </c>
      <c r="F3" s="1" t="s">
        <v>178</v>
      </c>
      <c r="G3" s="1" t="s">
        <v>179</v>
      </c>
      <c r="H3" s="1" t="s">
        <v>180</v>
      </c>
      <c r="I3" s="1" t="s">
        <v>181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182</v>
      </c>
      <c r="B4" s="1">
        <v>0.0</v>
      </c>
      <c r="C4" s="1" t="s">
        <v>183</v>
      </c>
      <c r="D4" s="1" t="s">
        <v>184</v>
      </c>
      <c r="E4" s="1" t="s">
        <v>185</v>
      </c>
      <c r="F4" s="1" t="s">
        <v>186</v>
      </c>
      <c r="G4" s="1" t="s">
        <v>187</v>
      </c>
      <c r="H4" s="1" t="s">
        <v>188</v>
      </c>
      <c r="I4" s="1" t="s">
        <v>189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190</v>
      </c>
      <c r="B5" s="1">
        <v>0.0</v>
      </c>
      <c r="C5" s="1" t="s">
        <v>191</v>
      </c>
      <c r="D5" s="1" t="s">
        <v>192</v>
      </c>
      <c r="E5" s="1" t="s">
        <v>193</v>
      </c>
      <c r="F5" s="1" t="s">
        <v>194</v>
      </c>
      <c r="G5" s="1" t="s">
        <v>195</v>
      </c>
      <c r="H5" s="1" t="s">
        <v>196</v>
      </c>
      <c r="I5" s="1" t="s">
        <v>197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198</v>
      </c>
      <c r="B6" s="1">
        <v>0.0</v>
      </c>
      <c r="C6" s="1" t="s">
        <v>199</v>
      </c>
      <c r="D6" s="1" t="s">
        <v>200</v>
      </c>
      <c r="E6" s="1" t="s">
        <v>201</v>
      </c>
      <c r="F6" s="1" t="s">
        <v>202</v>
      </c>
      <c r="G6" s="1" t="s">
        <v>195</v>
      </c>
      <c r="H6" s="1" t="s">
        <v>196</v>
      </c>
      <c r="I6" s="1" t="s">
        <v>197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204</v>
      </c>
      <c r="B8" s="1" t="s">
        <v>205</v>
      </c>
      <c r="C8" s="1">
        <v>-15.0</v>
      </c>
      <c r="D8" s="1" t="s">
        <v>206</v>
      </c>
      <c r="E8" s="1" t="s">
        <v>207</v>
      </c>
      <c r="F8" s="1" t="s">
        <v>208</v>
      </c>
      <c r="G8" s="1" t="s">
        <v>209</v>
      </c>
      <c r="H8" s="1">
        <v>0.0</v>
      </c>
      <c r="I8" s="1">
        <v>0.0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210</v>
      </c>
      <c r="B9" s="1" t="s">
        <v>211</v>
      </c>
      <c r="C9" s="1" t="s">
        <v>212</v>
      </c>
      <c r="D9" s="1" t="s">
        <v>213</v>
      </c>
      <c r="E9" s="1" t="s">
        <v>214</v>
      </c>
      <c r="F9" s="1" t="s">
        <v>215</v>
      </c>
      <c r="G9" s="1" t="s">
        <v>216</v>
      </c>
      <c r="H9" s="1">
        <v>0.0</v>
      </c>
      <c r="I9" s="1">
        <v>0.0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217</v>
      </c>
      <c r="B10" s="1" t="s">
        <v>218</v>
      </c>
      <c r="C10" s="1" t="s">
        <v>219</v>
      </c>
      <c r="D10" s="1" t="s">
        <v>220</v>
      </c>
      <c r="E10" s="1" t="s">
        <v>221</v>
      </c>
      <c r="F10" s="1" t="s">
        <v>222</v>
      </c>
      <c r="G10" s="1" t="s">
        <v>223</v>
      </c>
      <c r="H10" s="1">
        <v>0.0</v>
      </c>
      <c r="I10" s="1">
        <v>0.0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224</v>
      </c>
      <c r="B11" s="1" t="s">
        <v>218</v>
      </c>
      <c r="C11" s="1" t="s">
        <v>225</v>
      </c>
      <c r="D11" s="1" t="s">
        <v>226</v>
      </c>
      <c r="E11" s="1" t="s">
        <v>227</v>
      </c>
      <c r="F11" s="1" t="s">
        <v>228</v>
      </c>
      <c r="G11" s="1" t="s">
        <v>229</v>
      </c>
      <c r="H11" s="1">
        <v>0.0</v>
      </c>
      <c r="I11" s="1">
        <v>0.0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230</v>
      </c>
      <c r="B12" s="1" t="s">
        <v>231</v>
      </c>
      <c r="C12" s="1" t="s">
        <v>232</v>
      </c>
      <c r="D12" s="1" t="s">
        <v>233</v>
      </c>
      <c r="E12" s="1" t="s">
        <v>227</v>
      </c>
      <c r="F12" s="1" t="s">
        <v>228</v>
      </c>
      <c r="G12" s="1" t="s">
        <v>229</v>
      </c>
      <c r="H12" s="1">
        <v>0.0</v>
      </c>
      <c r="I12" s="1">
        <v>0.0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234</v>
      </c>
      <c r="B13" s="1" t="s">
        <v>235</v>
      </c>
      <c r="C13" s="1" t="s">
        <v>236</v>
      </c>
      <c r="D13" s="1" t="s">
        <v>237</v>
      </c>
      <c r="E13" s="1" t="s">
        <v>238</v>
      </c>
      <c r="F13" s="1" t="s">
        <v>239</v>
      </c>
      <c r="G13" s="1" t="s">
        <v>240</v>
      </c>
      <c r="H13" s="1">
        <v>0.0</v>
      </c>
      <c r="I13" s="1">
        <v>0.0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241</v>
      </c>
      <c r="B14" s="1" t="s">
        <v>235</v>
      </c>
      <c r="C14" s="1" t="s">
        <v>236</v>
      </c>
      <c r="D14" s="1" t="s">
        <v>237</v>
      </c>
      <c r="E14" s="1" t="s">
        <v>242</v>
      </c>
      <c r="F14" s="1" t="s">
        <v>239</v>
      </c>
      <c r="G14" s="1" t="s">
        <v>240</v>
      </c>
      <c r="H14" s="1">
        <v>0.0</v>
      </c>
      <c r="I14" s="1">
        <v>0.0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243</v>
      </c>
      <c r="B15" s="1" t="s">
        <v>244</v>
      </c>
      <c r="C15" s="1" t="s">
        <v>245</v>
      </c>
      <c r="D15" s="1" t="s">
        <v>246</v>
      </c>
      <c r="E15" s="1" t="s">
        <v>238</v>
      </c>
      <c r="F15" s="1" t="s">
        <v>247</v>
      </c>
      <c r="G15" s="1" t="s">
        <v>240</v>
      </c>
      <c r="H15" s="1">
        <v>0.0</v>
      </c>
      <c r="I15" s="1">
        <v>0.0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248</v>
      </c>
      <c r="B16" s="1" t="s">
        <v>249</v>
      </c>
      <c r="C16" s="1" t="s">
        <v>250</v>
      </c>
      <c r="D16" s="1" t="s">
        <v>251</v>
      </c>
      <c r="E16" s="1" t="s">
        <v>252</v>
      </c>
      <c r="F16" s="1" t="s">
        <v>253</v>
      </c>
      <c r="G16" s="1" t="s">
        <v>254</v>
      </c>
      <c r="H16" s="1">
        <v>0.0</v>
      </c>
      <c r="I16" s="1">
        <v>0.0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255</v>
      </c>
      <c r="B17" s="1">
        <v>0.0</v>
      </c>
      <c r="C17" s="1" t="s">
        <v>256</v>
      </c>
      <c r="D17" s="1" t="s">
        <v>257</v>
      </c>
      <c r="E17" s="1" t="s">
        <v>258</v>
      </c>
      <c r="F17" s="1" t="s">
        <v>259</v>
      </c>
      <c r="G17" s="1" t="s">
        <v>260</v>
      </c>
      <c r="H17" s="1">
        <v>0.0</v>
      </c>
      <c r="I17" s="1">
        <v>0.0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261</v>
      </c>
      <c r="B18" s="1">
        <v>0.0</v>
      </c>
      <c r="C18" s="1" t="s">
        <v>256</v>
      </c>
      <c r="D18" s="1" t="s">
        <v>257</v>
      </c>
      <c r="E18" s="1" t="s">
        <v>258</v>
      </c>
      <c r="F18" s="1" t="s">
        <v>262</v>
      </c>
      <c r="G18" s="1" t="s">
        <v>260</v>
      </c>
      <c r="H18" s="1">
        <v>0.0</v>
      </c>
      <c r="I18" s="1">
        <v>0.0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263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263</v>
      </c>
      <c r="B20" s="1">
        <v>0.0</v>
      </c>
      <c r="C20" s="1" t="s">
        <v>264</v>
      </c>
      <c r="D20" s="1" t="s">
        <v>265</v>
      </c>
      <c r="E20" s="1" t="s">
        <v>266</v>
      </c>
      <c r="F20" s="1" t="s">
        <v>267</v>
      </c>
      <c r="G20" s="1" t="s">
        <v>268</v>
      </c>
      <c r="H20" s="1">
        <v>0.0</v>
      </c>
      <c r="I20" s="1">
        <v>0.0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269</v>
      </c>
      <c r="B21" s="1">
        <v>0.0</v>
      </c>
      <c r="C21" s="1" t="s">
        <v>270</v>
      </c>
      <c r="D21" s="1" t="s">
        <v>271</v>
      </c>
      <c r="E21" s="1" t="s">
        <v>272</v>
      </c>
      <c r="F21" s="1" t="s">
        <v>273</v>
      </c>
      <c r="G21" s="1" t="s">
        <v>274</v>
      </c>
      <c r="H21" s="1">
        <v>0.0</v>
      </c>
      <c r="I21" s="1">
        <v>0.0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275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276</v>
      </c>
      <c r="B23" s="1" t="s">
        <v>277</v>
      </c>
      <c r="C23" s="1" t="s">
        <v>278</v>
      </c>
      <c r="D23" s="1" t="s">
        <v>279</v>
      </c>
      <c r="E23" s="1" t="s">
        <v>280</v>
      </c>
      <c r="F23" s="1" t="s">
        <v>281</v>
      </c>
      <c r="G23" s="1" t="s">
        <v>282</v>
      </c>
      <c r="H23" s="1" t="s">
        <v>283</v>
      </c>
      <c r="I23" s="1" t="s">
        <v>284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285</v>
      </c>
      <c r="B24" s="1" t="s">
        <v>286</v>
      </c>
      <c r="C24" s="1" t="s">
        <v>287</v>
      </c>
      <c r="D24" s="1" t="s">
        <v>288</v>
      </c>
      <c r="E24" s="1" t="s">
        <v>289</v>
      </c>
      <c r="F24" s="1" t="s">
        <v>290</v>
      </c>
      <c r="G24" s="1" t="s">
        <v>291</v>
      </c>
      <c r="H24" s="1" t="s">
        <v>292</v>
      </c>
      <c r="I24" s="1" t="s">
        <v>293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294</v>
      </c>
      <c r="B25" s="1" t="s">
        <v>295</v>
      </c>
      <c r="C25" s="1" t="s">
        <v>296</v>
      </c>
      <c r="D25" s="1" t="s">
        <v>297</v>
      </c>
      <c r="E25" s="1" t="s">
        <v>298</v>
      </c>
      <c r="F25" s="1" t="s">
        <v>299</v>
      </c>
      <c r="G25" s="1" t="s">
        <v>300</v>
      </c>
      <c r="H25" s="1" t="s">
        <v>301</v>
      </c>
      <c r="I25" s="1" t="s">
        <v>302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303</v>
      </c>
      <c r="B26" s="1">
        <v>0.0</v>
      </c>
      <c r="C26" s="1" t="s">
        <v>304</v>
      </c>
      <c r="D26" s="1" t="s">
        <v>305</v>
      </c>
      <c r="E26" s="1" t="s">
        <v>306</v>
      </c>
      <c r="F26" s="1" t="s">
        <v>307</v>
      </c>
      <c r="G26" s="1" t="s">
        <v>308</v>
      </c>
      <c r="H26" s="1" t="s">
        <v>309</v>
      </c>
      <c r="I26" s="1">
        <v>0.0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310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311</v>
      </c>
      <c r="B28" s="1">
        <v>0.0</v>
      </c>
      <c r="C28" s="1">
        <v>0.0</v>
      </c>
      <c r="D28" s="1">
        <v>0.0</v>
      </c>
      <c r="E28" s="1" t="s">
        <v>312</v>
      </c>
      <c r="F28" s="1" t="s">
        <v>313</v>
      </c>
      <c r="G28" s="1">
        <v>0.0</v>
      </c>
      <c r="H28" s="1">
        <v>0.0</v>
      </c>
      <c r="I28" s="1" t="s">
        <v>314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315</v>
      </c>
      <c r="B29" s="1">
        <v>0.0</v>
      </c>
      <c r="C29" s="1">
        <v>0.0</v>
      </c>
      <c r="D29" s="1">
        <v>0.0</v>
      </c>
      <c r="E29" s="1" t="s">
        <v>316</v>
      </c>
      <c r="F29" s="1" t="s">
        <v>317</v>
      </c>
      <c r="G29" s="1">
        <v>0.0</v>
      </c>
      <c r="H29" s="1">
        <v>0.0</v>
      </c>
      <c r="I29" s="1" t="s">
        <v>318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319</v>
      </c>
      <c r="B30" s="1" t="s">
        <v>320</v>
      </c>
      <c r="C30" s="1" t="s">
        <v>321</v>
      </c>
      <c r="D30" s="1" t="s">
        <v>322</v>
      </c>
      <c r="E30" s="1" t="s">
        <v>323</v>
      </c>
      <c r="F30" s="1" t="s">
        <v>324</v>
      </c>
      <c r="G30" s="1" t="s">
        <v>325</v>
      </c>
      <c r="H30" s="1" t="s">
        <v>326</v>
      </c>
      <c r="I30" s="1" t="s">
        <v>327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328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329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330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331</v>
      </c>
      <c r="B34" s="1">
        <v>0.0</v>
      </c>
      <c r="C34" s="1">
        <v>0.0</v>
      </c>
      <c r="D34" s="1">
        <v>0.0</v>
      </c>
      <c r="E34" s="1" t="s">
        <v>332</v>
      </c>
      <c r="F34" s="1" t="s">
        <v>333</v>
      </c>
      <c r="G34" s="1">
        <v>0.0</v>
      </c>
      <c r="H34" s="1">
        <v>0.0</v>
      </c>
      <c r="I34" s="1" t="s">
        <v>334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335</v>
      </c>
      <c r="B35" s="1" t="s">
        <v>336</v>
      </c>
      <c r="C35" s="1" t="s">
        <v>287</v>
      </c>
      <c r="D35" s="1" t="s">
        <v>337</v>
      </c>
      <c r="E35" s="1" t="s">
        <v>265</v>
      </c>
      <c r="F35" s="1" t="s">
        <v>338</v>
      </c>
      <c r="G35" s="1" t="s">
        <v>339</v>
      </c>
      <c r="H35" s="1" t="s">
        <v>265</v>
      </c>
      <c r="I35" s="1" t="s">
        <v>340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341</v>
      </c>
      <c r="B36" s="1">
        <v>0.0</v>
      </c>
      <c r="C36" s="1">
        <v>0.0</v>
      </c>
      <c r="D36" s="1">
        <v>0.0</v>
      </c>
      <c r="E36" s="1" t="s">
        <v>332</v>
      </c>
      <c r="F36" s="1" t="s">
        <v>333</v>
      </c>
      <c r="G36" s="1">
        <v>0.0</v>
      </c>
      <c r="H36" s="1">
        <v>0.0</v>
      </c>
      <c r="I36" s="1" t="s">
        <v>334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342</v>
      </c>
      <c r="B37" s="1" t="s">
        <v>343</v>
      </c>
      <c r="C37" s="1" t="s">
        <v>287</v>
      </c>
      <c r="D37" s="1" t="s">
        <v>337</v>
      </c>
      <c r="E37" s="1" t="s">
        <v>265</v>
      </c>
      <c r="F37" s="1" t="s">
        <v>338</v>
      </c>
      <c r="G37" s="1" t="s">
        <v>339</v>
      </c>
      <c r="H37" s="1" t="s">
        <v>265</v>
      </c>
      <c r="I37" s="1" t="s">
        <v>340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344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345</v>
      </c>
      <c r="B39" s="1">
        <v>0.0</v>
      </c>
      <c r="C39" s="1" t="s">
        <v>346</v>
      </c>
      <c r="D39" s="1" t="s">
        <v>347</v>
      </c>
      <c r="E39" s="1" t="s">
        <v>348</v>
      </c>
      <c r="F39" s="1" t="s">
        <v>349</v>
      </c>
      <c r="G39" s="1" t="s">
        <v>350</v>
      </c>
      <c r="H39" s="1">
        <v>0.0</v>
      </c>
      <c r="I39" s="1">
        <v>0.0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351</v>
      </c>
      <c r="B40" s="1">
        <v>0.0</v>
      </c>
      <c r="C40" s="1" t="s">
        <v>352</v>
      </c>
      <c r="D40" s="1" t="s">
        <v>353</v>
      </c>
      <c r="E40" s="1" t="s">
        <v>354</v>
      </c>
      <c r="F40" s="1" t="s">
        <v>355</v>
      </c>
      <c r="G40" s="1" t="s">
        <v>356</v>
      </c>
      <c r="H40" s="1" t="s">
        <v>357</v>
      </c>
      <c r="I40" s="1">
        <v>0.0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358</v>
      </c>
      <c r="B41" s="1">
        <v>0.0</v>
      </c>
      <c r="C41" s="1" t="s">
        <v>359</v>
      </c>
      <c r="D41" s="1" t="s">
        <v>360</v>
      </c>
      <c r="E41" s="1" t="s">
        <v>361</v>
      </c>
      <c r="F41" s="1" t="s">
        <v>362</v>
      </c>
      <c r="G41" s="1" t="s">
        <v>363</v>
      </c>
      <c r="H41" s="1" t="s">
        <v>364</v>
      </c>
      <c r="I41" s="1" t="s">
        <v>365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366</v>
      </c>
      <c r="B42" s="1">
        <v>0.0</v>
      </c>
      <c r="C42" s="1" t="s">
        <v>367</v>
      </c>
      <c r="D42" s="1" t="s">
        <v>368</v>
      </c>
      <c r="E42" s="1" t="s">
        <v>369</v>
      </c>
      <c r="F42" s="1" t="s">
        <v>370</v>
      </c>
      <c r="G42" s="1" t="s">
        <v>371</v>
      </c>
      <c r="H42" s="1" t="s">
        <v>372</v>
      </c>
      <c r="I42" s="1" t="s">
        <v>373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374</v>
      </c>
      <c r="B43" s="1">
        <v>0.0</v>
      </c>
      <c r="C43" s="1" t="s">
        <v>375</v>
      </c>
      <c r="D43" s="1" t="s">
        <v>376</v>
      </c>
      <c r="E43" s="1" t="s">
        <v>369</v>
      </c>
      <c r="F43" s="1" t="s">
        <v>370</v>
      </c>
      <c r="G43" s="1" t="s">
        <v>371</v>
      </c>
      <c r="H43" s="1" t="s">
        <v>372</v>
      </c>
      <c r="I43" s="1" t="s">
        <v>373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377</v>
      </c>
      <c r="B44" s="1">
        <v>0.0</v>
      </c>
      <c r="C44" s="1" t="s">
        <v>378</v>
      </c>
      <c r="D44" s="1" t="s">
        <v>379</v>
      </c>
      <c r="E44" s="1" t="s">
        <v>380</v>
      </c>
      <c r="F44" s="1">
        <v>6.0</v>
      </c>
      <c r="G44" s="1" t="s">
        <v>381</v>
      </c>
      <c r="H44" s="1" t="s">
        <v>382</v>
      </c>
      <c r="I44" s="1" t="s">
        <v>383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384</v>
      </c>
      <c r="B45" s="1">
        <v>0.0</v>
      </c>
      <c r="C45" s="1" t="s">
        <v>378</v>
      </c>
      <c r="D45" s="1" t="s">
        <v>379</v>
      </c>
      <c r="E45" s="1" t="s">
        <v>385</v>
      </c>
      <c r="F45" s="1">
        <v>6.0</v>
      </c>
      <c r="G45" s="1" t="s">
        <v>381</v>
      </c>
      <c r="H45" s="1" t="s">
        <v>382</v>
      </c>
      <c r="I45" s="1" t="s">
        <v>383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386</v>
      </c>
      <c r="B46" s="1">
        <v>0.0</v>
      </c>
      <c r="C46" s="1" t="s">
        <v>378</v>
      </c>
      <c r="D46" s="1" t="s">
        <v>379</v>
      </c>
      <c r="E46" s="1" t="s">
        <v>387</v>
      </c>
      <c r="F46" s="1">
        <v>6.0</v>
      </c>
      <c r="G46" s="1" t="s">
        <v>381</v>
      </c>
      <c r="H46" s="1" t="s">
        <v>388</v>
      </c>
      <c r="I46" s="1" t="s">
        <v>389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390</v>
      </c>
      <c r="B47" s="1">
        <v>0.0</v>
      </c>
      <c r="C47" s="1">
        <v>0.0</v>
      </c>
      <c r="D47" s="1">
        <v>0.0</v>
      </c>
      <c r="E47" s="1">
        <v>0.0</v>
      </c>
      <c r="F47" s="1" t="s">
        <v>391</v>
      </c>
      <c r="G47" s="1">
        <v>-38.0</v>
      </c>
      <c r="H47" s="1" t="s">
        <v>392</v>
      </c>
      <c r="I47" s="1" t="s">
        <v>393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394</v>
      </c>
      <c r="B48" s="1">
        <v>0.0</v>
      </c>
      <c r="C48" s="1">
        <v>-20.0</v>
      </c>
      <c r="D48" s="1">
        <v>-25.0</v>
      </c>
      <c r="E48" s="1" t="s">
        <v>395</v>
      </c>
      <c r="F48" s="1" t="s">
        <v>396</v>
      </c>
      <c r="G48" s="1" t="s">
        <v>397</v>
      </c>
      <c r="H48" s="1">
        <v>0.0</v>
      </c>
      <c r="I48" s="1">
        <v>0.0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398</v>
      </c>
      <c r="B49" s="1">
        <v>0.0</v>
      </c>
      <c r="C49" s="1" t="s">
        <v>399</v>
      </c>
      <c r="D49" s="1" t="s">
        <v>400</v>
      </c>
      <c r="E49" s="1" t="s">
        <v>401</v>
      </c>
      <c r="F49" s="1" t="s">
        <v>212</v>
      </c>
      <c r="G49" s="1" t="s">
        <v>402</v>
      </c>
      <c r="H49" s="1" t="s">
        <v>403</v>
      </c>
      <c r="I49" s="1" t="s">
        <v>404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405</v>
      </c>
      <c r="B50" s="1">
        <v>0.0</v>
      </c>
      <c r="C50" s="1" t="s">
        <v>406</v>
      </c>
      <c r="D50" s="1" t="s">
        <v>407</v>
      </c>
      <c r="E50" s="1" t="s">
        <v>408</v>
      </c>
      <c r="F50" s="1" t="s">
        <v>409</v>
      </c>
      <c r="G50" s="1" t="s">
        <v>410</v>
      </c>
      <c r="H50" s="1" t="s">
        <v>411</v>
      </c>
      <c r="I50" s="1" t="s">
        <v>412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413</v>
      </c>
      <c r="B51" s="1">
        <v>0.0</v>
      </c>
      <c r="C51" s="1" t="s">
        <v>414</v>
      </c>
      <c r="D51" s="1" t="s">
        <v>415</v>
      </c>
      <c r="E51" s="1" t="s">
        <v>416</v>
      </c>
      <c r="F51" s="1" t="s">
        <v>417</v>
      </c>
      <c r="G51" s="1" t="s">
        <v>418</v>
      </c>
      <c r="H51" s="1" t="s">
        <v>419</v>
      </c>
      <c r="I51" s="1" t="s">
        <v>412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420</v>
      </c>
      <c r="B52" s="1">
        <v>0.0</v>
      </c>
      <c r="C52" s="1">
        <v>0.0</v>
      </c>
      <c r="D52" s="1" t="s">
        <v>421</v>
      </c>
      <c r="E52" s="1" t="s">
        <v>422</v>
      </c>
      <c r="F52" s="1" t="s">
        <v>423</v>
      </c>
      <c r="G52" s="1" t="s">
        <v>424</v>
      </c>
      <c r="H52" s="1" t="s">
        <v>425</v>
      </c>
      <c r="I52" s="1" t="s">
        <v>426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427</v>
      </c>
      <c r="B53" s="1">
        <v>0.0</v>
      </c>
      <c r="C53" s="1">
        <v>0.0</v>
      </c>
      <c r="D53" s="1" t="s">
        <v>428</v>
      </c>
      <c r="E53" s="1" t="s">
        <v>429</v>
      </c>
      <c r="F53" s="1" t="s">
        <v>430</v>
      </c>
      <c r="G53" s="1" t="s">
        <v>431</v>
      </c>
      <c r="H53" s="1" t="s">
        <v>432</v>
      </c>
      <c r="I53" s="1" t="s">
        <v>433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434</v>
      </c>
      <c r="B54" s="1">
        <v>0.0</v>
      </c>
      <c r="C54" s="1">
        <v>0.0</v>
      </c>
      <c r="D54" s="1" t="s">
        <v>428</v>
      </c>
      <c r="E54" s="1" t="s">
        <v>429</v>
      </c>
      <c r="F54" s="1" t="s">
        <v>435</v>
      </c>
      <c r="G54" s="1" t="s">
        <v>431</v>
      </c>
      <c r="H54" s="1" t="s">
        <v>432</v>
      </c>
      <c r="I54" s="1" t="s">
        <v>433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436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437</v>
      </c>
      <c r="B56" s="1">
        <v>0.0</v>
      </c>
      <c r="C56" s="1">
        <v>0.0</v>
      </c>
      <c r="D56" s="1" t="s">
        <v>438</v>
      </c>
      <c r="E56" s="1" t="s">
        <v>439</v>
      </c>
      <c r="F56" s="1" t="s">
        <v>440</v>
      </c>
      <c r="G56" s="1" t="s">
        <v>441</v>
      </c>
      <c r="H56" s="1">
        <v>0.0</v>
      </c>
      <c r="I56" s="1">
        <v>0.0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442</v>
      </c>
      <c r="B57" s="1">
        <v>0.0</v>
      </c>
      <c r="C57" s="1">
        <v>0.0</v>
      </c>
      <c r="D57" s="1" t="s">
        <v>443</v>
      </c>
      <c r="E57" s="1" t="s">
        <v>444</v>
      </c>
      <c r="F57" s="1" t="s">
        <v>445</v>
      </c>
      <c r="G57" s="1" t="s">
        <v>446</v>
      </c>
      <c r="H57" s="1" t="s">
        <v>447</v>
      </c>
      <c r="I57" s="1">
        <v>0.0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448</v>
      </c>
      <c r="B58" s="1">
        <v>0.0</v>
      </c>
      <c r="C58" s="1">
        <v>0.0</v>
      </c>
      <c r="D58" s="1" t="s">
        <v>449</v>
      </c>
      <c r="E58" s="1" t="s">
        <v>450</v>
      </c>
      <c r="F58" s="1" t="s">
        <v>451</v>
      </c>
      <c r="G58" s="1" t="s">
        <v>452</v>
      </c>
      <c r="H58" s="1" t="s">
        <v>453</v>
      </c>
      <c r="I58" s="1" t="s">
        <v>454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455</v>
      </c>
      <c r="B59" s="1">
        <v>0.0</v>
      </c>
      <c r="C59" s="1">
        <v>0.0</v>
      </c>
      <c r="D59" s="1" t="s">
        <v>456</v>
      </c>
      <c r="E59" s="1" t="s">
        <v>457</v>
      </c>
      <c r="F59" s="1" t="s">
        <v>458</v>
      </c>
      <c r="G59" s="1" t="s">
        <v>459</v>
      </c>
      <c r="H59" s="1" t="s">
        <v>460</v>
      </c>
      <c r="I59" s="1" t="s">
        <v>461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462</v>
      </c>
      <c r="B60" s="1">
        <v>0.0</v>
      </c>
      <c r="C60" s="1">
        <v>0.0</v>
      </c>
      <c r="D60" s="1" t="s">
        <v>463</v>
      </c>
      <c r="E60" s="1" t="s">
        <v>464</v>
      </c>
      <c r="F60" s="1" t="s">
        <v>458</v>
      </c>
      <c r="G60" s="1" t="s">
        <v>459</v>
      </c>
      <c r="H60" s="1" t="s">
        <v>460</v>
      </c>
      <c r="I60" s="1" t="s">
        <v>461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465</v>
      </c>
      <c r="B61" s="1">
        <v>0.0</v>
      </c>
      <c r="C61" s="1">
        <v>0.0</v>
      </c>
      <c r="D61" s="1" t="s">
        <v>466</v>
      </c>
      <c r="E61" s="1" t="s">
        <v>467</v>
      </c>
      <c r="F61" s="1" t="s">
        <v>468</v>
      </c>
      <c r="G61" s="1" t="s">
        <v>469</v>
      </c>
      <c r="H61" s="1" t="s">
        <v>470</v>
      </c>
      <c r="I61" s="1" t="s">
        <v>471</v>
      </c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472</v>
      </c>
      <c r="B62" s="1">
        <v>0.0</v>
      </c>
      <c r="C62" s="1">
        <v>0.0</v>
      </c>
      <c r="D62" s="1" t="s">
        <v>466</v>
      </c>
      <c r="E62" s="1" t="s">
        <v>473</v>
      </c>
      <c r="F62" s="1" t="s">
        <v>468</v>
      </c>
      <c r="G62" s="1" t="s">
        <v>469</v>
      </c>
      <c r="H62" s="1" t="s">
        <v>470</v>
      </c>
      <c r="I62" s="1" t="s">
        <v>471</v>
      </c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474</v>
      </c>
      <c r="B63" s="1">
        <v>0.0</v>
      </c>
      <c r="C63" s="1">
        <v>0.0</v>
      </c>
      <c r="D63" s="1" t="s">
        <v>466</v>
      </c>
      <c r="E63" s="1" t="s">
        <v>475</v>
      </c>
      <c r="F63" s="1" t="s">
        <v>468</v>
      </c>
      <c r="G63" s="1" t="s">
        <v>469</v>
      </c>
      <c r="H63" s="1" t="s">
        <v>476</v>
      </c>
      <c r="I63" s="1" t="s">
        <v>471</v>
      </c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477</v>
      </c>
      <c r="B64" s="1">
        <v>0.0</v>
      </c>
      <c r="C64" s="1">
        <v>0.0</v>
      </c>
      <c r="D64" s="1">
        <v>0.0</v>
      </c>
      <c r="E64" s="1">
        <v>0.0</v>
      </c>
      <c r="F64" s="1">
        <v>0.0</v>
      </c>
      <c r="G64" s="1" t="s">
        <v>478</v>
      </c>
      <c r="H64" s="1" t="s">
        <v>479</v>
      </c>
      <c r="I64" s="1" t="s">
        <v>480</v>
      </c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481</v>
      </c>
      <c r="B65" s="1">
        <v>0.0</v>
      </c>
      <c r="C65" s="1">
        <v>0.0</v>
      </c>
      <c r="D65" s="1">
        <v>0.0</v>
      </c>
      <c r="E65" s="1">
        <v>0.0</v>
      </c>
      <c r="F65" s="1">
        <v>0.0</v>
      </c>
      <c r="G65" s="1">
        <v>0.0</v>
      </c>
      <c r="H65" s="1" t="s">
        <v>482</v>
      </c>
      <c r="I65" s="1">
        <v>0.0</v>
      </c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483</v>
      </c>
      <c r="B66" s="1">
        <v>0.0</v>
      </c>
      <c r="C66" s="1">
        <v>0.0</v>
      </c>
      <c r="D66" s="1" t="s">
        <v>484</v>
      </c>
      <c r="E66" s="1" t="s">
        <v>485</v>
      </c>
      <c r="F66" s="1" t="s">
        <v>486</v>
      </c>
      <c r="G66" s="1" t="s">
        <v>487</v>
      </c>
      <c r="H66" s="1">
        <v>0.0</v>
      </c>
      <c r="I66" s="1">
        <v>0.0</v>
      </c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488</v>
      </c>
      <c r="B67" s="1">
        <v>0.0</v>
      </c>
      <c r="C67" s="1">
        <v>0.0</v>
      </c>
      <c r="D67" s="1" t="s">
        <v>489</v>
      </c>
      <c r="E67" s="1" t="s">
        <v>490</v>
      </c>
      <c r="F67" s="1" t="s">
        <v>491</v>
      </c>
      <c r="G67" s="1" t="s">
        <v>492</v>
      </c>
      <c r="H67" s="1" t="s">
        <v>493</v>
      </c>
      <c r="I67" s="1" t="s">
        <v>494</v>
      </c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495</v>
      </c>
      <c r="B68" s="1">
        <v>0.0</v>
      </c>
      <c r="C68" s="1">
        <v>0.0</v>
      </c>
      <c r="D68" s="1" t="s">
        <v>496</v>
      </c>
      <c r="E68" s="1" t="s">
        <v>497</v>
      </c>
      <c r="F68" s="1" t="s">
        <v>498</v>
      </c>
      <c r="G68" s="1" t="s">
        <v>499</v>
      </c>
      <c r="H68" s="1" t="s">
        <v>500</v>
      </c>
      <c r="I68" s="1" t="s">
        <v>501</v>
      </c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502</v>
      </c>
      <c r="B69" s="1">
        <v>0.0</v>
      </c>
      <c r="C69" s="1">
        <v>0.0</v>
      </c>
      <c r="D69" s="1" t="s">
        <v>503</v>
      </c>
      <c r="E69" s="1">
        <v>91.0</v>
      </c>
      <c r="F69" s="1" t="s">
        <v>504</v>
      </c>
      <c r="G69" s="1" t="s">
        <v>505</v>
      </c>
      <c r="H69" s="1" t="s">
        <v>506</v>
      </c>
      <c r="I69" s="1" t="s">
        <v>507</v>
      </c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508</v>
      </c>
      <c r="B70" s="1">
        <v>0.0</v>
      </c>
      <c r="C70" s="1">
        <v>0.0</v>
      </c>
      <c r="D70" s="1" t="s">
        <v>509</v>
      </c>
      <c r="E70" s="1">
        <v>182.0</v>
      </c>
      <c r="F70" s="1" t="s">
        <v>510</v>
      </c>
      <c r="G70" s="1" t="s">
        <v>511</v>
      </c>
      <c r="H70" s="1" t="s">
        <v>512</v>
      </c>
      <c r="I70" s="1" t="s">
        <v>513</v>
      </c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514</v>
      </c>
      <c r="B71" s="1">
        <v>0.0</v>
      </c>
      <c r="C71" s="1">
        <v>0.0</v>
      </c>
      <c r="D71" s="1">
        <v>0.0</v>
      </c>
      <c r="E71" s="1" t="s">
        <v>515</v>
      </c>
      <c r="F71" s="1" t="s">
        <v>516</v>
      </c>
      <c r="G71" s="1" t="s">
        <v>517</v>
      </c>
      <c r="H71" s="1" t="s">
        <v>518</v>
      </c>
      <c r="I71" s="1" t="s">
        <v>519</v>
      </c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520</v>
      </c>
      <c r="B72" s="1">
        <v>0.0</v>
      </c>
      <c r="C72" s="1">
        <v>0.0</v>
      </c>
      <c r="D72" s="1">
        <v>0.0</v>
      </c>
      <c r="E72" s="1" t="s">
        <v>515</v>
      </c>
      <c r="F72" s="1" t="s">
        <v>521</v>
      </c>
      <c r="G72" s="1" t="s">
        <v>517</v>
      </c>
      <c r="H72" s="1" t="s">
        <v>518</v>
      </c>
      <c r="I72" s="1" t="s">
        <v>519</v>
      </c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522</v>
      </c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523</v>
      </c>
      <c r="B74" s="1">
        <v>0.0</v>
      </c>
      <c r="C74" s="1">
        <v>0.0</v>
      </c>
      <c r="D74" s="1">
        <v>0.0</v>
      </c>
      <c r="E74" s="1" t="s">
        <v>524</v>
      </c>
      <c r="F74" s="1" t="s">
        <v>525</v>
      </c>
      <c r="G74" s="1" t="s">
        <v>526</v>
      </c>
      <c r="H74" s="1">
        <v>0.0</v>
      </c>
      <c r="I74" s="1">
        <v>0.0</v>
      </c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527</v>
      </c>
      <c r="B75" s="1">
        <v>0.0</v>
      </c>
      <c r="C75" s="1">
        <v>0.0</v>
      </c>
      <c r="D75" s="1">
        <v>0.0</v>
      </c>
      <c r="E75" s="1" t="s">
        <v>528</v>
      </c>
      <c r="F75" s="1" t="s">
        <v>529</v>
      </c>
      <c r="G75" s="1" t="s">
        <v>530</v>
      </c>
      <c r="H75" s="1" t="s">
        <v>531</v>
      </c>
      <c r="I75" s="1">
        <v>0.0</v>
      </c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532</v>
      </c>
      <c r="B76" s="1">
        <v>0.0</v>
      </c>
      <c r="C76" s="1">
        <v>0.0</v>
      </c>
      <c r="D76" s="1">
        <v>0.0</v>
      </c>
      <c r="E76" s="1" t="s">
        <v>533</v>
      </c>
      <c r="F76" s="1" t="s">
        <v>534</v>
      </c>
      <c r="G76" s="1" t="s">
        <v>535</v>
      </c>
      <c r="H76" s="1" t="s">
        <v>536</v>
      </c>
      <c r="I76" s="1" t="s">
        <v>537</v>
      </c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538</v>
      </c>
      <c r="B77" s="1">
        <v>0.0</v>
      </c>
      <c r="C77" s="1">
        <v>0.0</v>
      </c>
      <c r="D77" s="1">
        <v>0.0</v>
      </c>
      <c r="E77" s="1" t="s">
        <v>539</v>
      </c>
      <c r="F77" s="1" t="s">
        <v>540</v>
      </c>
      <c r="G77" s="1" t="s">
        <v>541</v>
      </c>
      <c r="H77" s="1" t="s">
        <v>542</v>
      </c>
      <c r="I77" s="1" t="s">
        <v>543</v>
      </c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544</v>
      </c>
      <c r="B78" s="1">
        <v>0.0</v>
      </c>
      <c r="C78" s="1">
        <v>0.0</v>
      </c>
      <c r="D78" s="1">
        <v>0.0</v>
      </c>
      <c r="E78" s="1" t="s">
        <v>545</v>
      </c>
      <c r="F78" s="1" t="s">
        <v>546</v>
      </c>
      <c r="G78" s="1" t="s">
        <v>541</v>
      </c>
      <c r="H78" s="1" t="s">
        <v>542</v>
      </c>
      <c r="I78" s="1" t="s">
        <v>543</v>
      </c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547</v>
      </c>
      <c r="B79" s="1">
        <v>0.0</v>
      </c>
      <c r="C79" s="1">
        <v>0.0</v>
      </c>
      <c r="D79" s="1">
        <v>0.0</v>
      </c>
      <c r="E79" s="1" t="s">
        <v>548</v>
      </c>
      <c r="F79" s="1" t="s">
        <v>549</v>
      </c>
      <c r="G79" s="1" t="s">
        <v>550</v>
      </c>
      <c r="H79" s="1" t="s">
        <v>551</v>
      </c>
      <c r="I79" s="1" t="s">
        <v>552</v>
      </c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553</v>
      </c>
      <c r="B80" s="1">
        <v>0.0</v>
      </c>
      <c r="C80" s="1">
        <v>0.0</v>
      </c>
      <c r="D80" s="1">
        <v>0.0</v>
      </c>
      <c r="E80" s="1" t="s">
        <v>554</v>
      </c>
      <c r="F80" s="1" t="s">
        <v>549</v>
      </c>
      <c r="G80" s="1" t="s">
        <v>550</v>
      </c>
      <c r="H80" s="1" t="s">
        <v>551</v>
      </c>
      <c r="I80" s="1" t="s">
        <v>552</v>
      </c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555</v>
      </c>
      <c r="B81" s="1">
        <v>0.0</v>
      </c>
      <c r="C81" s="1">
        <v>0.0</v>
      </c>
      <c r="D81" s="1">
        <v>0.0</v>
      </c>
      <c r="E81" s="1" t="s">
        <v>556</v>
      </c>
      <c r="F81" s="1" t="s">
        <v>549</v>
      </c>
      <c r="G81" s="1" t="s">
        <v>550</v>
      </c>
      <c r="H81" s="1" t="s">
        <v>557</v>
      </c>
      <c r="I81" s="1" t="s">
        <v>552</v>
      </c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558</v>
      </c>
      <c r="B82" s="1">
        <v>0.0</v>
      </c>
      <c r="C82" s="1">
        <v>0.0</v>
      </c>
      <c r="D82" s="1">
        <v>0.0</v>
      </c>
      <c r="E82" s="1">
        <v>0.0</v>
      </c>
      <c r="F82" s="1">
        <v>0.0</v>
      </c>
      <c r="G82" s="1">
        <v>0.0</v>
      </c>
      <c r="H82" s="1" t="s">
        <v>559</v>
      </c>
      <c r="I82" s="1" t="s">
        <v>560</v>
      </c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561</v>
      </c>
      <c r="B83" s="1">
        <v>0.0</v>
      </c>
      <c r="C83" s="1">
        <v>0.0</v>
      </c>
      <c r="D83" s="1">
        <v>0.0</v>
      </c>
      <c r="E83" s="1" t="s">
        <v>562</v>
      </c>
      <c r="F83" s="1" t="s">
        <v>563</v>
      </c>
      <c r="G83" s="1" t="s">
        <v>564</v>
      </c>
      <c r="H83" s="1">
        <v>0.0</v>
      </c>
      <c r="I83" s="1">
        <v>0.0</v>
      </c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565</v>
      </c>
      <c r="B84" s="1">
        <v>0.0</v>
      </c>
      <c r="C84" s="1">
        <v>0.0</v>
      </c>
      <c r="D84" s="1">
        <v>0.0</v>
      </c>
      <c r="E84" s="1" t="s">
        <v>566</v>
      </c>
      <c r="F84" s="1" t="s">
        <v>567</v>
      </c>
      <c r="G84" s="1" t="s">
        <v>568</v>
      </c>
      <c r="H84" s="1" t="s">
        <v>569</v>
      </c>
      <c r="I84" s="1" t="s">
        <v>570</v>
      </c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571</v>
      </c>
      <c r="B85" s="1">
        <v>0.0</v>
      </c>
      <c r="C85" s="1">
        <v>0.0</v>
      </c>
      <c r="D85" s="1">
        <v>0.0</v>
      </c>
      <c r="E85" s="1" t="s">
        <v>572</v>
      </c>
      <c r="F85" s="1" t="s">
        <v>573</v>
      </c>
      <c r="G85" s="1" t="s">
        <v>574</v>
      </c>
      <c r="H85" s="1" t="s">
        <v>575</v>
      </c>
      <c r="I85" s="1" t="s">
        <v>576</v>
      </c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577</v>
      </c>
      <c r="B86" s="1">
        <v>0.0</v>
      </c>
      <c r="C86" s="1">
        <v>0.0</v>
      </c>
      <c r="D86" s="1">
        <v>0.0</v>
      </c>
      <c r="E86" s="1" t="s">
        <v>578</v>
      </c>
      <c r="F86" s="1" t="s">
        <v>579</v>
      </c>
      <c r="G86" s="1" t="s">
        <v>580</v>
      </c>
      <c r="H86" s="1" t="s">
        <v>581</v>
      </c>
      <c r="I86" s="1" t="s">
        <v>582</v>
      </c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583</v>
      </c>
      <c r="B87" s="1">
        <v>0.0</v>
      </c>
      <c r="C87" s="1">
        <v>0.0</v>
      </c>
      <c r="D87" s="1">
        <v>0.0</v>
      </c>
      <c r="E87" s="1" t="s">
        <v>584</v>
      </c>
      <c r="F87" s="1" t="s">
        <v>585</v>
      </c>
      <c r="G87" s="1" t="s">
        <v>586</v>
      </c>
      <c r="H87" s="1" t="s">
        <v>587</v>
      </c>
      <c r="I87" s="1" t="s">
        <v>588</v>
      </c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589</v>
      </c>
      <c r="B88" s="1">
        <v>0.0</v>
      </c>
      <c r="C88" s="1">
        <v>0.0</v>
      </c>
      <c r="D88" s="1">
        <v>0.0</v>
      </c>
      <c r="E88" s="1">
        <v>0.0</v>
      </c>
      <c r="F88" s="1" t="s">
        <v>590</v>
      </c>
      <c r="G88" s="1" t="s">
        <v>591</v>
      </c>
      <c r="H88" s="1" t="s">
        <v>592</v>
      </c>
      <c r="I88" s="1" t="s">
        <v>593</v>
      </c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594</v>
      </c>
      <c r="B89" s="1">
        <v>0.0</v>
      </c>
      <c r="C89" s="1">
        <v>0.0</v>
      </c>
      <c r="D89" s="1">
        <v>0.0</v>
      </c>
      <c r="E89" s="1">
        <v>0.0</v>
      </c>
      <c r="F89" s="1" t="s">
        <v>595</v>
      </c>
      <c r="G89" s="1" t="s">
        <v>591</v>
      </c>
      <c r="H89" s="1" t="s">
        <v>592</v>
      </c>
      <c r="I89" s="1" t="s">
        <v>593</v>
      </c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596</v>
      </c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597</v>
      </c>
      <c r="B91" s="1">
        <v>0.0</v>
      </c>
      <c r="C91" s="1">
        <v>0.0</v>
      </c>
      <c r="D91" s="1">
        <v>0.0</v>
      </c>
      <c r="E91" s="1">
        <v>0.0</v>
      </c>
      <c r="F91" s="1">
        <v>0.0</v>
      </c>
      <c r="G91" s="1" t="s">
        <v>598</v>
      </c>
      <c r="H91" s="1">
        <v>0.0</v>
      </c>
      <c r="I91" s="1">
        <v>0.0</v>
      </c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599</v>
      </c>
      <c r="B92" s="1">
        <v>0.0</v>
      </c>
      <c r="C92" s="1">
        <v>0.0</v>
      </c>
      <c r="D92" s="1">
        <v>0.0</v>
      </c>
      <c r="E92" s="1">
        <v>0.0</v>
      </c>
      <c r="F92" s="1">
        <v>0.0</v>
      </c>
      <c r="G92" s="1" t="s">
        <v>600</v>
      </c>
      <c r="H92" s="1" t="s">
        <v>601</v>
      </c>
      <c r="I92" s="1">
        <v>0.0</v>
      </c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602</v>
      </c>
      <c r="B93" s="1">
        <v>0.0</v>
      </c>
      <c r="C93" s="1">
        <v>0.0</v>
      </c>
      <c r="D93" s="1">
        <v>0.0</v>
      </c>
      <c r="E93" s="1">
        <v>0.0</v>
      </c>
      <c r="F93" s="1">
        <v>0.0</v>
      </c>
      <c r="G93" s="1" t="s">
        <v>603</v>
      </c>
      <c r="H93" s="1" t="s">
        <v>604</v>
      </c>
      <c r="I93" s="1" t="s">
        <v>605</v>
      </c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606</v>
      </c>
      <c r="B94" s="1">
        <v>0.0</v>
      </c>
      <c r="C94" s="1">
        <v>0.0</v>
      </c>
      <c r="D94" s="1">
        <v>0.0</v>
      </c>
      <c r="E94" s="1">
        <v>0.0</v>
      </c>
      <c r="F94" s="1">
        <v>0.0</v>
      </c>
      <c r="G94" s="1" t="s">
        <v>607</v>
      </c>
      <c r="H94" s="1" t="s">
        <v>608</v>
      </c>
      <c r="I94" s="1" t="s">
        <v>609</v>
      </c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610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 t="s">
        <v>611</v>
      </c>
      <c r="H95" s="1" t="s">
        <v>612</v>
      </c>
      <c r="I95" s="1" t="s">
        <v>609</v>
      </c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613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 t="s">
        <v>614</v>
      </c>
      <c r="H96" s="1" t="s">
        <v>615</v>
      </c>
      <c r="I96" s="1" t="s">
        <v>616</v>
      </c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617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614</v>
      </c>
      <c r="H97" s="1" t="s">
        <v>615</v>
      </c>
      <c r="I97" s="1" t="s">
        <v>616</v>
      </c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618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614</v>
      </c>
      <c r="H98" s="1" t="s">
        <v>619</v>
      </c>
      <c r="I98" s="1" t="s">
        <v>616</v>
      </c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620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 t="s">
        <v>621</v>
      </c>
      <c r="H99" s="1">
        <v>0.0</v>
      </c>
      <c r="I99" s="1">
        <v>0.0</v>
      </c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622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623</v>
      </c>
      <c r="H100" s="1" t="s">
        <v>624</v>
      </c>
      <c r="I100" s="1" t="s">
        <v>332</v>
      </c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625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626</v>
      </c>
      <c r="H101" s="1" t="s">
        <v>627</v>
      </c>
      <c r="I101" s="1" t="s">
        <v>628</v>
      </c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629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630</v>
      </c>
      <c r="H102" s="1" t="s">
        <v>631</v>
      </c>
      <c r="I102" s="1" t="s">
        <v>628</v>
      </c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632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633</v>
      </c>
      <c r="H103" s="1" t="s">
        <v>634</v>
      </c>
      <c r="I103" s="1" t="s">
        <v>635</v>
      </c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636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>
        <v>0.0</v>
      </c>
      <c r="H104" s="1" t="s">
        <v>637</v>
      </c>
      <c r="I104" s="1" t="s">
        <v>638</v>
      </c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639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>
        <v>0.0</v>
      </c>
      <c r="H105" s="1" t="s">
        <v>637</v>
      </c>
      <c r="I105" s="1" t="s">
        <v>638</v>
      </c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 t="s">
        <v>640</v>
      </c>
      <c r="C1" s="1" t="s">
        <v>641</v>
      </c>
      <c r="D1" s="1" t="s">
        <v>642</v>
      </c>
      <c r="E1" s="1" t="s">
        <v>643</v>
      </c>
      <c r="F1" s="1" t="s">
        <v>644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645</v>
      </c>
      <c r="B2" s="1" t="s">
        <v>646</v>
      </c>
      <c r="C2" s="1" t="s">
        <v>647</v>
      </c>
      <c r="D2" s="1" t="s">
        <v>648</v>
      </c>
      <c r="E2" s="1" t="s">
        <v>649</v>
      </c>
      <c r="F2" s="1" t="s">
        <v>650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651</v>
      </c>
      <c r="B3" s="1" t="s">
        <v>652</v>
      </c>
      <c r="C3" s="1" t="s">
        <v>653</v>
      </c>
      <c r="D3" s="1" t="s">
        <v>654</v>
      </c>
      <c r="E3" s="1" t="s">
        <v>655</v>
      </c>
      <c r="F3" s="1" t="s">
        <v>656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657</v>
      </c>
      <c r="B4" s="1" t="s">
        <v>658</v>
      </c>
      <c r="C4" s="1" t="s">
        <v>659</v>
      </c>
      <c r="D4" s="1" t="s">
        <v>660</v>
      </c>
      <c r="E4" s="1" t="s">
        <v>661</v>
      </c>
      <c r="F4" s="1" t="s">
        <v>662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651</v>
      </c>
      <c r="B5" s="1" t="s">
        <v>652</v>
      </c>
      <c r="C5" s="1" t="s">
        <v>663</v>
      </c>
      <c r="D5" s="1" t="s">
        <v>664</v>
      </c>
      <c r="E5" s="1" t="s">
        <v>665</v>
      </c>
      <c r="F5" s="1" t="s">
        <v>666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667</v>
      </c>
      <c r="B6" s="1" t="s">
        <v>668</v>
      </c>
      <c r="C6" s="1" t="s">
        <v>669</v>
      </c>
      <c r="D6" s="1" t="s">
        <v>670</v>
      </c>
      <c r="E6" s="1" t="s">
        <v>671</v>
      </c>
      <c r="F6" s="1" t="s">
        <v>672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673</v>
      </c>
      <c r="B7" s="1" t="s">
        <v>674</v>
      </c>
      <c r="C7" s="1" t="s">
        <v>675</v>
      </c>
      <c r="D7" s="1" t="s">
        <v>676</v>
      </c>
      <c r="E7" s="1" t="s">
        <v>677</v>
      </c>
      <c r="F7" s="1" t="s">
        <v>678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679</v>
      </c>
      <c r="B8" s="1" t="s">
        <v>652</v>
      </c>
      <c r="C8" s="1" t="s">
        <v>680</v>
      </c>
      <c r="D8" s="1" t="s">
        <v>680</v>
      </c>
      <c r="E8" s="1" t="s">
        <v>681</v>
      </c>
      <c r="F8" s="1" t="s">
        <v>680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682</v>
      </c>
      <c r="B9" s="1" t="s">
        <v>683</v>
      </c>
      <c r="C9" s="1" t="s">
        <v>684</v>
      </c>
      <c r="D9" s="1" t="s">
        <v>685</v>
      </c>
      <c r="E9" s="1" t="s">
        <v>652</v>
      </c>
      <c r="F9" s="1" t="s">
        <v>652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686</v>
      </c>
      <c r="B10" s="1" t="s">
        <v>687</v>
      </c>
      <c r="C10" s="1" t="s">
        <v>688</v>
      </c>
      <c r="D10" s="1" t="s">
        <v>689</v>
      </c>
      <c r="E10" s="1" t="s">
        <v>652</v>
      </c>
      <c r="F10" s="1" t="s">
        <v>652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690</v>
      </c>
      <c r="B11" s="1" t="s">
        <v>691</v>
      </c>
      <c r="C11" s="1" t="s">
        <v>692</v>
      </c>
      <c r="D11" s="1" t="s">
        <v>693</v>
      </c>
      <c r="E11" s="1" t="s">
        <v>694</v>
      </c>
      <c r="F11" s="1" t="s">
        <v>695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696</v>
      </c>
      <c r="B12" s="1" t="s">
        <v>691</v>
      </c>
      <c r="C12" s="1" t="s">
        <v>692</v>
      </c>
      <c r="D12" s="1" t="s">
        <v>693</v>
      </c>
      <c r="E12" s="1" t="s">
        <v>694</v>
      </c>
      <c r="F12" s="1" t="s">
        <v>695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697</v>
      </c>
      <c r="B13" s="1" t="s">
        <v>698</v>
      </c>
      <c r="C13" s="1" t="s">
        <v>699</v>
      </c>
      <c r="D13" s="1" t="s">
        <v>700</v>
      </c>
      <c r="E13" s="1" t="s">
        <v>701</v>
      </c>
      <c r="F13" s="1" t="s">
        <v>702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703</v>
      </c>
      <c r="B14" s="1" t="s">
        <v>704</v>
      </c>
      <c r="C14" s="1" t="s">
        <v>705</v>
      </c>
      <c r="D14" s="1" t="s">
        <v>706</v>
      </c>
      <c r="E14" s="1" t="s">
        <v>707</v>
      </c>
      <c r="F14" s="1" t="s">
        <v>708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709</v>
      </c>
      <c r="B15" s="1" t="s">
        <v>652</v>
      </c>
      <c r="C15" s="1" t="s">
        <v>652</v>
      </c>
      <c r="D15" s="1" t="s">
        <v>652</v>
      </c>
      <c r="E15" s="1" t="s">
        <v>652</v>
      </c>
      <c r="F15" s="1" t="s">
        <v>652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710</v>
      </c>
      <c r="B16" s="1" t="s">
        <v>652</v>
      </c>
      <c r="C16" s="1" t="s">
        <v>652</v>
      </c>
      <c r="D16" s="1" t="s">
        <v>652</v>
      </c>
      <c r="E16" s="1" t="s">
        <v>652</v>
      </c>
      <c r="F16" s="1" t="s">
        <v>652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711</v>
      </c>
      <c r="B17" s="1" t="s">
        <v>712</v>
      </c>
      <c r="C17" s="1" t="s">
        <v>141</v>
      </c>
      <c r="D17" s="1" t="s">
        <v>713</v>
      </c>
      <c r="E17" s="1" t="s">
        <v>714</v>
      </c>
      <c r="F17" s="1" t="s">
        <v>144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715</v>
      </c>
      <c r="B18" s="1" t="s">
        <v>652</v>
      </c>
      <c r="C18" s="1" t="s">
        <v>652</v>
      </c>
      <c r="D18" s="1" t="s">
        <v>652</v>
      </c>
      <c r="E18" s="1" t="s">
        <v>652</v>
      </c>
      <c r="F18" s="1" t="s">
        <v>652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716</v>
      </c>
      <c r="B19" s="1" t="s">
        <v>717</v>
      </c>
      <c r="C19" s="1" t="s">
        <v>718</v>
      </c>
      <c r="D19" s="1" t="s">
        <v>719</v>
      </c>
      <c r="E19" s="1" t="s">
        <v>652</v>
      </c>
      <c r="F19" s="1" t="s">
        <v>652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720</v>
      </c>
      <c r="B20" s="1" t="s">
        <v>721</v>
      </c>
      <c r="C20" s="1" t="s">
        <v>722</v>
      </c>
      <c r="D20" s="1" t="s">
        <v>723</v>
      </c>
      <c r="E20" s="1" t="s">
        <v>724</v>
      </c>
      <c r="F20" s="1" t="s">
        <v>725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726</v>
      </c>
      <c r="B21" s="1" t="s">
        <v>727</v>
      </c>
      <c r="C21" s="1" t="s">
        <v>728</v>
      </c>
      <c r="D21" s="1" t="s">
        <v>729</v>
      </c>
      <c r="E21" s="1" t="s">
        <v>730</v>
      </c>
      <c r="F21" s="1" t="s">
        <v>731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732</v>
      </c>
      <c r="B22" s="1" t="s">
        <v>733</v>
      </c>
      <c r="C22" s="1" t="s">
        <v>734</v>
      </c>
      <c r="D22" s="1" t="s">
        <v>735</v>
      </c>
      <c r="E22" s="1" t="s">
        <v>736</v>
      </c>
      <c r="F22" s="1" t="s">
        <v>737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738</v>
      </c>
      <c r="B23" s="1" t="s">
        <v>739</v>
      </c>
      <c r="C23" s="1" t="s">
        <v>740</v>
      </c>
      <c r="D23" s="1" t="s">
        <v>741</v>
      </c>
      <c r="E23" s="1" t="s">
        <v>742</v>
      </c>
      <c r="F23" s="1" t="s">
        <v>743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744</v>
      </c>
      <c r="B24" s="1" t="s">
        <v>745</v>
      </c>
      <c r="C24" s="1" t="s">
        <v>746</v>
      </c>
      <c r="D24" s="1" t="s">
        <v>747</v>
      </c>
      <c r="E24" s="1" t="s">
        <v>748</v>
      </c>
      <c r="F24" s="1" t="s">
        <v>749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750</v>
      </c>
      <c r="B25" s="1" t="s">
        <v>751</v>
      </c>
      <c r="C25" s="1" t="s">
        <v>752</v>
      </c>
      <c r="D25" s="1" t="s">
        <v>753</v>
      </c>
      <c r="E25" s="1" t="s">
        <v>754</v>
      </c>
      <c r="F25" s="1" t="s">
        <v>755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756</v>
      </c>
      <c r="B26" s="1" t="s">
        <v>757</v>
      </c>
      <c r="C26" s="1" t="s">
        <v>758</v>
      </c>
      <c r="D26" s="1" t="s">
        <v>759</v>
      </c>
      <c r="E26" s="1" t="s">
        <v>760</v>
      </c>
      <c r="F26" s="1" t="s">
        <v>761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762</v>
      </c>
      <c r="B2" s="1" t="s">
        <v>763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764</v>
      </c>
      <c r="B3" s="1" t="s">
        <v>765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766</v>
      </c>
      <c r="B4" s="1" t="s">
        <v>767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768</v>
      </c>
      <c r="B5" s="1" t="s">
        <v>769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770</v>
      </c>
      <c r="B6" s="1" t="s">
        <v>771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772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773</v>
      </c>
      <c r="B8" s="1" t="s">
        <v>774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775</v>
      </c>
      <c r="B9" s="4" t="s">
        <v>776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777</v>
      </c>
      <c r="B10" s="1" t="s">
        <v>778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779</v>
      </c>
      <c r="B11" s="1" t="s">
        <v>780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781</v>
      </c>
      <c r="B12" s="1" t="s">
        <v>778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782</v>
      </c>
      <c r="B13" s="1" t="s">
        <v>783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784</v>
      </c>
      <c r="B14" s="1" t="s">
        <v>785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786</v>
      </c>
      <c r="B15" s="1" t="s">
        <v>783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787</v>
      </c>
      <c r="B16" s="1" t="s">
        <v>788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789</v>
      </c>
      <c r="B17" s="1">
        <v>2.0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790</v>
      </c>
      <c r="B18" s="1" t="s">
        <v>791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792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793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794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795</v>
      </c>
      <c r="B22" s="1">
        <v>3.67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796</v>
      </c>
      <c r="B23" s="1">
        <v>3.01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797</v>
      </c>
      <c r="B24" s="1">
        <v>2.412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798</v>
      </c>
      <c r="B25" s="1">
        <v>3.39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799</v>
      </c>
      <c r="B26" s="1">
        <v>3.67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800</v>
      </c>
      <c r="B27" s="1">
        <v>3.01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801</v>
      </c>
      <c r="B28" s="1">
        <v>2.412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802</v>
      </c>
      <c r="B29" s="1">
        <v>3.39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803</v>
      </c>
      <c r="B30" s="1">
        <v>0.932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804</v>
      </c>
      <c r="B31" s="1">
        <v>-0.26608506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805</v>
      </c>
      <c r="B32" s="1">
        <v>1386670.0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806</v>
      </c>
      <c r="B33" s="1">
        <v>1386670.0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807</v>
      </c>
      <c r="B34" s="1">
        <v>2321357.0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808</v>
      </c>
      <c r="B35" s="1">
        <v>1.211712E7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809</v>
      </c>
      <c r="B36" s="1">
        <v>1.211712E7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810</v>
      </c>
      <c r="B37" s="1">
        <v>2.38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811</v>
      </c>
      <c r="B38" s="1">
        <v>2.5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812</v>
      </c>
      <c r="B39" s="1">
        <v>100.0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813</v>
      </c>
      <c r="B40" s="1">
        <v>100.0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814</v>
      </c>
      <c r="B41" s="1">
        <v>3516430.0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815</v>
      </c>
      <c r="B42" s="1">
        <v>1.22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816</v>
      </c>
      <c r="B43" s="1">
        <v>7.2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817</v>
      </c>
      <c r="B44" s="1">
        <v>1.5515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818</v>
      </c>
      <c r="B45" s="1">
        <v>2.389775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819</v>
      </c>
      <c r="B46" s="1" t="s">
        <v>820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821</v>
      </c>
      <c r="B47" s="1">
        <v>-1255203.0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822</v>
      </c>
      <c r="B48" s="1">
        <v>1404883.0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823</v>
      </c>
      <c r="B49" s="1">
        <v>1441160.0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824</v>
      </c>
      <c r="B50" s="1">
        <v>65040.0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825</v>
      </c>
      <c r="B51" s="1">
        <v>15020.0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826</v>
      </c>
      <c r="B52" s="1">
        <v>1.7276544E9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827</v>
      </c>
      <c r="B53" s="1">
        <v>1.7303328E9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828</v>
      </c>
      <c r="B54" s="1">
        <v>0.045100003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829</v>
      </c>
      <c r="B55" s="1">
        <v>0.02517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830</v>
      </c>
      <c r="B56" s="1">
        <v>0.00364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831</v>
      </c>
      <c r="B57" s="1">
        <v>0.08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832</v>
      </c>
      <c r="B58" s="1">
        <v>0.045500003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833</v>
      </c>
      <c r="B59" s="1">
        <v>1441160.0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834</v>
      </c>
      <c r="B60" s="1">
        <v>10.74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835</v>
      </c>
      <c r="B61" s="1">
        <v>0.2271881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836</v>
      </c>
      <c r="B62" s="1">
        <v>1.7039808E9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837</v>
      </c>
      <c r="B63" s="1">
        <v>1.7356032E9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838</v>
      </c>
      <c r="B64" s="1">
        <v>1.7197056E9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839</v>
      </c>
      <c r="B65" s="1">
        <v>-6464335.0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840</v>
      </c>
      <c r="B66" s="1">
        <v>-5.14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841</v>
      </c>
      <c r="B67" s="1">
        <v>-9.17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842</v>
      </c>
      <c r="B68" s="1" t="s">
        <v>843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844</v>
      </c>
      <c r="B69" s="1">
        <v>1.7185824E9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845</v>
      </c>
      <c r="B70" s="1">
        <v>0.186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846</v>
      </c>
      <c r="B71" s="1">
        <v>-0.23028523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847</v>
      </c>
      <c r="B72" s="1">
        <v>0.22455823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848</v>
      </c>
      <c r="B73" s="1" t="s">
        <v>849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850</v>
      </c>
      <c r="B74" s="1" t="s">
        <v>851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852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853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854</v>
      </c>
      <c r="B77" s="1" t="s">
        <v>855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856</v>
      </c>
      <c r="B78" s="1" t="s">
        <v>855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857</v>
      </c>
      <c r="B79" s="1">
        <v>1.4225418E9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858</v>
      </c>
      <c r="B80" s="1" t="s">
        <v>859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860</v>
      </c>
      <c r="B81" s="1" t="s">
        <v>861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862</v>
      </c>
      <c r="B82" s="1" t="s">
        <v>863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864</v>
      </c>
      <c r="B83" s="1" t="s">
        <v>865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866</v>
      </c>
      <c r="B84" s="1">
        <v>-1.8E7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867</v>
      </c>
      <c r="B85" s="1">
        <v>2.44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868</v>
      </c>
      <c r="B86" s="1" t="s">
        <v>869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870</v>
      </c>
      <c r="B87" s="1">
        <v>3272823.0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871</v>
      </c>
      <c r="B88" s="1">
        <v>2.271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872</v>
      </c>
      <c r="B89" s="1">
        <v>-6733092.0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873</v>
      </c>
      <c r="B90" s="1">
        <v>2.777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874</v>
      </c>
      <c r="B91" s="1">
        <v>2.982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875</v>
      </c>
      <c r="B92" s="1">
        <v>-0.53991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876</v>
      </c>
      <c r="B93" s="1">
        <v>-1.1983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877</v>
      </c>
      <c r="B94" s="1">
        <v>-6133413.0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878</v>
      </c>
      <c r="B95" s="1">
        <v>-7686402.0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879</v>
      </c>
      <c r="B96" s="1" t="s">
        <v>820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880</v>
      </c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58</v>
      </c>
      <c r="B3" s="1">
        <v>0.0</v>
      </c>
      <c r="C3" s="1">
        <v>-67.0</v>
      </c>
      <c r="D3" s="1">
        <v>-72.0</v>
      </c>
      <c r="E3" s="1">
        <v>-3.0</v>
      </c>
      <c r="F3" s="1">
        <v>-8.0</v>
      </c>
      <c r="G3" s="1">
        <v>-3.0</v>
      </c>
      <c r="H3" s="1">
        <v>-14.0</v>
      </c>
      <c r="I3" s="1">
        <v>-8.0</v>
      </c>
      <c r="J3" s="1">
        <f>IF(I3*FORECAST(J2,B3:I3,B2:I2)&gt;0,FORECAST(J2,B3:I3,B2:I2),I3)*$X$1</f>
        <v>-8</v>
      </c>
      <c r="K3" s="1">
        <f>IF(J3*FORECAST(K2,B3:J3,B2:J2)&gt;0,FORECAST(K2,B3:J3,B2:J2),J3)*$X$1</f>
        <v>-8</v>
      </c>
      <c r="L3" s="1">
        <f>IF(K3*FORECAST(L2,B3:K3,B2:K2)&gt;0,FORECAST(L2,B3:K3,B2:K2),K3)*$X$1</f>
        <v>-8</v>
      </c>
      <c r="M3" s="1">
        <f>IF(L3*FORECAST(M2,B3:L3,B2:L2)&gt;0,FORECAST(M2,B3:L3,B2:L2),L3)*$X$1</f>
        <v>-8</v>
      </c>
      <c r="N3" s="1">
        <f>IF(M3*FORECAST(N2,B3:M3,B2:M2)&gt;0,FORECAST(N2,B3:M3,B2:M2),M3)*$X$1</f>
        <v>-8</v>
      </c>
      <c r="O3" s="1">
        <f>IF(N3*FORECAST(O2,B3:N3,B2:N2)&gt;0,FORECAST(O2,B3:N3,B2:N2),N3)*$X$1</f>
        <v>-8</v>
      </c>
      <c r="P3" s="1">
        <f>IF(O3*FORECAST(P2,B3:O3,B2:O2)&gt;0,FORECAST(P2,B3:O3,B2:O2),O3)*$X$1</f>
        <v>-8</v>
      </c>
      <c r="Q3" s="5">
        <f>IF(P3*FORECAST(Q2,B3:P3,B2:P2)&gt;0,FORECAST(Q2,B3:P3,B2:P2),P3)*$X$1</f>
        <v>-8</v>
      </c>
      <c r="R3" s="5">
        <f>IF(Q3*FORECAST(R2,B3:Q3,B2:Q2)&gt;0,FORECAST(R2,B3:Q3,B2:Q2),Q3)*$X$1</f>
        <v>-8</v>
      </c>
      <c r="S3" s="5">
        <f>IF(R3*FORECAST(S2,B3:R3,B2:R2)&gt;0,FORECAST(S2,B3:R3,B2:R2),R3)*$X$1</f>
        <v>-8</v>
      </c>
      <c r="T3" s="5">
        <f>IF(S3*FORECAST(T2,B3:S3,B2:S2)&gt;0,FORECAST(T2,B3:S3,B2:S2),S3)*$X$1</f>
        <v>-8</v>
      </c>
      <c r="U3" s="5">
        <f>IF(T3*FORECAST(U2,B3:T3,B2:T2)&gt;0,FORECAST(U2,B3:T3,B2:T2),T3)*$X$1</f>
        <v>-8</v>
      </c>
      <c r="V3" s="2"/>
      <c r="W3" s="2"/>
      <c r="X3" s="2"/>
      <c r="Y3" s="2"/>
      <c r="Z3" s="2"/>
    </row>
    <row r="4">
      <c r="A4" s="3" t="s">
        <v>108</v>
      </c>
      <c r="B4" s="1">
        <v>-79.0</v>
      </c>
      <c r="C4" s="1">
        <v>-39.0</v>
      </c>
      <c r="D4" s="1">
        <v>-3.0</v>
      </c>
      <c r="E4" s="1">
        <v>-3.0</v>
      </c>
      <c r="F4" s="1">
        <v>-10.0</v>
      </c>
      <c r="G4" s="1">
        <v>-29.0</v>
      </c>
      <c r="H4" s="1">
        <v>-12.0</v>
      </c>
      <c r="I4" s="1">
        <v>-5.0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881</v>
      </c>
      <c r="B5" s="1">
        <v>0.0</v>
      </c>
      <c r="C5" s="1">
        <v>0.0</v>
      </c>
      <c r="D5" s="1">
        <v>0.0</v>
      </c>
      <c r="E5" s="1">
        <v>1.0</v>
      </c>
      <c r="F5" s="1">
        <v>7.0</v>
      </c>
      <c r="G5" s="1">
        <v>20.0</v>
      </c>
      <c r="H5" s="1">
        <v>26.0</v>
      </c>
      <c r="I5" s="1">
        <v>40.0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882</v>
      </c>
      <c r="L7" s="1">
        <f>IF(U3*FORECAST(U2,B3:U3,B2:U2)&gt;0,FORECAST(U2,B3:U3,B2:U2),T3)*$X$1 * (1+0.02)/(0.0874-0.02)</f>
        <v>-16.64688427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883</v>
      </c>
      <c r="L8" s="6">
        <f t="array" ref="L8">NPV(0.0874,K3:U3)</f>
        <v>-55.11687064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884</v>
      </c>
      <c r="L9" s="6">
        <f t="array" ref="L9">NPV(0.0874,K16:U16)</f>
        <v>-6.622932748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885</v>
      </c>
      <c r="L10" s="6">
        <f>L8 + L9</f>
        <v>-61.73980339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109</v>
      </c>
      <c r="L11" s="1">
        <v>-5.0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886</v>
      </c>
      <c r="L12" s="6">
        <f>L10 - L11</f>
        <v>-56.73980339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887</v>
      </c>
      <c r="L13" s="1">
        <v>40.0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-1.418495085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(1+0.02)/(0.0874-0.02)</f>
        <v>-16.64688427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26</v>
      </c>
      <c r="B3" s="1">
        <v>-1.0</v>
      </c>
      <c r="C3" s="1">
        <v>-1.0</v>
      </c>
      <c r="D3" s="1">
        <v>-1.0</v>
      </c>
      <c r="E3" s="1">
        <v>-6.0</v>
      </c>
      <c r="F3" s="1">
        <v>-7.0</v>
      </c>
      <c r="G3" s="1">
        <v>-12.0</v>
      </c>
      <c r="H3" s="1">
        <v>-31.0</v>
      </c>
      <c r="I3" s="1">
        <v>-12.0</v>
      </c>
      <c r="J3" s="1">
        <f>IF(I3*FORECAST(J2,B3:I3,B2:I2)&gt;0,FORECAST(J2,B3:I3,B2:I2),I3)*$X$1</f>
        <v>-22.85714286</v>
      </c>
      <c r="K3" s="1">
        <f>IF(J3*FORECAST(K2,B3:J3,B2:J2)&gt;0,FORECAST(K2,B3:J3,B2:J2),J3)*$X$1</f>
        <v>-25.96428571</v>
      </c>
      <c r="L3" s="1">
        <f>IF(K3*FORECAST(L2,B3:K3,B2:K2)&gt;0,FORECAST(L2,B3:K3,B2:K2),K3)*$X$1</f>
        <v>-29.07142857</v>
      </c>
      <c r="M3" s="1">
        <f>IF(L3*FORECAST(M2,B3:L3,B2:L2)&gt;0,FORECAST(M2,B3:L3,B2:L2),L3)*$X$1</f>
        <v>-32.17857143</v>
      </c>
      <c r="N3" s="1">
        <f>IF(M3*FORECAST(N2,B3:M3,B2:M2)&gt;0,FORECAST(N2,B3:M3,B2:M2),M3)*$X$1</f>
        <v>-35.28571429</v>
      </c>
      <c r="O3" s="1">
        <f>IF(N3*FORECAST(O2,B3:N3,B2:N2)&gt;0,FORECAST(O2,B3:N3,B2:N2),N3)*$X$1</f>
        <v>-38.39285714</v>
      </c>
      <c r="P3" s="1">
        <f>IF(O3*FORECAST(P2,B3:O3,B2:O2)&gt;0,FORECAST(P2,B3:O3,B2:O2),O3)*$X$1</f>
        <v>-41.5</v>
      </c>
      <c r="Q3" s="5">
        <f>IF(P3*FORECAST(Q2,B3:P3,B2:P2)&gt;0,FORECAST(Q2,B3:P3,B2:P2),P3)*$X$1</f>
        <v>-44.60714286</v>
      </c>
      <c r="R3" s="5">
        <f>IF(Q3*FORECAST(R2,B3:Q3,B2:Q2)&gt;0,FORECAST(R2,B3:Q3,B2:Q2),Q3)*$X$1</f>
        <v>-47.71428571</v>
      </c>
      <c r="S3" s="5">
        <f>IF(R3*FORECAST(S2,B3:R3,B2:R2)&gt;0,FORECAST(S2,B3:R3,B2:R2),R3)*$X$1</f>
        <v>-50.82142857</v>
      </c>
      <c r="T3" s="5">
        <f>IF(S3*FORECAST(T2,B3:S3,B2:S2)&gt;0,FORECAST(T2,B3:S3,B2:S2),S3)*$X$1</f>
        <v>-53.92857143</v>
      </c>
      <c r="U3" s="5">
        <f>IF(T3*FORECAST(U2,B3:T3,B2:T2)&gt;0,FORECAST(U2,B3:T3,B2:T2),T3)*$X$1</f>
        <v>-57.03571429</v>
      </c>
      <c r="V3" s="2"/>
      <c r="W3" s="2"/>
      <c r="X3" s="2"/>
      <c r="Y3" s="2"/>
      <c r="Z3" s="2"/>
    </row>
    <row r="4">
      <c r="A4" s="3" t="s">
        <v>108</v>
      </c>
      <c r="B4" s="1">
        <v>-79.0</v>
      </c>
      <c r="C4" s="1">
        <v>-39.0</v>
      </c>
      <c r="D4" s="1">
        <v>-3.0</v>
      </c>
      <c r="E4" s="1">
        <v>-3.0</v>
      </c>
      <c r="F4" s="1">
        <v>-10.0</v>
      </c>
      <c r="G4" s="1">
        <v>-29.0</v>
      </c>
      <c r="H4" s="1">
        <v>-12.0</v>
      </c>
      <c r="I4" s="1">
        <v>-5.0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881</v>
      </c>
      <c r="B5" s="1">
        <v>0.0</v>
      </c>
      <c r="C5" s="1">
        <v>0.0</v>
      </c>
      <c r="D5" s="1">
        <v>0.0</v>
      </c>
      <c r="E5" s="1">
        <v>1.0</v>
      </c>
      <c r="F5" s="1">
        <v>7.0</v>
      </c>
      <c r="G5" s="1">
        <v>20.0</v>
      </c>
      <c r="H5" s="1">
        <v>26.0</v>
      </c>
      <c r="I5" s="1">
        <v>40.0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882</v>
      </c>
      <c r="L7" s="1">
        <f>IF(U3*FORECAST(U2,B3:U3,B2:U2)&gt;0,FORECAST(U2,B3:U3,B2:U2),T3)*$X$1 * (1+0.02)/(0.0874-0.02)</f>
        <v>-863.1517592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883</v>
      </c>
      <c r="L8" s="6">
        <f t="array" ref="L8">NPV(0.0874,K3:U3)</f>
        <v>-268.2329271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884</v>
      </c>
      <c r="L9" s="6">
        <f t="array" ref="L9">NPV(0.0874,K16:U16)</f>
        <v>-343.4033636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885</v>
      </c>
      <c r="L10" s="6">
        <f>L8 + L9</f>
        <v>-611.6362907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109</v>
      </c>
      <c r="L11" s="1">
        <v>-5.0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886</v>
      </c>
      <c r="L12" s="6">
        <f>L10 - L11</f>
        <v>-606.6362907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887</v>
      </c>
      <c r="L13" s="1">
        <v>40.0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-15.16590727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(1+0.02)/(0.0874-0.02)</f>
        <v>-863.1517592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