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<sst xmlns="http://schemas.openxmlformats.org/spreadsheetml/2006/main" count="2028" uniqueCount="1813">
  <si>
    <t>ticker</t>
  </si>
  <si>
    <t>SLB</t>
  </si>
  <si>
    <t>nombre</t>
  </si>
  <si>
    <t>SCHLUMBERGER LIMITED</t>
  </si>
  <si>
    <t>empresa</t>
  </si>
  <si>
    <t>Oil Related Services and Equipment</t>
  </si>
  <si>
    <t>Open</t>
  </si>
  <si>
    <t>Target Price</t>
  </si>
  <si>
    <t>Upside</t>
  </si>
  <si>
    <t>-110.35%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</si>
  <si>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</si>
  <si>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</si>
  <si>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</si>
  <si>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</si>
  <si>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</si>
  <si>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</si>
  <si>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</si>
  <si>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-2.00%</t>
  </si>
  <si>
    <t>Total Assets Growth</t>
  </si>
  <si>
    <t>-1.62%</t>
  </si>
  <si>
    <t>Net Property, Plant and Equipment Growth</t>
  </si>
  <si>
    <t>14.75%</t>
  </si>
  <si>
    <t>EBITDA Growth</t>
  </si>
  <si>
    <t>54.16%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</si>
  <si>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</si>
  <si>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</si>
  <si>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</si>
  <si>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</si>
  <si>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</si>
  <si>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</si>
  <si>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</si>
  <si>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</si>
  <si>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</si>
  <si>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</si>
  <si>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Stock-Based Compensation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</si>
  <si>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</si>
  <si>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</si>
  <si>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</si>
  <si>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</si>
  <si>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</si>
  <si>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</si>
  <si>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</si>
  <si>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0</t>
  </si>
  <si>
    <t>Cash from Operations</t>
  </si>
  <si>
    <t>Capital Expenditure</t>
  </si>
  <si>
    <t>Cash Acquisitions</t>
  </si>
  <si>
    <t>Divestitures</t>
  </si>
  <si>
    <t>Sale (Purchase) of Real Estate properties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</si>
  <si>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</si>
  <si>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</si>
  <si>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</si>
  <si>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</si>
  <si>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</si>
  <si>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</si>
  <si>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</si>
  <si>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</si>
  <si>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</si>
  <si>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</si>
  <si>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</si>
  <si>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</si>
  <si>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</si>
  <si>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</si>
  <si>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</si>
  <si>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</si>
  <si>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</si>
  <si>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</si>
  <si>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</si>
  <si>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</si>
  <si>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</si>
  <si>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</si>
  <si>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</si>
  <si>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</si>
  <si>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</si>
  <si>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</si>
  <si>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</si>
  <si>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</si>
  <si>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</si>
  <si>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</si>
  <si>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Total Receivables</t>
  </si>
  <si>
    <t>Inventory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</si>
  <si>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</si>
  <si>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</si>
  <si>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</si>
  <si>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</si>
  <si>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</si>
  <si>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</si>
  <si>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</si>
  <si>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</si>
  <si>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</si>
  <si>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</si>
  <si>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</si>
  <si>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</si>
  <si>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</si>
  <si>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</si>
  <si>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</si>
  <si>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</si>
  <si>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</si>
  <si>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</si>
  <si>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</si>
  <si>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</si>
  <si>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</si>
  <si>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</si>
  <si>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</si>
  <si>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</si>
  <si>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</si>
  <si>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</si>
  <si>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</si>
  <si>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</si>
  <si>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</si>
  <si>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</si>
  <si>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</si>
  <si>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</si>
  <si>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</si>
  <si>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</si>
  <si>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</si>
  <si>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</si>
  <si>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</si>
  <si>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</si>
  <si>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29.68</t>
  </si>
  <si>
    <t>28.36</t>
  </si>
  <si>
    <t>29.52</t>
  </si>
  <si>
    <t>26.62</t>
  </si>
  <si>
    <t>26.15</t>
  </si>
  <si>
    <t>17.16</t>
  </si>
  <si>
    <t>8.67</t>
  </si>
  <si>
    <t>10.69</t>
  </si>
  <si>
    <t>12.45</t>
  </si>
  <si>
    <t>14.14</t>
  </si>
  <si>
    <t>Tangible Book Value</t>
  </si>
  <si>
    <t>Tangible Book Value Per Share</t>
  </si>
  <si>
    <t>12.16</t>
  </si>
  <si>
    <t>10.03</t>
  </si>
  <si>
    <t>1.94</t>
  </si>
  <si>
    <t>-1.75</t>
  </si>
  <si>
    <t>-1.66</t>
  </si>
  <si>
    <t>-2.65</t>
  </si>
  <si>
    <t>-4.59</t>
  </si>
  <si>
    <t>-0.96</t>
  </si>
  <si>
    <t>1.11</t>
  </si>
  <si>
    <t>1.9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</si>
  <si>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</si>
  <si>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</si>
  <si>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</si>
  <si>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</si>
  <si>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</si>
  <si>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</si>
  <si>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</si>
  <si>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</si>
  <si>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</si>
  <si>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</si>
  <si>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</si>
  <si>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</si>
  <si>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</si>
  <si>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</si>
  <si>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</si>
  <si>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</si>
  <si>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</si>
  <si>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</si>
  <si>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</si>
  <si>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</si>
  <si>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</si>
  <si>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</si>
  <si>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</si>
  <si>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</si>
  <si>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</si>
  <si>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</si>
  <si>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</si>
  <si>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</si>
  <si>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</si>
  <si>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</si>
  <si>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</si>
  <si>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</si>
  <si>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</si>
  <si>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</si>
  <si>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</si>
  <si>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</si>
  <si>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</si>
  <si>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</si>
  <si>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</si>
  <si>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</si>
  <si>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</si>
  <si>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</si>
  <si>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</si>
  <si>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</si>
  <si>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</si>
  <si>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</si>
  <si>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</si>
  <si>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</si>
  <si>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4.2</t>
  </si>
  <si>
    <t>1.64</t>
  </si>
  <si>
    <t>-1.24</t>
  </si>
  <si>
    <t>-1.08</t>
  </si>
  <si>
    <t>1.54</t>
  </si>
  <si>
    <t>-7.32</t>
  </si>
  <si>
    <t>-7.57</t>
  </si>
  <si>
    <t>1.34</t>
  </si>
  <si>
    <t>2.43</t>
  </si>
  <si>
    <t>2.95</t>
  </si>
  <si>
    <t>Basic EPS - Continuing Operations</t>
  </si>
  <si>
    <t>4.36</t>
  </si>
  <si>
    <t>Basic Weighted Average Shares Outstanding</t>
  </si>
  <si>
    <t>Net EPS - Diluted</t>
  </si>
  <si>
    <t>4.15</t>
  </si>
  <si>
    <t>1.63</t>
  </si>
  <si>
    <t>1.53</t>
  </si>
  <si>
    <t>1.32</t>
  </si>
  <si>
    <t>2.39</t>
  </si>
  <si>
    <t>2.91</t>
  </si>
  <si>
    <t>Diluted EPS - Continuing Operations</t>
  </si>
  <si>
    <t>4.31</t>
  </si>
  <si>
    <t>Diluted Weighted Average Shares Outstanding</t>
  </si>
  <si>
    <t>Normalized Basic EPS</t>
  </si>
  <si>
    <t>4.26</t>
  </si>
  <si>
    <t>2.58</t>
  </si>
  <si>
    <t>0.95</t>
  </si>
  <si>
    <t>1.17</t>
  </si>
  <si>
    <t>1.22</t>
  </si>
  <si>
    <t>0.06</t>
  </si>
  <si>
    <t>0.52</t>
  </si>
  <si>
    <t>0.99</t>
  </si>
  <si>
    <t>2.27</t>
  </si>
  <si>
    <t>Normalized Diluted EPS</t>
  </si>
  <si>
    <t>4.22</t>
  </si>
  <si>
    <t>2.56</t>
  </si>
  <si>
    <t>1.21</t>
  </si>
  <si>
    <t>0.97</t>
  </si>
  <si>
    <t>1.61</t>
  </si>
  <si>
    <t>2.25</t>
  </si>
  <si>
    <t>Dividend Per Share</t>
  </si>
  <si>
    <t>1.6</t>
  </si>
  <si>
    <t>0.88</t>
  </si>
  <si>
    <t>0.5</t>
  </si>
  <si>
    <t>0.65</t>
  </si>
  <si>
    <t>Payout Ratio</t>
  </si>
  <si>
    <t>36.19</t>
  </si>
  <si>
    <t>116.75</t>
  </si>
  <si>
    <t>-156.91</t>
  </si>
  <si>
    <t>-184.58</t>
  </si>
  <si>
    <t>129.56</t>
  </si>
  <si>
    <t>-27.32</t>
  </si>
  <si>
    <t>-16.49</t>
  </si>
  <si>
    <t>37.16</t>
  </si>
  <si>
    <t>24.64</t>
  </si>
  <si>
    <t>31.33</t>
  </si>
  <si>
    <t>American Depositary Receipts Ratio (ADR)</t>
  </si>
  <si>
    <t>EBITDA</t>
  </si>
  <si>
    <t>EBITA</t>
  </si>
  <si>
    <t>EBIT</t>
  </si>
  <si>
    <t>EBITDAR</t>
  </si>
  <si>
    <t>Effective Tax Rate - (Ratio)</t>
  </si>
  <si>
    <t>25.24</t>
  </si>
  <si>
    <t>25.89</t>
  </si>
  <si>
    <t>14.59</t>
  </si>
  <si>
    <t>-27.9</t>
  </si>
  <si>
    <t>17.04</t>
  </si>
  <si>
    <t>2.99</t>
  </si>
  <si>
    <t>7.19</t>
  </si>
  <si>
    <t>18.79</t>
  </si>
  <si>
    <t>18.24</t>
  </si>
  <si>
    <t>19.06</t>
  </si>
  <si>
    <t>Current Domestic Taxes</t>
  </si>
  <si>
    <t>Current Foreign Taxes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</si>
  <si>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</si>
  <si>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</si>
  <si>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</si>
  <si>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</si>
  <si>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</si>
  <si>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</si>
  <si>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</si>
  <si>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</si>
  <si>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</si>
  <si>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</si>
  <si>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</si>
  <si>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</si>
  <si>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</si>
  <si>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</si>
  <si>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8.85</t>
  </si>
  <si>
    <t>5.16</t>
  </si>
  <si>
    <t>2.21</t>
  </si>
  <si>
    <t>2.44</t>
  </si>
  <si>
    <t>2.8</t>
  </si>
  <si>
    <t>2.93</t>
  </si>
  <si>
    <t>2.1</t>
  </si>
  <si>
    <t>4.12</t>
  </si>
  <si>
    <t>6.13</t>
  </si>
  <si>
    <t>7.55</t>
  </si>
  <si>
    <t>Return on Total Capital</t>
  </si>
  <si>
    <t>11.38</t>
  </si>
  <si>
    <t>6.54</t>
  </si>
  <si>
    <t>2.78</t>
  </si>
  <si>
    <t>3.13</t>
  </si>
  <si>
    <t>3.63</t>
  </si>
  <si>
    <t>3.89</t>
  </si>
  <si>
    <t>2.92</t>
  </si>
  <si>
    <t>5.7</t>
  </si>
  <si>
    <t>8.53</t>
  </si>
  <si>
    <t>10.62</t>
  </si>
  <si>
    <t>Return On Equity %</t>
  </si>
  <si>
    <t>14.7</t>
  </si>
  <si>
    <t>5.77</t>
  </si>
  <si>
    <t>-4.2</t>
  </si>
  <si>
    <t>-3.84</t>
  </si>
  <si>
    <t>5.9</t>
  </si>
  <si>
    <t>-33.27</t>
  </si>
  <si>
    <t>-57.2</t>
  </si>
  <si>
    <t>13.88</t>
  </si>
  <si>
    <t>20.99</t>
  </si>
  <si>
    <t>21.73</t>
  </si>
  <si>
    <t>Return on Common Equity</t>
  </si>
  <si>
    <t>14.6</t>
  </si>
  <si>
    <t>5.64</t>
  </si>
  <si>
    <t>-4.4</t>
  </si>
  <si>
    <t>-3.86</t>
  </si>
  <si>
    <t>5.86</t>
  </si>
  <si>
    <t>-33.83</t>
  </si>
  <si>
    <t>-58.71</t>
  </si>
  <si>
    <t>13.89</t>
  </si>
  <si>
    <t>21.05</t>
  </si>
  <si>
    <t>22.19</t>
  </si>
  <si>
    <t>Margin Analysis</t>
  </si>
  <si>
    <t>Gross Profit Margin %</t>
  </si>
  <si>
    <t>23.02</t>
  </si>
  <si>
    <t>20.17</t>
  </si>
  <si>
    <t>14.38</t>
  </si>
  <si>
    <t>13.61</t>
  </si>
  <si>
    <t>13.22</t>
  </si>
  <si>
    <t>12.75</t>
  </si>
  <si>
    <t>11.02</t>
  </si>
  <si>
    <t>15.95</t>
  </si>
  <si>
    <t>18.37</t>
  </si>
  <si>
    <t>19.84</t>
  </si>
  <si>
    <t>SG&amp;A Margin</t>
  </si>
  <si>
    <t>0.98</t>
  </si>
  <si>
    <t>1.39</t>
  </si>
  <si>
    <t>1.45</t>
  </si>
  <si>
    <t>1.42</t>
  </si>
  <si>
    <t>1.35</t>
  </si>
  <si>
    <t>1.55</t>
  </si>
  <si>
    <t>1.48</t>
  </si>
  <si>
    <t>1.1</t>
  </si>
  <si>
    <t>EBITDA Margin %</t>
  </si>
  <si>
    <t>27.96</t>
  </si>
  <si>
    <t>27.19</t>
  </si>
  <si>
    <t>24.01</t>
  </si>
  <si>
    <t>22.21</t>
  </si>
  <si>
    <t>20.56</t>
  </si>
  <si>
    <t>19.92</t>
  </si>
  <si>
    <t>17.89</t>
  </si>
  <si>
    <t>19.49</t>
  </si>
  <si>
    <t>20.72</t>
  </si>
  <si>
    <t>21.9</t>
  </si>
  <si>
    <t>EBITA Margin %</t>
  </si>
  <si>
    <t>20.64</t>
  </si>
  <si>
    <t>17.4</t>
  </si>
  <si>
    <t>12.71</t>
  </si>
  <si>
    <t>11.78</t>
  </si>
  <si>
    <t>12.46</t>
  </si>
  <si>
    <t>11.7</t>
  </si>
  <si>
    <t>9.33</t>
  </si>
  <si>
    <t>13.38</t>
  </si>
  <si>
    <t>15.85</t>
  </si>
  <si>
    <t>17.54</t>
  </si>
  <si>
    <t>EBIT Margin %</t>
  </si>
  <si>
    <t>19.53</t>
  </si>
  <si>
    <t>15.69</t>
  </si>
  <si>
    <t>9.29</t>
  </si>
  <si>
    <t>9.6</t>
  </si>
  <si>
    <t>9.72</t>
  </si>
  <si>
    <t>9.02</t>
  </si>
  <si>
    <t>7.02</t>
  </si>
  <si>
    <t>12.06</t>
  </si>
  <si>
    <t>14.78</t>
  </si>
  <si>
    <t>16.6</t>
  </si>
  <si>
    <t>Income From Continuing Operations Margin %</t>
  </si>
  <si>
    <t>11.76</t>
  </si>
  <si>
    <t>6.02</t>
  </si>
  <si>
    <t>-5.85</t>
  </si>
  <si>
    <t>-4.97</t>
  </si>
  <si>
    <t>6.63</t>
  </si>
  <si>
    <t>-30.7</t>
  </si>
  <si>
    <t>-44.43</t>
  </si>
  <si>
    <t>8.41</t>
  </si>
  <si>
    <t>12.43</t>
  </si>
  <si>
    <t>12.9</t>
  </si>
  <si>
    <t>Net Income Margin %</t>
  </si>
  <si>
    <t>11.19</t>
  </si>
  <si>
    <t>5.84</t>
  </si>
  <si>
    <t>-6.07</t>
  </si>
  <si>
    <t>-4.94</t>
  </si>
  <si>
    <t>6.52</t>
  </si>
  <si>
    <t>-30.8</t>
  </si>
  <si>
    <t>-44.57</t>
  </si>
  <si>
    <t>8.2</t>
  </si>
  <si>
    <t>12.25</t>
  </si>
  <si>
    <t>12.68</t>
  </si>
  <si>
    <t>Net Avail. For Common Margin %</t>
  </si>
  <si>
    <t>11.62</t>
  </si>
  <si>
    <t>Normalized Net Income Margin</t>
  </si>
  <si>
    <t>11.36</t>
  </si>
  <si>
    <t>9.2</t>
  </si>
  <si>
    <t>4.62</t>
  </si>
  <si>
    <t>5.33</t>
  </si>
  <si>
    <t>5.15</t>
  </si>
  <si>
    <t>0.27</t>
  </si>
  <si>
    <t>3.09</t>
  </si>
  <si>
    <t>6.06</t>
  </si>
  <si>
    <t>8.24</t>
  </si>
  <si>
    <t>9.78</t>
  </si>
  <si>
    <t>Levered Free Cash Flow Margin</t>
  </si>
  <si>
    <t>13.21</t>
  </si>
  <si>
    <t>14.9</t>
  </si>
  <si>
    <t>12.42</t>
  </si>
  <si>
    <t>9.77</t>
  </si>
  <si>
    <t>7.07</t>
  </si>
  <si>
    <t>9.06</t>
  </si>
  <si>
    <t>9.15</t>
  </si>
  <si>
    <t>0.93</t>
  </si>
  <si>
    <t>8.38</t>
  </si>
  <si>
    <t>Unlevered Free Cash Flow Margin</t>
  </si>
  <si>
    <t>13.69</t>
  </si>
  <si>
    <t>15.51</t>
  </si>
  <si>
    <t>13.7</t>
  </si>
  <si>
    <t>10.94</t>
  </si>
  <si>
    <t>8.16</t>
  </si>
  <si>
    <t>10.22</t>
  </si>
  <si>
    <t>12.49</t>
  </si>
  <si>
    <t>2.02</t>
  </si>
  <si>
    <t>Asset Turnover</t>
  </si>
  <si>
    <t>0.73</t>
  </si>
  <si>
    <t>0.53</t>
  </si>
  <si>
    <t>0.38</t>
  </si>
  <si>
    <t>0.41</t>
  </si>
  <si>
    <t>0.46</t>
  </si>
  <si>
    <t>0.48</t>
  </si>
  <si>
    <t>0.55</t>
  </si>
  <si>
    <t>0.66</t>
  </si>
  <si>
    <t>Fixed Assets Turnover</t>
  </si>
  <si>
    <t>3.19</t>
  </si>
  <si>
    <t>2.46</t>
  </si>
  <si>
    <t>2.12</t>
  </si>
  <si>
    <t>2.5</t>
  </si>
  <si>
    <t>2.62</t>
  </si>
  <si>
    <t>2.74</t>
  </si>
  <si>
    <t>2.59</t>
  </si>
  <si>
    <t>3.16</t>
  </si>
  <si>
    <t>3.98</t>
  </si>
  <si>
    <t>4.39</t>
  </si>
  <si>
    <t>Receivables Turnover (Average Receivables)</t>
  </si>
  <si>
    <t>4.29</t>
  </si>
  <si>
    <t>3.56</t>
  </si>
  <si>
    <t>3.06</t>
  </si>
  <si>
    <t>3.48</t>
  </si>
  <si>
    <t>4.11</t>
  </si>
  <si>
    <t>4.21</t>
  </si>
  <si>
    <t>4.34</t>
  </si>
  <si>
    <t>4.55</t>
  </si>
  <si>
    <t>Inventory Turnover (Average Inventory)</t>
  </si>
  <si>
    <t>8.1</t>
  </si>
  <si>
    <t>6.76</t>
  </si>
  <si>
    <t>5.97</t>
  </si>
  <si>
    <t>6.36</t>
  </si>
  <si>
    <t>7.06</t>
  </si>
  <si>
    <t>5.61</t>
  </si>
  <si>
    <t>5.82</t>
  </si>
  <si>
    <t>6.31</t>
  </si>
  <si>
    <t>6.33</t>
  </si>
  <si>
    <t>Short Term Liquidity</t>
  </si>
  <si>
    <t>Current Ratio</t>
  </si>
  <si>
    <t>1.74</t>
  </si>
  <si>
    <t>1.91</t>
  </si>
  <si>
    <t>1.59</t>
  </si>
  <si>
    <t>1.19</t>
  </si>
  <si>
    <t>1.23</t>
  </si>
  <si>
    <t>1.25</t>
  </si>
  <si>
    <t>Quick Ratio</t>
  </si>
  <si>
    <t>1.24</t>
  </si>
  <si>
    <t>0.86</t>
  </si>
  <si>
    <t>0.79</t>
  </si>
  <si>
    <t>0.76</t>
  </si>
  <si>
    <t>0.82</t>
  </si>
  <si>
    <t>0.83</t>
  </si>
  <si>
    <t>Operating Cash Flow to Current Liabilities</t>
  </si>
  <si>
    <t>0.61</t>
  </si>
  <si>
    <t>0.42</t>
  </si>
  <si>
    <t>0.37</t>
  </si>
  <si>
    <t>0.28</t>
  </si>
  <si>
    <t>0.45</t>
  </si>
  <si>
    <t>0.31</t>
  </si>
  <si>
    <t>Days Sales Outstanding (Average Receivables)</t>
  </si>
  <si>
    <t>85.16</t>
  </si>
  <si>
    <t>102.64</t>
  </si>
  <si>
    <t>119.55</t>
  </si>
  <si>
    <t>104.75</t>
  </si>
  <si>
    <t>88.79</t>
  </si>
  <si>
    <t>86.65</t>
  </si>
  <si>
    <t>100.75</t>
  </si>
  <si>
    <t>84.07</t>
  </si>
  <si>
    <t>80.21</t>
  </si>
  <si>
    <t>80.29</t>
  </si>
  <si>
    <t>Days Outstanding Inventory (Average Inventory)</t>
  </si>
  <si>
    <t>45.05</t>
  </si>
  <si>
    <t>54.03</t>
  </si>
  <si>
    <t>61.34</t>
  </si>
  <si>
    <t>57.4</t>
  </si>
  <si>
    <t>51.63</t>
  </si>
  <si>
    <t>51.73</t>
  </si>
  <si>
    <t>65.22</t>
  </si>
  <si>
    <t>62.75</t>
  </si>
  <si>
    <t>57.87</t>
  </si>
  <si>
    <t>57.62</t>
  </si>
  <si>
    <t>Average Days Payable Outstanding</t>
  </si>
  <si>
    <t>41.45</t>
  </si>
  <si>
    <t>50.44</t>
  </si>
  <si>
    <t>54.62</t>
  </si>
  <si>
    <t>60.22</t>
  </si>
  <si>
    <t>59.82</t>
  </si>
  <si>
    <t>60.11</t>
  </si>
  <si>
    <t>69.92</t>
  </si>
  <si>
    <t>58.41</t>
  </si>
  <si>
    <t>54.97</t>
  </si>
  <si>
    <t>57.79</t>
  </si>
  <si>
    <t>Cash Conversion Cycle (Average Days)</t>
  </si>
  <si>
    <t>88.76</t>
  </si>
  <si>
    <t>106.22</t>
  </si>
  <si>
    <t>126.26</t>
  </si>
  <si>
    <t>101.93</t>
  </si>
  <si>
    <t>80.59</t>
  </si>
  <si>
    <t>78.26</t>
  </si>
  <si>
    <t>96.05</t>
  </si>
  <si>
    <t>88.4</t>
  </si>
  <si>
    <t>83.11</t>
  </si>
  <si>
    <t>80.12</t>
  </si>
  <si>
    <t>Long Term Solvency</t>
  </si>
  <si>
    <t>Total Debt/Equity</t>
  </si>
  <si>
    <t>35.14</t>
  </si>
  <si>
    <t>52.98</t>
  </si>
  <si>
    <t>47.35</t>
  </si>
  <si>
    <t>48.84</t>
  </si>
  <si>
    <t>48.73</t>
  </si>
  <si>
    <t>69.1</t>
  </si>
  <si>
    <t>143.3</t>
  </si>
  <si>
    <t>98.19</t>
  </si>
  <si>
    <t>73.66</t>
  </si>
  <si>
    <t>60.12</t>
  </si>
  <si>
    <t>Total Debt / Total Capital</t>
  </si>
  <si>
    <t>34.63</t>
  </si>
  <si>
    <t>32.14</t>
  </si>
  <si>
    <t>32.81</t>
  </si>
  <si>
    <t>32.76</t>
  </si>
  <si>
    <t>40.86</t>
  </si>
  <si>
    <t>58.9</t>
  </si>
  <si>
    <t>49.54</t>
  </si>
  <si>
    <t>42.42</t>
  </si>
  <si>
    <t>37.55</t>
  </si>
  <si>
    <t>LT Debt/Equity</t>
  </si>
  <si>
    <t>27.88</t>
  </si>
  <si>
    <t>40.28</t>
  </si>
  <si>
    <t>39.76</t>
  </si>
  <si>
    <t>39.92</t>
  </si>
  <si>
    <t>43.37</t>
  </si>
  <si>
    <t>64.89</t>
  </si>
  <si>
    <t>134.51</t>
  </si>
  <si>
    <t>91.02</t>
  </si>
  <si>
    <t>63.7</t>
  </si>
  <si>
    <t>53.89</t>
  </si>
  <si>
    <t>Long-Term Debt / Total Capital</t>
  </si>
  <si>
    <t>20.63</t>
  </si>
  <si>
    <t>26.33</t>
  </si>
  <si>
    <t>26.98</t>
  </si>
  <si>
    <t>26.82</t>
  </si>
  <si>
    <t>29.16</t>
  </si>
  <si>
    <t>38.37</t>
  </si>
  <si>
    <t>55.29</t>
  </si>
  <si>
    <t>45.93</t>
  </si>
  <si>
    <t>36.68</t>
  </si>
  <si>
    <t>33.66</t>
  </si>
  <si>
    <t>Total Liabilities / Total Assets</t>
  </si>
  <si>
    <t>43.13</t>
  </si>
  <si>
    <t>47.2</t>
  </si>
  <si>
    <t>46.73</t>
  </si>
  <si>
    <t>48.24</t>
  </si>
  <si>
    <t>48.11</t>
  </si>
  <si>
    <t>57.07</t>
  </si>
  <si>
    <t>70.57</t>
  </si>
  <si>
    <t>63.18</t>
  </si>
  <si>
    <t>58.3</t>
  </si>
  <si>
    <t>55.46</t>
  </si>
  <si>
    <t>EBIT / Interest Expense</t>
  </si>
  <si>
    <t>25.72</t>
  </si>
  <si>
    <t>16.09</t>
  </si>
  <si>
    <t>4.53</t>
  </si>
  <si>
    <t>5.55</t>
  </si>
  <si>
    <t>4.88</t>
  </si>
  <si>
    <t>2.94</t>
  </si>
  <si>
    <t>5.13</t>
  </si>
  <si>
    <t>8.47</t>
  </si>
  <si>
    <t>10.93</t>
  </si>
  <si>
    <t>EBITDA / Interest Expense</t>
  </si>
  <si>
    <t>36.81</t>
  </si>
  <si>
    <t>27.87</t>
  </si>
  <si>
    <t>11.72</t>
  </si>
  <si>
    <t>11.94</t>
  </si>
  <si>
    <t>14.69</t>
  </si>
  <si>
    <t>13.56</t>
  </si>
  <si>
    <t>9.99</t>
  </si>
  <si>
    <t>10.52</t>
  </si>
  <si>
    <t>14.33</t>
  </si>
  <si>
    <t>17.21</t>
  </si>
  <si>
    <t>(EBITDA - Capex) / Interest Expense</t>
  </si>
  <si>
    <t>24.03</t>
  </si>
  <si>
    <t>18.15</t>
  </si>
  <si>
    <t>6.3</t>
  </si>
  <si>
    <t>5.38</t>
  </si>
  <si>
    <t>9.23</t>
  </si>
  <si>
    <t>9.45</t>
  </si>
  <si>
    <t>7.47</t>
  </si>
  <si>
    <t>7.52</t>
  </si>
  <si>
    <t>9.83</t>
  </si>
  <si>
    <t>12.35</t>
  </si>
  <si>
    <t>Total Debt / EBITDA</t>
  </si>
  <si>
    <t>1.97</t>
  </si>
  <si>
    <t>2.69</t>
  </si>
  <si>
    <t>2.11</t>
  </si>
  <si>
    <t>3.18</t>
  </si>
  <si>
    <t>2.65</t>
  </si>
  <si>
    <t>1.89</t>
  </si>
  <si>
    <t>Net Debt / EBITDA</t>
  </si>
  <si>
    <t>0.43</t>
  </si>
  <si>
    <t>0.62</t>
  </si>
  <si>
    <t>1.56</t>
  </si>
  <si>
    <t>1.78</t>
  </si>
  <si>
    <t>1.76</t>
  </si>
  <si>
    <t>2.09</t>
  </si>
  <si>
    <t>1.02</t>
  </si>
  <si>
    <t>Total Debt / (EBITDA - Capex)</t>
  </si>
  <si>
    <t>1.51</t>
  </si>
  <si>
    <t>3.03</t>
  </si>
  <si>
    <t>5.47</t>
  </si>
  <si>
    <t>5.98</t>
  </si>
  <si>
    <t>3.36</t>
  </si>
  <si>
    <t>2.9</t>
  </si>
  <si>
    <t>3.7</t>
  </si>
  <si>
    <t>2.75</t>
  </si>
  <si>
    <t>2.07</t>
  </si>
  <si>
    <t>Net Debt / (EBITDA - Capex)</t>
  </si>
  <si>
    <t>2.84</t>
  </si>
  <si>
    <t>2.53</t>
  </si>
  <si>
    <t>3.54</t>
  </si>
  <si>
    <t>2.15</t>
  </si>
  <si>
    <t>1.43</t>
  </si>
  <si>
    <t>Growth Over Prior Year</t>
  </si>
  <si>
    <t>Total Revenues, 1 Yr. Growth %</t>
  </si>
  <si>
    <t>7.32</t>
  </si>
  <si>
    <t>-26.98</t>
  </si>
  <si>
    <t>-21.61</t>
  </si>
  <si>
    <t>9.46</t>
  </si>
  <si>
    <t>7.8</t>
  </si>
  <si>
    <t>-28.3</t>
  </si>
  <si>
    <t>-2.85</t>
  </si>
  <si>
    <t>22.51</t>
  </si>
  <si>
    <t>17.96</t>
  </si>
  <si>
    <t>Gross Profit, 1 Yr. Growth %</t>
  </si>
  <si>
    <t>12.55</t>
  </si>
  <si>
    <t>-36.02</t>
  </si>
  <si>
    <t>-44.1</t>
  </si>
  <si>
    <t>11.95</t>
  </si>
  <si>
    <t>4.71</t>
  </si>
  <si>
    <t>-3.23</t>
  </si>
  <si>
    <t>-38.03</t>
  </si>
  <si>
    <t>40.64</t>
  </si>
  <si>
    <t>41.09</t>
  </si>
  <si>
    <t>27.38</t>
  </si>
  <si>
    <t>EBITDA, 1 Yr. Growth %</t>
  </si>
  <si>
    <t>11.13</t>
  </si>
  <si>
    <t>-30.75</t>
  </si>
  <si>
    <t>-0.19</t>
  </si>
  <si>
    <t>-2.8</t>
  </si>
  <si>
    <t>-35.62</t>
  </si>
  <si>
    <t>22.37</t>
  </si>
  <si>
    <t>30.23</t>
  </si>
  <si>
    <t>24.71</t>
  </si>
  <si>
    <t>EBITA, 1 Yr. Growth %</t>
  </si>
  <si>
    <t>-38.45</t>
  </si>
  <si>
    <t>-42.72</t>
  </si>
  <si>
    <t>25.74</t>
  </si>
  <si>
    <t>3.2</t>
  </si>
  <si>
    <t>-5.84</t>
  </si>
  <si>
    <t>-42.85</t>
  </si>
  <si>
    <t>51.31</t>
  </si>
  <si>
    <t>45.16</t>
  </si>
  <si>
    <t>30.57</t>
  </si>
  <si>
    <t>EBIT, 1 Yr. Growth %</t>
  </si>
  <si>
    <t>13.72</t>
  </si>
  <si>
    <t>-41.35</t>
  </si>
  <si>
    <t>-53.58</t>
  </si>
  <si>
    <t>27.92</t>
  </si>
  <si>
    <t>9.17</t>
  </si>
  <si>
    <t>-6.96</t>
  </si>
  <si>
    <t>-44.22</t>
  </si>
  <si>
    <t>66.97</t>
  </si>
  <si>
    <t>50.13</t>
  </si>
  <si>
    <t>32.47</t>
  </si>
  <si>
    <t>Earnings From Cont. Operations, 1 Yr. Growth %</t>
  </si>
  <si>
    <t>-16.54</t>
  </si>
  <si>
    <t>-62.62</t>
  </si>
  <si>
    <t>-176.21</t>
  </si>
  <si>
    <t>-7.01</t>
  </si>
  <si>
    <t>-243.89</t>
  </si>
  <si>
    <t>-564.26</t>
  </si>
  <si>
    <t>3.75</t>
  </si>
  <si>
    <t>-118.39</t>
  </si>
  <si>
    <t>81.12</t>
  </si>
  <si>
    <t>22.42</t>
  </si>
  <si>
    <t>Net Income, 1 Yr. Growth %</t>
  </si>
  <si>
    <t>-19.22</t>
  </si>
  <si>
    <t>-61.9</t>
  </si>
  <si>
    <t>-181.42</t>
  </si>
  <si>
    <t>-10.79</t>
  </si>
  <si>
    <t>-242.06</t>
  </si>
  <si>
    <t>-574.13</t>
  </si>
  <si>
    <t>3.76</t>
  </si>
  <si>
    <t>-117.88</t>
  </si>
  <si>
    <t>82.93</t>
  </si>
  <si>
    <t>22.14</t>
  </si>
  <si>
    <t>Normalized Net Income, 1 Yr. Growth %</t>
  </si>
  <si>
    <t>10.95</t>
  </si>
  <si>
    <t>-40.87</t>
  </si>
  <si>
    <t>-60.65</t>
  </si>
  <si>
    <t>47.71</t>
  </si>
  <si>
    <t>4.19</t>
  </si>
  <si>
    <t>-94.67</t>
  </si>
  <si>
    <t>709.58</t>
  </si>
  <si>
    <t>90.75</t>
  </si>
  <si>
    <t>66.53</t>
  </si>
  <si>
    <t>40.06</t>
  </si>
  <si>
    <t>Diluted EPS Before Extra, 1 Yr. Growth %</t>
  </si>
  <si>
    <t>-15.49</t>
  </si>
  <si>
    <t>-62.18</t>
  </si>
  <si>
    <t>-176.27</t>
  </si>
  <si>
    <t>-12.78</t>
  </si>
  <si>
    <t>-241.11</t>
  </si>
  <si>
    <t>-578.43</t>
  </si>
  <si>
    <t>3.42</t>
  </si>
  <si>
    <t>-117.44</t>
  </si>
  <si>
    <t>81.06</t>
  </si>
  <si>
    <t>21.76</t>
  </si>
  <si>
    <t>Accounts Receivable, 1 Yr. Growth %</t>
  </si>
  <si>
    <t>-2.84</t>
  </si>
  <si>
    <t>-21.4</t>
  </si>
  <si>
    <t>6.91</t>
  </si>
  <si>
    <t>-13.88</t>
  </si>
  <si>
    <t>-2.51</t>
  </si>
  <si>
    <t>-1.7</t>
  </si>
  <si>
    <t>-32.27</t>
  </si>
  <si>
    <t>1.3</t>
  </si>
  <si>
    <t>32.3</t>
  </si>
  <si>
    <t>15.46</t>
  </si>
  <si>
    <t>Inventory, 1 Yr. Growth %</t>
  </si>
  <si>
    <t>0.54</t>
  </si>
  <si>
    <t>-18.84</t>
  </si>
  <si>
    <t>-4.24</t>
  </si>
  <si>
    <t>-0.89</t>
  </si>
  <si>
    <t>-18.79</t>
  </si>
  <si>
    <t>-2.44</t>
  </si>
  <si>
    <t>22.22</t>
  </si>
  <si>
    <t>9.7</t>
  </si>
  <si>
    <t>Net Property, Plant and Equip., 1 Yr. Growth %</t>
  </si>
  <si>
    <t>1.99</t>
  </si>
  <si>
    <t>-12.87</t>
  </si>
  <si>
    <t>-4.43</t>
  </si>
  <si>
    <t>-9.71</t>
  </si>
  <si>
    <t>16.44</t>
  </si>
  <si>
    <t>-21.58</t>
  </si>
  <si>
    <t>-27.85</t>
  </si>
  <si>
    <t>-7.35</t>
  </si>
  <si>
    <t>2.33</t>
  </si>
  <si>
    <t>Total Assets, 1 Yr. Growth %</t>
  </si>
  <si>
    <t>-0.29</t>
  </si>
  <si>
    <t>1.65</t>
  </si>
  <si>
    <t>14.63</t>
  </si>
  <si>
    <t>-7.66</t>
  </si>
  <si>
    <t>-2.06</t>
  </si>
  <si>
    <t>-20.13</t>
  </si>
  <si>
    <t>-24.64</t>
  </si>
  <si>
    <t>-2.18</t>
  </si>
  <si>
    <t>3.91</t>
  </si>
  <si>
    <t>11.18</t>
  </si>
  <si>
    <t>Tangible Book Value, 1 Yr. Growth %</t>
  </si>
  <si>
    <t>-14.96</t>
  </si>
  <si>
    <t>-18.71</t>
  </si>
  <si>
    <t>-78.56</t>
  </si>
  <si>
    <t>-189.64</t>
  </si>
  <si>
    <t>-5.12</t>
  </si>
  <si>
    <t>59.4</t>
  </si>
  <si>
    <t>74.56</t>
  </si>
  <si>
    <t>-71.14</t>
  </si>
  <si>
    <t>-216.21</t>
  </si>
  <si>
    <t>72.93</t>
  </si>
  <si>
    <t>Common Equity, 1 Yr. Growth %</t>
  </si>
  <si>
    <t>-4.1</t>
  </si>
  <si>
    <t>-5.86</t>
  </si>
  <si>
    <t>15.28</t>
  </si>
  <si>
    <t>-10.31</t>
  </si>
  <si>
    <t>-1.85</t>
  </si>
  <si>
    <t>-34.3</t>
  </si>
  <si>
    <t>-49.2</t>
  </si>
  <si>
    <t>24.3</t>
  </si>
  <si>
    <t>17.87</t>
  </si>
  <si>
    <t>14.16</t>
  </si>
  <si>
    <t>Cash From Operations, 1 Yr. Growth %</t>
  </si>
  <si>
    <t>4.97</t>
  </si>
  <si>
    <t>-23.59</t>
  </si>
  <si>
    <t>-26.96</t>
  </si>
  <si>
    <t>-9.55</t>
  </si>
  <si>
    <t>-45.79</t>
  </si>
  <si>
    <t>57.98</t>
  </si>
  <si>
    <t>-20.02</t>
  </si>
  <si>
    <t>78.41</t>
  </si>
  <si>
    <t>Capital Expenditures, 1 Yr. Growth %</t>
  </si>
  <si>
    <t>-2.66</t>
  </si>
  <si>
    <t>-28.69</t>
  </si>
  <si>
    <t>-8.24</t>
  </si>
  <si>
    <t>20.41</t>
  </si>
  <si>
    <t>-15.47</t>
  </si>
  <si>
    <t>-20.25</t>
  </si>
  <si>
    <t>-43.35</t>
  </si>
  <si>
    <t>13.81</t>
  </si>
  <si>
    <t>36.53</t>
  </si>
  <si>
    <t>Levered Free Cash Flow, 1 Yr. Growth %</t>
  </si>
  <si>
    <t>44.34</t>
  </si>
  <si>
    <t>-17.64</t>
  </si>
  <si>
    <t>-34.66</t>
  </si>
  <si>
    <t>-8.93</t>
  </si>
  <si>
    <t>-22.05</t>
  </si>
  <si>
    <t>31.37</t>
  </si>
  <si>
    <t>-20.78</t>
  </si>
  <si>
    <t>-6.67</t>
  </si>
  <si>
    <t>-88.61</t>
  </si>
  <si>
    <t>560.87</t>
  </si>
  <si>
    <t>Unlevered Free Cash Flow, 1 Yr. Growth %</t>
  </si>
  <si>
    <t>41.73</t>
  </si>
  <si>
    <t>-17.25</t>
  </si>
  <si>
    <t>-8.12</t>
  </si>
  <si>
    <t>-19.54</t>
  </si>
  <si>
    <t>27.89</t>
  </si>
  <si>
    <t>-19.41</t>
  </si>
  <si>
    <t>-6.34</t>
  </si>
  <si>
    <t>-78.38</t>
  </si>
  <si>
    <t>325.52</t>
  </si>
  <si>
    <t>Dividend Per Share, 1 Yr. Growth %</t>
  </si>
  <si>
    <t>-56.25</t>
  </si>
  <si>
    <t>-42.86</t>
  </si>
  <si>
    <t>53.85</t>
  </si>
  <si>
    <t>Compound Annual Growth Rate Over Two Years</t>
  </si>
  <si>
    <t>Total Revenues, 2 Yr. CAGR %</t>
  </si>
  <si>
    <t>7.89</t>
  </si>
  <si>
    <t>-11.47</t>
  </si>
  <si>
    <t>-24.34</t>
  </si>
  <si>
    <t>-7.37</t>
  </si>
  <si>
    <t>8.63</t>
  </si>
  <si>
    <t>3.99</t>
  </si>
  <si>
    <t>-15.19</t>
  </si>
  <si>
    <t>9.1</t>
  </si>
  <si>
    <t>20.21</t>
  </si>
  <si>
    <t>Gross Profit, 2 Yr. CAGR %</t>
  </si>
  <si>
    <t>-15.14</t>
  </si>
  <si>
    <t>-40.2</t>
  </si>
  <si>
    <t>-23.91</t>
  </si>
  <si>
    <t>8.27</t>
  </si>
  <si>
    <t>-22.56</t>
  </si>
  <si>
    <t>-6.64</t>
  </si>
  <si>
    <t>34.06</t>
  </si>
  <si>
    <t>EBITDA, 2 Yr. CAGR %</t>
  </si>
  <si>
    <t>11.46</t>
  </si>
  <si>
    <t>-11.18</t>
  </si>
  <si>
    <t>-29.89</t>
  </si>
  <si>
    <t>-16.28</t>
  </si>
  <si>
    <t>-1.51</t>
  </si>
  <si>
    <t>-20.9</t>
  </si>
  <si>
    <t>-10.37</t>
  </si>
  <si>
    <t>26.24</t>
  </si>
  <si>
    <t>27.44</t>
  </si>
  <si>
    <t>EBITA, 2 Yr. CAGR %</t>
  </si>
  <si>
    <t>14.73</t>
  </si>
  <si>
    <t>-15.64</t>
  </si>
  <si>
    <t>-40.04</t>
  </si>
  <si>
    <t>-22.17</t>
  </si>
  <si>
    <t>19.75</t>
  </si>
  <si>
    <t>-24.53</t>
  </si>
  <si>
    <t>-7.53</t>
  </si>
  <si>
    <t>48.2</t>
  </si>
  <si>
    <t>37.67</t>
  </si>
  <si>
    <t>EBIT, 2 Yr. CAGR %</t>
  </si>
  <si>
    <t>14.11</t>
  </si>
  <si>
    <t>-18.33</t>
  </si>
  <si>
    <t>-47.82</t>
  </si>
  <si>
    <t>-27.53</t>
  </si>
  <si>
    <t>18.17</t>
  </si>
  <si>
    <t>0.78</t>
  </si>
  <si>
    <t>-27.96</t>
  </si>
  <si>
    <t>-3.5</t>
  </si>
  <si>
    <t>58.32</t>
  </si>
  <si>
    <t>41.02</t>
  </si>
  <si>
    <t>Earnings From Cont. Operations, 2 Yr. CAGR %</t>
  </si>
  <si>
    <t>-44.14</t>
  </si>
  <si>
    <t>-46.63</t>
  </si>
  <si>
    <t>-15.82</t>
  </si>
  <si>
    <t>15.67</t>
  </si>
  <si>
    <t>158.46</t>
  </si>
  <si>
    <t>119.47</t>
  </si>
  <si>
    <t>-56.32</t>
  </si>
  <si>
    <t>-42.29</t>
  </si>
  <si>
    <t>48.91</t>
  </si>
  <si>
    <t>Net Income, 2 Yr. CAGR %</t>
  </si>
  <si>
    <t>-0.47</t>
  </si>
  <si>
    <t>-44.52</t>
  </si>
  <si>
    <t>-44.3</t>
  </si>
  <si>
    <t>-14.77</t>
  </si>
  <si>
    <t>12.58</t>
  </si>
  <si>
    <t>159.53</t>
  </si>
  <si>
    <t>121.8</t>
  </si>
  <si>
    <t>-56.92</t>
  </si>
  <si>
    <t>-42.8</t>
  </si>
  <si>
    <t>49.48</t>
  </si>
  <si>
    <t>Normalized Net Income, 2 Yr. CAGR %</t>
  </si>
  <si>
    <t>11.74</t>
  </si>
  <si>
    <t>-51.76</t>
  </si>
  <si>
    <t>24.06</t>
  </si>
  <si>
    <t>-76.44</t>
  </si>
  <si>
    <t>-34.32</t>
  </si>
  <si>
    <t>292.98</t>
  </si>
  <si>
    <t>78.23</t>
  </si>
  <si>
    <t>52.72</t>
  </si>
  <si>
    <t>Diluted EPS Before Extra, 2 Yr. CAGR %</t>
  </si>
  <si>
    <t>4.99</t>
  </si>
  <si>
    <t>-43.47</t>
  </si>
  <si>
    <t>-46.29</t>
  </si>
  <si>
    <t>-18.44</t>
  </si>
  <si>
    <t>159.83</t>
  </si>
  <si>
    <t>122.43</t>
  </si>
  <si>
    <t>-57.54</t>
  </si>
  <si>
    <t>-43.81</t>
  </si>
  <si>
    <t>48.48</t>
  </si>
  <si>
    <t>Accounts Receivable, 2 Yr. CAGR %</t>
  </si>
  <si>
    <t>-0.8</t>
  </si>
  <si>
    <t>-12.61</t>
  </si>
  <si>
    <t>-8.33</t>
  </si>
  <si>
    <t>-4.05</t>
  </si>
  <si>
    <t>-8.37</t>
  </si>
  <si>
    <t>-2.11</t>
  </si>
  <si>
    <t>-18.4</t>
  </si>
  <si>
    <t>-17.17</t>
  </si>
  <si>
    <t>15.77</t>
  </si>
  <si>
    <t>21.24</t>
  </si>
  <si>
    <t>Inventory, 2 Yr. CAGR %</t>
  </si>
  <si>
    <t>-1.65</t>
  </si>
  <si>
    <t>-9.67</t>
  </si>
  <si>
    <t>-4.45</t>
  </si>
  <si>
    <t>3.79</t>
  </si>
  <si>
    <t>-2.58</t>
  </si>
  <si>
    <t>1.03</t>
  </si>
  <si>
    <t>-8.54</t>
  </si>
  <si>
    <t>-10.99</t>
  </si>
  <si>
    <t>9.19</t>
  </si>
  <si>
    <t>15.79</t>
  </si>
  <si>
    <t>Net Property, Plant and Equip., 2 Yr. CAGR %</t>
  </si>
  <si>
    <t>2.06</t>
  </si>
  <si>
    <t>-5.73</t>
  </si>
  <si>
    <t>-8.74</t>
  </si>
  <si>
    <t>-7.11</t>
  </si>
  <si>
    <t>-4.44</t>
  </si>
  <si>
    <t>-24.78</t>
  </si>
  <si>
    <t>-18.73</t>
  </si>
  <si>
    <t>-2.63</t>
  </si>
  <si>
    <t>Total Assets, 2 Yr. CAGR %</t>
  </si>
  <si>
    <t>0.67</t>
  </si>
  <si>
    <t>7.94</t>
  </si>
  <si>
    <t>2.89</t>
  </si>
  <si>
    <t>-4.9</t>
  </si>
  <si>
    <t>-11.56</t>
  </si>
  <si>
    <t>-22.42</t>
  </si>
  <si>
    <t>-14.14</t>
  </si>
  <si>
    <t>7.48</t>
  </si>
  <si>
    <t>Tangible Book Value, 2 Yr. CAGR %</t>
  </si>
  <si>
    <t>2.2</t>
  </si>
  <si>
    <t>-16.86</t>
  </si>
  <si>
    <t>-58.25</t>
  </si>
  <si>
    <t>-56.16</t>
  </si>
  <si>
    <t>-7.78</t>
  </si>
  <si>
    <t>22.98</t>
  </si>
  <si>
    <t>66.81</t>
  </si>
  <si>
    <t>-39.27</t>
  </si>
  <si>
    <t>-42.09</t>
  </si>
  <si>
    <t>41.76</t>
  </si>
  <si>
    <t>Common Equity, 2 Yr. CAGR %</t>
  </si>
  <si>
    <t>-4.98</t>
  </si>
  <si>
    <t>4.18</t>
  </si>
  <si>
    <t>1.68</t>
  </si>
  <si>
    <t>-6.17</t>
  </si>
  <si>
    <t>-19.69</t>
  </si>
  <si>
    <t>-42.22</t>
  </si>
  <si>
    <t>-20.53</t>
  </si>
  <si>
    <t>21.04</t>
  </si>
  <si>
    <t>Cash From Operations, 2 Yr. CAGR %</t>
  </si>
  <si>
    <t>26.06</t>
  </si>
  <si>
    <t>-10.44</t>
  </si>
  <si>
    <t>-25.3</t>
  </si>
  <si>
    <t>-18.72</t>
  </si>
  <si>
    <t>-4.48</t>
  </si>
  <si>
    <t>-2.07</t>
  </si>
  <si>
    <t>-28.21</t>
  </si>
  <si>
    <t>-7.46</t>
  </si>
  <si>
    <t>12.41</t>
  </si>
  <si>
    <t>19.46</t>
  </si>
  <si>
    <t>Capital Expenditures, 2 Yr. CAGR %</t>
  </si>
  <si>
    <t>-3.52</t>
  </si>
  <si>
    <t>-16.69</t>
  </si>
  <si>
    <t>-19.11</t>
  </si>
  <si>
    <t>5.12</t>
  </si>
  <si>
    <t>0.89</t>
  </si>
  <si>
    <t>-17.9</t>
  </si>
  <si>
    <t>-32.79</t>
  </si>
  <si>
    <t>-19.71</t>
  </si>
  <si>
    <t>24.66</t>
  </si>
  <si>
    <t>23.07</t>
  </si>
  <si>
    <t>Levered Free Cash Flow, 2 Yr. CAGR %</t>
  </si>
  <si>
    <t>87.5</t>
  </si>
  <si>
    <t>9.03</t>
  </si>
  <si>
    <t>-26.64</t>
  </si>
  <si>
    <t>-24.97</t>
  </si>
  <si>
    <t>-15.75</t>
  </si>
  <si>
    <t>0.12</t>
  </si>
  <si>
    <t>6.92</t>
  </si>
  <si>
    <t>-9.22</t>
  </si>
  <si>
    <t>-65.98</t>
  </si>
  <si>
    <t>10.27</t>
  </si>
  <si>
    <t>Unlevered Free Cash Flow, 2 Yr. CAGR %</t>
  </si>
  <si>
    <t>80.61</t>
  </si>
  <si>
    <t>8.3</t>
  </si>
  <si>
    <t>-24.3</t>
  </si>
  <si>
    <t>-22.21</t>
  </si>
  <si>
    <t>-14.02</t>
  </si>
  <si>
    <t>0.51</t>
  </si>
  <si>
    <t>5.87</t>
  </si>
  <si>
    <t>-8.79</t>
  </si>
  <si>
    <t>-53.32</t>
  </si>
  <si>
    <t>8.61</t>
  </si>
  <si>
    <t>Dividend Per Share, 2 Yr. CAGR %</t>
  </si>
  <si>
    <t>20.6</t>
  </si>
  <si>
    <t>26.49</t>
  </si>
  <si>
    <t>11.8</t>
  </si>
  <si>
    <t>-33.86</t>
  </si>
  <si>
    <t>-13.81</t>
  </si>
  <si>
    <t>41.42</t>
  </si>
  <si>
    <t>Compound Annual Growth Rate Over Three Years</t>
  </si>
  <si>
    <t>Total Revenues, 3 Yr. CAGR %</t>
  </si>
  <si>
    <t>9.92</t>
  </si>
  <si>
    <t>-5.27</t>
  </si>
  <si>
    <t>-14.99</t>
  </si>
  <si>
    <t>-14.43</t>
  </si>
  <si>
    <t>-2.56</t>
  </si>
  <si>
    <t>5.78</t>
  </si>
  <si>
    <t>-8.13</t>
  </si>
  <si>
    <t>-11.26</t>
  </si>
  <si>
    <t>-5.15</t>
  </si>
  <si>
    <t>11.97</t>
  </si>
  <si>
    <t>Gross Profit, 3 Yr. CAGR %</t>
  </si>
  <si>
    <t>-6.83</t>
  </si>
  <si>
    <t>-26.17</t>
  </si>
  <si>
    <t>-28.18</t>
  </si>
  <si>
    <t>-15.37</t>
  </si>
  <si>
    <t>-14.37</t>
  </si>
  <si>
    <t>-5.52</t>
  </si>
  <si>
    <t>7.14</t>
  </si>
  <si>
    <t>36.22</t>
  </si>
  <si>
    <t>EBITDA, 3 Yr. CAGR %</t>
  </si>
  <si>
    <t>12.14</t>
  </si>
  <si>
    <t>-18.25</t>
  </si>
  <si>
    <t>-20.75</t>
  </si>
  <si>
    <t>-11.23</t>
  </si>
  <si>
    <t>-14.52</t>
  </si>
  <si>
    <t>-12.83</t>
  </si>
  <si>
    <t>1.52</t>
  </si>
  <si>
    <t>25.73</t>
  </si>
  <si>
    <t>EBITA, 3 Yr. CAGR %</t>
  </si>
  <si>
    <t>14.49</t>
  </si>
  <si>
    <t>-6.77</t>
  </si>
  <si>
    <t>-25.86</t>
  </si>
  <si>
    <t>-28.56</t>
  </si>
  <si>
    <t>-11.6</t>
  </si>
  <si>
    <t>10.53</t>
  </si>
  <si>
    <t>-15.02</t>
  </si>
  <si>
    <t>-7.41</t>
  </si>
  <si>
    <t>42.07</t>
  </si>
  <si>
    <t>EBIT, 3 Yr. CAGR %</t>
  </si>
  <si>
    <t>14.28</t>
  </si>
  <si>
    <t>-8.59</t>
  </si>
  <si>
    <t>-32.35</t>
  </si>
  <si>
    <t>-32.47</t>
  </si>
  <si>
    <t>-16.93</t>
  </si>
  <si>
    <t>9.12</t>
  </si>
  <si>
    <t>-4.66</t>
  </si>
  <si>
    <t>11.82</t>
  </si>
  <si>
    <t>49.19</t>
  </si>
  <si>
    <t>Earnings From Cont. Operations, 3 Yr. CAGR %</t>
  </si>
  <si>
    <t>8.06</t>
  </si>
  <si>
    <t>-25.95</t>
  </si>
  <si>
    <t>-38.05</t>
  </si>
  <si>
    <t>-35.77</t>
  </si>
  <si>
    <t>83.83</t>
  </si>
  <si>
    <t>90.66</t>
  </si>
  <si>
    <t>-3.97</t>
  </si>
  <si>
    <t>-29.83</t>
  </si>
  <si>
    <t>-25.85</t>
  </si>
  <si>
    <t>Net Income, 3 Yr. CAGR %</t>
  </si>
  <si>
    <t>2.86</t>
  </si>
  <si>
    <t>-27.73</t>
  </si>
  <si>
    <t>-36.95</t>
  </si>
  <si>
    <t>-34.83</t>
  </si>
  <si>
    <t>1.05</t>
  </si>
  <si>
    <t>81.8</t>
  </si>
  <si>
    <t>91.19</t>
  </si>
  <si>
    <t>-4.18</t>
  </si>
  <si>
    <t>-30.24</t>
  </si>
  <si>
    <t>-26.34</t>
  </si>
  <si>
    <t>Normalized Net Income, 3 Yr. CAGR %</t>
  </si>
  <si>
    <t>12.67</t>
  </si>
  <si>
    <t>-9.62</t>
  </si>
  <si>
    <t>-36.32</t>
  </si>
  <si>
    <t>-33.53</t>
  </si>
  <si>
    <t>-19.99</t>
  </si>
  <si>
    <t>-56.55</t>
  </si>
  <si>
    <t>-23.4</t>
  </si>
  <si>
    <t>-6.29</t>
  </si>
  <si>
    <t>195.17</t>
  </si>
  <si>
    <t>64.47</t>
  </si>
  <si>
    <t>Diluted EPS Before Extra, 3 Yr. CAGR %</t>
  </si>
  <si>
    <t>9.09</t>
  </si>
  <si>
    <t>-37.53</t>
  </si>
  <si>
    <t>-36.87</t>
  </si>
  <si>
    <t>-2.09</t>
  </si>
  <si>
    <t>80.58</t>
  </si>
  <si>
    <t>91.12</t>
  </si>
  <si>
    <t>-4.8</t>
  </si>
  <si>
    <t>-31.14</t>
  </si>
  <si>
    <t>-27.29</t>
  </si>
  <si>
    <t>Accounts Receivable, 3 Yr. CAGR %</t>
  </si>
  <si>
    <t>-8.2</t>
  </si>
  <si>
    <t>-6.54</t>
  </si>
  <si>
    <t>-10.22</t>
  </si>
  <si>
    <t>-3.54</t>
  </si>
  <si>
    <t>-6.2</t>
  </si>
  <si>
    <t>-13.42</t>
  </si>
  <si>
    <t>-12.31</t>
  </si>
  <si>
    <t>-3.18</t>
  </si>
  <si>
    <t>14.19</t>
  </si>
  <si>
    <t>Inventory, 3 Yr. CAGR %</t>
  </si>
  <si>
    <t>-0.51</t>
  </si>
  <si>
    <t>-7.75</t>
  </si>
  <si>
    <t>-2.82</t>
  </si>
  <si>
    <t>-4.38</t>
  </si>
  <si>
    <t>-0.76</t>
  </si>
  <si>
    <t>-6.06</t>
  </si>
  <si>
    <t>-6.56</t>
  </si>
  <si>
    <t>-1.07</t>
  </si>
  <si>
    <t>9.36</t>
  </si>
  <si>
    <t>Net Property, Plant and Equip., 3 Yr. CAGR %</t>
  </si>
  <si>
    <t>-5.3</t>
  </si>
  <si>
    <t>-9.07</t>
  </si>
  <si>
    <t>0.16</t>
  </si>
  <si>
    <t>-6.23</t>
  </si>
  <si>
    <t>-12.99</t>
  </si>
  <si>
    <t>-12.24</t>
  </si>
  <si>
    <t>1.83</t>
  </si>
  <si>
    <t>Total Assets, 3 Yr. CAGR %</t>
  </si>
  <si>
    <t>6.62</t>
  </si>
  <si>
    <t>3.38</t>
  </si>
  <si>
    <t>2.47</t>
  </si>
  <si>
    <t>-10.27</t>
  </si>
  <si>
    <t>-16.15</t>
  </si>
  <si>
    <t>-16.19</t>
  </si>
  <si>
    <t>-8.5</t>
  </si>
  <si>
    <t>4.16</t>
  </si>
  <si>
    <t>Tangible Book Value, 3 Yr. CAGR %</t>
  </si>
  <si>
    <t>9.52</t>
  </si>
  <si>
    <t>-5.31</t>
  </si>
  <si>
    <t>-47.08</t>
  </si>
  <si>
    <t>-46.14</t>
  </si>
  <si>
    <t>-43.3</t>
  </si>
  <si>
    <t>10.68</t>
  </si>
  <si>
    <t>38.21</t>
  </si>
  <si>
    <t>-16.23</t>
  </si>
  <si>
    <t>-24.6</t>
  </si>
  <si>
    <t>-16.6</t>
  </si>
  <si>
    <t>Common Equity, 3 Yr. CAGR %</t>
  </si>
  <si>
    <t>6.58</t>
  </si>
  <si>
    <t>0.84</t>
  </si>
  <si>
    <t>-0.9</t>
  </si>
  <si>
    <t>0.49</t>
  </si>
  <si>
    <t>-16.68</t>
  </si>
  <si>
    <t>-31.06</t>
  </si>
  <si>
    <t>-25.42</t>
  </si>
  <si>
    <t>-9.37</t>
  </si>
  <si>
    <t>18.7</t>
  </si>
  <si>
    <t>Cash From Operations, 3 Yr. CAGR %</t>
  </si>
  <si>
    <t>22.06</t>
  </si>
  <si>
    <t>6.68</t>
  </si>
  <si>
    <t>-16.33</t>
  </si>
  <si>
    <t>-20.38</t>
  </si>
  <si>
    <t>-12.65</t>
  </si>
  <si>
    <t>-4.63</t>
  </si>
  <si>
    <t>-19.59</t>
  </si>
  <si>
    <t>-6.63</t>
  </si>
  <si>
    <t>-11.85</t>
  </si>
  <si>
    <t>31.12</t>
  </si>
  <si>
    <t>Capital Expenditures, 3 Yr. CAGR %</t>
  </si>
  <si>
    <t>-12.77</t>
  </si>
  <si>
    <t>-13.96</t>
  </si>
  <si>
    <t>-7.64</t>
  </si>
  <si>
    <t>-2.25</t>
  </si>
  <si>
    <t>-6.72</t>
  </si>
  <si>
    <t>-27.45</t>
  </si>
  <si>
    <t>-19.89</t>
  </si>
  <si>
    <t>-4.16</t>
  </si>
  <si>
    <t>19.9</t>
  </si>
  <si>
    <t>Levered Free Cash Flow, 3 Yr. CAGR %</t>
  </si>
  <si>
    <t>68.77</t>
  </si>
  <si>
    <t>42.53</t>
  </si>
  <si>
    <t>-8.08</t>
  </si>
  <si>
    <t>-22.61</t>
  </si>
  <si>
    <t>-24.01</t>
  </si>
  <si>
    <t>-2.6</t>
  </si>
  <si>
    <t>-53.24</t>
  </si>
  <si>
    <t>7.31</t>
  </si>
  <si>
    <t>Unlevered Free Cash Flow, 3 Yr. CAGR %</t>
  </si>
  <si>
    <t>63.49</t>
  </si>
  <si>
    <t>39.24</t>
  </si>
  <si>
    <t>-6.7</t>
  </si>
  <si>
    <t>-20.59</t>
  </si>
  <si>
    <t>-21.33</t>
  </si>
  <si>
    <t>-2.46</t>
  </si>
  <si>
    <t>-3.98</t>
  </si>
  <si>
    <t>-2.54</t>
  </si>
  <si>
    <t>-42.15</t>
  </si>
  <si>
    <t>5.95</t>
  </si>
  <si>
    <t>Dividend Per Share, 3 Yr. CAGR %</t>
  </si>
  <si>
    <t>16.96</t>
  </si>
  <si>
    <t>22.05</t>
  </si>
  <si>
    <t>7.72</t>
  </si>
  <si>
    <t>-24.09</t>
  </si>
  <si>
    <t>-31.25</t>
  </si>
  <si>
    <t>Compound Annual Growth Rate Over Five Years</t>
  </si>
  <si>
    <t>Total Revenues, 5 Yr. CAGR %</t>
  </si>
  <si>
    <t>16.43</t>
  </si>
  <si>
    <t>-5.33</t>
  </si>
  <si>
    <t>-6.11</t>
  </si>
  <si>
    <t>-7.49</t>
  </si>
  <si>
    <t>-7.83</t>
  </si>
  <si>
    <t>-3.79</t>
  </si>
  <si>
    <t>-1.59</t>
  </si>
  <si>
    <t>0.19</t>
  </si>
  <si>
    <t>Gross Profit, 5 Yr. CAGR %</t>
  </si>
  <si>
    <t>16.62</t>
  </si>
  <si>
    <t>-12.59</t>
  </si>
  <si>
    <t>-14.08</t>
  </si>
  <si>
    <t>-15.28</t>
  </si>
  <si>
    <t>-17.8</t>
  </si>
  <si>
    <t>-18.32</t>
  </si>
  <si>
    <t>-0.23</t>
  </si>
  <si>
    <t>4.5</t>
  </si>
  <si>
    <t>EBITDA, 5 Yr. CAGR %</t>
  </si>
  <si>
    <t>15.54</t>
  </si>
  <si>
    <t>-7.07</t>
  </si>
  <si>
    <t>-9.17</t>
  </si>
  <si>
    <t>-11.21</t>
  </si>
  <si>
    <t>-13.55</t>
  </si>
  <si>
    <t>-15.23</t>
  </si>
  <si>
    <t>-6.87</t>
  </si>
  <si>
    <t>-2.95</t>
  </si>
  <si>
    <t>1.47</t>
  </si>
  <si>
    <t>EBITA, 5 Yr. CAGR %</t>
  </si>
  <si>
    <t>18.82</t>
  </si>
  <si>
    <t>5.66</t>
  </si>
  <si>
    <t>-11.95</t>
  </si>
  <si>
    <t>-13.99</t>
  </si>
  <si>
    <t>-17.1</t>
  </si>
  <si>
    <t>-17.95</t>
  </si>
  <si>
    <t>1.46</t>
  </si>
  <si>
    <t>4.42</t>
  </si>
  <si>
    <t>8.51</t>
  </si>
  <si>
    <t>EBIT, 5 Yr. CAGR %</t>
  </si>
  <si>
    <t>18.16</t>
  </si>
  <si>
    <t>4.35</t>
  </si>
  <si>
    <t>-16.48</t>
  </si>
  <si>
    <t>-16.7</t>
  </si>
  <si>
    <t>-17.49</t>
  </si>
  <si>
    <t>-20.74</t>
  </si>
  <si>
    <t>-21.53</t>
  </si>
  <si>
    <t>7.27</t>
  </si>
  <si>
    <t>11.5</t>
  </si>
  <si>
    <t>Earnings From Cont. Operations, 5 Yr. CAGR %</t>
  </si>
  <si>
    <t>12.54</t>
  </si>
  <si>
    <t>-12.88</t>
  </si>
  <si>
    <t>-18.5</t>
  </si>
  <si>
    <t>-22.06</t>
  </si>
  <si>
    <t>-20.47</t>
  </si>
  <si>
    <t>12.09</t>
  </si>
  <si>
    <t>37.48</t>
  </si>
  <si>
    <t>3.45</t>
  </si>
  <si>
    <t>18.21</t>
  </si>
  <si>
    <t>14.45</t>
  </si>
  <si>
    <t>Net Income, 5 Yr. CAGR %</t>
  </si>
  <si>
    <t>11.65</t>
  </si>
  <si>
    <t>-13.45</t>
  </si>
  <si>
    <t>-19.52</t>
  </si>
  <si>
    <t>-22.8</t>
  </si>
  <si>
    <t>-20.5</t>
  </si>
  <si>
    <t>13.26</t>
  </si>
  <si>
    <t>38.39</t>
  </si>
  <si>
    <t>17.99</t>
  </si>
  <si>
    <t>14.47</t>
  </si>
  <si>
    <t>Normalized Net Income, 5 Yr. CAGR %</t>
  </si>
  <si>
    <t>16.25</t>
  </si>
  <si>
    <t>2.98</t>
  </si>
  <si>
    <t>-19.75</t>
  </si>
  <si>
    <t>-18.18</t>
  </si>
  <si>
    <t>-19.43</t>
  </si>
  <si>
    <t>-56.1</t>
  </si>
  <si>
    <t>-26.07</t>
  </si>
  <si>
    <t>4.84</t>
  </si>
  <si>
    <t>7.38</t>
  </si>
  <si>
    <t>13.93</t>
  </si>
  <si>
    <t>Diluted EPS Before Extra, 5 Yr. CAGR %</t>
  </si>
  <si>
    <t>10.58</t>
  </si>
  <si>
    <t>-13.53</t>
  </si>
  <si>
    <t>-17.84</t>
  </si>
  <si>
    <t>-22.63</t>
  </si>
  <si>
    <t>11.17</t>
  </si>
  <si>
    <t>35.95</t>
  </si>
  <si>
    <t>17.13</t>
  </si>
  <si>
    <t>Accounts Receivable, 5 Yr. CAGR %</t>
  </si>
  <si>
    <t>12.91</t>
  </si>
  <si>
    <t>1.18</t>
  </si>
  <si>
    <t>-0.24</t>
  </si>
  <si>
    <t>-7.27</t>
  </si>
  <si>
    <t>-7.06</t>
  </si>
  <si>
    <t>-9.78</t>
  </si>
  <si>
    <t>-10.75</t>
  </si>
  <si>
    <t>-2.75</t>
  </si>
  <si>
    <t>-0.18</t>
  </si>
  <si>
    <t>Inventory, 5 Yr. CAGR %</t>
  </si>
  <si>
    <t>-0.25</t>
  </si>
  <si>
    <t>-3.3</t>
  </si>
  <si>
    <t>-2.72</t>
  </si>
  <si>
    <t>-2.24</t>
  </si>
  <si>
    <t>1.81</t>
  </si>
  <si>
    <t>Net Property, Plant and Equip., 5 Yr. CAGR %</t>
  </si>
  <si>
    <t>2.13</t>
  </si>
  <si>
    <t>-0.27</t>
  </si>
  <si>
    <t>-4.77</t>
  </si>
  <si>
    <t>-7.25</t>
  </si>
  <si>
    <t>-10.68</t>
  </si>
  <si>
    <t>-11.45</t>
  </si>
  <si>
    <t>-9.2</t>
  </si>
  <si>
    <t>Total Assets, 5 Yr. CAGR %</t>
  </si>
  <si>
    <t>14.86</t>
  </si>
  <si>
    <t>7.15</t>
  </si>
  <si>
    <t>-3.39</t>
  </si>
  <si>
    <t>-11.84</t>
  </si>
  <si>
    <t>-9.74</t>
  </si>
  <si>
    <t>-7.42</t>
  </si>
  <si>
    <t>Tangible Book Value, 5 Yr. CAGR %</t>
  </si>
  <si>
    <t>-25.54</t>
  </si>
  <si>
    <t>-30.42</t>
  </si>
  <si>
    <t>-33.92</t>
  </si>
  <si>
    <t>-25.07</t>
  </si>
  <si>
    <t>-12.69</t>
  </si>
  <si>
    <t>-12.94</t>
  </si>
  <si>
    <t>-8.31</t>
  </si>
  <si>
    <t>3.39</t>
  </si>
  <si>
    <t>Common Equity, 5 Yr. CAGR %</t>
  </si>
  <si>
    <t>2.68</t>
  </si>
  <si>
    <t>-1.73</t>
  </si>
  <si>
    <t>-8.89</t>
  </si>
  <si>
    <t>-19.47</t>
  </si>
  <si>
    <t>-18.24</t>
  </si>
  <si>
    <t>-13.65</t>
  </si>
  <si>
    <t>Cash From Operations, 5 Yr. CAGR %</t>
  </si>
  <si>
    <t>16.33</t>
  </si>
  <si>
    <t>9.3</t>
  </si>
  <si>
    <t>0.3</t>
  </si>
  <si>
    <t>-4.31</t>
  </si>
  <si>
    <t>-11.77</t>
  </si>
  <si>
    <t>-13.51</t>
  </si>
  <si>
    <t>-19.24</t>
  </si>
  <si>
    <t>-5.77</t>
  </si>
  <si>
    <t>-8.06</t>
  </si>
  <si>
    <t>3.04</t>
  </si>
  <si>
    <t>Capital Expenditures, 5 Yr. CAGR %</t>
  </si>
  <si>
    <t>14.51</t>
  </si>
  <si>
    <t>-5.08</t>
  </si>
  <si>
    <t>-6.01</t>
  </si>
  <si>
    <t>-8.3</t>
  </si>
  <si>
    <t>-11.89</t>
  </si>
  <si>
    <t>-15.85</t>
  </si>
  <si>
    <t>-12.15</t>
  </si>
  <si>
    <t>-9.91</t>
  </si>
  <si>
    <t>-4.88</t>
  </si>
  <si>
    <t>Levered Free Cash Flow, 5 Yr. CAGR %</t>
  </si>
  <si>
    <t>22.88</t>
  </si>
  <si>
    <t>63.39</t>
  </si>
  <si>
    <t>20.94</t>
  </si>
  <si>
    <t>10.26</t>
  </si>
  <si>
    <t>-12.21</t>
  </si>
  <si>
    <t>-14.21</t>
  </si>
  <si>
    <t>-13.26</t>
  </si>
  <si>
    <t>-8.48</t>
  </si>
  <si>
    <t>-38.58</t>
  </si>
  <si>
    <t>Unlevered Free Cash Flow, 5 Yr. CAGR %</t>
  </si>
  <si>
    <t>22.31</t>
  </si>
  <si>
    <t>56.65</t>
  </si>
  <si>
    <t>20.15</t>
  </si>
  <si>
    <t>10.31</t>
  </si>
  <si>
    <t>-10.6</t>
  </si>
  <si>
    <t>-12.74</t>
  </si>
  <si>
    <t>-11.74</t>
  </si>
  <si>
    <t>-7.65</t>
  </si>
  <si>
    <t>3.29</t>
  </si>
  <si>
    <t>Dividend Per Share, 5 Yr. CAGR %</t>
  </si>
  <si>
    <t>13.75</t>
  </si>
  <si>
    <t>18.95</t>
  </si>
  <si>
    <t>14.87</t>
  </si>
  <si>
    <t>12.7</t>
  </si>
  <si>
    <t>9.86</t>
  </si>
  <si>
    <t>4.56</t>
  </si>
  <si>
    <t>-15.24</t>
  </si>
  <si>
    <t>-24.21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</si>
  <si>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</si>
  <si>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</si>
  <si>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</si>
  <si>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</si>
  <si>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</si>
  <si>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</si>
  <si>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</si>
  <si>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</si>
  <si>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</si>
  <si>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55,652</t>
  </si>
  <si>
    <t>30,388</t>
  </si>
  <si>
    <t>42,009</t>
  </si>
  <si>
    <t>75,806</t>
  </si>
  <si>
    <t>74,327</t>
  </si>
  <si>
    <t>56,274</t>
  </si>
  <si>
    <t>-</t>
  </si>
  <si>
    <t>Change</t>
  </si>
  <si>
    <t>-45.4%</t>
  </si>
  <si>
    <t>38.24%</t>
  </si>
  <si>
    <t>80.45%</t>
  </si>
  <si>
    <t>-1.95%</t>
  </si>
  <si>
    <t>-24.29%</t>
  </si>
  <si>
    <t>0%</t>
  </si>
  <si>
    <t>Enterprise Value (EV)
                                    1</t>
  </si>
  <si>
    <t>68,779</t>
  </si>
  <si>
    <t>44,268</t>
  </si>
  <si>
    <t>53,065</t>
  </si>
  <si>
    <t>85,138</t>
  </si>
  <si>
    <t>82,303</t>
  </si>
  <si>
    <t>63,347</t>
  </si>
  <si>
    <t>62,174</t>
  </si>
  <si>
    <t>59,787</t>
  </si>
  <si>
    <t>-35.64%</t>
  </si>
  <si>
    <t>19.87%</t>
  </si>
  <si>
    <t>60.44%</t>
  </si>
  <si>
    <t>-3.33%</t>
  </si>
  <si>
    <t>-23.03%</t>
  </si>
  <si>
    <t>-1.85%</t>
  </si>
  <si>
    <t>-3.84%</t>
  </si>
  <si>
    <t>P/E ratio</t>
  </si>
  <si>
    <t>-5.49x</t>
  </si>
  <si>
    <t>-2.88x</t>
  </si>
  <si>
    <t>22.7x</t>
  </si>
  <si>
    <t>22.4x</t>
  </si>
  <si>
    <t>17.9x</t>
  </si>
  <si>
    <t>12.2x</t>
  </si>
  <si>
    <t>11.3x</t>
  </si>
  <si>
    <t>10.1x</t>
  </si>
  <si>
    <t>PBR</t>
  </si>
  <si>
    <t>2.3x</t>
  </si>
  <si>
    <t>2.51x</t>
  </si>
  <si>
    <t>2.79x</t>
  </si>
  <si>
    <t>4.29x</t>
  </si>
  <si>
    <t>3.48x</t>
  </si>
  <si>
    <t>2.38x</t>
  </si>
  <si>
    <t>2.17x</t>
  </si>
  <si>
    <t>1.87x</t>
  </si>
  <si>
    <t>PEG</t>
  </si>
  <si>
    <t>-0.84x</t>
  </si>
  <si>
    <t>-0x</t>
  </si>
  <si>
    <t>0.3x</t>
  </si>
  <si>
    <t>0.8x</t>
  </si>
  <si>
    <t>1x</t>
  </si>
  <si>
    <t>1.44x</t>
  </si>
  <si>
    <t>Capitalization / Revenue</t>
  </si>
  <si>
    <t>1.69x</t>
  </si>
  <si>
    <t>1.29x</t>
  </si>
  <si>
    <t>1.83x</t>
  </si>
  <si>
    <t>2.7x</t>
  </si>
  <si>
    <t>2.24x</t>
  </si>
  <si>
    <t>1.55x</t>
  </si>
  <si>
    <t>1.49x</t>
  </si>
  <si>
    <t>1.42x</t>
  </si>
  <si>
    <t>EV / Revenue</t>
  </si>
  <si>
    <t>2.09x</t>
  </si>
  <si>
    <t>1.88x</t>
  </si>
  <si>
    <t>2.31x</t>
  </si>
  <si>
    <t>3.03x</t>
  </si>
  <si>
    <t>2.48x</t>
  </si>
  <si>
    <t>1.75x</t>
  </si>
  <si>
    <t>1.65x</t>
  </si>
  <si>
    <t>1.5x</t>
  </si>
  <si>
    <t>EV / EBITDA</t>
  </si>
  <si>
    <t>10.4x</t>
  </si>
  <si>
    <t>10.3x</t>
  </si>
  <si>
    <t>10.8x</t>
  </si>
  <si>
    <t>13.1x</t>
  </si>
  <si>
    <t>10.2x</t>
  </si>
  <si>
    <t>7x</t>
  </si>
  <si>
    <t>6.64x</t>
  </si>
  <si>
    <t>5.87x</t>
  </si>
  <si>
    <t>EV / EBIT</t>
  </si>
  <si>
    <t>22.8x</t>
  </si>
  <si>
    <t>25.7x</t>
  </si>
  <si>
    <t>19x</t>
  </si>
  <si>
    <t>19.5x</t>
  </si>
  <si>
    <t>14.2x</t>
  </si>
  <si>
    <t>9.7x</t>
  </si>
  <si>
    <t>9.07x</t>
  </si>
  <si>
    <t>8.07x</t>
  </si>
  <si>
    <t>EV / FCF</t>
  </si>
  <si>
    <t>25.5x</t>
  </si>
  <si>
    <t>31.1x</t>
  </si>
  <si>
    <t>17.7x</t>
  </si>
  <si>
    <t>60x</t>
  </si>
  <si>
    <t>20.4x</t>
  </si>
  <si>
    <t>15.3x</t>
  </si>
  <si>
    <t>12.6x</t>
  </si>
  <si>
    <t>10.9x</t>
  </si>
  <si>
    <t>FCF Yield</t>
  </si>
  <si>
    <t>3.92%</t>
  </si>
  <si>
    <t>3.22%</t>
  </si>
  <si>
    <t>5.65%</t>
  </si>
  <si>
    <t>1.67%</t>
  </si>
  <si>
    <t>4.91%</t>
  </si>
  <si>
    <t>6.54%</t>
  </si>
  <si>
    <t>7.91%</t>
  </si>
  <si>
    <t>9.19%</t>
  </si>
  <si>
    <t>Dividend per Share
                                    2</t>
  </si>
  <si>
    <t>2</t>
  </si>
  <si>
    <t>0.725</t>
  </si>
  <si>
    <t>1.025</t>
  </si>
  <si>
    <t>1.093</t>
  </si>
  <si>
    <t>1.164</t>
  </si>
  <si>
    <t>1.244</t>
  </si>
  <si>
    <t>Rate of return</t>
  </si>
  <si>
    <t>4.98%</t>
  </si>
  <si>
    <t>2.29%</t>
  </si>
  <si>
    <t>1.36%</t>
  </si>
  <si>
    <t>1.97%</t>
  </si>
  <si>
    <t>2.74%</t>
  </si>
  <si>
    <t>2.92%</t>
  </si>
  <si>
    <t>3.12%</t>
  </si>
  <si>
    <t>EPS
                                    2</t>
  </si>
  <si>
    <t>3.257</t>
  </si>
  <si>
    <t>3.512</t>
  </si>
  <si>
    <t>3.934</t>
  </si>
  <si>
    <t>Distribution rate</t>
  </si>
  <si>
    <t>-27.3%</t>
  </si>
  <si>
    <t>-6.61%</t>
  </si>
  <si>
    <t>37.9%</t>
  </si>
  <si>
    <t>30.3%</t>
  </si>
  <si>
    <t>35.2%</t>
  </si>
  <si>
    <t>33.6%</t>
  </si>
  <si>
    <t>33.1%</t>
  </si>
  <si>
    <t>31.6%</t>
  </si>
  <si>
    <t>Net sales
                                    1</t>
  </si>
  <si>
    <t>32,917</t>
  </si>
  <si>
    <t>23,601</t>
  </si>
  <si>
    <t>22,929</t>
  </si>
  <si>
    <t>28,091</t>
  </si>
  <si>
    <t>33,135</t>
  </si>
  <si>
    <t>36,214</t>
  </si>
  <si>
    <t>37,695</t>
  </si>
  <si>
    <t>39,769</t>
  </si>
  <si>
    <t>EBITDA
                                    1</t>
  </si>
  <si>
    <t>6,610</t>
  </si>
  <si>
    <t>4,286</t>
  </si>
  <si>
    <t>4,912</t>
  </si>
  <si>
    <t>6,521</t>
  </si>
  <si>
    <t>8,106</t>
  </si>
  <si>
    <t>9,056</t>
  </si>
  <si>
    <t>9,362</t>
  </si>
  <si>
    <t>10,190</t>
  </si>
  <si>
    <t>EBIT
                                    1</t>
  </si>
  <si>
    <t>3,021</t>
  </si>
  <si>
    <t>1,720</t>
  </si>
  <si>
    <t>2,792</t>
  </si>
  <si>
    <t>4,374</t>
  </si>
  <si>
    <t>5,794</t>
  </si>
  <si>
    <t>6,532</t>
  </si>
  <si>
    <t>6,856</t>
  </si>
  <si>
    <t>7,410</t>
  </si>
  <si>
    <t>Net income
                                    1</t>
  </si>
  <si>
    <t>-10,137</t>
  </si>
  <si>
    <t>-10,518</t>
  </si>
  <si>
    <t>1,881</t>
  </si>
  <si>
    <t>3,441</t>
  </si>
  <si>
    <t>4,203</t>
  </si>
  <si>
    <t>4,719</t>
  </si>
  <si>
    <t>5,264</t>
  </si>
  <si>
    <t>5,817</t>
  </si>
  <si>
    <t>Net Debt
                                    1</t>
  </si>
  <si>
    <t>13,127</t>
  </si>
  <si>
    <t>13,880</t>
  </si>
  <si>
    <t>11,056</t>
  </si>
  <si>
    <t>9,332</t>
  </si>
  <si>
    <t>7,976</t>
  </si>
  <si>
    <t>7,073</t>
  </si>
  <si>
    <t>5,900</t>
  </si>
  <si>
    <t>3,513</t>
  </si>
  <si>
    <t>Reference price
                                    2</t>
  </si>
  <si>
    <t>40.20</t>
  </si>
  <si>
    <t>21.83</t>
  </si>
  <si>
    <t>29.95</t>
  </si>
  <si>
    <t>53.46</t>
  </si>
  <si>
    <t>52.04</t>
  </si>
  <si>
    <t>39.85</t>
  </si>
  <si>
    <t>Nbr of stocks (in thousands)</t>
  </si>
  <si>
    <t>1,384,389</t>
  </si>
  <si>
    <t>1,392,030</t>
  </si>
  <si>
    <t>1,402,633</t>
  </si>
  <si>
    <t>1,417,994</t>
  </si>
  <si>
    <t>1,428,270</t>
  </si>
  <si>
    <t>1,412,154</t>
  </si>
  <si>
    <t>Announcement Date</t>
  </si>
  <si>
    <t>1/17/20</t>
  </si>
  <si>
    <t>1/22/21</t>
  </si>
  <si>
    <t>1/21/22</t>
  </si>
  <si>
    <t>1/20/23</t>
  </si>
  <si>
    <t>1/19/24</t>
  </si>
  <si>
    <t>address1</t>
  </si>
  <si>
    <t>5599 San Felipe</t>
  </si>
  <si>
    <t>address2</t>
  </si>
  <si>
    <t>17th Floor</t>
  </si>
  <si>
    <t>city</t>
  </si>
  <si>
    <t>Houston</t>
  </si>
  <si>
    <t>state</t>
  </si>
  <si>
    <t>TX</t>
  </si>
  <si>
    <t>zip</t>
  </si>
  <si>
    <t>77056</t>
  </si>
  <si>
    <t>country</t>
  </si>
  <si>
    <t>phone</t>
  </si>
  <si>
    <t>713 513 2000</t>
  </si>
  <si>
    <t>website</t>
  </si>
  <si>
    <t>https://www.slb.com</t>
  </si>
  <si>
    <t>industry</t>
  </si>
  <si>
    <t>Oil &amp; Gas Equipment &amp; Services</t>
  </si>
  <si>
    <t>industryKey</t>
  </si>
  <si>
    <t>oil-gas-equipment-services</t>
  </si>
  <si>
    <t>industryDisp</t>
  </si>
  <si>
    <t>sector</t>
  </si>
  <si>
    <t>Energy</t>
  </si>
  <si>
    <t>sectorKey</t>
  </si>
  <si>
    <t>energy</t>
  </si>
  <si>
    <t>sectorDisp</t>
  </si>
  <si>
    <t>longBusinessSummary</t>
  </si>
  <si>
    <t>Schlumberger Limited engages in the provision of technology for the energy industry worldwide. The company operates through four divisions: Digital &amp; Integration, Reservoir Performance, Well Construction, and Production Systems. The company provides field development and hydrocarbon production, carbon management, and integration of adjacent energy systems; reservoir interpretation and data processing services for exploration data; and well construction and production improvement services and products. It also offers subsurface geology and fluids evaluation information; open and cased hole services; exploration and production pressure, and flow-rate measurement services; and pressure pumping, well stimulation, and coiled tubing equipment solutions. In addition, the company offers mud logging, directional drilling, measurement-while-drilling, and logging-while-drilling services, as well as engineering support services; supplies drilling fluid systems; designs, manufactures, and markets roller cone and fixed cutter drill bits; bottom-hole-assembly and borehole enlargement technologies; well cementing products and services; well planning, well drilling, engineering, supervision, logistics, procurement, and contracting of third parties, as well as drilling rig management solutions; and drilling equipment and services, as well as land drilling rigs and related services. Further, it provides artificial lift production equipment and optimization services; supplies packers, safety valves, sand control technology, and various intelligent well completions technology and equipment; designs and manufactures valves, chokes, actuators, and surface trees; and OneSubsea, an integrated solutions, products, systems, and services, including wellheads, subsea trees, manifolds and flowline connectors, control systems, connectors, and services. The company was formerly known as Socie´te´ de Prospection E´lectrique. Schlumberger Limited was founded in 1926 and is based in Houston, Texas.</t>
  </si>
  <si>
    <t>fullTimeEmployees</t>
  </si>
  <si>
    <t>companyOfficers</t>
  </si>
  <si>
    <t>[{'maxAge': 1, 'name': 'Mr. Olivier  Le Peuch', 'age': 60, 'title': 'CEO &amp; Director', 'yearBorn': 1964, 'fiscalYear': 2023, 'totalPay': 5226995, 'exercisedValue': 0, 'unexercisedValue': 0}, {'maxAge': 1, 'name': 'Mr. Stephane  Biguet', 'age': 55, 'title': 'Executive VP &amp; CFO', 'yearBorn': 1969, 'fiscalYear': 2023, 'totalPay': 2249772, 'exercisedValue': 0, 'unexercisedValue': 0}, {'maxAge': 1, 'name': 'Ms. Dianne B. Ralston J.D.', 'age': 57, 'title': 'Chief Legal Officer &amp; Secretary', 'yearBorn': 1967, 'fiscalYear': 2023, 'totalPay': 1966207, 'exercisedValue': 0, 'unexercisedValue': 0}, {'maxAge': 1, 'name': 'Mr. Khaled  Al Mogharbel', 'age': 53, 'title': 'Executive Vice President of Geographies', 'yearBorn': 1971, 'fiscalYear': 2023, 'totalPay': 2375925, 'exercisedValue': 0, 'unexercisedValue': 0}, {'maxAge': 1, 'name': 'Mr. Abdellah  Merad', 'age': 50, 'title': 'Executive Vice President of Core Services &amp; Equipment', 'yearBorn': 1974, 'fiscalYear': 2023, 'totalPay': 2249007, 'exercisedValue': 0, 'unexercisedValue': 0}, {'maxAge': 1, 'name': 'Mr. Howard  Guild', 'age': 52, 'title': 'Chief Accounting Officer', 'yearBorn': 1972, 'fiscalYear': 2023, 'exercisedValue': 0, 'unexercisedValue': 0}, {'maxAge': 1, 'name': 'Mr. Demosthenis  Pafitis', 'age': 56, 'title': 'Chief Technology Officer', 'yearBorn': 1968, 'fiscalYear': 2023, 'exercisedValue': 0, 'unexercisedValue': 0}, {'maxAge': 1, 'name': 'Mr. Sebastien  Lehnherr', 'title': 'Chief Information Officer', 'fiscalYear': 2023, 'exercisedValue': 0, 'unexercisedValue': 0}, {'maxAge': 1, 'name': 'Mr. James R. McDonald', 'age': 45, 'title': 'Senior Vice President of Investor Relations and Industry Affairs', 'yearBorn': 1979, 'fiscalYear': 2023, 'exercisedValue': 0, 'unexercisedValue': 0}, {'maxAge': 1, 'name': 'Giles  Powell', 'title': 'Director of Corporate Communication',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</si>
  <si>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</si>
  <si>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</si>
  <si>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</si>
  <si>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</si>
  <si>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</si>
  <si>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</si>
  <si>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</si>
  <si>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</si>
  <si>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http://investorcenter.slb.com/phoenix.zhtml?c=97513&amp;p=irol-irhome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</si>
  <si>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</si>
  <si>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</si>
  <si>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</si>
  <si>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</si>
  <si>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</si>
  <si>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</si>
  <si>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</si>
  <si>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</si>
  <si>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</si>
  <si>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</si>
  <si>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</si>
  <si>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</si>
  <si>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</si>
  <si>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</si>
  <si>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</si>
  <si>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</si>
  <si>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</si>
  <si>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</si>
  <si>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</si>
  <si>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</si>
  <si>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</si>
  <si>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</si>
  <si>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</si>
  <si>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</si>
  <si>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</si>
  <si>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</si>
  <si>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</si>
  <si>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</si>
  <si>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</si>
  <si>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</si>
  <si>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</si>
  <si>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</si>
  <si>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</si>
  <si>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</si>
  <si>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</si>
  <si>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</si>
  <si>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</si>
  <si>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</si>
  <si>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</si>
  <si>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</si>
  <si>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</si>
  <si>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</si>
  <si>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</si>
  <si>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</si>
  <si>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</si>
  <si>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</si>
  <si>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</si>
  <si>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</si>
  <si>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</si>
  <si>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</si>
  <si>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</si>
  <si>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</si>
  <si>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</si>
  <si>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</si>
  <si>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</si>
  <si>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</si>
  <si>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</si>
  <si>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</si>
  <si>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</si>
  <si>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</si>
  <si>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</si>
  <si>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</si>
  <si>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</si>
  <si>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</si>
  <si>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</si>
  <si>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</si>
  <si>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</si>
  <si>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</si>
  <si>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</si>
  <si>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</si>
  <si>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</si>
  <si>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</si>
  <si>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</si>
  <si>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</si>
  <si>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</si>
  <si>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</si>
  <si>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Schlumberger N.V.</t>
  </si>
  <si>
    <t>longName</t>
  </si>
  <si>
    <t>Schlumberger Limited</t>
  </si>
  <si>
    <t>firstTradeDateEpochUtc</t>
  </si>
  <si>
    <t>timeZoneFullName</t>
  </si>
  <si>
    <t>America/New_York</t>
  </si>
  <si>
    <t>timeZoneShortName</t>
  </si>
  <si>
    <t>EST</t>
  </si>
  <si>
    <t>uuid</t>
  </si>
  <si>
    <t>2f075ba1-caa4-361d-9c63-7402224be4bf</t>
  </si>
  <si>
    <t>messageBoardId</t>
  </si>
  <si>
    <t>finmb_301966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</si>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</sst>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lb.com/" TargetMode="External"/><Relationship Id="rId2" Type="http://schemas.openxmlformats.org/officeDocument/2006/relationships/hyperlink" Target="http://investorcenter.slb.com/phoenix.zhtml?c=97513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39.58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-4.09546672780866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5.575168E10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15.233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11.507184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5440.0</v>
      </c>
      <c r="C2" s="1">
        <v>2070.0</v>
      </c>
      <c r="D2" s="1">
        <v>-1690.0</v>
      </c>
      <c r="E2" s="1">
        <v>-1500.0</v>
      </c>
      <c r="F2" s="1">
        <v>2140.0</v>
      </c>
      <c r="G2" s="1">
        <v>-10140.0</v>
      </c>
      <c r="H2" s="1">
        <v>-10520.0</v>
      </c>
      <c r="I2" s="1">
        <v>1880.0</v>
      </c>
      <c r="J2" s="1">
        <v>3440.0</v>
      </c>
      <c r="K2" s="1">
        <v>4200.0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3560.0</v>
      </c>
      <c r="C3" s="1">
        <v>3470.0</v>
      </c>
      <c r="D3" s="1">
        <v>3140.0</v>
      </c>
      <c r="E3" s="1">
        <v>3170.0</v>
      </c>
      <c r="F3" s="1">
        <v>2660.0</v>
      </c>
      <c r="G3" s="1">
        <v>2710.0</v>
      </c>
      <c r="H3" s="1">
        <v>2020.0</v>
      </c>
      <c r="I3" s="1">
        <v>1400.0</v>
      </c>
      <c r="J3" s="1">
        <v>1370.0</v>
      </c>
      <c r="K3" s="1">
        <v>1440.0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539.0</v>
      </c>
      <c r="C4" s="1">
        <v>607.0</v>
      </c>
      <c r="D4" s="1">
        <v>952.0</v>
      </c>
      <c r="E4" s="1">
        <v>663.0</v>
      </c>
      <c r="F4" s="1">
        <v>899.0</v>
      </c>
      <c r="G4" s="1">
        <v>882.0</v>
      </c>
      <c r="H4" s="1">
        <v>545.0</v>
      </c>
      <c r="I4" s="1">
        <v>302.0</v>
      </c>
      <c r="J4" s="1">
        <v>301.0</v>
      </c>
      <c r="K4" s="1">
        <v>314.0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4090.0</v>
      </c>
      <c r="C5" s="1">
        <v>4080.0</v>
      </c>
      <c r="D5" s="1">
        <v>4090.0</v>
      </c>
      <c r="E5" s="1">
        <v>3840.0</v>
      </c>
      <c r="F5" s="1">
        <v>3560.0</v>
      </c>
      <c r="G5" s="1">
        <v>3590.0</v>
      </c>
      <c r="H5" s="1">
        <v>2570.0</v>
      </c>
      <c r="I5" s="1">
        <v>1700.0</v>
      </c>
      <c r="J5" s="1">
        <v>1670.0</v>
      </c>
      <c r="K5" s="1">
        <v>1760.0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111.0</v>
      </c>
      <c r="J6" s="1">
        <v>110.0</v>
      </c>
      <c r="K6" s="1">
        <v>143.0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-215.0</v>
      </c>
      <c r="G7" s="1">
        <v>0.0</v>
      </c>
      <c r="H7" s="1">
        <v>-104.0</v>
      </c>
      <c r="I7" s="1">
        <v>0.0</v>
      </c>
      <c r="J7" s="1">
        <v>-43.0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938.0</v>
      </c>
      <c r="F8" s="1">
        <v>0.0</v>
      </c>
      <c r="G8" s="1">
        <v>231.0</v>
      </c>
      <c r="H8" s="1">
        <v>1960.0</v>
      </c>
      <c r="I8" s="1">
        <v>230.0</v>
      </c>
      <c r="J8" s="1">
        <v>-64.0</v>
      </c>
      <c r="K8" s="1">
        <v>374.0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1770.0</v>
      </c>
      <c r="C9" s="1">
        <v>2060.0</v>
      </c>
      <c r="D9" s="1">
        <v>3130.0</v>
      </c>
      <c r="E9" s="1">
        <v>2009.0</v>
      </c>
      <c r="F9" s="1">
        <v>356.0</v>
      </c>
      <c r="G9" s="1">
        <v>12480.0</v>
      </c>
      <c r="H9" s="1">
        <v>9090.0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-113.0</v>
      </c>
      <c r="C10" s="1">
        <v>-125.0</v>
      </c>
      <c r="D10" s="1">
        <v>-60.0</v>
      </c>
      <c r="E10" s="1">
        <v>-56.0</v>
      </c>
      <c r="F10" s="1">
        <v>-48.0</v>
      </c>
      <c r="G10" s="1">
        <v>6.0</v>
      </c>
      <c r="H10" s="1">
        <v>-28.0</v>
      </c>
      <c r="I10" s="1">
        <v>10.0</v>
      </c>
      <c r="J10" s="1">
        <v>-96.0</v>
      </c>
      <c r="K10" s="1">
        <v>-132.0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329.0</v>
      </c>
      <c r="C11" s="1">
        <v>326.0</v>
      </c>
      <c r="D11" s="1">
        <v>267.0</v>
      </c>
      <c r="E11" s="1">
        <v>343.0</v>
      </c>
      <c r="F11" s="1">
        <v>345.0</v>
      </c>
      <c r="G11" s="1">
        <v>462.0</v>
      </c>
      <c r="H11" s="1">
        <v>397.0</v>
      </c>
      <c r="I11" s="1">
        <v>324.0</v>
      </c>
      <c r="J11" s="1">
        <v>313.0</v>
      </c>
      <c r="K11" s="1">
        <v>293.0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24.0</v>
      </c>
      <c r="C12" s="1">
        <v>-233.0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238.0</v>
      </c>
      <c r="C13" s="1">
        <v>675.0</v>
      </c>
      <c r="D13" s="1">
        <v>762.0</v>
      </c>
      <c r="E13" s="1">
        <v>781.0</v>
      </c>
      <c r="F13" s="1">
        <v>-14.0</v>
      </c>
      <c r="G13" s="1">
        <v>-868.0</v>
      </c>
      <c r="H13" s="1">
        <v>338.0</v>
      </c>
      <c r="I13" s="1">
        <v>26.0</v>
      </c>
      <c r="J13" s="1">
        <v>140.0</v>
      </c>
      <c r="K13" s="1">
        <v>246.0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-187.0</v>
      </c>
      <c r="C14" s="1">
        <v>2180.0</v>
      </c>
      <c r="D14" s="1">
        <v>1100.0</v>
      </c>
      <c r="E14" s="1">
        <v>-124.0</v>
      </c>
      <c r="F14" s="1">
        <v>430.0</v>
      </c>
      <c r="G14" s="1">
        <v>142.0</v>
      </c>
      <c r="H14" s="1">
        <v>2340.0</v>
      </c>
      <c r="I14" s="1">
        <v>-36.0</v>
      </c>
      <c r="J14" s="1">
        <v>-1730.0</v>
      </c>
      <c r="K14" s="1">
        <v>-659.0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-36.0</v>
      </c>
      <c r="C15" s="1">
        <v>625.0</v>
      </c>
      <c r="D15" s="1">
        <v>800.0</v>
      </c>
      <c r="E15" s="1">
        <v>108.0</v>
      </c>
      <c r="F15" s="1">
        <v>-10.0</v>
      </c>
      <c r="G15" s="1">
        <v>-314.0</v>
      </c>
      <c r="H15" s="1">
        <v>86.0</v>
      </c>
      <c r="I15" s="1">
        <v>75.0</v>
      </c>
      <c r="J15" s="1">
        <v>-737.0</v>
      </c>
      <c r="K15" s="1">
        <v>-254.0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-36.0</v>
      </c>
      <c r="C16" s="1">
        <v>-2660.0</v>
      </c>
      <c r="D16" s="1">
        <v>-1680.0</v>
      </c>
      <c r="E16" s="1">
        <v>-737.0</v>
      </c>
      <c r="F16" s="1">
        <v>-824.0</v>
      </c>
      <c r="G16" s="1">
        <v>-161.0</v>
      </c>
      <c r="H16" s="1">
        <v>-3330.0</v>
      </c>
      <c r="I16" s="1">
        <v>160.0</v>
      </c>
      <c r="J16" s="1">
        <v>704.0</v>
      </c>
      <c r="K16" s="1">
        <v>724.0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104.0</v>
      </c>
      <c r="C17" s="1">
        <v>-699.0</v>
      </c>
      <c r="D17" s="1">
        <v>-110.0</v>
      </c>
      <c r="E17" s="1">
        <v>104.0</v>
      </c>
      <c r="F17" s="1">
        <v>-159.0</v>
      </c>
      <c r="G17" s="1">
        <v>6.0</v>
      </c>
      <c r="H17" s="1">
        <v>-201.0</v>
      </c>
      <c r="I17" s="1">
        <v>-154.0</v>
      </c>
      <c r="J17" s="1">
        <v>96.0</v>
      </c>
      <c r="K17" s="1">
        <v>-62.0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-409.0</v>
      </c>
      <c r="C18" s="1">
        <v>278.0</v>
      </c>
      <c r="D18" s="1">
        <v>-354.0</v>
      </c>
      <c r="E18" s="1">
        <v>-34.0</v>
      </c>
      <c r="F18" s="1">
        <v>158.0</v>
      </c>
      <c r="G18" s="1" t="s">
        <v>42</v>
      </c>
      <c r="H18" s="1">
        <v>344.0</v>
      </c>
      <c r="I18" s="1">
        <v>320.0</v>
      </c>
      <c r="J18" s="1">
        <v>-85.0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11220.0</v>
      </c>
      <c r="C19" s="1">
        <v>8570.0</v>
      </c>
      <c r="D19" s="1">
        <v>6260.0</v>
      </c>
      <c r="E19" s="1">
        <v>5660.0</v>
      </c>
      <c r="F19" s="1">
        <v>5710.0</v>
      </c>
      <c r="G19" s="1">
        <v>5430.0</v>
      </c>
      <c r="H19" s="1">
        <v>2940.0</v>
      </c>
      <c r="I19" s="1">
        <v>4650.0</v>
      </c>
      <c r="J19" s="1">
        <v>3720.0</v>
      </c>
      <c r="K19" s="1">
        <v>6640.0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-4720.0</v>
      </c>
      <c r="C20" s="1">
        <v>-3360.0</v>
      </c>
      <c r="D20" s="1">
        <v>-3090.0</v>
      </c>
      <c r="E20" s="1">
        <v>-3720.0</v>
      </c>
      <c r="F20" s="1">
        <v>-3140.0</v>
      </c>
      <c r="G20" s="1">
        <v>-2500.0</v>
      </c>
      <c r="H20" s="1">
        <v>-1420.0</v>
      </c>
      <c r="I20" s="1">
        <v>-1620.0</v>
      </c>
      <c r="J20" s="1">
        <v>-2200.0</v>
      </c>
      <c r="K20" s="1">
        <v>-2450.0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-1010.0</v>
      </c>
      <c r="C21" s="1">
        <v>-443.0</v>
      </c>
      <c r="D21" s="1">
        <v>-2400.0</v>
      </c>
      <c r="E21" s="1">
        <v>-847.0</v>
      </c>
      <c r="F21" s="1">
        <v>-292.0</v>
      </c>
      <c r="G21" s="1">
        <v>-23.0</v>
      </c>
      <c r="H21" s="1">
        <v>-33.0</v>
      </c>
      <c r="I21" s="1">
        <v>-103.0</v>
      </c>
      <c r="J21" s="1">
        <v>-58.0</v>
      </c>
      <c r="K21" s="1">
        <v>-242.0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579.0</v>
      </c>
      <c r="G22" s="1">
        <v>586.0</v>
      </c>
      <c r="H22" s="1">
        <v>434.0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120.0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-321.0</v>
      </c>
      <c r="C24" s="1">
        <v>-486.0</v>
      </c>
      <c r="D24" s="1">
        <v>-630.0</v>
      </c>
      <c r="E24" s="1">
        <v>-276.0</v>
      </c>
      <c r="F24" s="1">
        <v>-100.0</v>
      </c>
      <c r="G24" s="1">
        <v>-231.0</v>
      </c>
      <c r="H24" s="1">
        <v>-101.0</v>
      </c>
      <c r="I24" s="1">
        <v>-39.0</v>
      </c>
      <c r="J24" s="1">
        <v>-97.0</v>
      </c>
      <c r="K24" s="1">
        <v>-153.0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446.0</v>
      </c>
      <c r="C25" s="1">
        <v>-5850.0</v>
      </c>
      <c r="D25" s="1">
        <v>5540.0</v>
      </c>
      <c r="E25" s="1">
        <v>3280.0</v>
      </c>
      <c r="F25" s="1">
        <v>1940.0</v>
      </c>
      <c r="G25" s="1">
        <v>317.0</v>
      </c>
      <c r="H25" s="1">
        <v>-1140.0</v>
      </c>
      <c r="I25" s="1">
        <v>896.0</v>
      </c>
      <c r="J25" s="1">
        <v>1090.0</v>
      </c>
      <c r="K25" s="1">
        <v>254.0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19.0</v>
      </c>
      <c r="C26" s="1">
        <v>-112.0</v>
      </c>
      <c r="D26" s="1">
        <v>-54.0</v>
      </c>
      <c r="E26" s="1">
        <v>-217.0</v>
      </c>
      <c r="F26" s="1">
        <v>-29.0</v>
      </c>
      <c r="G26" s="1">
        <v>-155.0</v>
      </c>
      <c r="H26" s="1">
        <v>-93.0</v>
      </c>
      <c r="I26" s="1">
        <v>-58.0</v>
      </c>
      <c r="J26" s="1">
        <v>-241.0</v>
      </c>
      <c r="K26" s="1">
        <v>-196.0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-5580.0</v>
      </c>
      <c r="C27" s="1">
        <v>-10250.0</v>
      </c>
      <c r="D27" s="1">
        <v>-624.0</v>
      </c>
      <c r="E27" s="1">
        <v>-1780.0</v>
      </c>
      <c r="F27" s="1">
        <v>-1040.0</v>
      </c>
      <c r="G27" s="1">
        <v>-2009.0</v>
      </c>
      <c r="H27" s="1">
        <v>-2350.0</v>
      </c>
      <c r="I27" s="1">
        <v>-919.0</v>
      </c>
      <c r="J27" s="1">
        <v>-1390.0</v>
      </c>
      <c r="K27" s="1">
        <v>-2780.0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552.0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156.0</v>
      </c>
      <c r="I28" s="1">
        <v>0.0</v>
      </c>
      <c r="J28" s="1">
        <v>37.0</v>
      </c>
      <c r="K28" s="1">
        <v>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2290.0</v>
      </c>
      <c r="C29" s="1">
        <v>9560.0</v>
      </c>
      <c r="D29" s="1">
        <v>3640.0</v>
      </c>
      <c r="E29" s="1">
        <v>2370.0</v>
      </c>
      <c r="F29" s="1">
        <v>898.0</v>
      </c>
      <c r="G29" s="1">
        <v>4000.0</v>
      </c>
      <c r="H29" s="1">
        <v>5840.0</v>
      </c>
      <c r="I29" s="1">
        <v>34.0</v>
      </c>
      <c r="J29" s="1">
        <v>0.0</v>
      </c>
      <c r="K29" s="1">
        <v>994.0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2840.0</v>
      </c>
      <c r="C30" s="1">
        <v>9560.0</v>
      </c>
      <c r="D30" s="1">
        <v>3640.0</v>
      </c>
      <c r="E30" s="1">
        <v>2370.0</v>
      </c>
      <c r="F30" s="1">
        <v>898.0</v>
      </c>
      <c r="G30" s="1">
        <v>4000.0</v>
      </c>
      <c r="H30" s="1">
        <v>5990.0</v>
      </c>
      <c r="I30" s="1">
        <v>34.0</v>
      </c>
      <c r="J30" s="1">
        <v>37.0</v>
      </c>
      <c r="K30" s="1">
        <v>996.0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-3.0</v>
      </c>
      <c r="D31" s="1">
        <v>-387.0</v>
      </c>
      <c r="E31" s="1">
        <v>-1020.0</v>
      </c>
      <c r="F31" s="1">
        <v>-85.0</v>
      </c>
      <c r="G31" s="1">
        <v>-44.0</v>
      </c>
      <c r="H31" s="1">
        <v>0.0</v>
      </c>
      <c r="I31" s="1">
        <v>-105.0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-2880.0</v>
      </c>
      <c r="C32" s="1">
        <v>-3770.0</v>
      </c>
      <c r="D32" s="1">
        <v>-5630.0</v>
      </c>
      <c r="E32" s="1">
        <v>-2960.0</v>
      </c>
      <c r="F32" s="1">
        <v>-2860.0</v>
      </c>
      <c r="G32" s="1">
        <v>-4800.0</v>
      </c>
      <c r="H32" s="1">
        <v>-5160.0</v>
      </c>
      <c r="I32" s="1">
        <v>-2080.0</v>
      </c>
      <c r="J32" s="1">
        <v>-1650.0</v>
      </c>
      <c r="K32" s="1">
        <v>-1580.0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-2880.0</v>
      </c>
      <c r="C33" s="1">
        <v>-3770.0</v>
      </c>
      <c r="D33" s="1">
        <v>-6020.0</v>
      </c>
      <c r="E33" s="1">
        <v>-3980.0</v>
      </c>
      <c r="F33" s="1">
        <v>-2950.0</v>
      </c>
      <c r="G33" s="1">
        <v>-4840.0</v>
      </c>
      <c r="H33" s="1">
        <v>-5160.0</v>
      </c>
      <c r="I33" s="1">
        <v>-2180.0</v>
      </c>
      <c r="J33" s="1">
        <v>-1650.0</v>
      </c>
      <c r="K33" s="1">
        <v>-1580.0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825.0</v>
      </c>
      <c r="C34" s="1">
        <v>448.0</v>
      </c>
      <c r="D34" s="1">
        <v>415.0</v>
      </c>
      <c r="E34" s="1">
        <v>297.0</v>
      </c>
      <c r="F34" s="1">
        <v>261.0</v>
      </c>
      <c r="G34" s="1">
        <v>219.0</v>
      </c>
      <c r="H34" s="1">
        <v>146.0</v>
      </c>
      <c r="I34" s="1">
        <v>137.0</v>
      </c>
      <c r="J34" s="1">
        <v>223.0</v>
      </c>
      <c r="K34" s="1">
        <v>281.0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-4680.0</v>
      </c>
      <c r="C35" s="1">
        <v>-2180.0</v>
      </c>
      <c r="D35" s="1">
        <v>-778.0</v>
      </c>
      <c r="E35" s="1">
        <v>-969.0</v>
      </c>
      <c r="F35" s="1">
        <v>-400.0</v>
      </c>
      <c r="G35" s="1">
        <v>-278.0</v>
      </c>
      <c r="H35" s="1">
        <v>-26.0</v>
      </c>
      <c r="I35" s="1">
        <v>0.0</v>
      </c>
      <c r="J35" s="1">
        <v>-93.0</v>
      </c>
      <c r="K35" s="1">
        <v>-863.0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-1970.0</v>
      </c>
      <c r="C36" s="1">
        <v>-2420.0</v>
      </c>
      <c r="D36" s="1">
        <v>-2650.0</v>
      </c>
      <c r="E36" s="1">
        <v>-2780.0</v>
      </c>
      <c r="F36" s="1">
        <v>-2770.0</v>
      </c>
      <c r="G36" s="1">
        <v>-2770.0</v>
      </c>
      <c r="H36" s="1">
        <v>-1730.0</v>
      </c>
      <c r="I36" s="1">
        <v>-699.0</v>
      </c>
      <c r="J36" s="1">
        <v>-848.0</v>
      </c>
      <c r="K36" s="1">
        <v>-1320.0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-1970.0</v>
      </c>
      <c r="C37" s="1">
        <v>-2420.0</v>
      </c>
      <c r="D37" s="1">
        <v>-2650.0</v>
      </c>
      <c r="E37" s="1">
        <v>-2780.0</v>
      </c>
      <c r="F37" s="1">
        <v>-2770.0</v>
      </c>
      <c r="G37" s="1">
        <v>-2770.0</v>
      </c>
      <c r="H37" s="1">
        <v>-1730.0</v>
      </c>
      <c r="I37" s="1">
        <v>-699.0</v>
      </c>
      <c r="J37" s="1">
        <v>-848.0</v>
      </c>
      <c r="K37" s="1">
        <v>-1320.0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-38.0</v>
      </c>
      <c r="C38" s="1">
        <v>-264.0</v>
      </c>
      <c r="D38" s="1">
        <v>-41.0</v>
      </c>
      <c r="E38" s="1">
        <v>29.0</v>
      </c>
      <c r="F38" s="1">
        <v>-63.0</v>
      </c>
      <c r="G38" s="1">
        <v>-51.0</v>
      </c>
      <c r="H38" s="1">
        <v>-89.0</v>
      </c>
      <c r="I38" s="1">
        <v>-115.0</v>
      </c>
      <c r="J38" s="1">
        <v>-51.0</v>
      </c>
      <c r="K38" s="1">
        <v>-31.0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-5900.0</v>
      </c>
      <c r="C39" s="1">
        <v>1370.0</v>
      </c>
      <c r="D39" s="1">
        <v>-5430.0</v>
      </c>
      <c r="E39" s="1">
        <v>-5030.0</v>
      </c>
      <c r="F39" s="1">
        <v>-5020.0</v>
      </c>
      <c r="G39" s="1">
        <v>-3720.0</v>
      </c>
      <c r="H39" s="1">
        <v>-873.0</v>
      </c>
      <c r="I39" s="1">
        <v>-2820.0</v>
      </c>
      <c r="J39" s="1">
        <v>-2380.0</v>
      </c>
      <c r="K39" s="1">
        <v>-2510.0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-85.0</v>
      </c>
      <c r="C40" s="1">
        <v>-31.0</v>
      </c>
      <c r="D40" s="1">
        <v>-73.0</v>
      </c>
      <c r="E40" s="1">
        <v>19.0</v>
      </c>
      <c r="F40" s="1">
        <v>-19.0</v>
      </c>
      <c r="G40" s="1">
        <v>2.0</v>
      </c>
      <c r="H40" s="1">
        <v>-11.0</v>
      </c>
      <c r="I40" s="1">
        <v>5.0</v>
      </c>
      <c r="J40" s="1">
        <v>-52.0</v>
      </c>
      <c r="K40" s="1">
        <v>-97.0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-342.0</v>
      </c>
      <c r="C41" s="1">
        <v>-337.0</v>
      </c>
      <c r="D41" s="1">
        <v>136.0</v>
      </c>
      <c r="E41" s="1">
        <v>-1130.0</v>
      </c>
      <c r="F41" s="1">
        <v>-366.0</v>
      </c>
      <c r="G41" s="1">
        <v>-296.0</v>
      </c>
      <c r="H41" s="1">
        <v>-293.0</v>
      </c>
      <c r="I41" s="1">
        <v>913.0</v>
      </c>
      <c r="J41" s="1">
        <v>-102.0</v>
      </c>
      <c r="K41" s="1">
        <v>1240.0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389.0</v>
      </c>
      <c r="C43" s="1">
        <v>346.0</v>
      </c>
      <c r="D43" s="1">
        <v>599.0</v>
      </c>
      <c r="E43" s="1">
        <v>572.0</v>
      </c>
      <c r="F43" s="1">
        <v>592.0</v>
      </c>
      <c r="G43" s="1">
        <v>558.0</v>
      </c>
      <c r="H43" s="1">
        <v>598.0</v>
      </c>
      <c r="I43" s="1">
        <v>560.0</v>
      </c>
      <c r="J43" s="1">
        <v>562.0</v>
      </c>
      <c r="K43" s="1">
        <v>503.0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2050.0</v>
      </c>
      <c r="C44" s="1">
        <v>1570.0</v>
      </c>
      <c r="D44" s="1">
        <v>750.0</v>
      </c>
      <c r="E44" s="1">
        <v>-44.0</v>
      </c>
      <c r="F44" s="1">
        <v>628.0</v>
      </c>
      <c r="G44" s="1">
        <v>739.0</v>
      </c>
      <c r="H44" s="1">
        <v>582.0</v>
      </c>
      <c r="I44" s="1">
        <v>591.0</v>
      </c>
      <c r="J44" s="1">
        <v>716.0</v>
      </c>
      <c r="K44" s="1">
        <v>1060.0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6420.0</v>
      </c>
      <c r="C45" s="1">
        <v>5290.0</v>
      </c>
      <c r="D45" s="1">
        <v>3450.0</v>
      </c>
      <c r="E45" s="1">
        <v>2980.0</v>
      </c>
      <c r="F45" s="1">
        <v>2320.0</v>
      </c>
      <c r="G45" s="1">
        <v>2980.0</v>
      </c>
      <c r="H45" s="1">
        <v>2600.0</v>
      </c>
      <c r="I45" s="1">
        <v>2100.0</v>
      </c>
      <c r="J45" s="1">
        <v>260.0</v>
      </c>
      <c r="K45" s="1">
        <v>2780.0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6650.0</v>
      </c>
      <c r="C46" s="1">
        <v>5500.0</v>
      </c>
      <c r="D46" s="1">
        <v>3810.0</v>
      </c>
      <c r="E46" s="1">
        <v>3330.0</v>
      </c>
      <c r="F46" s="1">
        <v>2680.0</v>
      </c>
      <c r="G46" s="1">
        <v>3360.0</v>
      </c>
      <c r="H46" s="1">
        <v>2950.0</v>
      </c>
      <c r="I46" s="1">
        <v>2430.0</v>
      </c>
      <c r="J46" s="1">
        <v>566.0</v>
      </c>
      <c r="K46" s="1">
        <v>3090.0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71</v>
      </c>
      <c r="B47" s="1">
        <v>-1330.0</v>
      </c>
      <c r="C47" s="1">
        <v>-1470.0</v>
      </c>
      <c r="D47" s="1">
        <v>-1550.0</v>
      </c>
      <c r="E47" s="1">
        <v>-1310.0</v>
      </c>
      <c r="F47" s="1">
        <v>-24.0</v>
      </c>
      <c r="G47" s="1">
        <v>-192.0</v>
      </c>
      <c r="H47" s="1">
        <v>-469.0</v>
      </c>
      <c r="I47" s="1">
        <v>-221.0</v>
      </c>
      <c r="J47" s="1">
        <v>1820.0</v>
      </c>
      <c r="K47" s="1">
        <v>-58.0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72</v>
      </c>
      <c r="B48" s="1">
        <v>-37.0</v>
      </c>
      <c r="C48" s="1">
        <v>5790.0</v>
      </c>
      <c r="D48" s="1">
        <v>-2380.0</v>
      </c>
      <c r="E48" s="1">
        <v>-1610.0</v>
      </c>
      <c r="F48" s="1">
        <v>-2050.0</v>
      </c>
      <c r="G48" s="1">
        <v>-839.0</v>
      </c>
      <c r="H48" s="1">
        <v>830.0</v>
      </c>
      <c r="I48" s="1">
        <v>-2150.0</v>
      </c>
      <c r="J48" s="1">
        <v>-1610.0</v>
      </c>
      <c r="K48" s="1">
        <v>-582.0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</v>
      </c>
      <c r="B3" s="1">
        <v>3130.0</v>
      </c>
      <c r="C3" s="1">
        <v>2790.0</v>
      </c>
      <c r="D3" s="1">
        <v>2930.0</v>
      </c>
      <c r="E3" s="1">
        <v>1800.0</v>
      </c>
      <c r="F3" s="1">
        <v>1430.0</v>
      </c>
      <c r="G3" s="1">
        <v>1140.0</v>
      </c>
      <c r="H3" s="1">
        <v>844.0</v>
      </c>
      <c r="I3" s="1">
        <v>1760.0</v>
      </c>
      <c r="J3" s="1">
        <v>1660.0</v>
      </c>
      <c r="K3" s="1">
        <v>2900.0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</v>
      </c>
      <c r="B4" s="1">
        <v>4370.0</v>
      </c>
      <c r="C4" s="1">
        <v>10240.0</v>
      </c>
      <c r="D4" s="1">
        <v>6330.0</v>
      </c>
      <c r="E4" s="1">
        <v>3290.0</v>
      </c>
      <c r="F4" s="1">
        <v>1340.0</v>
      </c>
      <c r="G4" s="1">
        <v>1030.0</v>
      </c>
      <c r="H4" s="1">
        <v>2160.0</v>
      </c>
      <c r="I4" s="1">
        <v>1380.0</v>
      </c>
      <c r="J4" s="1">
        <v>1240.0</v>
      </c>
      <c r="K4" s="1">
        <v>1090.0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76</v>
      </c>
      <c r="B5" s="1">
        <v>7500.0</v>
      </c>
      <c r="C5" s="1">
        <v>13030.0</v>
      </c>
      <c r="D5" s="1">
        <v>9260.0</v>
      </c>
      <c r="E5" s="1">
        <v>5090.0</v>
      </c>
      <c r="F5" s="1">
        <v>2780.0</v>
      </c>
      <c r="G5" s="1">
        <v>2170.0</v>
      </c>
      <c r="H5" s="1">
        <v>3010.0</v>
      </c>
      <c r="I5" s="1">
        <v>3140.0</v>
      </c>
      <c r="J5" s="1">
        <v>2890.0</v>
      </c>
      <c r="K5" s="1">
        <v>3990.0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77</v>
      </c>
      <c r="B6" s="1">
        <v>11170.0</v>
      </c>
      <c r="C6" s="1">
        <v>8780.0</v>
      </c>
      <c r="D6" s="1">
        <v>9390.0</v>
      </c>
      <c r="E6" s="1">
        <v>8080.0</v>
      </c>
      <c r="F6" s="1">
        <v>7880.0</v>
      </c>
      <c r="G6" s="1">
        <v>7750.0</v>
      </c>
      <c r="H6" s="1">
        <v>5250.0</v>
      </c>
      <c r="I6" s="1">
        <v>5320.0</v>
      </c>
      <c r="J6" s="1">
        <v>7030.0</v>
      </c>
      <c r="K6" s="1">
        <v>7810.0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78</v>
      </c>
      <c r="B7" s="1">
        <v>11170.0</v>
      </c>
      <c r="C7" s="1">
        <v>8780.0</v>
      </c>
      <c r="D7" s="1">
        <v>9390.0</v>
      </c>
      <c r="E7" s="1">
        <v>8080.0</v>
      </c>
      <c r="F7" s="1">
        <v>7880.0</v>
      </c>
      <c r="G7" s="1">
        <v>7750.0</v>
      </c>
      <c r="H7" s="1">
        <v>5250.0</v>
      </c>
      <c r="I7" s="1">
        <v>5320.0</v>
      </c>
      <c r="J7" s="1">
        <v>7030.0</v>
      </c>
      <c r="K7" s="1">
        <v>7810.0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79</v>
      </c>
      <c r="B8" s="1">
        <v>4630.0</v>
      </c>
      <c r="C8" s="1">
        <v>3760.0</v>
      </c>
      <c r="D8" s="1">
        <v>4220.0</v>
      </c>
      <c r="E8" s="1">
        <v>4050.0</v>
      </c>
      <c r="F8" s="1">
        <v>4010.0</v>
      </c>
      <c r="G8" s="1">
        <v>4130.0</v>
      </c>
      <c r="H8" s="1">
        <v>3350.0</v>
      </c>
      <c r="I8" s="1">
        <v>3270.0</v>
      </c>
      <c r="J8" s="1">
        <v>4000.0</v>
      </c>
      <c r="K8" s="1">
        <v>4390.0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80</v>
      </c>
      <c r="B9" s="1">
        <v>144.0</v>
      </c>
      <c r="C9" s="1">
        <v>208.0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81</v>
      </c>
      <c r="B10" s="1">
        <v>1250.0</v>
      </c>
      <c r="C10" s="1">
        <v>1130.0</v>
      </c>
      <c r="D10" s="1">
        <v>1060.0</v>
      </c>
      <c r="E10" s="1">
        <v>1280.0</v>
      </c>
      <c r="F10" s="1">
        <v>1060.0</v>
      </c>
      <c r="G10" s="1">
        <v>1490.0</v>
      </c>
      <c r="H10" s="1">
        <v>1310.0</v>
      </c>
      <c r="I10" s="1">
        <v>928.0</v>
      </c>
      <c r="J10" s="1">
        <v>1080.0</v>
      </c>
      <c r="K10" s="1">
        <v>1530.0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82</v>
      </c>
      <c r="B11" s="1">
        <v>24690.0</v>
      </c>
      <c r="C11" s="1">
        <v>26910.0</v>
      </c>
      <c r="D11" s="1">
        <v>23930.0</v>
      </c>
      <c r="E11" s="1">
        <v>18500.0</v>
      </c>
      <c r="F11" s="1">
        <v>15730.0</v>
      </c>
      <c r="G11" s="1">
        <v>15530.0</v>
      </c>
      <c r="H11" s="1">
        <v>12920.0</v>
      </c>
      <c r="I11" s="1">
        <v>12650.0</v>
      </c>
      <c r="J11" s="1">
        <v>15000.0</v>
      </c>
      <c r="K11" s="1">
        <v>17720.0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83</v>
      </c>
      <c r="B12" s="1">
        <v>36960.0</v>
      </c>
      <c r="C12" s="1">
        <v>37120.0</v>
      </c>
      <c r="D12" s="1">
        <v>40010.0</v>
      </c>
      <c r="E12" s="1">
        <v>37810.0</v>
      </c>
      <c r="F12" s="1">
        <v>40460.0</v>
      </c>
      <c r="G12" s="1">
        <v>36310.0</v>
      </c>
      <c r="H12" s="1">
        <v>30540.0</v>
      </c>
      <c r="I12" s="1">
        <v>29630.0</v>
      </c>
      <c r="J12" s="1">
        <v>28920.0</v>
      </c>
      <c r="K12" s="1">
        <v>30680.0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84</v>
      </c>
      <c r="B13" s="1">
        <v>-21570.0</v>
      </c>
      <c r="C13" s="1">
        <v>-23700.0</v>
      </c>
      <c r="D13" s="1">
        <v>-27190.0</v>
      </c>
      <c r="E13" s="1">
        <v>-26240.0</v>
      </c>
      <c r="F13" s="1">
        <v>-26980.0</v>
      </c>
      <c r="G13" s="1">
        <v>-25740.0</v>
      </c>
      <c r="H13" s="1">
        <v>-22920.0</v>
      </c>
      <c r="I13" s="1">
        <v>-22650.0</v>
      </c>
      <c r="J13" s="1">
        <v>-21780.0</v>
      </c>
      <c r="K13" s="1">
        <v>-22720.0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85</v>
      </c>
      <c r="B14" s="1">
        <v>15400.0</v>
      </c>
      <c r="C14" s="1">
        <v>13420.0</v>
      </c>
      <c r="D14" s="1">
        <v>12820.0</v>
      </c>
      <c r="E14" s="1">
        <v>11580.0</v>
      </c>
      <c r="F14" s="1">
        <v>13480.0</v>
      </c>
      <c r="G14" s="1">
        <v>10570.0</v>
      </c>
      <c r="H14" s="1">
        <v>7630.0</v>
      </c>
      <c r="I14" s="1">
        <v>6980.0</v>
      </c>
      <c r="J14" s="1">
        <v>7140.0</v>
      </c>
      <c r="K14" s="1">
        <v>7960.0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</v>
      </c>
      <c r="B15" s="1">
        <v>3680.0</v>
      </c>
      <c r="C15" s="1">
        <v>3730.0</v>
      </c>
      <c r="D15" s="1">
        <v>1480.0</v>
      </c>
      <c r="E15" s="1">
        <v>1650.0</v>
      </c>
      <c r="F15" s="1">
        <v>1540.0</v>
      </c>
      <c r="G15" s="1">
        <v>1560.0</v>
      </c>
      <c r="H15" s="1">
        <v>2060.0</v>
      </c>
      <c r="I15" s="1">
        <v>3830.0</v>
      </c>
      <c r="J15" s="1">
        <v>3600.0</v>
      </c>
      <c r="K15" s="1">
        <v>3740.0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87</v>
      </c>
      <c r="B16" s="1">
        <v>15490.0</v>
      </c>
      <c r="C16" s="1">
        <v>15600.0</v>
      </c>
      <c r="D16" s="1">
        <v>24990.0</v>
      </c>
      <c r="E16" s="1">
        <v>25120.0</v>
      </c>
      <c r="F16" s="1">
        <v>24930.0</v>
      </c>
      <c r="G16" s="1">
        <v>16040.0</v>
      </c>
      <c r="H16" s="1">
        <v>12980.0</v>
      </c>
      <c r="I16" s="1">
        <v>12990.0</v>
      </c>
      <c r="J16" s="1">
        <v>12980.0</v>
      </c>
      <c r="K16" s="1">
        <v>14080.0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88</v>
      </c>
      <c r="B17" s="1">
        <v>6860.0</v>
      </c>
      <c r="C17" s="1">
        <v>7420.0</v>
      </c>
      <c r="D17" s="1">
        <v>13390.0</v>
      </c>
      <c r="E17" s="1">
        <v>14150.0</v>
      </c>
      <c r="F17" s="1">
        <v>13530.0</v>
      </c>
      <c r="G17" s="1">
        <v>11380.0</v>
      </c>
      <c r="H17" s="1">
        <v>5480.0</v>
      </c>
      <c r="I17" s="1">
        <v>3360.0</v>
      </c>
      <c r="J17" s="1">
        <v>3130.0</v>
      </c>
      <c r="K17" s="1">
        <v>3390.0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89</v>
      </c>
      <c r="B18" s="1">
        <v>792.0</v>
      </c>
      <c r="C18" s="1">
        <v>920.0</v>
      </c>
      <c r="D18" s="1">
        <v>1350.0</v>
      </c>
      <c r="E18" s="1">
        <v>996.0</v>
      </c>
      <c r="F18" s="1">
        <v>1300.0</v>
      </c>
      <c r="G18" s="1">
        <v>1220.0</v>
      </c>
      <c r="H18" s="1">
        <v>1360.0</v>
      </c>
      <c r="I18" s="1">
        <v>1690.0</v>
      </c>
      <c r="J18" s="1">
        <v>1270.0</v>
      </c>
      <c r="K18" s="1">
        <v>1070.0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90</v>
      </c>
      <c r="B19" s="1">
        <v>66900.0</v>
      </c>
      <c r="C19" s="1">
        <v>68000.0</v>
      </c>
      <c r="D19" s="1">
        <v>77960.0</v>
      </c>
      <c r="E19" s="1">
        <v>71990.0</v>
      </c>
      <c r="F19" s="1">
        <v>70510.0</v>
      </c>
      <c r="G19" s="1">
        <v>56310.0</v>
      </c>
      <c r="H19" s="1">
        <v>42430.0</v>
      </c>
      <c r="I19" s="1">
        <v>41510.0</v>
      </c>
      <c r="J19" s="1">
        <v>43140.0</v>
      </c>
      <c r="K19" s="1">
        <v>47960.0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91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92</v>
      </c>
      <c r="B21" s="1">
        <v>4340.0</v>
      </c>
      <c r="C21" s="1">
        <v>3240.0</v>
      </c>
      <c r="D21" s="1">
        <v>4000.0</v>
      </c>
      <c r="E21" s="1">
        <v>4610.0</v>
      </c>
      <c r="F21" s="1">
        <v>4710.0</v>
      </c>
      <c r="G21" s="1">
        <v>4790.0</v>
      </c>
      <c r="H21" s="1">
        <v>2940.0</v>
      </c>
      <c r="I21" s="1">
        <v>3200.0</v>
      </c>
      <c r="J21" s="1">
        <v>3920.0</v>
      </c>
      <c r="K21" s="1">
        <v>4610.0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93</v>
      </c>
      <c r="B22" s="1">
        <v>1900.0</v>
      </c>
      <c r="C22" s="1">
        <v>1420.0</v>
      </c>
      <c r="D22" s="1">
        <v>1350.0</v>
      </c>
      <c r="E22" s="1">
        <v>1300.0</v>
      </c>
      <c r="F22" s="1">
        <v>1240.0</v>
      </c>
      <c r="G22" s="1">
        <v>1290.0</v>
      </c>
      <c r="H22" s="1">
        <v>1520.0</v>
      </c>
      <c r="I22" s="1">
        <v>1380.0</v>
      </c>
      <c r="J22" s="1">
        <v>1490.0</v>
      </c>
      <c r="K22" s="1">
        <v>1620.0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>
        <v>1520.0</v>
      </c>
      <c r="C23" s="1">
        <v>1550.0</v>
      </c>
      <c r="D23" s="1">
        <v>1180.0</v>
      </c>
      <c r="E23" s="1">
        <v>2020.0</v>
      </c>
      <c r="F23" s="1">
        <v>1410.0</v>
      </c>
      <c r="G23" s="1">
        <v>524.0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95</v>
      </c>
      <c r="B24" s="1">
        <v>1240.0</v>
      </c>
      <c r="C24" s="1">
        <v>3010.0</v>
      </c>
      <c r="D24" s="1">
        <v>1980.0</v>
      </c>
      <c r="E24" s="1">
        <v>1300.0</v>
      </c>
      <c r="F24" s="1">
        <v>0.0</v>
      </c>
      <c r="G24" s="1">
        <v>0.0</v>
      </c>
      <c r="H24" s="1">
        <v>850.0</v>
      </c>
      <c r="I24" s="1">
        <v>909.0</v>
      </c>
      <c r="J24" s="1">
        <v>1630.0</v>
      </c>
      <c r="K24" s="1">
        <v>1120.0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0.0</v>
      </c>
      <c r="C25" s="1">
        <v>0.0</v>
      </c>
      <c r="D25" s="1">
        <v>0.0</v>
      </c>
      <c r="E25" s="1">
        <v>0.0</v>
      </c>
      <c r="F25" s="1">
        <v>551.0</v>
      </c>
      <c r="G25" s="1">
        <v>494.0</v>
      </c>
      <c r="H25" s="1">
        <v>248.0</v>
      </c>
      <c r="I25" s="1">
        <v>186.0</v>
      </c>
      <c r="J25" s="1">
        <v>160.0</v>
      </c>
      <c r="K25" s="1">
        <v>208.0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1650.0</v>
      </c>
      <c r="C26" s="1">
        <v>1200.0</v>
      </c>
      <c r="D26" s="1">
        <v>1190.0</v>
      </c>
      <c r="E26" s="1">
        <v>1220.0</v>
      </c>
      <c r="F26" s="1">
        <v>1160.0</v>
      </c>
      <c r="G26" s="1">
        <v>1210.0</v>
      </c>
      <c r="H26" s="1">
        <v>1020.0</v>
      </c>
      <c r="I26" s="1">
        <v>879.0</v>
      </c>
      <c r="J26" s="1">
        <v>1000.0</v>
      </c>
      <c r="K26" s="1">
        <v>994.0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1">
        <v>0.0</v>
      </c>
      <c r="C27" s="1">
        <v>0.0</v>
      </c>
      <c r="D27" s="1">
        <v>1090.0</v>
      </c>
      <c r="E27" s="1">
        <v>752.0</v>
      </c>
      <c r="F27" s="1">
        <v>877.0</v>
      </c>
      <c r="G27" s="1">
        <v>910.0</v>
      </c>
      <c r="H27" s="1">
        <v>941.0</v>
      </c>
      <c r="I27" s="1">
        <v>1090.0</v>
      </c>
      <c r="J27" s="1">
        <v>1160.0</v>
      </c>
      <c r="K27" s="1">
        <v>2000.0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>
        <v>3520.0</v>
      </c>
      <c r="C28" s="1">
        <v>3690.0</v>
      </c>
      <c r="D28" s="1">
        <v>4280.0</v>
      </c>
      <c r="E28" s="1">
        <v>4070.0</v>
      </c>
      <c r="F28" s="1">
        <v>3540.0</v>
      </c>
      <c r="G28" s="1">
        <v>3880.0</v>
      </c>
      <c r="H28" s="1">
        <v>2980.0</v>
      </c>
      <c r="I28" s="1">
        <v>2720.0</v>
      </c>
      <c r="J28" s="1">
        <v>2650.0</v>
      </c>
      <c r="K28" s="1">
        <v>2840.0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100</v>
      </c>
      <c r="B29" s="1">
        <v>14180.0</v>
      </c>
      <c r="C29" s="1">
        <v>14120.0</v>
      </c>
      <c r="D29" s="1">
        <v>15060.0</v>
      </c>
      <c r="E29" s="1">
        <v>15280.0</v>
      </c>
      <c r="F29" s="1">
        <v>13490.0</v>
      </c>
      <c r="G29" s="1">
        <v>13100.0</v>
      </c>
      <c r="H29" s="1">
        <v>10490.0</v>
      </c>
      <c r="I29" s="1">
        <v>10360.0</v>
      </c>
      <c r="J29" s="1">
        <v>12020.0</v>
      </c>
      <c r="K29" s="1">
        <v>13400.0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101</v>
      </c>
      <c r="B30" s="1">
        <v>10610.0</v>
      </c>
      <c r="C30" s="1">
        <v>14460.0</v>
      </c>
      <c r="D30" s="1">
        <v>16510.0</v>
      </c>
      <c r="E30" s="1">
        <v>14880.0</v>
      </c>
      <c r="F30" s="1">
        <v>14640.0</v>
      </c>
      <c r="G30" s="1">
        <v>14770.0</v>
      </c>
      <c r="H30" s="1">
        <v>16040.0</v>
      </c>
      <c r="I30" s="1">
        <v>13290.0</v>
      </c>
      <c r="J30" s="1">
        <v>10920.0</v>
      </c>
      <c r="K30" s="1">
        <v>10910.0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102</v>
      </c>
      <c r="B31" s="1">
        <v>0.0</v>
      </c>
      <c r="C31" s="1">
        <v>0.0</v>
      </c>
      <c r="D31" s="1">
        <v>0.0</v>
      </c>
      <c r="E31" s="1">
        <v>0.0</v>
      </c>
      <c r="F31" s="1">
        <v>1220.0</v>
      </c>
      <c r="G31" s="1">
        <v>917.0</v>
      </c>
      <c r="H31" s="1">
        <v>763.0</v>
      </c>
      <c r="I31" s="1">
        <v>628.0</v>
      </c>
      <c r="J31" s="1">
        <v>539.0</v>
      </c>
      <c r="K31" s="1">
        <v>602.0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103</v>
      </c>
      <c r="B32" s="1">
        <v>1500.0</v>
      </c>
      <c r="C32" s="1">
        <v>1430.0</v>
      </c>
      <c r="D32" s="1">
        <v>1500.0</v>
      </c>
      <c r="E32" s="1">
        <v>1080.0</v>
      </c>
      <c r="F32" s="1">
        <v>1150.0</v>
      </c>
      <c r="G32" s="1">
        <v>967.0</v>
      </c>
      <c r="H32" s="1">
        <v>1050.0</v>
      </c>
      <c r="I32" s="1">
        <v>231.0</v>
      </c>
      <c r="J32" s="1">
        <v>165.0</v>
      </c>
      <c r="K32" s="1">
        <v>175.0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104</v>
      </c>
      <c r="B33" s="1">
        <v>1300.0</v>
      </c>
      <c r="C33" s="1">
        <v>1080.0</v>
      </c>
      <c r="D33" s="1">
        <v>1880.0</v>
      </c>
      <c r="E33" s="1">
        <v>1650.0</v>
      </c>
      <c r="F33" s="1">
        <v>1440.0</v>
      </c>
      <c r="G33" s="1">
        <v>491.0</v>
      </c>
      <c r="H33" s="1">
        <v>19.0</v>
      </c>
      <c r="I33" s="1">
        <v>94.0</v>
      </c>
      <c r="J33" s="1">
        <v>61.0</v>
      </c>
      <c r="K33" s="1">
        <v>140.0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105</v>
      </c>
      <c r="B34" s="1">
        <v>1280.0</v>
      </c>
      <c r="C34" s="1">
        <v>1010.0</v>
      </c>
      <c r="D34" s="1">
        <v>1480.0</v>
      </c>
      <c r="E34" s="1">
        <v>1840.0</v>
      </c>
      <c r="F34" s="1">
        <v>1970.0</v>
      </c>
      <c r="G34" s="1">
        <v>1890.0</v>
      </c>
      <c r="H34" s="1">
        <v>1590.0</v>
      </c>
      <c r="I34" s="1">
        <v>1630.0</v>
      </c>
      <c r="J34" s="1">
        <v>1440.0</v>
      </c>
      <c r="K34" s="1">
        <v>1380.0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106</v>
      </c>
      <c r="B35" s="1">
        <v>28860.0</v>
      </c>
      <c r="C35" s="1">
        <v>32100.0</v>
      </c>
      <c r="D35" s="1">
        <v>36430.0</v>
      </c>
      <c r="E35" s="1">
        <v>34730.0</v>
      </c>
      <c r="F35" s="1">
        <v>33920.0</v>
      </c>
      <c r="G35" s="1">
        <v>32140.0</v>
      </c>
      <c r="H35" s="1">
        <v>29940.0</v>
      </c>
      <c r="I35" s="1">
        <v>26220.0</v>
      </c>
      <c r="J35" s="1">
        <v>25150.0</v>
      </c>
      <c r="K35" s="1">
        <v>26600.0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107</v>
      </c>
      <c r="B36" s="1">
        <v>12500.0</v>
      </c>
      <c r="C36" s="1">
        <v>12690.0</v>
      </c>
      <c r="D36" s="1">
        <v>12800.0</v>
      </c>
      <c r="E36" s="1">
        <v>12980.0</v>
      </c>
      <c r="F36" s="1">
        <v>13130.0</v>
      </c>
      <c r="G36" s="1">
        <v>13080.0</v>
      </c>
      <c r="H36" s="1">
        <v>12970.0</v>
      </c>
      <c r="I36" s="1">
        <v>12610.0</v>
      </c>
      <c r="J36" s="1">
        <v>11840.0</v>
      </c>
      <c r="K36" s="1">
        <v>11620.0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108</v>
      </c>
      <c r="B37" s="1">
        <v>41330.0</v>
      </c>
      <c r="C37" s="1">
        <v>40870.0</v>
      </c>
      <c r="D37" s="1">
        <v>36470.0</v>
      </c>
      <c r="E37" s="1">
        <v>32189.0</v>
      </c>
      <c r="F37" s="1">
        <v>31660.0</v>
      </c>
      <c r="G37" s="1">
        <v>18750.0</v>
      </c>
      <c r="H37" s="1">
        <v>7020.0</v>
      </c>
      <c r="I37" s="1">
        <v>8200.0</v>
      </c>
      <c r="J37" s="1">
        <v>10720.0</v>
      </c>
      <c r="K37" s="1">
        <v>13500.0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109</v>
      </c>
      <c r="B38" s="1">
        <v>-11770.0</v>
      </c>
      <c r="C38" s="1">
        <v>-13370.0</v>
      </c>
      <c r="D38" s="1">
        <v>-3550.0</v>
      </c>
      <c r="E38" s="1">
        <v>-4050.0</v>
      </c>
      <c r="F38" s="1">
        <v>-4010.0</v>
      </c>
      <c r="G38" s="1">
        <v>-3630.0</v>
      </c>
      <c r="H38" s="1">
        <v>-3030.0</v>
      </c>
      <c r="I38" s="1">
        <v>-2230.0</v>
      </c>
      <c r="J38" s="1">
        <v>-1020.0</v>
      </c>
      <c r="K38" s="1">
        <v>-678.0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110</v>
      </c>
      <c r="B39" s="1">
        <v>-4210.0</v>
      </c>
      <c r="C39" s="1">
        <v>-4560.0</v>
      </c>
      <c r="D39" s="1">
        <v>-4640.0</v>
      </c>
      <c r="E39" s="1">
        <v>-4270.0</v>
      </c>
      <c r="F39" s="1">
        <v>-4620.0</v>
      </c>
      <c r="G39" s="1">
        <v>-4440.0</v>
      </c>
      <c r="H39" s="1">
        <v>-4880.0</v>
      </c>
      <c r="I39" s="1">
        <v>-3570.0</v>
      </c>
      <c r="J39" s="1">
        <v>-3860.0</v>
      </c>
      <c r="K39" s="1">
        <v>-4250.0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111</v>
      </c>
      <c r="B40" s="1">
        <v>37850.0</v>
      </c>
      <c r="C40" s="1">
        <v>35630.0</v>
      </c>
      <c r="D40" s="1">
        <v>41080.0</v>
      </c>
      <c r="E40" s="1">
        <v>36840.0</v>
      </c>
      <c r="F40" s="1">
        <v>36160.0</v>
      </c>
      <c r="G40" s="1">
        <v>23760.0</v>
      </c>
      <c r="H40" s="1">
        <v>12070.0</v>
      </c>
      <c r="I40" s="1">
        <v>15000.0</v>
      </c>
      <c r="J40" s="1">
        <v>17680.0</v>
      </c>
      <c r="K40" s="1">
        <v>20190.0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112</v>
      </c>
      <c r="B41" s="1">
        <v>199.0</v>
      </c>
      <c r="C41" s="1">
        <v>272.0</v>
      </c>
      <c r="D41" s="1">
        <v>451.0</v>
      </c>
      <c r="E41" s="1">
        <v>419.0</v>
      </c>
      <c r="F41" s="1">
        <v>424.0</v>
      </c>
      <c r="G41" s="1">
        <v>416.0</v>
      </c>
      <c r="H41" s="1">
        <v>418.0</v>
      </c>
      <c r="I41" s="1">
        <v>282.0</v>
      </c>
      <c r="J41" s="1">
        <v>304.0</v>
      </c>
      <c r="K41" s="1">
        <v>1170.0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38050.0</v>
      </c>
      <c r="C42" s="1">
        <v>35900.0</v>
      </c>
      <c r="D42" s="1">
        <v>41530.0</v>
      </c>
      <c r="E42" s="1">
        <v>37260.0</v>
      </c>
      <c r="F42" s="1">
        <v>36590.0</v>
      </c>
      <c r="G42" s="1">
        <v>24180.0</v>
      </c>
      <c r="H42" s="1">
        <v>12490.0</v>
      </c>
      <c r="I42" s="1">
        <v>15290.0</v>
      </c>
      <c r="J42" s="1">
        <v>17990.0</v>
      </c>
      <c r="K42" s="1">
        <v>21360.0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66900.0</v>
      </c>
      <c r="C43" s="1">
        <v>68000.0</v>
      </c>
      <c r="D43" s="1">
        <v>77960.0</v>
      </c>
      <c r="E43" s="1">
        <v>71990.0</v>
      </c>
      <c r="F43" s="1">
        <v>70510.0</v>
      </c>
      <c r="G43" s="1">
        <v>56310.0</v>
      </c>
      <c r="H43" s="1">
        <v>42430.0</v>
      </c>
      <c r="I43" s="1">
        <v>41510.0</v>
      </c>
      <c r="J43" s="1">
        <v>43140.0</v>
      </c>
      <c r="K43" s="1">
        <v>47960.0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115</v>
      </c>
      <c r="B45" s="1">
        <v>1280.0</v>
      </c>
      <c r="C45" s="1">
        <v>1260.0</v>
      </c>
      <c r="D45" s="1">
        <v>1390.0</v>
      </c>
      <c r="E45" s="1">
        <v>1380.0</v>
      </c>
      <c r="F45" s="1">
        <v>1380.0</v>
      </c>
      <c r="G45" s="1">
        <v>1380.0</v>
      </c>
      <c r="H45" s="1">
        <v>1390.0</v>
      </c>
      <c r="I45" s="1">
        <v>1400.0</v>
      </c>
      <c r="J45" s="1">
        <v>1420.0</v>
      </c>
      <c r="K45" s="1">
        <v>1430.0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116</v>
      </c>
      <c r="B46" s="1">
        <v>1280.0</v>
      </c>
      <c r="C46" s="1">
        <v>1260.0</v>
      </c>
      <c r="D46" s="1">
        <v>1390.0</v>
      </c>
      <c r="E46" s="1">
        <v>1380.0</v>
      </c>
      <c r="F46" s="1">
        <v>1380.0</v>
      </c>
      <c r="G46" s="1">
        <v>1380.0</v>
      </c>
      <c r="H46" s="1">
        <v>1390.0</v>
      </c>
      <c r="I46" s="1">
        <v>1400.0</v>
      </c>
      <c r="J46" s="1">
        <v>1420.0</v>
      </c>
      <c r="K46" s="1">
        <v>1430.0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 t="s">
        <v>118</v>
      </c>
      <c r="C47" s="1" t="s">
        <v>119</v>
      </c>
      <c r="D47" s="1" t="s">
        <v>120</v>
      </c>
      <c r="E47" s="1" t="s">
        <v>121</v>
      </c>
      <c r="F47" s="1" t="s">
        <v>122</v>
      </c>
      <c r="G47" s="1" t="s">
        <v>123</v>
      </c>
      <c r="H47" s="1" t="s">
        <v>124</v>
      </c>
      <c r="I47" s="1" t="s">
        <v>125</v>
      </c>
      <c r="J47" s="1" t="s">
        <v>126</v>
      </c>
      <c r="K47" s="1" t="s">
        <v>127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128</v>
      </c>
      <c r="B48" s="1">
        <v>15500.0</v>
      </c>
      <c r="C48" s="1">
        <v>12600.0</v>
      </c>
      <c r="D48" s="1">
        <v>2700.0</v>
      </c>
      <c r="E48" s="1">
        <v>-2420.0</v>
      </c>
      <c r="F48" s="1">
        <v>-2300.0</v>
      </c>
      <c r="G48" s="1">
        <v>-3660.0</v>
      </c>
      <c r="H48" s="1">
        <v>-6390.0</v>
      </c>
      <c r="I48" s="1">
        <v>-1350.0</v>
      </c>
      <c r="J48" s="1">
        <v>1570.0</v>
      </c>
      <c r="K48" s="1">
        <v>2720.0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129</v>
      </c>
      <c r="B49" s="1" t="s">
        <v>130</v>
      </c>
      <c r="C49" s="1" t="s">
        <v>131</v>
      </c>
      <c r="D49" s="1" t="s">
        <v>132</v>
      </c>
      <c r="E49" s="1" t="s">
        <v>133</v>
      </c>
      <c r="F49" s="1" t="s">
        <v>134</v>
      </c>
      <c r="G49" s="1" t="s">
        <v>135</v>
      </c>
      <c r="H49" s="1" t="s">
        <v>136</v>
      </c>
      <c r="I49" s="1" t="s">
        <v>137</v>
      </c>
      <c r="J49" s="1" t="s">
        <v>138</v>
      </c>
      <c r="K49" s="1" t="s">
        <v>139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140</v>
      </c>
      <c r="B50" s="1">
        <v>13370.0</v>
      </c>
      <c r="C50" s="1">
        <v>19020.0</v>
      </c>
      <c r="D50" s="1">
        <v>19660.0</v>
      </c>
      <c r="E50" s="1">
        <v>18200.0</v>
      </c>
      <c r="F50" s="1">
        <v>17830.0</v>
      </c>
      <c r="G50" s="1">
        <v>16700.0</v>
      </c>
      <c r="H50" s="1">
        <v>17900.0</v>
      </c>
      <c r="I50" s="1">
        <v>15010.0</v>
      </c>
      <c r="J50" s="1">
        <v>13250.0</v>
      </c>
      <c r="K50" s="1">
        <v>12840.0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141</v>
      </c>
      <c r="B51" s="1">
        <v>5870.0</v>
      </c>
      <c r="C51" s="1">
        <v>5990.0</v>
      </c>
      <c r="D51" s="1">
        <v>10410.0</v>
      </c>
      <c r="E51" s="1">
        <v>13110.0</v>
      </c>
      <c r="F51" s="1">
        <v>15050.0</v>
      </c>
      <c r="G51" s="1">
        <v>14540.0</v>
      </c>
      <c r="H51" s="1">
        <v>14890.0</v>
      </c>
      <c r="I51" s="1">
        <v>11870.0</v>
      </c>
      <c r="J51" s="1">
        <v>10360.0</v>
      </c>
      <c r="K51" s="1">
        <v>8850.0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142</v>
      </c>
      <c r="B52" s="1">
        <v>1010.0</v>
      </c>
      <c r="C52" s="1">
        <v>1070.0</v>
      </c>
      <c r="D52" s="1">
        <v>1210.0</v>
      </c>
      <c r="E52" s="1">
        <v>790.0</v>
      </c>
      <c r="F52" s="1">
        <v>769.0</v>
      </c>
      <c r="G52" s="1">
        <v>641.0</v>
      </c>
      <c r="H52" s="1">
        <v>811.0</v>
      </c>
      <c r="I52" s="1">
        <v>-631.0</v>
      </c>
      <c r="J52" s="1">
        <v>-609.0</v>
      </c>
      <c r="K52" s="1">
        <v>-295.0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143</v>
      </c>
      <c r="B53" s="1">
        <v>16800.0</v>
      </c>
      <c r="C53" s="1">
        <v>12800.0</v>
      </c>
      <c r="D53" s="1">
        <v>9600.0</v>
      </c>
      <c r="E53" s="1">
        <v>8800.0</v>
      </c>
      <c r="F53" s="1">
        <v>13600.0</v>
      </c>
      <c r="G53" s="1">
        <v>13600.0</v>
      </c>
      <c r="H53" s="1">
        <v>11200.0</v>
      </c>
      <c r="I53" s="1">
        <v>9600.0</v>
      </c>
      <c r="J53" s="1">
        <v>9600.0</v>
      </c>
      <c r="K53" s="1">
        <v>11200.0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144</v>
      </c>
      <c r="B54" s="1">
        <v>199.0</v>
      </c>
      <c r="C54" s="1">
        <v>272.0</v>
      </c>
      <c r="D54" s="1">
        <v>451.0</v>
      </c>
      <c r="E54" s="1">
        <v>419.0</v>
      </c>
      <c r="F54" s="1">
        <v>424.0</v>
      </c>
      <c r="G54" s="1">
        <v>416.0</v>
      </c>
      <c r="H54" s="1">
        <v>418.0</v>
      </c>
      <c r="I54" s="1">
        <v>282.0</v>
      </c>
      <c r="J54" s="1">
        <v>304.0</v>
      </c>
      <c r="K54" s="1">
        <v>1170.0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145</v>
      </c>
      <c r="B55" s="1">
        <v>3240.0</v>
      </c>
      <c r="C55" s="1">
        <v>3310.0</v>
      </c>
      <c r="D55" s="1">
        <v>1240.0</v>
      </c>
      <c r="E55" s="1">
        <v>1520.0</v>
      </c>
      <c r="F55" s="1">
        <v>1540.0</v>
      </c>
      <c r="G55" s="1">
        <v>1560.0</v>
      </c>
      <c r="H55" s="1">
        <v>2060.0</v>
      </c>
      <c r="I55" s="1">
        <v>2040.0</v>
      </c>
      <c r="J55" s="1">
        <v>1580.0</v>
      </c>
      <c r="K55" s="1">
        <v>1620.0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146</v>
      </c>
      <c r="B56" s="1">
        <v>6.0</v>
      </c>
      <c r="C56" s="1">
        <v>6.0</v>
      </c>
      <c r="D56" s="1">
        <v>6.0</v>
      </c>
      <c r="E56" s="1">
        <v>6.0</v>
      </c>
      <c r="F56" s="1">
        <v>6.0</v>
      </c>
      <c r="G56" s="1">
        <v>6.0</v>
      </c>
      <c r="H56" s="1">
        <v>6.0</v>
      </c>
      <c r="I56" s="1">
        <v>6.0</v>
      </c>
      <c r="J56" s="1">
        <v>6.0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147</v>
      </c>
      <c r="B57" s="1">
        <v>2670.0</v>
      </c>
      <c r="C57" s="1">
        <v>2300.0</v>
      </c>
      <c r="D57" s="1">
        <v>1720.0</v>
      </c>
      <c r="E57" s="1">
        <v>1850.0</v>
      </c>
      <c r="F57" s="1">
        <v>1800.0</v>
      </c>
      <c r="G57" s="1">
        <v>1860.0</v>
      </c>
      <c r="H57" s="1">
        <v>1570.0</v>
      </c>
      <c r="I57" s="1">
        <v>1590.0</v>
      </c>
      <c r="J57" s="1">
        <v>2080.0</v>
      </c>
      <c r="K57" s="1">
        <v>2300.0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148</v>
      </c>
      <c r="B58" s="1">
        <v>273.0</v>
      </c>
      <c r="C58" s="1">
        <v>178.0</v>
      </c>
      <c r="D58" s="1">
        <v>610.0</v>
      </c>
      <c r="E58" s="1">
        <v>503.0</v>
      </c>
      <c r="F58" s="1">
        <v>519.0</v>
      </c>
      <c r="G58" s="1">
        <v>515.0</v>
      </c>
      <c r="H58" s="1">
        <v>464.0</v>
      </c>
      <c r="I58" s="1">
        <v>425.0</v>
      </c>
      <c r="J58" s="1">
        <v>547.0</v>
      </c>
      <c r="K58" s="1">
        <v>762.0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149</v>
      </c>
      <c r="B59" s="1">
        <v>1690.0</v>
      </c>
      <c r="C59" s="1">
        <v>1280.0</v>
      </c>
      <c r="D59" s="1">
        <v>1900.0</v>
      </c>
      <c r="E59" s="1">
        <v>1700.0</v>
      </c>
      <c r="F59" s="1">
        <v>1690.0</v>
      </c>
      <c r="G59" s="1">
        <v>1760.0</v>
      </c>
      <c r="H59" s="1">
        <v>1320.0</v>
      </c>
      <c r="I59" s="1">
        <v>1250.0</v>
      </c>
      <c r="J59" s="1">
        <v>1370.0</v>
      </c>
      <c r="K59" s="1">
        <v>1330.0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150</v>
      </c>
      <c r="B60" s="1">
        <v>445.0</v>
      </c>
      <c r="C60" s="1">
        <v>425.0</v>
      </c>
      <c r="D60" s="1">
        <v>479.0</v>
      </c>
      <c r="E60" s="1">
        <v>428.0</v>
      </c>
      <c r="F60" s="1">
        <v>462.0</v>
      </c>
      <c r="G60" s="1">
        <v>483.0</v>
      </c>
      <c r="H60" s="1">
        <v>362.0</v>
      </c>
      <c r="I60" s="1">
        <v>372.0</v>
      </c>
      <c r="J60" s="1">
        <v>326.0</v>
      </c>
      <c r="K60" s="1">
        <v>323.0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151</v>
      </c>
      <c r="B61" s="1">
        <v>3730.0</v>
      </c>
      <c r="C61" s="1">
        <v>3960.0</v>
      </c>
      <c r="D61" s="1">
        <v>4850.0</v>
      </c>
      <c r="E61" s="1">
        <v>5120.0</v>
      </c>
      <c r="F61" s="1">
        <v>5530.0</v>
      </c>
      <c r="G61" s="1">
        <v>5160.0</v>
      </c>
      <c r="H61" s="1">
        <v>3760.0</v>
      </c>
      <c r="I61" s="1">
        <v>4370.0</v>
      </c>
      <c r="J61" s="1">
        <v>4330.0</v>
      </c>
      <c r="K61" s="1">
        <v>4570.0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152</v>
      </c>
      <c r="B62" s="1">
        <v>32790.0</v>
      </c>
      <c r="C62" s="1">
        <v>32740.0</v>
      </c>
      <c r="D62" s="1">
        <v>34680.0</v>
      </c>
      <c r="E62" s="1">
        <v>32259.0</v>
      </c>
      <c r="F62" s="1">
        <v>32670.0</v>
      </c>
      <c r="G62" s="1">
        <v>29370.0</v>
      </c>
      <c r="H62" s="1">
        <v>25620.0</v>
      </c>
      <c r="I62" s="1">
        <v>24330.0</v>
      </c>
      <c r="J62" s="1">
        <v>23730.0</v>
      </c>
      <c r="K62" s="1">
        <v>25070.0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153</v>
      </c>
      <c r="B63" s="1">
        <v>12.0</v>
      </c>
      <c r="C63" s="1">
        <v>9.0</v>
      </c>
      <c r="D63" s="1">
        <v>10.0</v>
      </c>
      <c r="E63" s="1">
        <v>10.0</v>
      </c>
      <c r="F63" s="1">
        <v>10.0</v>
      </c>
      <c r="G63" s="1">
        <v>10.0</v>
      </c>
      <c r="H63" s="1">
        <v>8.0</v>
      </c>
      <c r="I63" s="1">
        <v>9.0</v>
      </c>
      <c r="J63" s="1">
        <v>9.0</v>
      </c>
      <c r="K63" s="1">
        <v>11.0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154</v>
      </c>
      <c r="B64" s="1">
        <v>275.0</v>
      </c>
      <c r="C64" s="1">
        <v>333.0</v>
      </c>
      <c r="D64" s="1">
        <v>397.0</v>
      </c>
      <c r="E64" s="1">
        <v>241.0</v>
      </c>
      <c r="F64" s="1">
        <v>249.0</v>
      </c>
      <c r="G64" s="1">
        <v>255.0</v>
      </c>
      <c r="H64" s="1">
        <v>301.0</v>
      </c>
      <c r="I64" s="1">
        <v>319.0</v>
      </c>
      <c r="J64" s="1">
        <v>340.0</v>
      </c>
      <c r="K64" s="1">
        <v>337.0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155</v>
      </c>
      <c r="B65" s="1">
        <v>700.0</v>
      </c>
      <c r="C65" s="1">
        <v>1100.0</v>
      </c>
      <c r="D65" s="1">
        <v>3900.0</v>
      </c>
      <c r="E65" s="1">
        <v>2900.0</v>
      </c>
      <c r="F65" s="1">
        <v>2700.0</v>
      </c>
      <c r="G65" s="1">
        <v>3000.0</v>
      </c>
      <c r="H65" s="1">
        <v>2600.0</v>
      </c>
      <c r="I65" s="1">
        <v>2800.0</v>
      </c>
      <c r="J65" s="1">
        <v>3000.0</v>
      </c>
      <c r="K65" s="1">
        <v>5900.0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156</v>
      </c>
      <c r="B2" s="1">
        <v>48580.0</v>
      </c>
      <c r="C2" s="1">
        <v>35480.0</v>
      </c>
      <c r="D2" s="1">
        <v>27810.0</v>
      </c>
      <c r="E2" s="1">
        <v>30440.0</v>
      </c>
      <c r="F2" s="1">
        <v>32820.0</v>
      </c>
      <c r="G2" s="1">
        <v>32920.0</v>
      </c>
      <c r="H2" s="1">
        <v>23600.0</v>
      </c>
      <c r="I2" s="1">
        <v>22930.0</v>
      </c>
      <c r="J2" s="1">
        <v>28090.0</v>
      </c>
      <c r="K2" s="1">
        <v>33140.0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>
        <v>48580.0</v>
      </c>
      <c r="C3" s="1">
        <v>35480.0</v>
      </c>
      <c r="D3" s="1">
        <v>27810.0</v>
      </c>
      <c r="E3" s="1">
        <v>30440.0</v>
      </c>
      <c r="F3" s="1">
        <v>32820.0</v>
      </c>
      <c r="G3" s="1">
        <v>32920.0</v>
      </c>
      <c r="H3" s="1">
        <v>23600.0</v>
      </c>
      <c r="I3" s="1">
        <v>22930.0</v>
      </c>
      <c r="J3" s="1">
        <v>28090.0</v>
      </c>
      <c r="K3" s="1">
        <v>33140.0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37400.0</v>
      </c>
      <c r="C4" s="1">
        <v>28320.0</v>
      </c>
      <c r="D4" s="1">
        <v>23810.0</v>
      </c>
      <c r="E4" s="1">
        <v>26300.0</v>
      </c>
      <c r="F4" s="1">
        <v>28480.0</v>
      </c>
      <c r="G4" s="1">
        <v>28720.0</v>
      </c>
      <c r="H4" s="1">
        <v>21000.0</v>
      </c>
      <c r="I4" s="1">
        <v>19270.0</v>
      </c>
      <c r="J4" s="1">
        <v>22930.0</v>
      </c>
      <c r="K4" s="1">
        <v>26560.0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159</v>
      </c>
      <c r="B5" s="1">
        <v>11180.0</v>
      </c>
      <c r="C5" s="1">
        <v>7150.0</v>
      </c>
      <c r="D5" s="1">
        <v>4000.0</v>
      </c>
      <c r="E5" s="1">
        <v>4140.0</v>
      </c>
      <c r="F5" s="1">
        <v>4340.0</v>
      </c>
      <c r="G5" s="1">
        <v>4200.0</v>
      </c>
      <c r="H5" s="1">
        <v>2600.0</v>
      </c>
      <c r="I5" s="1">
        <v>3660.0</v>
      </c>
      <c r="J5" s="1">
        <v>5160.0</v>
      </c>
      <c r="K5" s="1">
        <v>6570.0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160</v>
      </c>
      <c r="B6" s="1">
        <v>475.0</v>
      </c>
      <c r="C6" s="1">
        <v>494.0</v>
      </c>
      <c r="D6" s="1">
        <v>403.0</v>
      </c>
      <c r="E6" s="1">
        <v>432.0</v>
      </c>
      <c r="F6" s="1">
        <v>444.0</v>
      </c>
      <c r="G6" s="1">
        <v>511.0</v>
      </c>
      <c r="H6" s="1">
        <v>365.0</v>
      </c>
      <c r="I6" s="1">
        <v>339.0</v>
      </c>
      <c r="J6" s="1">
        <v>376.0</v>
      </c>
      <c r="K6" s="1">
        <v>364.0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161</v>
      </c>
      <c r="B7" s="1">
        <v>1220.0</v>
      </c>
      <c r="C7" s="1">
        <v>1090.0</v>
      </c>
      <c r="D7" s="1">
        <v>1010.0</v>
      </c>
      <c r="E7" s="1">
        <v>787.0</v>
      </c>
      <c r="F7" s="1">
        <v>702.0</v>
      </c>
      <c r="G7" s="1">
        <v>717.0</v>
      </c>
      <c r="H7" s="1">
        <v>580.0</v>
      </c>
      <c r="I7" s="1">
        <v>554.0</v>
      </c>
      <c r="J7" s="1">
        <v>634.0</v>
      </c>
      <c r="K7" s="1">
        <v>711.0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162</v>
      </c>
      <c r="B8" s="1">
        <v>1690.0</v>
      </c>
      <c r="C8" s="1">
        <v>1590.0</v>
      </c>
      <c r="D8" s="1">
        <v>1420.0</v>
      </c>
      <c r="E8" s="1">
        <v>1220.0</v>
      </c>
      <c r="F8" s="1">
        <v>1150.0</v>
      </c>
      <c r="G8" s="1">
        <v>1230.0</v>
      </c>
      <c r="H8" s="1">
        <v>945.0</v>
      </c>
      <c r="I8" s="1">
        <v>893.0</v>
      </c>
      <c r="J8" s="1">
        <v>1010.0</v>
      </c>
      <c r="K8" s="1">
        <v>1080.0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>
        <v>9490.0</v>
      </c>
      <c r="C9" s="1">
        <v>5570.0</v>
      </c>
      <c r="D9" s="1">
        <v>2580.0</v>
      </c>
      <c r="E9" s="1">
        <v>2920.0</v>
      </c>
      <c r="F9" s="1">
        <v>3190.0</v>
      </c>
      <c r="G9" s="1">
        <v>2970.0</v>
      </c>
      <c r="H9" s="1">
        <v>1660.0</v>
      </c>
      <c r="I9" s="1">
        <v>2760.0</v>
      </c>
      <c r="J9" s="1">
        <v>4150.0</v>
      </c>
      <c r="K9" s="1">
        <v>5500.0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164</v>
      </c>
      <c r="B10" s="1">
        <v>-369.0</v>
      </c>
      <c r="C10" s="1">
        <v>-346.0</v>
      </c>
      <c r="D10" s="1">
        <v>-570.0</v>
      </c>
      <c r="E10" s="1">
        <v>-566.0</v>
      </c>
      <c r="F10" s="1">
        <v>-575.0</v>
      </c>
      <c r="G10" s="1">
        <v>-609.0</v>
      </c>
      <c r="H10" s="1">
        <v>-563.0</v>
      </c>
      <c r="I10" s="1">
        <v>-539.0</v>
      </c>
      <c r="J10" s="1">
        <v>-490.0</v>
      </c>
      <c r="K10" s="1">
        <v>-503.0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165</v>
      </c>
      <c r="B11" s="1">
        <v>51.0</v>
      </c>
      <c r="C11" s="1">
        <v>52.0</v>
      </c>
      <c r="D11" s="1">
        <v>110.0</v>
      </c>
      <c r="E11" s="1">
        <v>128.0</v>
      </c>
      <c r="F11" s="1">
        <v>60.0</v>
      </c>
      <c r="G11" s="1">
        <v>41.0</v>
      </c>
      <c r="H11" s="1">
        <v>33.0</v>
      </c>
      <c r="I11" s="1">
        <v>33.0</v>
      </c>
      <c r="J11" s="1">
        <v>99.0</v>
      </c>
      <c r="K11" s="1">
        <v>100.0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166</v>
      </c>
      <c r="B12" s="1">
        <v>-318.0</v>
      </c>
      <c r="C12" s="1">
        <v>-294.0</v>
      </c>
      <c r="D12" s="1">
        <v>-460.0</v>
      </c>
      <c r="E12" s="1">
        <v>-438.0</v>
      </c>
      <c r="F12" s="1">
        <v>-515.0</v>
      </c>
      <c r="G12" s="1">
        <v>-568.0</v>
      </c>
      <c r="H12" s="1">
        <v>-530.0</v>
      </c>
      <c r="I12" s="1">
        <v>-506.0</v>
      </c>
      <c r="J12" s="1">
        <v>-391.0</v>
      </c>
      <c r="K12" s="1">
        <v>-403.0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167</v>
      </c>
      <c r="B13" s="1">
        <v>240.0</v>
      </c>
      <c r="C13" s="1">
        <v>184.0</v>
      </c>
      <c r="D13" s="1">
        <v>90.0</v>
      </c>
      <c r="E13" s="1">
        <v>96.0</v>
      </c>
      <c r="F13" s="1">
        <v>89.0</v>
      </c>
      <c r="G13" s="1">
        <v>45.0</v>
      </c>
      <c r="H13" s="1">
        <v>91.0</v>
      </c>
      <c r="I13" s="1">
        <v>40.0</v>
      </c>
      <c r="J13" s="1">
        <v>164.0</v>
      </c>
      <c r="K13" s="1">
        <v>206.0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168</v>
      </c>
      <c r="B14" s="1">
        <v>-472.0</v>
      </c>
      <c r="C14" s="1">
        <v>-49.0</v>
      </c>
      <c r="D14" s="1">
        <v>-63.0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169</v>
      </c>
      <c r="B15" s="1">
        <v>0.0</v>
      </c>
      <c r="C15" s="1">
        <v>-84.0</v>
      </c>
      <c r="D15" s="1">
        <v>0.0</v>
      </c>
      <c r="E15" s="1">
        <v>0.0</v>
      </c>
      <c r="F15" s="1">
        <v>0.0</v>
      </c>
      <c r="G15" s="1">
        <v>-2250.0</v>
      </c>
      <c r="H15" s="1">
        <v>0.0</v>
      </c>
      <c r="I15" s="1">
        <v>0.0</v>
      </c>
      <c r="J15" s="1">
        <v>-139.0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170</v>
      </c>
      <c r="B16" s="1">
        <v>8940.0</v>
      </c>
      <c r="C16" s="1">
        <v>5320.0</v>
      </c>
      <c r="D16" s="1">
        <v>2150.0</v>
      </c>
      <c r="E16" s="1">
        <v>2580.0</v>
      </c>
      <c r="F16" s="1">
        <v>2760.0</v>
      </c>
      <c r="G16" s="1">
        <v>192.0</v>
      </c>
      <c r="H16" s="1">
        <v>1220.0</v>
      </c>
      <c r="I16" s="1">
        <v>2300.0</v>
      </c>
      <c r="J16" s="1">
        <v>3780.0</v>
      </c>
      <c r="K16" s="1">
        <v>5300.0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171</v>
      </c>
      <c r="B17" s="1">
        <v>-1100.0</v>
      </c>
      <c r="C17" s="1">
        <v>-1100.0</v>
      </c>
      <c r="D17" s="1">
        <v>-1240.0</v>
      </c>
      <c r="E17" s="1">
        <v>-1520.0</v>
      </c>
      <c r="F17" s="1">
        <v>-184.0</v>
      </c>
      <c r="G17" s="1">
        <v>-397.0</v>
      </c>
      <c r="H17" s="1">
        <v>-1790.0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172</v>
      </c>
      <c r="B18" s="1">
        <v>0.0</v>
      </c>
      <c r="C18" s="1">
        <v>0.0</v>
      </c>
      <c r="D18" s="1">
        <v>-947.0</v>
      </c>
      <c r="E18" s="1">
        <v>-308.0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-56.0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-8830.0</v>
      </c>
      <c r="H19" s="1">
        <v>-3070.0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-525.0</v>
      </c>
      <c r="H20" s="1">
        <v>-1960.0</v>
      </c>
      <c r="I20" s="1">
        <v>75.0</v>
      </c>
      <c r="J20" s="1">
        <v>432.0</v>
      </c>
      <c r="K20" s="1">
        <v>36.0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175</v>
      </c>
      <c r="B21" s="1">
        <v>0.0</v>
      </c>
      <c r="C21" s="1">
        <v>0.0</v>
      </c>
      <c r="D21" s="1">
        <v>0.0</v>
      </c>
      <c r="E21" s="1">
        <v>0.0</v>
      </c>
      <c r="F21" s="1">
        <v>215.0</v>
      </c>
      <c r="G21" s="1">
        <v>0.0</v>
      </c>
      <c r="H21" s="1">
        <v>104.0</v>
      </c>
      <c r="I21" s="1">
        <v>0.0</v>
      </c>
      <c r="J21" s="1">
        <v>43.0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176</v>
      </c>
      <c r="B22" s="1">
        <v>-199.0</v>
      </c>
      <c r="C22" s="1">
        <v>-1230.0</v>
      </c>
      <c r="D22" s="1">
        <v>-1870.0</v>
      </c>
      <c r="E22" s="1">
        <v>-491.0</v>
      </c>
      <c r="F22" s="1">
        <v>-172.0</v>
      </c>
      <c r="G22" s="1">
        <v>-1080.0</v>
      </c>
      <c r="H22" s="1">
        <v>-5710.0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177</v>
      </c>
      <c r="B23" s="1">
        <v>0.0</v>
      </c>
      <c r="C23" s="1">
        <v>-118.0</v>
      </c>
      <c r="D23" s="1">
        <v>0.0</v>
      </c>
      <c r="E23" s="1">
        <v>-1450.0</v>
      </c>
      <c r="F23" s="1">
        <v>0.0</v>
      </c>
      <c r="G23" s="1">
        <v>225.0</v>
      </c>
      <c r="H23" s="1">
        <v>-100.0</v>
      </c>
      <c r="I23" s="1">
        <v>0.0</v>
      </c>
      <c r="J23" s="1">
        <v>11.0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178</v>
      </c>
      <c r="B24" s="1">
        <v>7640.0</v>
      </c>
      <c r="C24" s="1">
        <v>2880.0</v>
      </c>
      <c r="D24" s="1">
        <v>-1900.0</v>
      </c>
      <c r="E24" s="1">
        <v>-1180.0</v>
      </c>
      <c r="F24" s="1">
        <v>2620.0</v>
      </c>
      <c r="G24" s="1">
        <v>-10420.0</v>
      </c>
      <c r="H24" s="1">
        <v>-11300.0</v>
      </c>
      <c r="I24" s="1">
        <v>2370.0</v>
      </c>
      <c r="J24" s="1">
        <v>4270.0</v>
      </c>
      <c r="K24" s="1">
        <v>5280.0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179</v>
      </c>
      <c r="B25" s="1">
        <v>1930.0</v>
      </c>
      <c r="C25" s="1">
        <v>746.0</v>
      </c>
      <c r="D25" s="1">
        <v>-278.0</v>
      </c>
      <c r="E25" s="1">
        <v>330.0</v>
      </c>
      <c r="F25" s="1">
        <v>447.0</v>
      </c>
      <c r="G25" s="1">
        <v>-311.0</v>
      </c>
      <c r="H25" s="1">
        <v>-812.0</v>
      </c>
      <c r="I25" s="1">
        <v>446.0</v>
      </c>
      <c r="J25" s="1">
        <v>779.0</v>
      </c>
      <c r="K25" s="1">
        <v>1010.0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180</v>
      </c>
      <c r="B26" s="1">
        <v>5710.0</v>
      </c>
      <c r="C26" s="1">
        <v>2140.0</v>
      </c>
      <c r="D26" s="1">
        <v>-1630.0</v>
      </c>
      <c r="E26" s="1">
        <v>-1510.0</v>
      </c>
      <c r="F26" s="1">
        <v>2180.0</v>
      </c>
      <c r="G26" s="1">
        <v>-10110.0</v>
      </c>
      <c r="H26" s="1">
        <v>-10490.0</v>
      </c>
      <c r="I26" s="1">
        <v>1930.0</v>
      </c>
      <c r="J26" s="1">
        <v>3490.0</v>
      </c>
      <c r="K26" s="1">
        <v>4280.0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181</v>
      </c>
      <c r="B27" s="1">
        <v>-205.0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182</v>
      </c>
      <c r="B28" s="1">
        <v>5510.0</v>
      </c>
      <c r="C28" s="1">
        <v>2140.0</v>
      </c>
      <c r="D28" s="1">
        <v>-1630.0</v>
      </c>
      <c r="E28" s="1">
        <v>-1510.0</v>
      </c>
      <c r="F28" s="1">
        <v>2180.0</v>
      </c>
      <c r="G28" s="1">
        <v>-10110.0</v>
      </c>
      <c r="H28" s="1">
        <v>-10490.0</v>
      </c>
      <c r="I28" s="1">
        <v>1930.0</v>
      </c>
      <c r="J28" s="1">
        <v>3490.0</v>
      </c>
      <c r="K28" s="1">
        <v>4280.0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112</v>
      </c>
      <c r="B29" s="1">
        <v>-68.0</v>
      </c>
      <c r="C29" s="1">
        <v>-63.0</v>
      </c>
      <c r="D29" s="1">
        <v>-60.0</v>
      </c>
      <c r="E29" s="1">
        <v>8.0</v>
      </c>
      <c r="F29" s="1">
        <v>-39.0</v>
      </c>
      <c r="G29" s="1">
        <v>-30.0</v>
      </c>
      <c r="H29" s="1">
        <v>-32.0</v>
      </c>
      <c r="I29" s="1">
        <v>-47.0</v>
      </c>
      <c r="J29" s="1">
        <v>-51.0</v>
      </c>
      <c r="K29" s="1">
        <v>-72.0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183</v>
      </c>
      <c r="B30" s="1">
        <v>5440.0</v>
      </c>
      <c r="C30" s="1">
        <v>2070.0</v>
      </c>
      <c r="D30" s="1">
        <v>-1690.0</v>
      </c>
      <c r="E30" s="1">
        <v>-1500.0</v>
      </c>
      <c r="F30" s="1">
        <v>2140.0</v>
      </c>
      <c r="G30" s="1">
        <v>-10140.0</v>
      </c>
      <c r="H30" s="1">
        <v>-10520.0</v>
      </c>
      <c r="I30" s="1">
        <v>1880.0</v>
      </c>
      <c r="J30" s="1">
        <v>3440.0</v>
      </c>
      <c r="K30" s="1">
        <v>4200.0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184</v>
      </c>
      <c r="B31" s="1">
        <v>5440.0</v>
      </c>
      <c r="C31" s="1">
        <v>2070.0</v>
      </c>
      <c r="D31" s="1">
        <v>-1690.0</v>
      </c>
      <c r="E31" s="1">
        <v>-1500.0</v>
      </c>
      <c r="F31" s="1">
        <v>2140.0</v>
      </c>
      <c r="G31" s="1">
        <v>-10140.0</v>
      </c>
      <c r="H31" s="1">
        <v>-10520.0</v>
      </c>
      <c r="I31" s="1">
        <v>1880.0</v>
      </c>
      <c r="J31" s="1">
        <v>3440.0</v>
      </c>
      <c r="K31" s="1">
        <v>4200.0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185</v>
      </c>
      <c r="B32" s="1">
        <v>5640.0</v>
      </c>
      <c r="C32" s="1">
        <v>2070.0</v>
      </c>
      <c r="D32" s="1">
        <v>-1690.0</v>
      </c>
      <c r="E32" s="1">
        <v>-1500.0</v>
      </c>
      <c r="F32" s="1">
        <v>2140.0</v>
      </c>
      <c r="G32" s="1">
        <v>-10140.0</v>
      </c>
      <c r="H32" s="1">
        <v>-10520.0</v>
      </c>
      <c r="I32" s="1">
        <v>1880.0</v>
      </c>
      <c r="J32" s="1">
        <v>3440.0</v>
      </c>
      <c r="K32" s="1">
        <v>4200.0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187</v>
      </c>
      <c r="B34" s="1" t="s">
        <v>188</v>
      </c>
      <c r="C34" s="1" t="s">
        <v>189</v>
      </c>
      <c r="D34" s="1" t="s">
        <v>190</v>
      </c>
      <c r="E34" s="1" t="s">
        <v>191</v>
      </c>
      <c r="F34" s="1" t="s">
        <v>192</v>
      </c>
      <c r="G34" s="1" t="s">
        <v>193</v>
      </c>
      <c r="H34" s="1" t="s">
        <v>194</v>
      </c>
      <c r="I34" s="1" t="s">
        <v>195</v>
      </c>
      <c r="J34" s="1" t="s">
        <v>196</v>
      </c>
      <c r="K34" s="1" t="s">
        <v>197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198</v>
      </c>
      <c r="B35" s="1" t="s">
        <v>199</v>
      </c>
      <c r="C35" s="1" t="s">
        <v>189</v>
      </c>
      <c r="D35" s="1" t="s">
        <v>190</v>
      </c>
      <c r="E35" s="1" t="s">
        <v>191</v>
      </c>
      <c r="F35" s="1" t="s">
        <v>192</v>
      </c>
      <c r="G35" s="1" t="s">
        <v>193</v>
      </c>
      <c r="H35" s="1" t="s">
        <v>194</v>
      </c>
      <c r="I35" s="1" t="s">
        <v>195</v>
      </c>
      <c r="J35" s="1" t="s">
        <v>196</v>
      </c>
      <c r="K35" s="1" t="s">
        <v>197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200</v>
      </c>
      <c r="B36" s="1">
        <v>1300.0</v>
      </c>
      <c r="C36" s="1">
        <v>1270.0</v>
      </c>
      <c r="D36" s="1">
        <v>1360.0</v>
      </c>
      <c r="E36" s="1">
        <v>1390.0</v>
      </c>
      <c r="F36" s="1">
        <v>1380.0</v>
      </c>
      <c r="G36" s="1">
        <v>1380.0</v>
      </c>
      <c r="H36" s="1">
        <v>1390.0</v>
      </c>
      <c r="I36" s="1">
        <v>1400.0</v>
      </c>
      <c r="J36" s="1">
        <v>1420.0</v>
      </c>
      <c r="K36" s="1">
        <v>1420.0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 t="s">
        <v>202</v>
      </c>
      <c r="C37" s="1" t="s">
        <v>203</v>
      </c>
      <c r="D37" s="1" t="s">
        <v>190</v>
      </c>
      <c r="E37" s="1" t="s">
        <v>191</v>
      </c>
      <c r="F37" s="1" t="s">
        <v>204</v>
      </c>
      <c r="G37" s="1" t="s">
        <v>193</v>
      </c>
      <c r="H37" s="1" t="s">
        <v>194</v>
      </c>
      <c r="I37" s="1" t="s">
        <v>205</v>
      </c>
      <c r="J37" s="1" t="s">
        <v>206</v>
      </c>
      <c r="K37" s="1" t="s">
        <v>207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208</v>
      </c>
      <c r="B38" s="1" t="s">
        <v>209</v>
      </c>
      <c r="C38" s="1" t="s">
        <v>203</v>
      </c>
      <c r="D38" s="1" t="s">
        <v>190</v>
      </c>
      <c r="E38" s="1" t="s">
        <v>191</v>
      </c>
      <c r="F38" s="1" t="s">
        <v>204</v>
      </c>
      <c r="G38" s="1" t="s">
        <v>193</v>
      </c>
      <c r="H38" s="1" t="s">
        <v>194</v>
      </c>
      <c r="I38" s="1" t="s">
        <v>205</v>
      </c>
      <c r="J38" s="1" t="s">
        <v>206</v>
      </c>
      <c r="K38" s="1" t="s">
        <v>207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>
        <v>1310.0</v>
      </c>
      <c r="C39" s="1">
        <v>1280.0</v>
      </c>
      <c r="D39" s="1">
        <v>1360.0</v>
      </c>
      <c r="E39" s="1">
        <v>1390.0</v>
      </c>
      <c r="F39" s="1">
        <v>1390.0</v>
      </c>
      <c r="G39" s="1">
        <v>1380.0</v>
      </c>
      <c r="H39" s="1">
        <v>1390.0</v>
      </c>
      <c r="I39" s="1">
        <v>1430.0</v>
      </c>
      <c r="J39" s="1">
        <v>1440.0</v>
      </c>
      <c r="K39" s="1">
        <v>1440.0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211</v>
      </c>
      <c r="B40" s="1" t="s">
        <v>212</v>
      </c>
      <c r="C40" s="1" t="s">
        <v>213</v>
      </c>
      <c r="D40" s="1" t="s">
        <v>214</v>
      </c>
      <c r="E40" s="1" t="s">
        <v>215</v>
      </c>
      <c r="F40" s="1" t="s">
        <v>216</v>
      </c>
      <c r="G40" s="1" t="s">
        <v>217</v>
      </c>
      <c r="H40" s="1" t="s">
        <v>218</v>
      </c>
      <c r="I40" s="1" t="s">
        <v>219</v>
      </c>
      <c r="J40" s="1" t="s">
        <v>203</v>
      </c>
      <c r="K40" s="1" t="s">
        <v>220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221</v>
      </c>
      <c r="B41" s="1" t="s">
        <v>222</v>
      </c>
      <c r="C41" s="1" t="s">
        <v>223</v>
      </c>
      <c r="D41" s="1" t="s">
        <v>214</v>
      </c>
      <c r="E41" s="1" t="s">
        <v>215</v>
      </c>
      <c r="F41" s="1" t="s">
        <v>224</v>
      </c>
      <c r="G41" s="1" t="s">
        <v>217</v>
      </c>
      <c r="H41" s="1" t="s">
        <v>218</v>
      </c>
      <c r="I41" s="1" t="s">
        <v>225</v>
      </c>
      <c r="J41" s="1" t="s">
        <v>226</v>
      </c>
      <c r="K41" s="1" t="s">
        <v>227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228</v>
      </c>
      <c r="B42" s="1" t="s">
        <v>229</v>
      </c>
      <c r="C42" s="1">
        <v>2.0</v>
      </c>
      <c r="D42" s="1">
        <v>2.0</v>
      </c>
      <c r="E42" s="1">
        <v>2.0</v>
      </c>
      <c r="F42" s="1">
        <v>2.0</v>
      </c>
      <c r="G42" s="1">
        <v>2.0</v>
      </c>
      <c r="H42" s="1" t="s">
        <v>230</v>
      </c>
      <c r="I42" s="1" t="s">
        <v>231</v>
      </c>
      <c r="J42" s="1" t="s">
        <v>232</v>
      </c>
      <c r="K42" s="1">
        <v>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233</v>
      </c>
      <c r="B43" s="1" t="s">
        <v>234</v>
      </c>
      <c r="C43" s="1" t="s">
        <v>235</v>
      </c>
      <c r="D43" s="1" t="s">
        <v>236</v>
      </c>
      <c r="E43" s="1" t="s">
        <v>237</v>
      </c>
      <c r="F43" s="1" t="s">
        <v>238</v>
      </c>
      <c r="G43" s="1" t="s">
        <v>239</v>
      </c>
      <c r="H43" s="1" t="s">
        <v>240</v>
      </c>
      <c r="I43" s="1" t="s">
        <v>241</v>
      </c>
      <c r="J43" s="1" t="s">
        <v>242</v>
      </c>
      <c r="K43" s="1" t="s">
        <v>243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244</v>
      </c>
      <c r="B44" s="1" t="s">
        <v>231</v>
      </c>
      <c r="C44" s="1" t="s">
        <v>231</v>
      </c>
      <c r="D44" s="1" t="s">
        <v>231</v>
      </c>
      <c r="E44" s="1" t="s">
        <v>231</v>
      </c>
      <c r="F44" s="1" t="s">
        <v>231</v>
      </c>
      <c r="G44" s="1" t="s">
        <v>231</v>
      </c>
      <c r="H44" s="1" t="s">
        <v>231</v>
      </c>
      <c r="I44" s="1" t="s">
        <v>231</v>
      </c>
      <c r="J44" s="1" t="s">
        <v>231</v>
      </c>
      <c r="K44" s="1" t="s">
        <v>231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245</v>
      </c>
      <c r="B46" s="1">
        <v>13580.0</v>
      </c>
      <c r="C46" s="1">
        <v>9640.0</v>
      </c>
      <c r="D46" s="1">
        <v>6680.0</v>
      </c>
      <c r="E46" s="1">
        <v>6760.0</v>
      </c>
      <c r="F46" s="1">
        <v>6750.0</v>
      </c>
      <c r="G46" s="1">
        <v>6560.0</v>
      </c>
      <c r="H46" s="1">
        <v>4220.0</v>
      </c>
      <c r="I46" s="1">
        <v>4470.0</v>
      </c>
      <c r="J46" s="1">
        <v>5820.0</v>
      </c>
      <c r="K46" s="1">
        <v>7260.0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246</v>
      </c>
      <c r="B47" s="1">
        <v>10030.0</v>
      </c>
      <c r="C47" s="1">
        <v>6170.0</v>
      </c>
      <c r="D47" s="1">
        <v>3540.0</v>
      </c>
      <c r="E47" s="1">
        <v>3590.0</v>
      </c>
      <c r="F47" s="1">
        <v>4090.0</v>
      </c>
      <c r="G47" s="1">
        <v>3850.0</v>
      </c>
      <c r="H47" s="1">
        <v>2200.0</v>
      </c>
      <c r="I47" s="1">
        <v>3070.0</v>
      </c>
      <c r="J47" s="1">
        <v>4450.0</v>
      </c>
      <c r="K47" s="1">
        <v>5810.0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247</v>
      </c>
      <c r="B48" s="1">
        <v>9490.0</v>
      </c>
      <c r="C48" s="1">
        <v>5570.0</v>
      </c>
      <c r="D48" s="1">
        <v>2580.0</v>
      </c>
      <c r="E48" s="1">
        <v>2920.0</v>
      </c>
      <c r="F48" s="1">
        <v>3190.0</v>
      </c>
      <c r="G48" s="1">
        <v>2970.0</v>
      </c>
      <c r="H48" s="1">
        <v>1660.0</v>
      </c>
      <c r="I48" s="1">
        <v>2760.0</v>
      </c>
      <c r="J48" s="1">
        <v>4150.0</v>
      </c>
      <c r="K48" s="1">
        <v>5500.0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248</v>
      </c>
      <c r="B49" s="1">
        <v>15680.0</v>
      </c>
      <c r="C49" s="1">
        <v>11240.0</v>
      </c>
      <c r="D49" s="1">
        <v>7880.0</v>
      </c>
      <c r="E49" s="1">
        <v>7860.0</v>
      </c>
      <c r="F49" s="1">
        <v>8450.0</v>
      </c>
      <c r="G49" s="1">
        <v>8260.0</v>
      </c>
      <c r="H49" s="1">
        <v>5620.0</v>
      </c>
      <c r="I49" s="1">
        <v>5670.0</v>
      </c>
      <c r="J49" s="1">
        <v>7020.0</v>
      </c>
      <c r="K49" s="1">
        <v>8660.0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249</v>
      </c>
      <c r="B50" s="1" t="s">
        <v>250</v>
      </c>
      <c r="C50" s="1" t="s">
        <v>251</v>
      </c>
      <c r="D50" s="1" t="s">
        <v>252</v>
      </c>
      <c r="E50" s="1" t="s">
        <v>253</v>
      </c>
      <c r="F50" s="1" t="s">
        <v>254</v>
      </c>
      <c r="G50" s="1" t="s">
        <v>255</v>
      </c>
      <c r="H50" s="1" t="s">
        <v>256</v>
      </c>
      <c r="I50" s="1" t="s">
        <v>257</v>
      </c>
      <c r="J50" s="1" t="s">
        <v>258</v>
      </c>
      <c r="K50" s="1" t="s">
        <v>259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260</v>
      </c>
      <c r="B51" s="1">
        <v>0.0</v>
      </c>
      <c r="C51" s="1">
        <v>102.0</v>
      </c>
      <c r="D51" s="1">
        <v>-547.0</v>
      </c>
      <c r="E51" s="1">
        <v>-113.0</v>
      </c>
      <c r="F51" s="1">
        <v>74.0</v>
      </c>
      <c r="G51" s="1">
        <v>-70.0</v>
      </c>
      <c r="H51" s="1">
        <v>26.0</v>
      </c>
      <c r="I51" s="1">
        <v>-32.0</v>
      </c>
      <c r="J51" s="1">
        <v>5.0</v>
      </c>
      <c r="K51" s="1">
        <v>-18.0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261</v>
      </c>
      <c r="B52" s="1">
        <v>0.0</v>
      </c>
      <c r="C52" s="1">
        <v>1080.0</v>
      </c>
      <c r="D52" s="1">
        <v>648.0</v>
      </c>
      <c r="E52" s="1">
        <v>703.0</v>
      </c>
      <c r="F52" s="1">
        <v>618.0</v>
      </c>
      <c r="G52" s="1">
        <v>770.0</v>
      </c>
      <c r="H52" s="1">
        <v>410.0</v>
      </c>
      <c r="I52" s="1">
        <v>509.0</v>
      </c>
      <c r="J52" s="1">
        <v>813.0</v>
      </c>
      <c r="K52" s="1">
        <v>997.0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262</v>
      </c>
      <c r="B53" s="1">
        <v>2150.0</v>
      </c>
      <c r="C53" s="1">
        <v>1190.0</v>
      </c>
      <c r="D53" s="1">
        <v>101.0</v>
      </c>
      <c r="E53" s="1">
        <v>590.0</v>
      </c>
      <c r="F53" s="1">
        <v>692.0</v>
      </c>
      <c r="G53" s="1">
        <v>700.0</v>
      </c>
      <c r="H53" s="1">
        <v>436.0</v>
      </c>
      <c r="I53" s="1">
        <v>477.0</v>
      </c>
      <c r="J53" s="1">
        <v>818.0</v>
      </c>
      <c r="K53" s="1">
        <v>979.0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263</v>
      </c>
      <c r="B54" s="1">
        <v>-221.0</v>
      </c>
      <c r="C54" s="1">
        <v>-441.0</v>
      </c>
      <c r="D54" s="1">
        <v>-379.0</v>
      </c>
      <c r="E54" s="1">
        <v>-260.0</v>
      </c>
      <c r="F54" s="1">
        <v>-245.0</v>
      </c>
      <c r="G54" s="1">
        <v>-1010.0</v>
      </c>
      <c r="H54" s="1">
        <v>-1250.0</v>
      </c>
      <c r="I54" s="1">
        <v>-31.0</v>
      </c>
      <c r="J54" s="1">
        <v>-39.0</v>
      </c>
      <c r="K54" s="1">
        <v>28.0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264</v>
      </c>
      <c r="B55" s="1">
        <v>5520.0</v>
      </c>
      <c r="C55" s="1">
        <v>3260.0</v>
      </c>
      <c r="D55" s="1">
        <v>1280.0</v>
      </c>
      <c r="E55" s="1">
        <v>1620.0</v>
      </c>
      <c r="F55" s="1">
        <v>1690.0</v>
      </c>
      <c r="G55" s="1">
        <v>90.0</v>
      </c>
      <c r="H55" s="1">
        <v>729.0</v>
      </c>
      <c r="I55" s="1">
        <v>1390.0</v>
      </c>
      <c r="J55" s="1">
        <v>2310.0</v>
      </c>
      <c r="K55" s="1">
        <v>3240.0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265</v>
      </c>
      <c r="B56" s="1">
        <v>102.0</v>
      </c>
      <c r="C56" s="1">
        <v>166.0</v>
      </c>
      <c r="D56" s="1">
        <v>27.0</v>
      </c>
      <c r="E56" s="1">
        <v>-34.0</v>
      </c>
      <c r="F56" s="1">
        <v>-151.0</v>
      </c>
      <c r="G56" s="1">
        <v>-158.0</v>
      </c>
      <c r="H56" s="1">
        <v>-167.0</v>
      </c>
      <c r="I56" s="1">
        <v>-229.0</v>
      </c>
      <c r="J56" s="1">
        <v>-212.0</v>
      </c>
      <c r="K56" s="1">
        <v>-220.0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266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267</v>
      </c>
      <c r="B58" s="1">
        <v>475.0</v>
      </c>
      <c r="C58" s="1">
        <v>494.0</v>
      </c>
      <c r="D58" s="1">
        <v>403.0</v>
      </c>
      <c r="E58" s="1">
        <v>432.0</v>
      </c>
      <c r="F58" s="1">
        <v>444.0</v>
      </c>
      <c r="G58" s="1">
        <v>474.0</v>
      </c>
      <c r="H58" s="1">
        <v>365.0</v>
      </c>
      <c r="I58" s="1">
        <v>339.0</v>
      </c>
      <c r="J58" s="1">
        <v>376.0</v>
      </c>
      <c r="K58" s="1">
        <v>364.0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268</v>
      </c>
      <c r="B59" s="1">
        <v>1220.0</v>
      </c>
      <c r="C59" s="1">
        <v>1090.0</v>
      </c>
      <c r="D59" s="1">
        <v>1010.0</v>
      </c>
      <c r="E59" s="1">
        <v>787.0</v>
      </c>
      <c r="F59" s="1">
        <v>702.0</v>
      </c>
      <c r="G59" s="1">
        <v>717.0</v>
      </c>
      <c r="H59" s="1">
        <v>580.0</v>
      </c>
      <c r="I59" s="1">
        <v>554.0</v>
      </c>
      <c r="J59" s="1">
        <v>634.0</v>
      </c>
      <c r="K59" s="1">
        <v>711.0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269</v>
      </c>
      <c r="B60" s="1">
        <v>2100.0</v>
      </c>
      <c r="C60" s="1">
        <v>1600.0</v>
      </c>
      <c r="D60" s="1">
        <v>1200.0</v>
      </c>
      <c r="E60" s="1">
        <v>1100.0</v>
      </c>
      <c r="F60" s="1">
        <v>1700.0</v>
      </c>
      <c r="G60" s="1">
        <v>1700.0</v>
      </c>
      <c r="H60" s="1">
        <v>1400.0</v>
      </c>
      <c r="I60" s="1">
        <v>1200.0</v>
      </c>
      <c r="J60" s="1">
        <v>1200.0</v>
      </c>
      <c r="K60" s="1">
        <v>1400.0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270</v>
      </c>
      <c r="B61" s="1">
        <v>467.0</v>
      </c>
      <c r="C61" s="1">
        <v>273.0</v>
      </c>
      <c r="D61" s="1">
        <v>283.0</v>
      </c>
      <c r="E61" s="1">
        <v>263.0</v>
      </c>
      <c r="F61" s="1">
        <v>434.0</v>
      </c>
      <c r="G61" s="1">
        <v>479.0</v>
      </c>
      <c r="H61" s="1">
        <v>369.0</v>
      </c>
      <c r="I61" s="1">
        <v>315.0</v>
      </c>
      <c r="J61" s="1">
        <v>342.0</v>
      </c>
      <c r="K61" s="1">
        <v>444.0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271</v>
      </c>
      <c r="B62" s="1">
        <v>1630.0</v>
      </c>
      <c r="C62" s="1">
        <v>1330.0</v>
      </c>
      <c r="D62" s="1">
        <v>917.0</v>
      </c>
      <c r="E62" s="1">
        <v>837.0</v>
      </c>
      <c r="F62" s="1">
        <v>1270.0</v>
      </c>
      <c r="G62" s="1">
        <v>1220.0</v>
      </c>
      <c r="H62" s="1">
        <v>1030.0</v>
      </c>
      <c r="I62" s="1">
        <v>885.0</v>
      </c>
      <c r="J62" s="1">
        <v>858.0</v>
      </c>
      <c r="K62" s="1">
        <v>956.0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272</v>
      </c>
      <c r="B63" s="1">
        <v>329.0</v>
      </c>
      <c r="C63" s="1">
        <v>326.0</v>
      </c>
      <c r="D63" s="1">
        <v>267.0</v>
      </c>
      <c r="E63" s="1">
        <v>343.0</v>
      </c>
      <c r="F63" s="1">
        <v>345.0</v>
      </c>
      <c r="G63" s="1">
        <v>462.0</v>
      </c>
      <c r="H63" s="1">
        <v>397.0</v>
      </c>
      <c r="I63" s="1">
        <v>324.0</v>
      </c>
      <c r="J63" s="1">
        <v>313.0</v>
      </c>
      <c r="K63" s="1">
        <v>293.0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273</v>
      </c>
      <c r="B64" s="1">
        <v>329.0</v>
      </c>
      <c r="C64" s="1">
        <v>326.0</v>
      </c>
      <c r="D64" s="1">
        <v>267.0</v>
      </c>
      <c r="E64" s="1">
        <v>343.0</v>
      </c>
      <c r="F64" s="1">
        <v>345.0</v>
      </c>
      <c r="G64" s="1">
        <v>462.0</v>
      </c>
      <c r="H64" s="1">
        <v>397.0</v>
      </c>
      <c r="I64" s="1">
        <v>324.0</v>
      </c>
      <c r="J64" s="1">
        <v>313.0</v>
      </c>
      <c r="K64" s="1">
        <v>293.0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274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275</v>
      </c>
      <c r="B3" s="1" t="s">
        <v>276</v>
      </c>
      <c r="C3" s="1" t="s">
        <v>277</v>
      </c>
      <c r="D3" s="1" t="s">
        <v>278</v>
      </c>
      <c r="E3" s="1" t="s">
        <v>279</v>
      </c>
      <c r="F3" s="1" t="s">
        <v>280</v>
      </c>
      <c r="G3" s="1" t="s">
        <v>281</v>
      </c>
      <c r="H3" s="1" t="s">
        <v>282</v>
      </c>
      <c r="I3" s="1" t="s">
        <v>283</v>
      </c>
      <c r="J3" s="1" t="s">
        <v>284</v>
      </c>
      <c r="K3" s="1" t="s">
        <v>285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286</v>
      </c>
      <c r="B4" s="1" t="s">
        <v>287</v>
      </c>
      <c r="C4" s="1" t="s">
        <v>288</v>
      </c>
      <c r="D4" s="1" t="s">
        <v>289</v>
      </c>
      <c r="E4" s="1" t="s">
        <v>290</v>
      </c>
      <c r="F4" s="1" t="s">
        <v>291</v>
      </c>
      <c r="G4" s="1" t="s">
        <v>292</v>
      </c>
      <c r="H4" s="1" t="s">
        <v>293</v>
      </c>
      <c r="I4" s="1" t="s">
        <v>294</v>
      </c>
      <c r="J4" s="1" t="s">
        <v>295</v>
      </c>
      <c r="K4" s="1" t="s">
        <v>296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297</v>
      </c>
      <c r="B5" s="1" t="s">
        <v>298</v>
      </c>
      <c r="C5" s="1" t="s">
        <v>299</v>
      </c>
      <c r="D5" s="1" t="s">
        <v>300</v>
      </c>
      <c r="E5" s="1" t="s">
        <v>301</v>
      </c>
      <c r="F5" s="1" t="s">
        <v>302</v>
      </c>
      <c r="G5" s="1" t="s">
        <v>303</v>
      </c>
      <c r="H5" s="1" t="s">
        <v>304</v>
      </c>
      <c r="I5" s="1" t="s">
        <v>305</v>
      </c>
      <c r="J5" s="1" t="s">
        <v>306</v>
      </c>
      <c r="K5" s="1" t="s">
        <v>307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308</v>
      </c>
      <c r="B6" s="1" t="s">
        <v>309</v>
      </c>
      <c r="C6" s="1" t="s">
        <v>310</v>
      </c>
      <c r="D6" s="1" t="s">
        <v>311</v>
      </c>
      <c r="E6" s="1" t="s">
        <v>312</v>
      </c>
      <c r="F6" s="1" t="s">
        <v>313</v>
      </c>
      <c r="G6" s="1" t="s">
        <v>314</v>
      </c>
      <c r="H6" s="1" t="s">
        <v>315</v>
      </c>
      <c r="I6" s="1" t="s">
        <v>316</v>
      </c>
      <c r="J6" s="1" t="s">
        <v>317</v>
      </c>
      <c r="K6" s="1" t="s">
        <v>318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320</v>
      </c>
      <c r="B8" s="1" t="s">
        <v>321</v>
      </c>
      <c r="C8" s="1" t="s">
        <v>322</v>
      </c>
      <c r="D8" s="1" t="s">
        <v>323</v>
      </c>
      <c r="E8" s="1" t="s">
        <v>324</v>
      </c>
      <c r="F8" s="1" t="s">
        <v>325</v>
      </c>
      <c r="G8" s="1" t="s">
        <v>326</v>
      </c>
      <c r="H8" s="1" t="s">
        <v>327</v>
      </c>
      <c r="I8" s="1" t="s">
        <v>328</v>
      </c>
      <c r="J8" s="1" t="s">
        <v>329</v>
      </c>
      <c r="K8" s="1" t="s">
        <v>330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331</v>
      </c>
      <c r="B9" s="1" t="s">
        <v>332</v>
      </c>
      <c r="C9" s="1" t="s">
        <v>333</v>
      </c>
      <c r="D9" s="1" t="s">
        <v>334</v>
      </c>
      <c r="E9" s="1" t="s">
        <v>335</v>
      </c>
      <c r="F9" s="1" t="s">
        <v>336</v>
      </c>
      <c r="G9" s="1" t="s">
        <v>337</v>
      </c>
      <c r="H9" s="1" t="s">
        <v>337</v>
      </c>
      <c r="I9" s="1" t="s">
        <v>338</v>
      </c>
      <c r="J9" s="1" t="s">
        <v>195</v>
      </c>
      <c r="K9" s="1" t="s">
        <v>339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340</v>
      </c>
      <c r="B10" s="1" t="s">
        <v>341</v>
      </c>
      <c r="C10" s="1" t="s">
        <v>342</v>
      </c>
      <c r="D10" s="1" t="s">
        <v>343</v>
      </c>
      <c r="E10" s="1" t="s">
        <v>344</v>
      </c>
      <c r="F10" s="1" t="s">
        <v>345</v>
      </c>
      <c r="G10" s="1" t="s">
        <v>346</v>
      </c>
      <c r="H10" s="1" t="s">
        <v>347</v>
      </c>
      <c r="I10" s="1" t="s">
        <v>348</v>
      </c>
      <c r="J10" s="1" t="s">
        <v>349</v>
      </c>
      <c r="K10" s="1" t="s">
        <v>350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351</v>
      </c>
      <c r="B11" s="1" t="s">
        <v>352</v>
      </c>
      <c r="C11" s="1" t="s">
        <v>353</v>
      </c>
      <c r="D11" s="1" t="s">
        <v>354</v>
      </c>
      <c r="E11" s="1" t="s">
        <v>355</v>
      </c>
      <c r="F11" s="1" t="s">
        <v>356</v>
      </c>
      <c r="G11" s="1" t="s">
        <v>357</v>
      </c>
      <c r="H11" s="1" t="s">
        <v>358</v>
      </c>
      <c r="I11" s="1" t="s">
        <v>359</v>
      </c>
      <c r="J11" s="1" t="s">
        <v>360</v>
      </c>
      <c r="K11" s="1" t="s">
        <v>361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362</v>
      </c>
      <c r="B12" s="1" t="s">
        <v>363</v>
      </c>
      <c r="C12" s="1" t="s">
        <v>364</v>
      </c>
      <c r="D12" s="1" t="s">
        <v>365</v>
      </c>
      <c r="E12" s="1" t="s">
        <v>366</v>
      </c>
      <c r="F12" s="1" t="s">
        <v>367</v>
      </c>
      <c r="G12" s="1" t="s">
        <v>368</v>
      </c>
      <c r="H12" s="1" t="s">
        <v>369</v>
      </c>
      <c r="I12" s="1" t="s">
        <v>370</v>
      </c>
      <c r="J12" s="1" t="s">
        <v>371</v>
      </c>
      <c r="K12" s="1" t="s">
        <v>372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373</v>
      </c>
      <c r="B13" s="1" t="s">
        <v>374</v>
      </c>
      <c r="C13" s="1" t="s">
        <v>375</v>
      </c>
      <c r="D13" s="1" t="s">
        <v>376</v>
      </c>
      <c r="E13" s="1" t="s">
        <v>377</v>
      </c>
      <c r="F13" s="1" t="s">
        <v>378</v>
      </c>
      <c r="G13" s="1" t="s">
        <v>379</v>
      </c>
      <c r="H13" s="1" t="s">
        <v>380</v>
      </c>
      <c r="I13" s="1" t="s">
        <v>381</v>
      </c>
      <c r="J13" s="1" t="s">
        <v>382</v>
      </c>
      <c r="K13" s="1" t="s">
        <v>383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384</v>
      </c>
      <c r="B14" s="1" t="s">
        <v>385</v>
      </c>
      <c r="C14" s="1" t="s">
        <v>386</v>
      </c>
      <c r="D14" s="1" t="s">
        <v>387</v>
      </c>
      <c r="E14" s="1" t="s">
        <v>388</v>
      </c>
      <c r="F14" s="1" t="s">
        <v>389</v>
      </c>
      <c r="G14" s="1" t="s">
        <v>390</v>
      </c>
      <c r="H14" s="1" t="s">
        <v>391</v>
      </c>
      <c r="I14" s="1" t="s">
        <v>392</v>
      </c>
      <c r="J14" s="1" t="s">
        <v>393</v>
      </c>
      <c r="K14" s="1" t="s">
        <v>394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395</v>
      </c>
      <c r="B15" s="1" t="s">
        <v>396</v>
      </c>
      <c r="C15" s="1" t="s">
        <v>386</v>
      </c>
      <c r="D15" s="1" t="s">
        <v>387</v>
      </c>
      <c r="E15" s="1" t="s">
        <v>388</v>
      </c>
      <c r="F15" s="1" t="s">
        <v>389</v>
      </c>
      <c r="G15" s="1" t="s">
        <v>390</v>
      </c>
      <c r="H15" s="1" t="s">
        <v>391</v>
      </c>
      <c r="I15" s="1" t="s">
        <v>392</v>
      </c>
      <c r="J15" s="1" t="s">
        <v>393</v>
      </c>
      <c r="K15" s="1" t="s">
        <v>394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397</v>
      </c>
      <c r="B16" s="1" t="s">
        <v>398</v>
      </c>
      <c r="C16" s="1" t="s">
        <v>399</v>
      </c>
      <c r="D16" s="1" t="s">
        <v>400</v>
      </c>
      <c r="E16" s="1" t="s">
        <v>401</v>
      </c>
      <c r="F16" s="1" t="s">
        <v>402</v>
      </c>
      <c r="G16" s="1" t="s">
        <v>403</v>
      </c>
      <c r="H16" s="1" t="s">
        <v>404</v>
      </c>
      <c r="I16" s="1" t="s">
        <v>405</v>
      </c>
      <c r="J16" s="1" t="s">
        <v>406</v>
      </c>
      <c r="K16" s="1" t="s">
        <v>407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408</v>
      </c>
      <c r="B17" s="1" t="s">
        <v>409</v>
      </c>
      <c r="C17" s="1" t="s">
        <v>410</v>
      </c>
      <c r="D17" s="1" t="s">
        <v>411</v>
      </c>
      <c r="E17" s="1" t="s">
        <v>412</v>
      </c>
      <c r="F17" s="1" t="s">
        <v>413</v>
      </c>
      <c r="G17" s="1" t="s">
        <v>414</v>
      </c>
      <c r="H17" s="1">
        <v>11.0</v>
      </c>
      <c r="I17" s="1" t="s">
        <v>415</v>
      </c>
      <c r="J17" s="1" t="s">
        <v>416</v>
      </c>
      <c r="K17" s="1" t="s">
        <v>417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418</v>
      </c>
      <c r="B18" s="1" t="s">
        <v>419</v>
      </c>
      <c r="C18" s="1" t="s">
        <v>420</v>
      </c>
      <c r="D18" s="1" t="s">
        <v>421</v>
      </c>
      <c r="E18" s="1" t="s">
        <v>422</v>
      </c>
      <c r="F18" s="1" t="s">
        <v>423</v>
      </c>
      <c r="G18" s="1" t="s">
        <v>424</v>
      </c>
      <c r="H18" s="1" t="s">
        <v>425</v>
      </c>
      <c r="I18" s="1" t="s">
        <v>296</v>
      </c>
      <c r="J18" s="1" t="s">
        <v>426</v>
      </c>
      <c r="K18" s="1" t="s">
        <v>358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427</v>
      </c>
      <c r="B20" s="1" t="s">
        <v>428</v>
      </c>
      <c r="C20" s="1" t="s">
        <v>429</v>
      </c>
      <c r="D20" s="1" t="s">
        <v>430</v>
      </c>
      <c r="E20" s="1" t="s">
        <v>431</v>
      </c>
      <c r="F20" s="1" t="s">
        <v>432</v>
      </c>
      <c r="G20" s="1" t="s">
        <v>218</v>
      </c>
      <c r="H20" s="1" t="s">
        <v>433</v>
      </c>
      <c r="I20" s="1" t="s">
        <v>434</v>
      </c>
      <c r="J20" s="1" t="s">
        <v>435</v>
      </c>
      <c r="K20" s="1" t="s">
        <v>428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436</v>
      </c>
      <c r="B21" s="1" t="s">
        <v>437</v>
      </c>
      <c r="C21" s="1" t="s">
        <v>438</v>
      </c>
      <c r="D21" s="1" t="s">
        <v>439</v>
      </c>
      <c r="E21" s="1" t="s">
        <v>440</v>
      </c>
      <c r="F21" s="1" t="s">
        <v>441</v>
      </c>
      <c r="G21" s="1" t="s">
        <v>442</v>
      </c>
      <c r="H21" s="1" t="s">
        <v>443</v>
      </c>
      <c r="I21" s="1" t="s">
        <v>444</v>
      </c>
      <c r="J21" s="1" t="s">
        <v>445</v>
      </c>
      <c r="K21" s="1" t="s">
        <v>446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447</v>
      </c>
      <c r="B22" s="1" t="s">
        <v>448</v>
      </c>
      <c r="C22" s="1" t="s">
        <v>449</v>
      </c>
      <c r="D22" s="1" t="s">
        <v>450</v>
      </c>
      <c r="E22" s="1" t="s">
        <v>451</v>
      </c>
      <c r="F22" s="1" t="s">
        <v>452</v>
      </c>
      <c r="G22" s="1" t="s">
        <v>453</v>
      </c>
      <c r="H22" s="1" t="s">
        <v>291</v>
      </c>
      <c r="I22" s="1" t="s">
        <v>454</v>
      </c>
      <c r="J22" s="1" t="s">
        <v>455</v>
      </c>
      <c r="K22" s="1" t="s">
        <v>455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456</v>
      </c>
      <c r="B23" s="1" t="s">
        <v>457</v>
      </c>
      <c r="C23" s="1" t="s">
        <v>458</v>
      </c>
      <c r="D23" s="1" t="s">
        <v>459</v>
      </c>
      <c r="E23" s="1" t="s">
        <v>460</v>
      </c>
      <c r="F23" s="1" t="s">
        <v>413</v>
      </c>
      <c r="G23" s="1" t="s">
        <v>461</v>
      </c>
      <c r="H23" s="1" t="s">
        <v>462</v>
      </c>
      <c r="I23" s="1" t="s">
        <v>463</v>
      </c>
      <c r="J23" s="1" t="s">
        <v>464</v>
      </c>
      <c r="K23" s="1" t="s">
        <v>465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467</v>
      </c>
      <c r="B25" s="1" t="s">
        <v>468</v>
      </c>
      <c r="C25" s="1" t="s">
        <v>469</v>
      </c>
      <c r="D25" s="1" t="s">
        <v>470</v>
      </c>
      <c r="E25" s="1" t="s">
        <v>224</v>
      </c>
      <c r="F25" s="1" t="s">
        <v>215</v>
      </c>
      <c r="G25" s="1" t="s">
        <v>471</v>
      </c>
      <c r="H25" s="1" t="s">
        <v>472</v>
      </c>
      <c r="I25" s="1" t="s">
        <v>216</v>
      </c>
      <c r="J25" s="1" t="s">
        <v>473</v>
      </c>
      <c r="K25" s="1" t="s">
        <v>205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474</v>
      </c>
      <c r="B26" s="1" t="s">
        <v>205</v>
      </c>
      <c r="C26" s="1" t="s">
        <v>192</v>
      </c>
      <c r="D26" s="1" t="s">
        <v>475</v>
      </c>
      <c r="E26" s="1" t="s">
        <v>476</v>
      </c>
      <c r="F26" s="1" t="s">
        <v>477</v>
      </c>
      <c r="G26" s="1" t="s">
        <v>478</v>
      </c>
      <c r="H26" s="1" t="s">
        <v>477</v>
      </c>
      <c r="I26" s="1" t="s">
        <v>479</v>
      </c>
      <c r="J26" s="1" t="s">
        <v>480</v>
      </c>
      <c r="K26" s="1" t="s">
        <v>230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481</v>
      </c>
      <c r="B27" s="1" t="s">
        <v>477</v>
      </c>
      <c r="C27" s="1" t="s">
        <v>482</v>
      </c>
      <c r="D27" s="1" t="s">
        <v>483</v>
      </c>
      <c r="E27" s="1" t="s">
        <v>484</v>
      </c>
      <c r="F27" s="1" t="s">
        <v>483</v>
      </c>
      <c r="G27" s="1" t="s">
        <v>431</v>
      </c>
      <c r="H27" s="1" t="s">
        <v>485</v>
      </c>
      <c r="I27" s="1" t="s">
        <v>486</v>
      </c>
      <c r="J27" s="1" t="s">
        <v>487</v>
      </c>
      <c r="K27" s="1" t="s">
        <v>231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488</v>
      </c>
      <c r="B28" s="1" t="s">
        <v>489</v>
      </c>
      <c r="C28" s="1" t="s">
        <v>490</v>
      </c>
      <c r="D28" s="1" t="s">
        <v>491</v>
      </c>
      <c r="E28" s="1" t="s">
        <v>492</v>
      </c>
      <c r="F28" s="1" t="s">
        <v>493</v>
      </c>
      <c r="G28" s="1" t="s">
        <v>494</v>
      </c>
      <c r="H28" s="1" t="s">
        <v>495</v>
      </c>
      <c r="I28" s="1" t="s">
        <v>496</v>
      </c>
      <c r="J28" s="1" t="s">
        <v>497</v>
      </c>
      <c r="K28" s="1" t="s">
        <v>498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499</v>
      </c>
      <c r="B29" s="1" t="s">
        <v>500</v>
      </c>
      <c r="C29" s="1" t="s">
        <v>501</v>
      </c>
      <c r="D29" s="1" t="s">
        <v>502</v>
      </c>
      <c r="E29" s="1" t="s">
        <v>503</v>
      </c>
      <c r="F29" s="1" t="s">
        <v>504</v>
      </c>
      <c r="G29" s="1" t="s">
        <v>505</v>
      </c>
      <c r="H29" s="1" t="s">
        <v>506</v>
      </c>
      <c r="I29" s="1" t="s">
        <v>507</v>
      </c>
      <c r="J29" s="1" t="s">
        <v>508</v>
      </c>
      <c r="K29" s="1" t="s">
        <v>509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510</v>
      </c>
      <c r="B30" s="1" t="s">
        <v>511</v>
      </c>
      <c r="C30" s="1" t="s">
        <v>512</v>
      </c>
      <c r="D30" s="1" t="s">
        <v>513</v>
      </c>
      <c r="E30" s="1" t="s">
        <v>514</v>
      </c>
      <c r="F30" s="1" t="s">
        <v>515</v>
      </c>
      <c r="G30" s="1" t="s">
        <v>516</v>
      </c>
      <c r="H30" s="1" t="s">
        <v>517</v>
      </c>
      <c r="I30" s="1" t="s">
        <v>518</v>
      </c>
      <c r="J30" s="1" t="s">
        <v>519</v>
      </c>
      <c r="K30" s="1" t="s">
        <v>520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521</v>
      </c>
      <c r="B31" s="1" t="s">
        <v>522</v>
      </c>
      <c r="C31" s="1" t="s">
        <v>523</v>
      </c>
      <c r="D31" s="1" t="s">
        <v>524</v>
      </c>
      <c r="E31" s="1" t="s">
        <v>525</v>
      </c>
      <c r="F31" s="1" t="s">
        <v>526</v>
      </c>
      <c r="G31" s="1" t="s">
        <v>527</v>
      </c>
      <c r="H31" s="1" t="s">
        <v>528</v>
      </c>
      <c r="I31" s="1" t="s">
        <v>529</v>
      </c>
      <c r="J31" s="1" t="s">
        <v>530</v>
      </c>
      <c r="K31" s="1" t="s">
        <v>531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533</v>
      </c>
      <c r="B33" s="1" t="s">
        <v>534</v>
      </c>
      <c r="C33" s="1" t="s">
        <v>535</v>
      </c>
      <c r="D33" s="1" t="s">
        <v>536</v>
      </c>
      <c r="E33" s="1" t="s">
        <v>537</v>
      </c>
      <c r="F33" s="1" t="s">
        <v>538</v>
      </c>
      <c r="G33" s="1" t="s">
        <v>539</v>
      </c>
      <c r="H33" s="1" t="s">
        <v>540</v>
      </c>
      <c r="I33" s="1" t="s">
        <v>541</v>
      </c>
      <c r="J33" s="1" t="s">
        <v>542</v>
      </c>
      <c r="K33" s="1" t="s">
        <v>543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544</v>
      </c>
      <c r="B34" s="1">
        <v>26.0</v>
      </c>
      <c r="C34" s="1" t="s">
        <v>545</v>
      </c>
      <c r="D34" s="1" t="s">
        <v>546</v>
      </c>
      <c r="E34" s="1" t="s">
        <v>547</v>
      </c>
      <c r="F34" s="1" t="s">
        <v>548</v>
      </c>
      <c r="G34" s="1" t="s">
        <v>549</v>
      </c>
      <c r="H34" s="1" t="s">
        <v>550</v>
      </c>
      <c r="I34" s="1" t="s">
        <v>551</v>
      </c>
      <c r="J34" s="1" t="s">
        <v>552</v>
      </c>
      <c r="K34" s="1" t="s">
        <v>553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554</v>
      </c>
      <c r="B35" s="1" t="s">
        <v>555</v>
      </c>
      <c r="C35" s="1" t="s">
        <v>556</v>
      </c>
      <c r="D35" s="1" t="s">
        <v>557</v>
      </c>
      <c r="E35" s="1" t="s">
        <v>558</v>
      </c>
      <c r="F35" s="1" t="s">
        <v>559</v>
      </c>
      <c r="G35" s="1" t="s">
        <v>560</v>
      </c>
      <c r="H35" s="1" t="s">
        <v>561</v>
      </c>
      <c r="I35" s="1" t="s">
        <v>562</v>
      </c>
      <c r="J35" s="1" t="s">
        <v>563</v>
      </c>
      <c r="K35" s="1" t="s">
        <v>564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565</v>
      </c>
      <c r="B36" s="1" t="s">
        <v>566</v>
      </c>
      <c r="C36" s="1" t="s">
        <v>567</v>
      </c>
      <c r="D36" s="1" t="s">
        <v>568</v>
      </c>
      <c r="E36" s="1" t="s">
        <v>569</v>
      </c>
      <c r="F36" s="1" t="s">
        <v>570</v>
      </c>
      <c r="G36" s="1" t="s">
        <v>571</v>
      </c>
      <c r="H36" s="1" t="s">
        <v>572</v>
      </c>
      <c r="I36" s="1" t="s">
        <v>573</v>
      </c>
      <c r="J36" s="1" t="s">
        <v>574</v>
      </c>
      <c r="K36" s="1" t="s">
        <v>575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576</v>
      </c>
      <c r="B37" s="1" t="s">
        <v>577</v>
      </c>
      <c r="C37" s="1" t="s">
        <v>578</v>
      </c>
      <c r="D37" s="1" t="s">
        <v>579</v>
      </c>
      <c r="E37" s="1" t="s">
        <v>580</v>
      </c>
      <c r="F37" s="1" t="s">
        <v>581</v>
      </c>
      <c r="G37" s="1" t="s">
        <v>582</v>
      </c>
      <c r="H37" s="1" t="s">
        <v>583</v>
      </c>
      <c r="I37" s="1" t="s">
        <v>584</v>
      </c>
      <c r="J37" s="1" t="s">
        <v>585</v>
      </c>
      <c r="K37" s="1" t="s">
        <v>586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587</v>
      </c>
      <c r="B38" s="1" t="s">
        <v>588</v>
      </c>
      <c r="C38" s="1" t="s">
        <v>589</v>
      </c>
      <c r="D38" s="1" t="s">
        <v>590</v>
      </c>
      <c r="E38" s="1" t="s">
        <v>277</v>
      </c>
      <c r="F38" s="1" t="s">
        <v>591</v>
      </c>
      <c r="G38" s="1" t="s">
        <v>592</v>
      </c>
      <c r="H38" s="1" t="s">
        <v>593</v>
      </c>
      <c r="I38" s="1" t="s">
        <v>594</v>
      </c>
      <c r="J38" s="1" t="s">
        <v>595</v>
      </c>
      <c r="K38" s="1" t="s">
        <v>596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597</v>
      </c>
      <c r="B39" s="1" t="s">
        <v>598</v>
      </c>
      <c r="C39" s="1" t="s">
        <v>599</v>
      </c>
      <c r="D39" s="1" t="s">
        <v>600</v>
      </c>
      <c r="E39" s="1" t="s">
        <v>601</v>
      </c>
      <c r="F39" s="1" t="s">
        <v>602</v>
      </c>
      <c r="G39" s="1" t="s">
        <v>603</v>
      </c>
      <c r="H39" s="1" t="s">
        <v>604</v>
      </c>
      <c r="I39" s="1" t="s">
        <v>605</v>
      </c>
      <c r="J39" s="1" t="s">
        <v>606</v>
      </c>
      <c r="K39" s="1" t="s">
        <v>607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608</v>
      </c>
      <c r="B40" s="1" t="s">
        <v>609</v>
      </c>
      <c r="C40" s="1" t="s">
        <v>610</v>
      </c>
      <c r="D40" s="1" t="s">
        <v>611</v>
      </c>
      <c r="E40" s="1" t="s">
        <v>612</v>
      </c>
      <c r="F40" s="1" t="s">
        <v>613</v>
      </c>
      <c r="G40" s="1" t="s">
        <v>614</v>
      </c>
      <c r="H40" s="1" t="s">
        <v>615</v>
      </c>
      <c r="I40" s="1" t="s">
        <v>616</v>
      </c>
      <c r="J40" s="1" t="s">
        <v>617</v>
      </c>
      <c r="K40" s="1" t="s">
        <v>618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619</v>
      </c>
      <c r="B41" s="1" t="s">
        <v>332</v>
      </c>
      <c r="C41" s="1" t="s">
        <v>620</v>
      </c>
      <c r="D41" s="1" t="s">
        <v>593</v>
      </c>
      <c r="E41" s="1" t="s">
        <v>621</v>
      </c>
      <c r="F41" s="1" t="s">
        <v>622</v>
      </c>
      <c r="G41" s="1" t="s">
        <v>426</v>
      </c>
      <c r="H41" s="1" t="s">
        <v>623</v>
      </c>
      <c r="I41" s="1" t="s">
        <v>624</v>
      </c>
      <c r="J41" s="1" t="s">
        <v>625</v>
      </c>
      <c r="K41" s="1" t="s">
        <v>338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626</v>
      </c>
      <c r="B42" s="1" t="s">
        <v>627</v>
      </c>
      <c r="C42" s="1" t="s">
        <v>628</v>
      </c>
      <c r="D42" s="1" t="s">
        <v>629</v>
      </c>
      <c r="E42" s="1" t="s">
        <v>132</v>
      </c>
      <c r="F42" s="1" t="s">
        <v>630</v>
      </c>
      <c r="G42" s="1" t="s">
        <v>631</v>
      </c>
      <c r="H42" s="1" t="s">
        <v>624</v>
      </c>
      <c r="I42" s="1" t="s">
        <v>632</v>
      </c>
      <c r="J42" s="1" t="s">
        <v>338</v>
      </c>
      <c r="K42" s="1" t="s">
        <v>633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634</v>
      </c>
      <c r="B43" s="1" t="s">
        <v>635</v>
      </c>
      <c r="C43" s="1" t="s">
        <v>636</v>
      </c>
      <c r="D43" s="1" t="s">
        <v>637</v>
      </c>
      <c r="E43" s="1" t="s">
        <v>638</v>
      </c>
      <c r="F43" s="1" t="s">
        <v>639</v>
      </c>
      <c r="G43" s="1" t="s">
        <v>640</v>
      </c>
      <c r="H43" s="1" t="s">
        <v>212</v>
      </c>
      <c r="I43" s="1" t="s">
        <v>641</v>
      </c>
      <c r="J43" s="1" t="s">
        <v>642</v>
      </c>
      <c r="K43" s="1" t="s">
        <v>643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644</v>
      </c>
      <c r="B44" s="1" t="s">
        <v>435</v>
      </c>
      <c r="C44" s="1" t="s">
        <v>214</v>
      </c>
      <c r="D44" s="1" t="s">
        <v>640</v>
      </c>
      <c r="E44" s="1" t="s">
        <v>209</v>
      </c>
      <c r="F44" s="1" t="s">
        <v>645</v>
      </c>
      <c r="G44" s="1" t="s">
        <v>646</v>
      </c>
      <c r="H44" s="1" t="s">
        <v>647</v>
      </c>
      <c r="I44" s="1" t="s">
        <v>281</v>
      </c>
      <c r="J44" s="1" t="s">
        <v>648</v>
      </c>
      <c r="K44" s="1" t="s">
        <v>649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651</v>
      </c>
      <c r="B46" s="1" t="s">
        <v>652</v>
      </c>
      <c r="C46" s="1" t="s">
        <v>653</v>
      </c>
      <c r="D46" s="1" t="s">
        <v>654</v>
      </c>
      <c r="E46" s="1" t="s">
        <v>655</v>
      </c>
      <c r="F46" s="1" t="s">
        <v>656</v>
      </c>
      <c r="G46" s="1" t="s">
        <v>487</v>
      </c>
      <c r="H46" s="1" t="s">
        <v>657</v>
      </c>
      <c r="I46" s="1" t="s">
        <v>658</v>
      </c>
      <c r="J46" s="1" t="s">
        <v>659</v>
      </c>
      <c r="K46" s="1" t="s">
        <v>660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661</v>
      </c>
      <c r="B47" s="1" t="s">
        <v>662</v>
      </c>
      <c r="C47" s="1" t="s">
        <v>663</v>
      </c>
      <c r="D47" s="1" t="s">
        <v>664</v>
      </c>
      <c r="E47" s="1" t="s">
        <v>665</v>
      </c>
      <c r="F47" s="1" t="s">
        <v>666</v>
      </c>
      <c r="G47" s="1" t="s">
        <v>667</v>
      </c>
      <c r="H47" s="1" t="s">
        <v>668</v>
      </c>
      <c r="I47" s="1" t="s">
        <v>669</v>
      </c>
      <c r="J47" s="1" t="s">
        <v>670</v>
      </c>
      <c r="K47" s="1" t="s">
        <v>671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672</v>
      </c>
      <c r="B48" s="1" t="s">
        <v>673</v>
      </c>
      <c r="C48" s="1">
        <v>-29.0</v>
      </c>
      <c r="D48" s="1" t="s">
        <v>674</v>
      </c>
      <c r="E48" s="1" t="s">
        <v>459</v>
      </c>
      <c r="F48" s="1" t="s">
        <v>675</v>
      </c>
      <c r="G48" s="1" t="s">
        <v>676</v>
      </c>
      <c r="H48" s="1" t="s">
        <v>677</v>
      </c>
      <c r="I48" s="1" t="s">
        <v>678</v>
      </c>
      <c r="J48" s="1" t="s">
        <v>679</v>
      </c>
      <c r="K48" s="1" t="s">
        <v>680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681</v>
      </c>
      <c r="B49" s="1" t="s">
        <v>382</v>
      </c>
      <c r="C49" s="1" t="s">
        <v>682</v>
      </c>
      <c r="D49" s="1" t="s">
        <v>683</v>
      </c>
      <c r="E49" s="1" t="s">
        <v>684</v>
      </c>
      <c r="F49" s="1" t="s">
        <v>685</v>
      </c>
      <c r="G49" s="1" t="s">
        <v>686</v>
      </c>
      <c r="H49" s="1" t="s">
        <v>687</v>
      </c>
      <c r="I49" s="1" t="s">
        <v>688</v>
      </c>
      <c r="J49" s="1" t="s">
        <v>689</v>
      </c>
      <c r="K49" s="1" t="s">
        <v>690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691</v>
      </c>
      <c r="B50" s="1" t="s">
        <v>692</v>
      </c>
      <c r="C50" s="1" t="s">
        <v>693</v>
      </c>
      <c r="D50" s="1" t="s">
        <v>694</v>
      </c>
      <c r="E50" s="1" t="s">
        <v>695</v>
      </c>
      <c r="F50" s="1" t="s">
        <v>696</v>
      </c>
      <c r="G50" s="1" t="s">
        <v>697</v>
      </c>
      <c r="H50" s="1" t="s">
        <v>698</v>
      </c>
      <c r="I50" s="1" t="s">
        <v>699</v>
      </c>
      <c r="J50" s="1" t="s">
        <v>700</v>
      </c>
      <c r="K50" s="1" t="s">
        <v>701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702</v>
      </c>
      <c r="B51" s="1" t="s">
        <v>703</v>
      </c>
      <c r="C51" s="1" t="s">
        <v>704</v>
      </c>
      <c r="D51" s="1" t="s">
        <v>705</v>
      </c>
      <c r="E51" s="1" t="s">
        <v>706</v>
      </c>
      <c r="F51" s="1" t="s">
        <v>707</v>
      </c>
      <c r="G51" s="1" t="s">
        <v>708</v>
      </c>
      <c r="H51" s="1" t="s">
        <v>709</v>
      </c>
      <c r="I51" s="1" t="s">
        <v>710</v>
      </c>
      <c r="J51" s="1" t="s">
        <v>711</v>
      </c>
      <c r="K51" s="1" t="s">
        <v>712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713</v>
      </c>
      <c r="B52" s="1" t="s">
        <v>714</v>
      </c>
      <c r="C52" s="1" t="s">
        <v>715</v>
      </c>
      <c r="D52" s="1" t="s">
        <v>716</v>
      </c>
      <c r="E52" s="1" t="s">
        <v>717</v>
      </c>
      <c r="F52" s="1" t="s">
        <v>718</v>
      </c>
      <c r="G52" s="1" t="s">
        <v>719</v>
      </c>
      <c r="H52" s="1" t="s">
        <v>720</v>
      </c>
      <c r="I52" s="1" t="s">
        <v>721</v>
      </c>
      <c r="J52" s="1" t="s">
        <v>722</v>
      </c>
      <c r="K52" s="1" t="s">
        <v>723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724</v>
      </c>
      <c r="B53" s="1" t="s">
        <v>725</v>
      </c>
      <c r="C53" s="1" t="s">
        <v>726</v>
      </c>
      <c r="D53" s="1" t="s">
        <v>727</v>
      </c>
      <c r="E53" s="1" t="s">
        <v>728</v>
      </c>
      <c r="F53" s="1" t="s">
        <v>729</v>
      </c>
      <c r="G53" s="1" t="s">
        <v>730</v>
      </c>
      <c r="H53" s="1" t="s">
        <v>731</v>
      </c>
      <c r="I53" s="1" t="s">
        <v>732</v>
      </c>
      <c r="J53" s="1" t="s">
        <v>733</v>
      </c>
      <c r="K53" s="1" t="s">
        <v>734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735</v>
      </c>
      <c r="B54" s="1" t="s">
        <v>736</v>
      </c>
      <c r="C54" s="1" t="s">
        <v>737</v>
      </c>
      <c r="D54" s="1" t="s">
        <v>738</v>
      </c>
      <c r="E54" s="1" t="s">
        <v>739</v>
      </c>
      <c r="F54" s="1" t="s">
        <v>740</v>
      </c>
      <c r="G54" s="1" t="s">
        <v>741</v>
      </c>
      <c r="H54" s="1" t="s">
        <v>742</v>
      </c>
      <c r="I54" s="1" t="s">
        <v>743</v>
      </c>
      <c r="J54" s="1" t="s">
        <v>744</v>
      </c>
      <c r="K54" s="1" t="s">
        <v>745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746</v>
      </c>
      <c r="B55" s="1" t="s">
        <v>747</v>
      </c>
      <c r="C55" s="1" t="s">
        <v>748</v>
      </c>
      <c r="D55" s="1" t="s">
        <v>749</v>
      </c>
      <c r="E55" s="1" t="s">
        <v>750</v>
      </c>
      <c r="F55" s="1" t="s">
        <v>751</v>
      </c>
      <c r="G55" s="1" t="s">
        <v>752</v>
      </c>
      <c r="H55" s="1" t="s">
        <v>753</v>
      </c>
      <c r="I55" s="1" t="s">
        <v>754</v>
      </c>
      <c r="J55" s="1" t="s">
        <v>755</v>
      </c>
      <c r="K55" s="1" t="s">
        <v>756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757</v>
      </c>
      <c r="B56" s="1" t="s">
        <v>758</v>
      </c>
      <c r="C56" s="1" t="s">
        <v>759</v>
      </c>
      <c r="D56" s="1" t="s">
        <v>425</v>
      </c>
      <c r="E56" s="1" t="s">
        <v>760</v>
      </c>
      <c r="F56" s="1" t="s">
        <v>761</v>
      </c>
      <c r="G56" s="1" t="s">
        <v>255</v>
      </c>
      <c r="H56" s="1" t="s">
        <v>762</v>
      </c>
      <c r="I56" s="1" t="s">
        <v>763</v>
      </c>
      <c r="J56" s="1" t="s">
        <v>764</v>
      </c>
      <c r="K56" s="1" t="s">
        <v>765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766</v>
      </c>
      <c r="B57" s="1" t="s">
        <v>767</v>
      </c>
      <c r="C57" s="1" t="s">
        <v>768</v>
      </c>
      <c r="D57" s="1" t="s">
        <v>769</v>
      </c>
      <c r="E57" s="1" t="s">
        <v>770</v>
      </c>
      <c r="F57" s="1" t="s">
        <v>771</v>
      </c>
      <c r="G57" s="1" t="s">
        <v>772</v>
      </c>
      <c r="H57" s="1" t="s">
        <v>773</v>
      </c>
      <c r="I57" s="1" t="s">
        <v>774</v>
      </c>
      <c r="J57" s="1" t="s">
        <v>775</v>
      </c>
      <c r="K57" s="1" t="s">
        <v>287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776</v>
      </c>
      <c r="B58" s="1" t="s">
        <v>777</v>
      </c>
      <c r="C58" s="1" t="s">
        <v>778</v>
      </c>
      <c r="D58" s="1" t="s">
        <v>779</v>
      </c>
      <c r="E58" s="1" t="s">
        <v>780</v>
      </c>
      <c r="F58" s="1" t="s">
        <v>781</v>
      </c>
      <c r="G58" s="1" t="s">
        <v>782</v>
      </c>
      <c r="H58" s="1" t="s">
        <v>783</v>
      </c>
      <c r="I58" s="1" t="s">
        <v>784</v>
      </c>
      <c r="J58" s="1" t="s">
        <v>785</v>
      </c>
      <c r="K58" s="1" t="s">
        <v>786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787</v>
      </c>
      <c r="B59" s="1" t="s">
        <v>788</v>
      </c>
      <c r="C59" s="1" t="s">
        <v>789</v>
      </c>
      <c r="D59" s="1" t="s">
        <v>790</v>
      </c>
      <c r="E59" s="1" t="s">
        <v>791</v>
      </c>
      <c r="F59" s="1" t="s">
        <v>792</v>
      </c>
      <c r="G59" s="1" t="s">
        <v>793</v>
      </c>
      <c r="H59" s="1" t="s">
        <v>794</v>
      </c>
      <c r="I59" s="1" t="s">
        <v>795</v>
      </c>
      <c r="J59" s="1" t="s">
        <v>796</v>
      </c>
      <c r="K59" s="1" t="s">
        <v>797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798</v>
      </c>
      <c r="B60" s="1" t="s">
        <v>799</v>
      </c>
      <c r="C60" s="1" t="s">
        <v>800</v>
      </c>
      <c r="D60" s="1" t="s">
        <v>801</v>
      </c>
      <c r="E60" s="1" t="s">
        <v>802</v>
      </c>
      <c r="F60" s="1" t="s">
        <v>803</v>
      </c>
      <c r="G60" s="1" t="s">
        <v>804</v>
      </c>
      <c r="H60" s="1" t="s">
        <v>805</v>
      </c>
      <c r="I60" s="1" t="s">
        <v>806</v>
      </c>
      <c r="J60" s="1" t="s">
        <v>807</v>
      </c>
      <c r="K60" s="1" t="s">
        <v>808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809</v>
      </c>
      <c r="B61" s="1" t="s">
        <v>810</v>
      </c>
      <c r="C61" s="1" t="s">
        <v>811</v>
      </c>
      <c r="D61" s="1" t="s">
        <v>812</v>
      </c>
      <c r="E61" s="1" t="s">
        <v>813</v>
      </c>
      <c r="F61" s="1" t="s">
        <v>230</v>
      </c>
      <c r="G61" s="1" t="s">
        <v>388</v>
      </c>
      <c r="H61" s="1" t="s">
        <v>814</v>
      </c>
      <c r="I61" s="1" t="s">
        <v>815</v>
      </c>
      <c r="J61" s="1" t="s">
        <v>816</v>
      </c>
      <c r="K61" s="1" t="s">
        <v>817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818</v>
      </c>
      <c r="B62" s="1" t="s">
        <v>819</v>
      </c>
      <c r="C62" s="1" t="s">
        <v>820</v>
      </c>
      <c r="D62" s="1" t="s">
        <v>821</v>
      </c>
      <c r="E62" s="1" t="s">
        <v>822</v>
      </c>
      <c r="F62" s="1" t="s">
        <v>823</v>
      </c>
      <c r="G62" s="1" t="s">
        <v>824</v>
      </c>
      <c r="H62" s="1" t="s">
        <v>825</v>
      </c>
      <c r="I62" s="1" t="s">
        <v>826</v>
      </c>
      <c r="J62" s="1" t="s">
        <v>827</v>
      </c>
      <c r="K62" s="1" t="s">
        <v>596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828</v>
      </c>
      <c r="B63" s="1" t="s">
        <v>829</v>
      </c>
      <c r="C63" s="1" t="s">
        <v>830</v>
      </c>
      <c r="D63" s="1" t="s">
        <v>831</v>
      </c>
      <c r="E63" s="1" t="s">
        <v>832</v>
      </c>
      <c r="F63" s="1" t="s">
        <v>833</v>
      </c>
      <c r="G63" s="1" t="s">
        <v>834</v>
      </c>
      <c r="H63" s="1" t="s">
        <v>835</v>
      </c>
      <c r="I63" s="1" t="s">
        <v>836</v>
      </c>
      <c r="J63" s="1" t="s">
        <v>837</v>
      </c>
      <c r="K63" s="1" t="s">
        <v>838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839</v>
      </c>
      <c r="B64" s="1" t="s">
        <v>840</v>
      </c>
      <c r="C64" s="1" t="s">
        <v>841</v>
      </c>
      <c r="D64" s="1" t="s">
        <v>674</v>
      </c>
      <c r="E64" s="1" t="s">
        <v>842</v>
      </c>
      <c r="F64" s="1" t="s">
        <v>843</v>
      </c>
      <c r="G64" s="1" t="s">
        <v>844</v>
      </c>
      <c r="H64" s="1" t="s">
        <v>845</v>
      </c>
      <c r="I64" s="1" t="s">
        <v>846</v>
      </c>
      <c r="J64" s="1" t="s">
        <v>847</v>
      </c>
      <c r="K64" s="1" t="s">
        <v>848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849</v>
      </c>
      <c r="B65" s="1">
        <v>28.0</v>
      </c>
      <c r="C65" s="1">
        <v>25.0</v>
      </c>
      <c r="D65" s="1" t="s">
        <v>42</v>
      </c>
      <c r="E65" s="1" t="s">
        <v>42</v>
      </c>
      <c r="F65" s="1" t="s">
        <v>42</v>
      </c>
      <c r="G65" s="1" t="s">
        <v>42</v>
      </c>
      <c r="H65" s="1" t="s">
        <v>850</v>
      </c>
      <c r="I65" s="1" t="s">
        <v>851</v>
      </c>
      <c r="J65" s="1">
        <v>30.0</v>
      </c>
      <c r="K65" s="1" t="s">
        <v>852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853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854</v>
      </c>
      <c r="B67" s="1" t="s">
        <v>855</v>
      </c>
      <c r="C67" s="1" t="s">
        <v>856</v>
      </c>
      <c r="D67" s="1" t="s">
        <v>857</v>
      </c>
      <c r="E67" s="1" t="s">
        <v>858</v>
      </c>
      <c r="F67" s="1" t="s">
        <v>859</v>
      </c>
      <c r="G67" s="1" t="s">
        <v>860</v>
      </c>
      <c r="H67" s="1" t="s">
        <v>861</v>
      </c>
      <c r="I67" s="1" t="s">
        <v>703</v>
      </c>
      <c r="J67" s="1" t="s">
        <v>862</v>
      </c>
      <c r="K67" s="1" t="s">
        <v>863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864</v>
      </c>
      <c r="B68" s="1" t="s">
        <v>382</v>
      </c>
      <c r="C68" s="1" t="s">
        <v>865</v>
      </c>
      <c r="D68" s="1" t="s">
        <v>866</v>
      </c>
      <c r="E68" s="1" t="s">
        <v>867</v>
      </c>
      <c r="F68" s="1" t="s">
        <v>868</v>
      </c>
      <c r="G68" s="1" t="s">
        <v>435</v>
      </c>
      <c r="H68" s="1" t="s">
        <v>869</v>
      </c>
      <c r="I68" s="1" t="s">
        <v>870</v>
      </c>
      <c r="J68" s="1" t="s">
        <v>549</v>
      </c>
      <c r="K68" s="1" t="s">
        <v>871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872</v>
      </c>
      <c r="B69" s="1" t="s">
        <v>873</v>
      </c>
      <c r="C69" s="1" t="s">
        <v>874</v>
      </c>
      <c r="D69" s="1" t="s">
        <v>875</v>
      </c>
      <c r="E69" s="1" t="s">
        <v>876</v>
      </c>
      <c r="F69" s="1" t="s">
        <v>645</v>
      </c>
      <c r="G69" s="1" t="s">
        <v>877</v>
      </c>
      <c r="H69" s="1" t="s">
        <v>878</v>
      </c>
      <c r="I69" s="1" t="s">
        <v>879</v>
      </c>
      <c r="J69" s="1" t="s">
        <v>880</v>
      </c>
      <c r="K69" s="1" t="s">
        <v>881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882</v>
      </c>
      <c r="B70" s="1" t="s">
        <v>883</v>
      </c>
      <c r="C70" s="1" t="s">
        <v>884</v>
      </c>
      <c r="D70" s="1" t="s">
        <v>885</v>
      </c>
      <c r="E70" s="1" t="s">
        <v>886</v>
      </c>
      <c r="F70" s="1" t="s">
        <v>887</v>
      </c>
      <c r="G70" s="1" t="s">
        <v>291</v>
      </c>
      <c r="H70" s="1" t="s">
        <v>888</v>
      </c>
      <c r="I70" s="1" t="s">
        <v>889</v>
      </c>
      <c r="J70" s="1" t="s">
        <v>890</v>
      </c>
      <c r="K70" s="1" t="s">
        <v>891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892</v>
      </c>
      <c r="B71" s="1" t="s">
        <v>893</v>
      </c>
      <c r="C71" s="1" t="s">
        <v>894</v>
      </c>
      <c r="D71" s="1" t="s">
        <v>895</v>
      </c>
      <c r="E71" s="1" t="s">
        <v>896</v>
      </c>
      <c r="F71" s="1" t="s">
        <v>897</v>
      </c>
      <c r="G71" s="1" t="s">
        <v>898</v>
      </c>
      <c r="H71" s="1" t="s">
        <v>899</v>
      </c>
      <c r="I71" s="1" t="s">
        <v>900</v>
      </c>
      <c r="J71" s="1" t="s">
        <v>901</v>
      </c>
      <c r="K71" s="1" t="s">
        <v>902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903</v>
      </c>
      <c r="B72" s="1" t="s">
        <v>453</v>
      </c>
      <c r="C72" s="1" t="s">
        <v>904</v>
      </c>
      <c r="D72" s="1" t="s">
        <v>905</v>
      </c>
      <c r="E72" s="1" t="s">
        <v>906</v>
      </c>
      <c r="F72" s="1" t="s">
        <v>907</v>
      </c>
      <c r="G72" s="1" t="s">
        <v>908</v>
      </c>
      <c r="H72" s="1" t="s">
        <v>909</v>
      </c>
      <c r="I72" s="1" t="s">
        <v>910</v>
      </c>
      <c r="J72" s="1" t="s">
        <v>911</v>
      </c>
      <c r="K72" s="1" t="s">
        <v>912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913</v>
      </c>
      <c r="B73" s="1" t="s">
        <v>914</v>
      </c>
      <c r="C73" s="1" t="s">
        <v>915</v>
      </c>
      <c r="D73" s="1" t="s">
        <v>916</v>
      </c>
      <c r="E73" s="1" t="s">
        <v>917</v>
      </c>
      <c r="F73" s="1" t="s">
        <v>918</v>
      </c>
      <c r="G73" s="1" t="s">
        <v>919</v>
      </c>
      <c r="H73" s="1" t="s">
        <v>920</v>
      </c>
      <c r="I73" s="1" t="s">
        <v>921</v>
      </c>
      <c r="J73" s="1" t="s">
        <v>922</v>
      </c>
      <c r="K73" s="1" t="s">
        <v>923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924</v>
      </c>
      <c r="B74" s="1" t="s">
        <v>925</v>
      </c>
      <c r="C74" s="1">
        <v>-19.0</v>
      </c>
      <c r="D74" s="1" t="s">
        <v>926</v>
      </c>
      <c r="E74" s="1" t="s">
        <v>875</v>
      </c>
      <c r="F74" s="1" t="s">
        <v>927</v>
      </c>
      <c r="G74" s="1" t="s">
        <v>928</v>
      </c>
      <c r="H74" s="1" t="s">
        <v>929</v>
      </c>
      <c r="I74" s="1" t="s">
        <v>930</v>
      </c>
      <c r="J74" s="1" t="s">
        <v>931</v>
      </c>
      <c r="K74" s="1" t="s">
        <v>932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933</v>
      </c>
      <c r="B75" s="1" t="s">
        <v>934</v>
      </c>
      <c r="C75" s="1" t="s">
        <v>935</v>
      </c>
      <c r="D75" s="1" t="s">
        <v>936</v>
      </c>
      <c r="E75" s="1" t="s">
        <v>937</v>
      </c>
      <c r="F75" s="1" t="s">
        <v>422</v>
      </c>
      <c r="G75" s="1" t="s">
        <v>938</v>
      </c>
      <c r="H75" s="1" t="s">
        <v>939</v>
      </c>
      <c r="I75" s="1" t="s">
        <v>940</v>
      </c>
      <c r="J75" s="1" t="s">
        <v>941</v>
      </c>
      <c r="K75" s="1" t="s">
        <v>942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943</v>
      </c>
      <c r="B76" s="1" t="s">
        <v>944</v>
      </c>
      <c r="C76" s="1" t="s">
        <v>945</v>
      </c>
      <c r="D76" s="1" t="s">
        <v>946</v>
      </c>
      <c r="E76" s="1" t="s">
        <v>947</v>
      </c>
      <c r="F76" s="1" t="s">
        <v>948</v>
      </c>
      <c r="G76" s="1" t="s">
        <v>949</v>
      </c>
      <c r="H76" s="1" t="s">
        <v>950</v>
      </c>
      <c r="I76" s="1" t="s">
        <v>951</v>
      </c>
      <c r="J76" s="1" t="s">
        <v>952</v>
      </c>
      <c r="K76" s="1" t="s">
        <v>953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954</v>
      </c>
      <c r="B77" s="1" t="s">
        <v>955</v>
      </c>
      <c r="C77" s="1" t="s">
        <v>956</v>
      </c>
      <c r="D77" s="1" t="s">
        <v>957</v>
      </c>
      <c r="E77" s="1" t="s">
        <v>958</v>
      </c>
      <c r="F77" s="1" t="s">
        <v>959</v>
      </c>
      <c r="G77" s="1" t="s">
        <v>960</v>
      </c>
      <c r="H77" s="1" t="s">
        <v>961</v>
      </c>
      <c r="I77" s="1" t="s">
        <v>962</v>
      </c>
      <c r="J77" s="1" t="s">
        <v>963</v>
      </c>
      <c r="K77" s="1" t="s">
        <v>964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965</v>
      </c>
      <c r="B78" s="1" t="s">
        <v>966</v>
      </c>
      <c r="C78" s="1" t="s">
        <v>967</v>
      </c>
      <c r="D78" s="1" t="s">
        <v>968</v>
      </c>
      <c r="E78" s="1" t="s">
        <v>969</v>
      </c>
      <c r="F78" s="1" t="s">
        <v>646</v>
      </c>
      <c r="G78" s="1" t="s">
        <v>970</v>
      </c>
      <c r="H78" s="1" t="s">
        <v>971</v>
      </c>
      <c r="I78" s="1" t="s">
        <v>972</v>
      </c>
      <c r="J78" s="1" t="s">
        <v>973</v>
      </c>
      <c r="K78" s="1" t="s">
        <v>458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974</v>
      </c>
      <c r="B79" s="1" t="s">
        <v>212</v>
      </c>
      <c r="C79" s="1" t="s">
        <v>975</v>
      </c>
      <c r="D79" s="1" t="s">
        <v>976</v>
      </c>
      <c r="E79" s="1" t="s">
        <v>977</v>
      </c>
      <c r="F79" s="1" t="s">
        <v>978</v>
      </c>
      <c r="G79" s="1" t="s">
        <v>979</v>
      </c>
      <c r="H79" s="1" t="s">
        <v>980</v>
      </c>
      <c r="I79" s="1" t="s">
        <v>981</v>
      </c>
      <c r="J79" s="1" t="s">
        <v>479</v>
      </c>
      <c r="K79" s="1" t="s">
        <v>982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983</v>
      </c>
      <c r="B80" s="1" t="s">
        <v>984</v>
      </c>
      <c r="C80" s="1" t="s">
        <v>985</v>
      </c>
      <c r="D80" s="1" t="s">
        <v>986</v>
      </c>
      <c r="E80" s="1" t="s">
        <v>987</v>
      </c>
      <c r="F80" s="1" t="s">
        <v>988</v>
      </c>
      <c r="G80" s="1" t="s">
        <v>989</v>
      </c>
      <c r="H80" s="1" t="s">
        <v>990</v>
      </c>
      <c r="I80" s="1" t="s">
        <v>991</v>
      </c>
      <c r="J80" s="1" t="s">
        <v>992</v>
      </c>
      <c r="K80" s="1" t="s">
        <v>993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994</v>
      </c>
      <c r="B81" s="1" t="s">
        <v>199</v>
      </c>
      <c r="C81" s="1" t="s">
        <v>995</v>
      </c>
      <c r="D81" s="1" t="s">
        <v>996</v>
      </c>
      <c r="E81" s="1" t="s">
        <v>997</v>
      </c>
      <c r="F81" s="1" t="s">
        <v>998</v>
      </c>
      <c r="G81" s="1" t="s">
        <v>999</v>
      </c>
      <c r="H81" s="1" t="s">
        <v>1000</v>
      </c>
      <c r="I81" s="1" t="s">
        <v>1001</v>
      </c>
      <c r="J81" s="1" t="s">
        <v>1002</v>
      </c>
      <c r="K81" s="1">
        <v>16.0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1003</v>
      </c>
      <c r="B82" s="1" t="s">
        <v>1004</v>
      </c>
      <c r="C82" s="1" t="s">
        <v>1005</v>
      </c>
      <c r="D82" s="1" t="s">
        <v>1006</v>
      </c>
      <c r="E82" s="1" t="s">
        <v>1007</v>
      </c>
      <c r="F82" s="1" t="s">
        <v>1008</v>
      </c>
      <c r="G82" s="1" t="s">
        <v>1009</v>
      </c>
      <c r="H82" s="1" t="s">
        <v>1010</v>
      </c>
      <c r="I82" s="1" t="s">
        <v>1011</v>
      </c>
      <c r="J82" s="1" t="s">
        <v>1012</v>
      </c>
      <c r="K82" s="1" t="s">
        <v>1013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1014</v>
      </c>
      <c r="B83" s="1" t="s">
        <v>1015</v>
      </c>
      <c r="C83" s="1" t="s">
        <v>1016</v>
      </c>
      <c r="D83" s="1" t="s">
        <v>1017</v>
      </c>
      <c r="E83" s="1" t="s">
        <v>1018</v>
      </c>
      <c r="F83" s="1" t="s">
        <v>1019</v>
      </c>
      <c r="G83" s="1" t="s">
        <v>1020</v>
      </c>
      <c r="H83" s="1" t="s">
        <v>1021</v>
      </c>
      <c r="I83" s="1" t="s">
        <v>1022</v>
      </c>
      <c r="J83" s="1" t="s">
        <v>1023</v>
      </c>
      <c r="K83" s="1" t="s">
        <v>1024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1025</v>
      </c>
      <c r="B84" s="1" t="s">
        <v>1026</v>
      </c>
      <c r="C84" s="1" t="s">
        <v>1027</v>
      </c>
      <c r="D84" s="1" t="s">
        <v>1028</v>
      </c>
      <c r="E84" s="1" t="s">
        <v>1029</v>
      </c>
      <c r="F84" s="1" t="s">
        <v>1030</v>
      </c>
      <c r="G84" s="1" t="s">
        <v>1031</v>
      </c>
      <c r="H84" s="1" t="s">
        <v>1032</v>
      </c>
      <c r="I84" s="1" t="s">
        <v>1033</v>
      </c>
      <c r="J84" s="1" t="s">
        <v>1034</v>
      </c>
      <c r="K84" s="1" t="s">
        <v>1035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1036</v>
      </c>
      <c r="B85" s="1" t="s">
        <v>1037</v>
      </c>
      <c r="C85" s="1" t="s">
        <v>1038</v>
      </c>
      <c r="D85" s="1" t="s">
        <v>1039</v>
      </c>
      <c r="E85" s="1" t="s">
        <v>1040</v>
      </c>
      <c r="F85" s="1" t="s">
        <v>1041</v>
      </c>
      <c r="G85" s="1" t="s">
        <v>1042</v>
      </c>
      <c r="H85" s="1" t="s">
        <v>1043</v>
      </c>
      <c r="I85" s="1" t="s">
        <v>1044</v>
      </c>
      <c r="J85" s="1" t="s">
        <v>1045</v>
      </c>
      <c r="K85" s="1" t="s">
        <v>1046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1047</v>
      </c>
      <c r="B86" s="1" t="s">
        <v>1048</v>
      </c>
      <c r="C86" s="1" t="s">
        <v>1049</v>
      </c>
      <c r="D86" s="1" t="s">
        <v>1050</v>
      </c>
      <c r="E86" s="1" t="s">
        <v>42</v>
      </c>
      <c r="F86" s="1" t="s">
        <v>42</v>
      </c>
      <c r="G86" s="1" t="s">
        <v>42</v>
      </c>
      <c r="H86" s="1" t="s">
        <v>1051</v>
      </c>
      <c r="I86" s="1">
        <v>-50.0</v>
      </c>
      <c r="J86" s="1" t="s">
        <v>1052</v>
      </c>
      <c r="K86" s="1" t="s">
        <v>1053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1055</v>
      </c>
      <c r="B88" s="1" t="s">
        <v>1056</v>
      </c>
      <c r="C88" s="1" t="s">
        <v>1057</v>
      </c>
      <c r="D88" s="1" t="s">
        <v>1058</v>
      </c>
      <c r="E88" s="1" t="s">
        <v>1059</v>
      </c>
      <c r="F88" s="1" t="s">
        <v>1060</v>
      </c>
      <c r="G88" s="1" t="s">
        <v>1061</v>
      </c>
      <c r="H88" s="1" t="s">
        <v>1062</v>
      </c>
      <c r="I88" s="1" t="s">
        <v>1063</v>
      </c>
      <c r="J88" s="1" t="s">
        <v>1064</v>
      </c>
      <c r="K88" s="1" t="s">
        <v>1065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1066</v>
      </c>
      <c r="B89" s="1" t="s">
        <v>918</v>
      </c>
      <c r="C89" s="1" t="s">
        <v>1067</v>
      </c>
      <c r="D89" s="1" t="s">
        <v>1068</v>
      </c>
      <c r="E89" s="1" t="s">
        <v>1069</v>
      </c>
      <c r="F89" s="1" t="s">
        <v>1070</v>
      </c>
      <c r="G89" s="1" t="s">
        <v>448</v>
      </c>
      <c r="H89" s="1" t="s">
        <v>1071</v>
      </c>
      <c r="I89" s="1" t="s">
        <v>1072</v>
      </c>
      <c r="J89" s="1" t="s">
        <v>1073</v>
      </c>
      <c r="K89" s="1" t="s">
        <v>1074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1075</v>
      </c>
      <c r="B90" s="1" t="s">
        <v>1076</v>
      </c>
      <c r="C90" s="1" t="s">
        <v>799</v>
      </c>
      <c r="D90" s="1" t="s">
        <v>1077</v>
      </c>
      <c r="E90" s="1" t="s">
        <v>1078</v>
      </c>
      <c r="F90" s="1" t="s">
        <v>1079</v>
      </c>
      <c r="G90" s="1" t="s">
        <v>416</v>
      </c>
      <c r="H90" s="1" t="s">
        <v>1080</v>
      </c>
      <c r="I90" s="1" t="s">
        <v>1081</v>
      </c>
      <c r="J90" s="1" t="s">
        <v>1082</v>
      </c>
      <c r="K90" s="1" t="s">
        <v>1083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1084</v>
      </c>
      <c r="B91" s="1" t="s">
        <v>1085</v>
      </c>
      <c r="C91" s="1" t="s">
        <v>1086</v>
      </c>
      <c r="D91" s="1" t="s">
        <v>1087</v>
      </c>
      <c r="E91" s="1" t="s">
        <v>1088</v>
      </c>
      <c r="F91" s="1" t="s">
        <v>1089</v>
      </c>
      <c r="G91" s="1" t="s">
        <v>1090</v>
      </c>
      <c r="H91" s="1" t="s">
        <v>1091</v>
      </c>
      <c r="I91" s="1" t="s">
        <v>1092</v>
      </c>
      <c r="J91" s="1" t="s">
        <v>615</v>
      </c>
      <c r="K91" s="1" t="s">
        <v>1093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1094</v>
      </c>
      <c r="B92" s="1" t="s">
        <v>1095</v>
      </c>
      <c r="C92" s="1" t="s">
        <v>1096</v>
      </c>
      <c r="D92" s="1" t="s">
        <v>1097</v>
      </c>
      <c r="E92" s="1" t="s">
        <v>1098</v>
      </c>
      <c r="F92" s="1" t="s">
        <v>1099</v>
      </c>
      <c r="G92" s="1" t="s">
        <v>1100</v>
      </c>
      <c r="H92" s="1" t="s">
        <v>841</v>
      </c>
      <c r="I92" s="1" t="s">
        <v>1101</v>
      </c>
      <c r="J92" s="1" t="s">
        <v>1102</v>
      </c>
      <c r="K92" s="1" t="s">
        <v>1103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1104</v>
      </c>
      <c r="B93" s="1" t="s">
        <v>1105</v>
      </c>
      <c r="C93" s="1" t="s">
        <v>1106</v>
      </c>
      <c r="D93" s="1" t="s">
        <v>1107</v>
      </c>
      <c r="E93" s="1" t="s">
        <v>1108</v>
      </c>
      <c r="F93" s="1" t="s">
        <v>232</v>
      </c>
      <c r="G93" s="1" t="s">
        <v>1109</v>
      </c>
      <c r="H93" s="1" t="s">
        <v>1110</v>
      </c>
      <c r="I93" s="1" t="s">
        <v>1111</v>
      </c>
      <c r="J93" s="1" t="s">
        <v>1112</v>
      </c>
      <c r="K93" s="1" t="s">
        <v>1113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1114</v>
      </c>
      <c r="B94" s="1" t="s">
        <v>1115</v>
      </c>
      <c r="C94" s="1" t="s">
        <v>1116</v>
      </c>
      <c r="D94" s="1" t="s">
        <v>1117</v>
      </c>
      <c r="E94" s="1" t="s">
        <v>1118</v>
      </c>
      <c r="F94" s="1" t="s">
        <v>1119</v>
      </c>
      <c r="G94" s="1" t="s">
        <v>1120</v>
      </c>
      <c r="H94" s="1" t="s">
        <v>1121</v>
      </c>
      <c r="I94" s="1" t="s">
        <v>1122</v>
      </c>
      <c r="J94" s="1" t="s">
        <v>1123</v>
      </c>
      <c r="K94" s="1" t="s">
        <v>1124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1125</v>
      </c>
      <c r="B95" s="1" t="s">
        <v>1126</v>
      </c>
      <c r="C95" s="1" t="s">
        <v>1127</v>
      </c>
      <c r="D95" s="1" t="s">
        <v>1128</v>
      </c>
      <c r="E95" s="1" t="s">
        <v>1129</v>
      </c>
      <c r="F95" s="1" t="s">
        <v>1130</v>
      </c>
      <c r="G95" s="1" t="s">
        <v>1131</v>
      </c>
      <c r="H95" s="1" t="s">
        <v>1132</v>
      </c>
      <c r="I95" s="1" t="s">
        <v>1133</v>
      </c>
      <c r="J95" s="1" t="s">
        <v>1134</v>
      </c>
      <c r="K95" s="1" t="s">
        <v>1135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1136</v>
      </c>
      <c r="B96" s="1" t="s">
        <v>1137</v>
      </c>
      <c r="C96" s="1" t="s">
        <v>1006</v>
      </c>
      <c r="D96" s="1" t="s">
        <v>1138</v>
      </c>
      <c r="E96" s="1" t="s">
        <v>1139</v>
      </c>
      <c r="F96" s="1" t="s">
        <v>1140</v>
      </c>
      <c r="G96" s="1" t="s">
        <v>1141</v>
      </c>
      <c r="H96" s="1" t="s">
        <v>1142</v>
      </c>
      <c r="I96" s="1" t="s">
        <v>1143</v>
      </c>
      <c r="J96" s="1" t="s">
        <v>1144</v>
      </c>
      <c r="K96" s="1" t="s">
        <v>1145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1146</v>
      </c>
      <c r="B97" s="1" t="s">
        <v>591</v>
      </c>
      <c r="C97" s="1" t="s">
        <v>1147</v>
      </c>
      <c r="D97" s="1" t="s">
        <v>1148</v>
      </c>
      <c r="E97" s="1" t="s">
        <v>1149</v>
      </c>
      <c r="F97" s="1" t="s">
        <v>1150</v>
      </c>
      <c r="G97" s="1" t="s">
        <v>1151</v>
      </c>
      <c r="H97" s="1" t="s">
        <v>1152</v>
      </c>
      <c r="I97" s="1" t="s">
        <v>1153</v>
      </c>
      <c r="J97" s="1" t="s">
        <v>1154</v>
      </c>
      <c r="K97" s="1" t="s">
        <v>1155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1156</v>
      </c>
      <c r="B98" s="1" t="s">
        <v>1157</v>
      </c>
      <c r="C98" s="1" t="s">
        <v>1158</v>
      </c>
      <c r="D98" s="1" t="s">
        <v>1159</v>
      </c>
      <c r="E98" s="1" t="s">
        <v>1160</v>
      </c>
      <c r="F98" s="1" t="s">
        <v>278</v>
      </c>
      <c r="G98" s="1" t="s">
        <v>1161</v>
      </c>
      <c r="H98" s="1" t="s">
        <v>1162</v>
      </c>
      <c r="I98" s="1" t="s">
        <v>1163</v>
      </c>
      <c r="J98" s="1" t="s">
        <v>1164</v>
      </c>
      <c r="K98" s="1" t="s">
        <v>1165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1166</v>
      </c>
      <c r="B99" s="1" t="s">
        <v>463</v>
      </c>
      <c r="C99" s="1" t="s">
        <v>1154</v>
      </c>
      <c r="D99" s="1" t="s">
        <v>1167</v>
      </c>
      <c r="E99" s="1" t="s">
        <v>1168</v>
      </c>
      <c r="F99" s="1" t="s">
        <v>1169</v>
      </c>
      <c r="G99" s="1" t="s">
        <v>1170</v>
      </c>
      <c r="H99" s="1" t="s">
        <v>1171</v>
      </c>
      <c r="I99" s="1" t="s">
        <v>999</v>
      </c>
      <c r="J99" s="1" t="s">
        <v>1172</v>
      </c>
      <c r="K99" s="1" t="s">
        <v>1173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1174</v>
      </c>
      <c r="B100" s="1" t="s">
        <v>1175</v>
      </c>
      <c r="C100" s="1" t="s">
        <v>1176</v>
      </c>
      <c r="D100" s="1" t="s">
        <v>594</v>
      </c>
      <c r="E100" s="1" t="s">
        <v>1177</v>
      </c>
      <c r="F100" s="1" t="s">
        <v>224</v>
      </c>
      <c r="G100" s="1" t="s">
        <v>1178</v>
      </c>
      <c r="H100" s="1" t="s">
        <v>1179</v>
      </c>
      <c r="I100" s="1" t="s">
        <v>1180</v>
      </c>
      <c r="J100" s="1" t="s">
        <v>1181</v>
      </c>
      <c r="K100" s="1" t="s">
        <v>1182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1183</v>
      </c>
      <c r="B101" s="1" t="s">
        <v>1184</v>
      </c>
      <c r="C101" s="1" t="s">
        <v>1185</v>
      </c>
      <c r="D101" s="1" t="s">
        <v>1186</v>
      </c>
      <c r="E101" s="1" t="s">
        <v>1187</v>
      </c>
      <c r="F101" s="1" t="s">
        <v>1188</v>
      </c>
      <c r="G101" s="1" t="s">
        <v>1189</v>
      </c>
      <c r="H101" s="1" t="s">
        <v>1190</v>
      </c>
      <c r="I101" s="1" t="s">
        <v>1191</v>
      </c>
      <c r="J101" s="1" t="s">
        <v>1192</v>
      </c>
      <c r="K101" s="1" t="s">
        <v>1193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1194</v>
      </c>
      <c r="B102" s="1" t="s">
        <v>1195</v>
      </c>
      <c r="C102" s="1" t="s">
        <v>1196</v>
      </c>
      <c r="D102" s="1" t="s">
        <v>195</v>
      </c>
      <c r="E102" s="1" t="s">
        <v>1197</v>
      </c>
      <c r="F102" s="1" t="s">
        <v>1198</v>
      </c>
      <c r="G102" s="1" t="s">
        <v>1199</v>
      </c>
      <c r="H102" s="1" t="s">
        <v>1200</v>
      </c>
      <c r="I102" s="1" t="s">
        <v>1201</v>
      </c>
      <c r="J102" s="1" t="s">
        <v>1202</v>
      </c>
      <c r="K102" s="1" t="s">
        <v>1203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1204</v>
      </c>
      <c r="B103" s="1" t="s">
        <v>1205</v>
      </c>
      <c r="C103" s="1" t="s">
        <v>1206</v>
      </c>
      <c r="D103" s="1" t="s">
        <v>1207</v>
      </c>
      <c r="E103" s="1" t="s">
        <v>1208</v>
      </c>
      <c r="F103" s="1" t="s">
        <v>1209</v>
      </c>
      <c r="G103" s="1" t="s">
        <v>1210</v>
      </c>
      <c r="H103" s="1" t="s">
        <v>1211</v>
      </c>
      <c r="I103" s="1" t="s">
        <v>1212</v>
      </c>
      <c r="J103" s="1" t="s">
        <v>1213</v>
      </c>
      <c r="K103" s="1" t="s">
        <v>1214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1215</v>
      </c>
      <c r="B104" s="1" t="s">
        <v>462</v>
      </c>
      <c r="C104" s="1" t="s">
        <v>1216</v>
      </c>
      <c r="D104" s="1" t="s">
        <v>1217</v>
      </c>
      <c r="E104" s="1" t="s">
        <v>1218</v>
      </c>
      <c r="F104" s="1" t="s">
        <v>1219</v>
      </c>
      <c r="G104" s="1" t="s">
        <v>1220</v>
      </c>
      <c r="H104" s="1" t="s">
        <v>1221</v>
      </c>
      <c r="I104" s="1" t="s">
        <v>1222</v>
      </c>
      <c r="J104" s="1" t="s">
        <v>1223</v>
      </c>
      <c r="K104" s="1" t="s">
        <v>1224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1225</v>
      </c>
      <c r="B105" s="1" t="s">
        <v>1226</v>
      </c>
      <c r="C105" s="1" t="s">
        <v>1227</v>
      </c>
      <c r="D105" s="1" t="s">
        <v>1228</v>
      </c>
      <c r="E105" s="1" t="s">
        <v>1229</v>
      </c>
      <c r="F105" s="1" t="s">
        <v>1230</v>
      </c>
      <c r="G105" s="1">
        <v>-3.0</v>
      </c>
      <c r="H105" s="1" t="s">
        <v>957</v>
      </c>
      <c r="I105" s="1" t="s">
        <v>1231</v>
      </c>
      <c r="J105" s="1" t="s">
        <v>1232</v>
      </c>
      <c r="K105" s="1" t="s">
        <v>1233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1234</v>
      </c>
      <c r="B106" s="1" t="s">
        <v>1235</v>
      </c>
      <c r="C106" s="1" t="s">
        <v>1236</v>
      </c>
      <c r="D106" s="1" t="s">
        <v>1237</v>
      </c>
      <c r="E106" s="1" t="s">
        <v>1238</v>
      </c>
      <c r="F106" s="1" t="s">
        <v>1239</v>
      </c>
      <c r="G106" s="1" t="s">
        <v>1240</v>
      </c>
      <c r="H106" s="1" t="s">
        <v>1241</v>
      </c>
      <c r="I106" s="1" t="s">
        <v>1242</v>
      </c>
      <c r="J106" s="1" t="s">
        <v>1243</v>
      </c>
      <c r="K106" s="1" t="s">
        <v>1244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1245</v>
      </c>
      <c r="B107" s="1" t="s">
        <v>1246</v>
      </c>
      <c r="C107" s="1" t="s">
        <v>1247</v>
      </c>
      <c r="D107" s="1" t="s">
        <v>1246</v>
      </c>
      <c r="E107" s="1" t="s">
        <v>1248</v>
      </c>
      <c r="F107" s="1" t="s">
        <v>42</v>
      </c>
      <c r="G107" s="1" t="s">
        <v>42</v>
      </c>
      <c r="H107" s="1" t="s">
        <v>1249</v>
      </c>
      <c r="I107" s="1">
        <v>-37.0</v>
      </c>
      <c r="J107" s="1" t="s">
        <v>1250</v>
      </c>
      <c r="K107" s="1" t="s">
        <v>455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1251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1252</v>
      </c>
      <c r="B109" s="1" t="s">
        <v>1253</v>
      </c>
      <c r="C109" s="1" t="s">
        <v>1043</v>
      </c>
      <c r="D109" s="1" t="s">
        <v>1254</v>
      </c>
      <c r="E109" s="1" t="s">
        <v>1255</v>
      </c>
      <c r="F109" s="1" t="s">
        <v>1170</v>
      </c>
      <c r="G109" s="1" t="s">
        <v>1256</v>
      </c>
      <c r="H109" s="1" t="s">
        <v>1257</v>
      </c>
      <c r="I109" s="1" t="s">
        <v>1258</v>
      </c>
      <c r="J109" s="1" t="s">
        <v>1259</v>
      </c>
      <c r="K109" s="1" t="s">
        <v>1260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1261</v>
      </c>
      <c r="B110" s="1" t="s">
        <v>1262</v>
      </c>
      <c r="C110" s="1" t="s">
        <v>455</v>
      </c>
      <c r="D110" s="1" t="s">
        <v>1263</v>
      </c>
      <c r="E110" s="1" t="s">
        <v>1264</v>
      </c>
      <c r="F110" s="1" t="s">
        <v>1265</v>
      </c>
      <c r="G110" s="1" t="s">
        <v>1266</v>
      </c>
      <c r="H110" s="1" t="s">
        <v>1267</v>
      </c>
      <c r="I110" s="1" t="s">
        <v>1268</v>
      </c>
      <c r="J110" s="1" t="s">
        <v>1269</v>
      </c>
      <c r="K110" s="1" t="s">
        <v>124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1270</v>
      </c>
      <c r="B111" s="1" t="s">
        <v>1271</v>
      </c>
      <c r="C111" s="1" t="s">
        <v>313</v>
      </c>
      <c r="D111" s="1" t="s">
        <v>1272</v>
      </c>
      <c r="E111" s="1" t="s">
        <v>1273</v>
      </c>
      <c r="F111" s="1" t="s">
        <v>1274</v>
      </c>
      <c r="G111" s="1" t="s">
        <v>1275</v>
      </c>
      <c r="H111" s="1" t="s">
        <v>1276</v>
      </c>
      <c r="I111" s="1" t="s">
        <v>1277</v>
      </c>
      <c r="J111" s="1" t="s">
        <v>1278</v>
      </c>
      <c r="K111" s="1" t="s">
        <v>1279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1280</v>
      </c>
      <c r="B112" s="1" t="s">
        <v>1281</v>
      </c>
      <c r="C112" s="1" t="s">
        <v>1282</v>
      </c>
      <c r="D112" s="1" t="s">
        <v>1283</v>
      </c>
      <c r="E112" s="1" t="s">
        <v>1284</v>
      </c>
      <c r="F112" s="1" t="s">
        <v>1217</v>
      </c>
      <c r="G112" s="1" t="s">
        <v>1285</v>
      </c>
      <c r="H112" s="1" t="s">
        <v>1286</v>
      </c>
      <c r="I112" s="1" t="s">
        <v>1287</v>
      </c>
      <c r="J112" s="1" t="s">
        <v>1288</v>
      </c>
      <c r="K112" s="1" t="s">
        <v>1289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1290</v>
      </c>
      <c r="B113" s="1" t="s">
        <v>1291</v>
      </c>
      <c r="C113" s="1" t="s">
        <v>1292</v>
      </c>
      <c r="D113" s="1" t="s">
        <v>1293</v>
      </c>
      <c r="E113" s="1" t="s">
        <v>1294</v>
      </c>
      <c r="F113" s="1" t="s">
        <v>1295</v>
      </c>
      <c r="G113" s="1" t="s">
        <v>1296</v>
      </c>
      <c r="H113" s="1" t="s">
        <v>1297</v>
      </c>
      <c r="I113" s="1" t="s">
        <v>292</v>
      </c>
      <c r="J113" s="1" t="s">
        <v>1298</v>
      </c>
      <c r="K113" s="1" t="s">
        <v>1299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1300</v>
      </c>
      <c r="B114" s="1" t="s">
        <v>1301</v>
      </c>
      <c r="C114" s="1" t="s">
        <v>1302</v>
      </c>
      <c r="D114" s="1" t="s">
        <v>1303</v>
      </c>
      <c r="E114" s="1" t="s">
        <v>1304</v>
      </c>
      <c r="F114" s="1" t="s">
        <v>1305</v>
      </c>
      <c r="G114" s="1" t="s">
        <v>1306</v>
      </c>
      <c r="H114" s="1" t="s">
        <v>1307</v>
      </c>
      <c r="I114" s="1" t="s">
        <v>1308</v>
      </c>
      <c r="J114" s="1" t="s">
        <v>1309</v>
      </c>
      <c r="K114" s="1" t="s">
        <v>1310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1311</v>
      </c>
      <c r="B115" s="1" t="s">
        <v>1312</v>
      </c>
      <c r="C115" s="1" t="s">
        <v>1313</v>
      </c>
      <c r="D115" s="1" t="s">
        <v>1314</v>
      </c>
      <c r="E115" s="1" t="s">
        <v>1315</v>
      </c>
      <c r="F115" s="1" t="s">
        <v>1316</v>
      </c>
      <c r="G115" s="1" t="s">
        <v>1317</v>
      </c>
      <c r="H115" s="1" t="s">
        <v>1318</v>
      </c>
      <c r="I115" s="1" t="s">
        <v>984</v>
      </c>
      <c r="J115" s="1" t="s">
        <v>1319</v>
      </c>
      <c r="K115" s="1" t="s">
        <v>1320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1321</v>
      </c>
      <c r="B116" s="1" t="s">
        <v>1322</v>
      </c>
      <c r="C116" s="1" t="s">
        <v>1323</v>
      </c>
      <c r="D116" s="1" t="s">
        <v>1324</v>
      </c>
      <c r="E116" s="1" t="s">
        <v>1325</v>
      </c>
      <c r="F116" s="1" t="s">
        <v>1326</v>
      </c>
      <c r="G116" s="1" t="s">
        <v>1327</v>
      </c>
      <c r="H116" s="1" t="s">
        <v>1328</v>
      </c>
      <c r="I116" s="1" t="s">
        <v>1329</v>
      </c>
      <c r="J116" s="1" t="s">
        <v>1330</v>
      </c>
      <c r="K116" s="1" t="s">
        <v>1331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1332</v>
      </c>
      <c r="B117" s="1" t="s">
        <v>1333</v>
      </c>
      <c r="C117" s="1" t="s">
        <v>1334</v>
      </c>
      <c r="D117" s="1" t="s">
        <v>1335</v>
      </c>
      <c r="E117" s="1" t="s">
        <v>1336</v>
      </c>
      <c r="F117" s="1" t="s">
        <v>748</v>
      </c>
      <c r="G117" s="1" t="s">
        <v>1337</v>
      </c>
      <c r="H117" s="1" t="s">
        <v>1338</v>
      </c>
      <c r="I117" s="1" t="s">
        <v>224</v>
      </c>
      <c r="J117" s="1" t="s">
        <v>1339</v>
      </c>
      <c r="K117" s="1" t="s">
        <v>692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1340</v>
      </c>
      <c r="B118" s="1" t="s">
        <v>1341</v>
      </c>
      <c r="C118" s="1" t="s">
        <v>1342</v>
      </c>
      <c r="D118" s="1" t="s">
        <v>1343</v>
      </c>
      <c r="E118" s="1" t="s">
        <v>1163</v>
      </c>
      <c r="F118" s="1" t="s">
        <v>1344</v>
      </c>
      <c r="G118" s="1" t="s">
        <v>1345</v>
      </c>
      <c r="H118" s="1" t="s">
        <v>1346</v>
      </c>
      <c r="I118" s="1" t="s">
        <v>1347</v>
      </c>
      <c r="J118" s="1" t="s">
        <v>1348</v>
      </c>
      <c r="K118" s="1" t="s">
        <v>1349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1350</v>
      </c>
      <c r="B119" s="1" t="s">
        <v>346</v>
      </c>
      <c r="C119" s="1" t="s">
        <v>1351</v>
      </c>
      <c r="D119" s="1" t="s">
        <v>949</v>
      </c>
      <c r="E119" s="1" t="s">
        <v>1352</v>
      </c>
      <c r="F119" s="1" t="s">
        <v>1353</v>
      </c>
      <c r="G119" s="1" t="s">
        <v>1219</v>
      </c>
      <c r="H119" s="1" t="s">
        <v>1354</v>
      </c>
      <c r="I119" s="1" t="s">
        <v>995</v>
      </c>
      <c r="J119" s="1" t="s">
        <v>1268</v>
      </c>
      <c r="K119" s="1" t="s">
        <v>1355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1356</v>
      </c>
      <c r="B120" s="1" t="s">
        <v>412</v>
      </c>
      <c r="C120" s="1" t="s">
        <v>1357</v>
      </c>
      <c r="D120" s="1" t="s">
        <v>1358</v>
      </c>
      <c r="E120" s="1" t="s">
        <v>1359</v>
      </c>
      <c r="F120" s="1" t="s">
        <v>1354</v>
      </c>
      <c r="G120" s="1" t="s">
        <v>1360</v>
      </c>
      <c r="H120" s="1" t="s">
        <v>1361</v>
      </c>
      <c r="I120" s="1" t="s">
        <v>1362</v>
      </c>
      <c r="J120" s="1" t="s">
        <v>1363</v>
      </c>
      <c r="K120" s="1">
        <v>-10.0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1364</v>
      </c>
      <c r="B121" s="1" t="s">
        <v>1365</v>
      </c>
      <c r="C121" s="1" t="s">
        <v>462</v>
      </c>
      <c r="D121" s="1" t="s">
        <v>1366</v>
      </c>
      <c r="E121" s="1" t="s">
        <v>623</v>
      </c>
      <c r="F121" s="1">
        <v>1.0</v>
      </c>
      <c r="G121" s="1" t="s">
        <v>1367</v>
      </c>
      <c r="H121" s="1">
        <v>-9.0</v>
      </c>
      <c r="I121" s="1" t="s">
        <v>1368</v>
      </c>
      <c r="J121" s="1" t="s">
        <v>1369</v>
      </c>
      <c r="K121" s="1" t="s">
        <v>1370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1371</v>
      </c>
      <c r="B122" s="1">
        <v>4.0</v>
      </c>
      <c r="C122" s="1" t="s">
        <v>1279</v>
      </c>
      <c r="D122" s="1" t="s">
        <v>1372</v>
      </c>
      <c r="E122" s="1" t="s">
        <v>1373</v>
      </c>
      <c r="F122" s="1" t="s">
        <v>1374</v>
      </c>
      <c r="G122" s="1" t="s">
        <v>1375</v>
      </c>
      <c r="H122" s="1" t="s">
        <v>1376</v>
      </c>
      <c r="I122" s="1" t="s">
        <v>1377</v>
      </c>
      <c r="J122" s="1" t="s">
        <v>1378</v>
      </c>
      <c r="K122" s="1" t="s">
        <v>1379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1380</v>
      </c>
      <c r="B123" s="1" t="s">
        <v>779</v>
      </c>
      <c r="C123" s="1" t="s">
        <v>1381</v>
      </c>
      <c r="D123" s="1" t="s">
        <v>462</v>
      </c>
      <c r="E123" s="1" t="s">
        <v>1342</v>
      </c>
      <c r="F123" s="1" t="s">
        <v>1382</v>
      </c>
      <c r="G123" s="1" t="s">
        <v>1383</v>
      </c>
      <c r="H123" s="1" t="s">
        <v>1384</v>
      </c>
      <c r="I123" s="1" t="s">
        <v>1385</v>
      </c>
      <c r="J123" s="1" t="s">
        <v>1386</v>
      </c>
      <c r="K123" s="1">
        <v>-11.0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1387</v>
      </c>
      <c r="B124" s="1" t="s">
        <v>1388</v>
      </c>
      <c r="C124" s="1" t="s">
        <v>1389</v>
      </c>
      <c r="D124" s="1" t="s">
        <v>1390</v>
      </c>
      <c r="E124" s="1" t="s">
        <v>1391</v>
      </c>
      <c r="F124" s="1" t="s">
        <v>1392</v>
      </c>
      <c r="G124" s="1" t="s">
        <v>1393</v>
      </c>
      <c r="H124" s="1" t="s">
        <v>1394</v>
      </c>
      <c r="I124" s="1" t="s">
        <v>1395</v>
      </c>
      <c r="J124" s="1" t="s">
        <v>1396</v>
      </c>
      <c r="K124" s="1" t="s">
        <v>1397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1398</v>
      </c>
      <c r="B125" s="1" t="s">
        <v>1399</v>
      </c>
      <c r="C125" s="1" t="s">
        <v>293</v>
      </c>
      <c r="D125" s="1" t="s">
        <v>1400</v>
      </c>
      <c r="E125" s="1" t="s">
        <v>1401</v>
      </c>
      <c r="F125" s="1" t="s">
        <v>1402</v>
      </c>
      <c r="G125" s="1" t="s">
        <v>1403</v>
      </c>
      <c r="H125" s="1" t="s">
        <v>1404</v>
      </c>
      <c r="I125" s="1" t="s">
        <v>1405</v>
      </c>
      <c r="J125" s="1" t="s">
        <v>1406</v>
      </c>
      <c r="K125" s="1" t="s">
        <v>1407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1408</v>
      </c>
      <c r="B126" s="1" t="s">
        <v>1409</v>
      </c>
      <c r="C126" s="1" t="s">
        <v>1410</v>
      </c>
      <c r="D126" s="1" t="s">
        <v>1411</v>
      </c>
      <c r="E126" s="1" t="s">
        <v>1412</v>
      </c>
      <c r="F126" s="1" t="s">
        <v>1413</v>
      </c>
      <c r="G126" s="1" t="s">
        <v>1414</v>
      </c>
      <c r="H126" s="1" t="s">
        <v>1415</v>
      </c>
      <c r="I126" s="1" t="s">
        <v>1416</v>
      </c>
      <c r="J126" s="1" t="s">
        <v>1417</v>
      </c>
      <c r="K126" s="1" t="s">
        <v>452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1418</v>
      </c>
      <c r="B127" s="1" t="s">
        <v>1419</v>
      </c>
      <c r="C127" s="1" t="s">
        <v>1420</v>
      </c>
      <c r="D127" s="1" t="s">
        <v>1421</v>
      </c>
      <c r="E127" s="1" t="s">
        <v>1422</v>
      </c>
      <c r="F127" s="1" t="s">
        <v>1423</v>
      </c>
      <c r="G127" s="1" t="s">
        <v>1424</v>
      </c>
      <c r="H127" s="1" t="s">
        <v>1425</v>
      </c>
      <c r="I127" s="1" t="s">
        <v>1426</v>
      </c>
      <c r="J127" s="1" t="s">
        <v>1112</v>
      </c>
      <c r="K127" s="1" t="s">
        <v>1427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1428</v>
      </c>
      <c r="B128" s="1" t="s">
        <v>1429</v>
      </c>
      <c r="C128" s="1" t="s">
        <v>1430</v>
      </c>
      <c r="D128" s="1" t="s">
        <v>1431</v>
      </c>
      <c r="E128" s="1" t="s">
        <v>1432</v>
      </c>
      <c r="F128" s="1" t="s">
        <v>1433</v>
      </c>
      <c r="G128" s="1" t="s">
        <v>1434</v>
      </c>
      <c r="H128" s="1" t="s">
        <v>1435</v>
      </c>
      <c r="I128" s="1" t="s">
        <v>1436</v>
      </c>
      <c r="J128" s="1" t="s">
        <v>782</v>
      </c>
      <c r="K128" s="1" t="s">
        <v>1377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1437</v>
      </c>
      <c r="C1" s="1" t="s">
        <v>1438</v>
      </c>
      <c r="D1" s="1" t="s">
        <v>1439</v>
      </c>
      <c r="E1" s="1" t="s">
        <v>1440</v>
      </c>
      <c r="F1" s="1" t="s">
        <v>1441</v>
      </c>
      <c r="G1" s="1" t="s">
        <v>1442</v>
      </c>
      <c r="H1" s="1" t="s">
        <v>1443</v>
      </c>
      <c r="I1" s="1" t="s">
        <v>1444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1445</v>
      </c>
      <c r="B2" s="1" t="s">
        <v>1446</v>
      </c>
      <c r="C2" s="1" t="s">
        <v>1447</v>
      </c>
      <c r="D2" s="1" t="s">
        <v>1448</v>
      </c>
      <c r="E2" s="1" t="s">
        <v>1449</v>
      </c>
      <c r="F2" s="1" t="s">
        <v>1450</v>
      </c>
      <c r="G2" s="1" t="s">
        <v>1451</v>
      </c>
      <c r="H2" s="1" t="s">
        <v>1451</v>
      </c>
      <c r="I2" s="1" t="s">
        <v>1452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1453</v>
      </c>
      <c r="B3" s="1" t="s">
        <v>1452</v>
      </c>
      <c r="C3" s="1" t="s">
        <v>1454</v>
      </c>
      <c r="D3" s="1" t="s">
        <v>1455</v>
      </c>
      <c r="E3" s="1" t="s">
        <v>1456</v>
      </c>
      <c r="F3" s="1" t="s">
        <v>1457</v>
      </c>
      <c r="G3" s="1" t="s">
        <v>1458</v>
      </c>
      <c r="H3" s="1" t="s">
        <v>1459</v>
      </c>
      <c r="I3" s="1" t="s">
        <v>1452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1460</v>
      </c>
      <c r="B4" s="1" t="s">
        <v>1461</v>
      </c>
      <c r="C4" s="1" t="s">
        <v>1462</v>
      </c>
      <c r="D4" s="1" t="s">
        <v>1463</v>
      </c>
      <c r="E4" s="1" t="s">
        <v>1464</v>
      </c>
      <c r="F4" s="1" t="s">
        <v>1465</v>
      </c>
      <c r="G4" s="1" t="s">
        <v>1466</v>
      </c>
      <c r="H4" s="1" t="s">
        <v>1467</v>
      </c>
      <c r="I4" s="1" t="s">
        <v>1468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1453</v>
      </c>
      <c r="B5" s="1" t="s">
        <v>1452</v>
      </c>
      <c r="C5" s="1" t="s">
        <v>1469</v>
      </c>
      <c r="D5" s="1" t="s">
        <v>1470</v>
      </c>
      <c r="E5" s="1" t="s">
        <v>1471</v>
      </c>
      <c r="F5" s="1" t="s">
        <v>1472</v>
      </c>
      <c r="G5" s="1" t="s">
        <v>1473</v>
      </c>
      <c r="H5" s="1" t="s">
        <v>1474</v>
      </c>
      <c r="I5" s="1" t="s">
        <v>1475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1476</v>
      </c>
      <c r="B6" s="1" t="s">
        <v>1477</v>
      </c>
      <c r="C6" s="1" t="s">
        <v>1478</v>
      </c>
      <c r="D6" s="1" t="s">
        <v>1479</v>
      </c>
      <c r="E6" s="1" t="s">
        <v>1480</v>
      </c>
      <c r="F6" s="1" t="s">
        <v>1481</v>
      </c>
      <c r="G6" s="1" t="s">
        <v>1482</v>
      </c>
      <c r="H6" s="1" t="s">
        <v>1483</v>
      </c>
      <c r="I6" s="1" t="s">
        <v>1484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1485</v>
      </c>
      <c r="B7" s="1" t="s">
        <v>1486</v>
      </c>
      <c r="C7" s="1" t="s">
        <v>1487</v>
      </c>
      <c r="D7" s="1" t="s">
        <v>1488</v>
      </c>
      <c r="E7" s="1" t="s">
        <v>1489</v>
      </c>
      <c r="F7" s="1" t="s">
        <v>1490</v>
      </c>
      <c r="G7" s="1" t="s">
        <v>1491</v>
      </c>
      <c r="H7" s="1" t="s">
        <v>1492</v>
      </c>
      <c r="I7" s="1" t="s">
        <v>1493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1494</v>
      </c>
      <c r="B8" s="1" t="s">
        <v>1452</v>
      </c>
      <c r="C8" s="1" t="s">
        <v>1495</v>
      </c>
      <c r="D8" s="1" t="s">
        <v>1496</v>
      </c>
      <c r="E8" s="1" t="s">
        <v>1497</v>
      </c>
      <c r="F8" s="1" t="s">
        <v>1498</v>
      </c>
      <c r="G8" s="1" t="s">
        <v>1499</v>
      </c>
      <c r="H8" s="1" t="s">
        <v>1500</v>
      </c>
      <c r="I8" s="1" t="s">
        <v>1498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1501</v>
      </c>
      <c r="B9" s="1" t="s">
        <v>1502</v>
      </c>
      <c r="C9" s="1" t="s">
        <v>1503</v>
      </c>
      <c r="D9" s="1" t="s">
        <v>1504</v>
      </c>
      <c r="E9" s="1" t="s">
        <v>1505</v>
      </c>
      <c r="F9" s="1" t="s">
        <v>1506</v>
      </c>
      <c r="G9" s="1" t="s">
        <v>1507</v>
      </c>
      <c r="H9" s="1" t="s">
        <v>1508</v>
      </c>
      <c r="I9" s="1" t="s">
        <v>1509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1510</v>
      </c>
      <c r="B10" s="1" t="s">
        <v>1511</v>
      </c>
      <c r="C10" s="1" t="s">
        <v>1512</v>
      </c>
      <c r="D10" s="1" t="s">
        <v>1513</v>
      </c>
      <c r="E10" s="1" t="s">
        <v>1514</v>
      </c>
      <c r="F10" s="1" t="s">
        <v>1515</v>
      </c>
      <c r="G10" s="1" t="s">
        <v>1516</v>
      </c>
      <c r="H10" s="1" t="s">
        <v>1517</v>
      </c>
      <c r="I10" s="1" t="s">
        <v>1518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1519</v>
      </c>
      <c r="B11" s="1" t="s">
        <v>1520</v>
      </c>
      <c r="C11" s="1" t="s">
        <v>1521</v>
      </c>
      <c r="D11" s="1" t="s">
        <v>1522</v>
      </c>
      <c r="E11" s="1" t="s">
        <v>1523</v>
      </c>
      <c r="F11" s="1" t="s">
        <v>1524</v>
      </c>
      <c r="G11" s="1" t="s">
        <v>1525</v>
      </c>
      <c r="H11" s="1" t="s">
        <v>1526</v>
      </c>
      <c r="I11" s="1" t="s">
        <v>1527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1528</v>
      </c>
      <c r="B12" s="1" t="s">
        <v>1529</v>
      </c>
      <c r="C12" s="1" t="s">
        <v>1530</v>
      </c>
      <c r="D12" s="1" t="s">
        <v>1531</v>
      </c>
      <c r="E12" s="1" t="s">
        <v>1532</v>
      </c>
      <c r="F12" s="1" t="s">
        <v>1533</v>
      </c>
      <c r="G12" s="1" t="s">
        <v>1534</v>
      </c>
      <c r="H12" s="1" t="s">
        <v>1535</v>
      </c>
      <c r="I12" s="1" t="s">
        <v>1536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1537</v>
      </c>
      <c r="B13" s="1" t="s">
        <v>1538</v>
      </c>
      <c r="C13" s="1" t="s">
        <v>1539</v>
      </c>
      <c r="D13" s="1" t="s">
        <v>1540</v>
      </c>
      <c r="E13" s="1" t="s">
        <v>1541</v>
      </c>
      <c r="F13" s="1" t="s">
        <v>1542</v>
      </c>
      <c r="G13" s="1" t="s">
        <v>1543</v>
      </c>
      <c r="H13" s="1" t="s">
        <v>1544</v>
      </c>
      <c r="I13" s="1" t="s">
        <v>1545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1546</v>
      </c>
      <c r="B14" s="1" t="s">
        <v>1547</v>
      </c>
      <c r="C14" s="1" t="s">
        <v>1548</v>
      </c>
      <c r="D14" s="1" t="s">
        <v>1549</v>
      </c>
      <c r="E14" s="1" t="s">
        <v>1550</v>
      </c>
      <c r="F14" s="1" t="s">
        <v>1551</v>
      </c>
      <c r="G14" s="1" t="s">
        <v>1552</v>
      </c>
      <c r="H14" s="1" t="s">
        <v>1553</v>
      </c>
      <c r="I14" s="1" t="s">
        <v>1554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1555</v>
      </c>
      <c r="B15" s="1" t="s">
        <v>1556</v>
      </c>
      <c r="C15" s="1" t="s">
        <v>231</v>
      </c>
      <c r="D15" s="1" t="s">
        <v>231</v>
      </c>
      <c r="E15" s="1" t="s">
        <v>1557</v>
      </c>
      <c r="F15" s="1" t="s">
        <v>1558</v>
      </c>
      <c r="G15" s="1" t="s">
        <v>1559</v>
      </c>
      <c r="H15" s="1" t="s">
        <v>1560</v>
      </c>
      <c r="I15" s="1" t="s">
        <v>1561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1562</v>
      </c>
      <c r="B16" s="1" t="s">
        <v>1563</v>
      </c>
      <c r="C16" s="1" t="s">
        <v>1564</v>
      </c>
      <c r="D16" s="1" t="s">
        <v>1550</v>
      </c>
      <c r="E16" s="1" t="s">
        <v>1565</v>
      </c>
      <c r="F16" s="1" t="s">
        <v>1566</v>
      </c>
      <c r="G16" s="1" t="s">
        <v>1567</v>
      </c>
      <c r="H16" s="1" t="s">
        <v>1568</v>
      </c>
      <c r="I16" s="1" t="s">
        <v>1569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1570</v>
      </c>
      <c r="B17" s="1" t="s">
        <v>193</v>
      </c>
      <c r="C17" s="1" t="s">
        <v>194</v>
      </c>
      <c r="D17" s="1" t="s">
        <v>205</v>
      </c>
      <c r="E17" s="1" t="s">
        <v>206</v>
      </c>
      <c r="F17" s="1" t="s">
        <v>207</v>
      </c>
      <c r="G17" s="1" t="s">
        <v>1571</v>
      </c>
      <c r="H17" s="1" t="s">
        <v>1572</v>
      </c>
      <c r="I17" s="1" t="s">
        <v>1573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1574</v>
      </c>
      <c r="B18" s="1" t="s">
        <v>1575</v>
      </c>
      <c r="C18" s="1" t="s">
        <v>1576</v>
      </c>
      <c r="D18" s="1" t="s">
        <v>1577</v>
      </c>
      <c r="E18" s="1" t="s">
        <v>1578</v>
      </c>
      <c r="F18" s="1" t="s">
        <v>1579</v>
      </c>
      <c r="G18" s="1" t="s">
        <v>1580</v>
      </c>
      <c r="H18" s="1" t="s">
        <v>1581</v>
      </c>
      <c r="I18" s="1" t="s">
        <v>1582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1583</v>
      </c>
      <c r="B19" s="1" t="s">
        <v>1584</v>
      </c>
      <c r="C19" s="1" t="s">
        <v>1585</v>
      </c>
      <c r="D19" s="1" t="s">
        <v>1586</v>
      </c>
      <c r="E19" s="1" t="s">
        <v>1587</v>
      </c>
      <c r="F19" s="1" t="s">
        <v>1588</v>
      </c>
      <c r="G19" s="1" t="s">
        <v>1589</v>
      </c>
      <c r="H19" s="1" t="s">
        <v>1590</v>
      </c>
      <c r="I19" s="1" t="s">
        <v>1591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1592</v>
      </c>
      <c r="B20" s="1" t="s">
        <v>1593</v>
      </c>
      <c r="C20" s="1" t="s">
        <v>1594</v>
      </c>
      <c r="D20" s="1" t="s">
        <v>1595</v>
      </c>
      <c r="E20" s="1" t="s">
        <v>1596</v>
      </c>
      <c r="F20" s="1" t="s">
        <v>1597</v>
      </c>
      <c r="G20" s="1" t="s">
        <v>1598</v>
      </c>
      <c r="H20" s="1" t="s">
        <v>1599</v>
      </c>
      <c r="I20" s="1" t="s">
        <v>1600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1601</v>
      </c>
      <c r="B21" s="1" t="s">
        <v>1602</v>
      </c>
      <c r="C21" s="1" t="s">
        <v>1603</v>
      </c>
      <c r="D21" s="1" t="s">
        <v>1604</v>
      </c>
      <c r="E21" s="1" t="s">
        <v>1605</v>
      </c>
      <c r="F21" s="1" t="s">
        <v>1606</v>
      </c>
      <c r="G21" s="1" t="s">
        <v>1607</v>
      </c>
      <c r="H21" s="1" t="s">
        <v>1608</v>
      </c>
      <c r="I21" s="1" t="s">
        <v>1609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1610</v>
      </c>
      <c r="B22" s="1" t="s">
        <v>1611</v>
      </c>
      <c r="C22" s="1" t="s">
        <v>1612</v>
      </c>
      <c r="D22" s="1" t="s">
        <v>1613</v>
      </c>
      <c r="E22" s="1" t="s">
        <v>1614</v>
      </c>
      <c r="F22" s="1" t="s">
        <v>1615</v>
      </c>
      <c r="G22" s="1" t="s">
        <v>1616</v>
      </c>
      <c r="H22" s="1" t="s">
        <v>1617</v>
      </c>
      <c r="I22" s="1" t="s">
        <v>1618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1619</v>
      </c>
      <c r="B23" s="1" t="s">
        <v>1620</v>
      </c>
      <c r="C23" s="1" t="s">
        <v>1621</v>
      </c>
      <c r="D23" s="1" t="s">
        <v>1622</v>
      </c>
      <c r="E23" s="1" t="s">
        <v>1623</v>
      </c>
      <c r="F23" s="1" t="s">
        <v>1624</v>
      </c>
      <c r="G23" s="1" t="s">
        <v>1625</v>
      </c>
      <c r="H23" s="1" t="s">
        <v>1626</v>
      </c>
      <c r="I23" s="1" t="s">
        <v>1627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1628</v>
      </c>
      <c r="B24" s="1" t="s">
        <v>1629</v>
      </c>
      <c r="C24" s="1" t="s">
        <v>1630</v>
      </c>
      <c r="D24" s="1" t="s">
        <v>1631</v>
      </c>
      <c r="E24" s="1" t="s">
        <v>1632</v>
      </c>
      <c r="F24" s="1" t="s">
        <v>1633</v>
      </c>
      <c r="G24" s="1" t="s">
        <v>1634</v>
      </c>
      <c r="H24" s="1" t="s">
        <v>1634</v>
      </c>
      <c r="I24" s="1" t="s">
        <v>1634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1635</v>
      </c>
      <c r="B25" s="1" t="s">
        <v>1636</v>
      </c>
      <c r="C25" s="1" t="s">
        <v>1637</v>
      </c>
      <c r="D25" s="1" t="s">
        <v>1638</v>
      </c>
      <c r="E25" s="1" t="s">
        <v>1639</v>
      </c>
      <c r="F25" s="1" t="s">
        <v>1640</v>
      </c>
      <c r="G25" s="1" t="s">
        <v>1641</v>
      </c>
      <c r="H25" s="1" t="s">
        <v>1641</v>
      </c>
      <c r="I25" s="1" t="s">
        <v>1452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1642</v>
      </c>
      <c r="B26" s="1" t="s">
        <v>1643</v>
      </c>
      <c r="C26" s="1" t="s">
        <v>1644</v>
      </c>
      <c r="D26" s="1" t="s">
        <v>1645</v>
      </c>
      <c r="E26" s="1" t="s">
        <v>1646</v>
      </c>
      <c r="F26" s="1" t="s">
        <v>1647</v>
      </c>
      <c r="G26" s="1" t="s">
        <v>1452</v>
      </c>
      <c r="H26" s="1" t="s">
        <v>1452</v>
      </c>
      <c r="I26" s="1" t="s">
        <v>1452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1648</v>
      </c>
      <c r="B2" s="1" t="s">
        <v>1649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1650</v>
      </c>
      <c r="B3" s="1" t="s">
        <v>1651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1652</v>
      </c>
      <c r="B4" s="1" t="s">
        <v>1653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1654</v>
      </c>
      <c r="B5" s="1" t="s">
        <v>1655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1656</v>
      </c>
      <c r="B6" s="1" t="s">
        <v>1657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1658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1659</v>
      </c>
      <c r="B8" s="1" t="s">
        <v>1660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1661</v>
      </c>
      <c r="B9" s="4" t="s">
        <v>1662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1663</v>
      </c>
      <c r="B10" s="1" t="s">
        <v>1664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1665</v>
      </c>
      <c r="B11" s="1" t="s">
        <v>1666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1667</v>
      </c>
      <c r="B12" s="1" t="s">
        <v>1664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1668</v>
      </c>
      <c r="B13" s="1" t="s">
        <v>1669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1670</v>
      </c>
      <c r="B14" s="1" t="s">
        <v>1671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1672</v>
      </c>
      <c r="B15" s="1" t="s">
        <v>1669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1673</v>
      </c>
      <c r="B16" s="1" t="s">
        <v>1674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1675</v>
      </c>
      <c r="B17" s="1">
        <v>111000.0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1676</v>
      </c>
      <c r="B18" s="1" t="s">
        <v>1677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1678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1679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1680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1681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1682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1683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1684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1685</v>
      </c>
      <c r="B26" s="4" t="s">
        <v>1686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1687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1688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1689</v>
      </c>
      <c r="B29" s="1">
        <v>39.85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1690</v>
      </c>
      <c r="B30" s="1">
        <v>39.58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1691</v>
      </c>
      <c r="B31" s="1">
        <v>39.365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1692</v>
      </c>
      <c r="B32" s="1">
        <v>40.1342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1693</v>
      </c>
      <c r="B33" s="1">
        <v>39.85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1694</v>
      </c>
      <c r="B34" s="1">
        <v>39.58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1695</v>
      </c>
      <c r="B35" s="1">
        <v>39.365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1696</v>
      </c>
      <c r="B36" s="1">
        <v>40.1342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1697</v>
      </c>
      <c r="B37" s="1">
        <v>1.1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1698</v>
      </c>
      <c r="B38" s="1">
        <v>0.0276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1699</v>
      </c>
      <c r="B39" s="1">
        <v>1.7332704E9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1700</v>
      </c>
      <c r="B40" s="1">
        <v>0.3457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1701</v>
      </c>
      <c r="B41" s="1">
        <v>2.85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1702</v>
      </c>
      <c r="B42" s="1">
        <v>1.532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1703</v>
      </c>
      <c r="B43" s="1">
        <v>12.694534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1704</v>
      </c>
      <c r="B44" s="1">
        <v>11.507184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1705</v>
      </c>
      <c r="B45" s="1">
        <v>3531346.0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1706</v>
      </c>
      <c r="B46" s="1">
        <v>3531346.0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1707</v>
      </c>
      <c r="B47" s="1">
        <v>1.2042575E7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1708</v>
      </c>
      <c r="B48" s="1">
        <v>1.104488E7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1709</v>
      </c>
      <c r="B49" s="1">
        <v>1.104488E7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1710</v>
      </c>
      <c r="B50" s="1">
        <v>39.52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1711</v>
      </c>
      <c r="B51" s="1">
        <v>39.54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1712</v>
      </c>
      <c r="B52" s="1">
        <v>1200.0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1713</v>
      </c>
      <c r="B53" s="1">
        <v>1300.0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1714</v>
      </c>
      <c r="B54" s="1">
        <v>5.575168E10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1715</v>
      </c>
      <c r="B55" s="1">
        <v>36.52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1716</v>
      </c>
      <c r="B56" s="1">
        <v>55.69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1717</v>
      </c>
      <c r="B57" s="1">
        <v>1.5488728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1718</v>
      </c>
      <c r="B58" s="1">
        <v>40.9998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1719</v>
      </c>
      <c r="B59" s="1">
        <v>44.7955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1720</v>
      </c>
      <c r="B60" s="1">
        <v>1.075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1721</v>
      </c>
      <c r="B61" s="1">
        <v>0.026976163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1722</v>
      </c>
      <c r="B62" s="1" t="s">
        <v>1723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1724</v>
      </c>
      <c r="B63" s="1">
        <v>6.6005348352E10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1725</v>
      </c>
      <c r="B64" s="1">
        <v>0.12441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1726</v>
      </c>
      <c r="B65" s="1">
        <v>1.407946078E9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1727</v>
      </c>
      <c r="B66" s="1">
        <v>1.412150016E9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1728</v>
      </c>
      <c r="B67" s="1">
        <v>4.9955309E7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1729</v>
      </c>
      <c r="B68" s="1">
        <v>4.0799178E7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1730</v>
      </c>
      <c r="B69" s="1">
        <v>1.7328384E9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1731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1732</v>
      </c>
      <c r="B71" s="1">
        <v>0.0354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1733</v>
      </c>
      <c r="B72" s="1">
        <v>0.0019400001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1734</v>
      </c>
      <c r="B73" s="1">
        <v>0.84677005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1735</v>
      </c>
      <c r="B74" s="1">
        <v>4.15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1736</v>
      </c>
      <c r="B75" s="1">
        <v>0.0355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1737</v>
      </c>
      <c r="B76" s="1">
        <v>1.412150016E9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1738</v>
      </c>
      <c r="B77" s="1">
        <v>15.233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1739</v>
      </c>
      <c r="B78" s="1">
        <v>2.5917416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1740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1741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1742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1743</v>
      </c>
      <c r="B82" s="1">
        <v>0.056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1744</v>
      </c>
      <c r="B83" s="1">
        <v>4.478000128E9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1745</v>
      </c>
      <c r="B84" s="1">
        <v>3.11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1746</v>
      </c>
      <c r="B85" s="1">
        <v>3.67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1747</v>
      </c>
      <c r="B86" s="1" t="s">
        <v>1748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1749</v>
      </c>
      <c r="B87" s="1">
        <v>1.1446272E9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1750</v>
      </c>
      <c r="B88" s="1">
        <v>1.834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1751</v>
      </c>
      <c r="B89" s="1">
        <v>8.118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1752</v>
      </c>
      <c r="B90" s="1">
        <v>-0.17494822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1753</v>
      </c>
      <c r="B91" s="1">
        <v>0.22455823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1754</v>
      </c>
      <c r="B92" s="1">
        <v>0.275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1755</v>
      </c>
      <c r="B93" s="1">
        <v>1.7332704E9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1756</v>
      </c>
      <c r="B94" s="1" t="s">
        <v>1757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1758</v>
      </c>
      <c r="B95" s="1" t="s">
        <v>1759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1760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1761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1762</v>
      </c>
      <c r="B98" s="1" t="s">
        <v>1763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1764</v>
      </c>
      <c r="B99" s="1" t="s">
        <v>1765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1766</v>
      </c>
      <c r="B100" s="1">
        <v>3.78657E8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1767</v>
      </c>
      <c r="B101" s="1" t="s">
        <v>1768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1769</v>
      </c>
      <c r="B102" s="1" t="s">
        <v>1770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1771</v>
      </c>
      <c r="B103" s="1" t="s">
        <v>1772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1773</v>
      </c>
      <c r="B104" s="1" t="s">
        <v>1774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1775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1776</v>
      </c>
      <c r="B106" s="1">
        <v>39.48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1777</v>
      </c>
      <c r="B107" s="1">
        <v>65.0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1778</v>
      </c>
      <c r="B108" s="1">
        <v>45.0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1779</v>
      </c>
      <c r="B109" s="1">
        <v>54.49433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1780</v>
      </c>
      <c r="B110" s="1">
        <v>54.0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1781</v>
      </c>
      <c r="B111" s="1">
        <v>1.5625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1782</v>
      </c>
      <c r="B112" s="1" t="s">
        <v>1783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1784</v>
      </c>
      <c r="B113" s="1">
        <v>30.0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1785</v>
      </c>
      <c r="B114" s="1">
        <v>4.472999936E9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1786</v>
      </c>
      <c r="B115" s="1">
        <v>3.168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1787</v>
      </c>
      <c r="B116" s="1">
        <v>8.130999808E9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1788</v>
      </c>
      <c r="B117" s="1">
        <v>1.2986999808E10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1789</v>
      </c>
      <c r="B118" s="1">
        <v>1.003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1790</v>
      </c>
      <c r="B119" s="1">
        <v>1.481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1791</v>
      </c>
      <c r="B120" s="1">
        <v>3.5995000832E10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1792</v>
      </c>
      <c r="B121" s="1">
        <v>57.141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1793</v>
      </c>
      <c r="B122" s="1">
        <v>25.246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1794</v>
      </c>
      <c r="B123" s="1">
        <v>0.08113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1795</v>
      </c>
      <c r="B124" s="1">
        <v>0.21722999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1796</v>
      </c>
      <c r="B125" s="1">
        <v>7.349000192E9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1797</v>
      </c>
      <c r="B126" s="1">
        <v>3.43712512E9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1798</v>
      </c>
      <c r="B127" s="1">
        <v>7.233999872E9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1799</v>
      </c>
      <c r="B128" s="1">
        <v>0.064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1800</v>
      </c>
      <c r="B129" s="1">
        <v>0.102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1801</v>
      </c>
      <c r="B130" s="1">
        <v>0.20417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1802</v>
      </c>
      <c r="B131" s="1">
        <v>0.22589001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1803</v>
      </c>
      <c r="B132" s="1">
        <v>0.17959999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1804</v>
      </c>
      <c r="B133" s="1" t="s">
        <v>1723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1805</v>
      </c>
      <c r="B134" s="1">
        <v>1.7765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70</v>
      </c>
      <c r="B3" s="1">
        <v>6650.0</v>
      </c>
      <c r="C3" s="1">
        <v>5500.0</v>
      </c>
      <c r="D3" s="1">
        <v>3810.0</v>
      </c>
      <c r="E3" s="1">
        <v>3330.0</v>
      </c>
      <c r="F3" s="1">
        <v>2680.0</v>
      </c>
      <c r="G3" s="1">
        <v>3360.0</v>
      </c>
      <c r="H3" s="1">
        <v>2950.0</v>
      </c>
      <c r="I3" s="1">
        <v>2430.0</v>
      </c>
      <c r="J3" s="1">
        <v>566.0</v>
      </c>
      <c r="K3" s="1">
        <v>3090.0</v>
      </c>
      <c r="L3" s="1">
        <f>IF(K3*FORECAST(L2,B3:K3,B2:K2)&gt;0,FORECAST(L2,B3:K3,B2:K2),K3)*$X$1</f>
        <v>972</v>
      </c>
      <c r="M3" s="1">
        <f>IF(L3*FORECAST(M2,B3:L3,B2:L2)&gt;0,FORECAST(M2,B3:L3,B2:L2),L3)*$X$1</f>
        <v>523.8909091</v>
      </c>
      <c r="N3" s="1">
        <f>IF(M3*FORECAST(N2,B3:M3,B2:M2)&gt;0,FORECAST(N2,B3:M3,B2:M2),M3)*$X$1</f>
        <v>75.78181818</v>
      </c>
      <c r="O3" s="1">
        <f>IF(N3*FORECAST(O2,B3:N3,B2:N2)&gt;0,FORECAST(O2,B3:N3,B2:N2),N3)*$X$1</f>
        <v>75.78181818</v>
      </c>
      <c r="P3" s="1">
        <f>IF(O3*FORECAST(P2,B3:O3,B2:O2)&gt;0,FORECAST(P2,B3:O3,B2:O2),O3)*$X$1</f>
        <v>75.78181818</v>
      </c>
      <c r="Q3" s="1">
        <f>IF(P3*FORECAST(Q2,B3:P3,B2:P2)&gt;0,FORECAST(Q2,B3:P3,B2:P2),P3)*$X$1</f>
        <v>75.78181818</v>
      </c>
      <c r="R3" s="1">
        <f>IF(Q3*FORECAST(R2,B3:Q3,B2:Q2)&gt;0,FORECAST(R2,B3:Q3,B2:Q2),Q3)*$X$1</f>
        <v>75.78181818</v>
      </c>
      <c r="S3" s="5">
        <f>IF(R3*FORECAST(S2,B3:R3,B2:R2)&gt;0,FORECAST(S2,B3:R3,B2:R2),R3)*$X$1</f>
        <v>75.78181818</v>
      </c>
      <c r="T3" s="5">
        <f>IF(S3*FORECAST(T2,B3:S3,B2:S2)&gt;0,FORECAST(T2,B3:S3,B2:S2),S3)*$X$1</f>
        <v>75.78181818</v>
      </c>
      <c r="U3" s="5">
        <f>IF(T3*FORECAST(U2,B3:T3,B2:T2)&gt;0,FORECAST(U2,B3:T3,B2:T2),T3)*$X$1</f>
        <v>75.78181818</v>
      </c>
      <c r="V3" s="5">
        <f>IF(U3*FORECAST(V2,B3:U3,B2:U2)&gt;0,FORECAST(V2,B3:U3,B2:U2),U3)*$X$1</f>
        <v>75.78181818</v>
      </c>
      <c r="W3" s="5">
        <f>IF(V3*FORECAST(W2,B3:V3,B2:V2)&gt;0,FORECAST(W2,B3:V3,B2:V2),V3)*$X$1</f>
        <v>75.78181818</v>
      </c>
      <c r="X3" s="2"/>
      <c r="Y3" s="2"/>
      <c r="Z3" s="2"/>
    </row>
    <row r="4">
      <c r="A4" s="3" t="s">
        <v>140</v>
      </c>
      <c r="B4" s="1">
        <v>5870.0</v>
      </c>
      <c r="C4" s="1">
        <v>5990.0</v>
      </c>
      <c r="D4" s="1">
        <v>10410.0</v>
      </c>
      <c r="E4" s="1">
        <v>13110.0</v>
      </c>
      <c r="F4" s="1">
        <v>15050.0</v>
      </c>
      <c r="G4" s="1">
        <v>14540.0</v>
      </c>
      <c r="H4" s="1">
        <v>14890.0</v>
      </c>
      <c r="I4" s="1">
        <v>11870.0</v>
      </c>
      <c r="J4" s="1">
        <v>10360.0</v>
      </c>
      <c r="K4" s="1">
        <v>8850.0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1806</v>
      </c>
      <c r="B5" s="1">
        <v>1310.0</v>
      </c>
      <c r="C5" s="1">
        <v>1280.0</v>
      </c>
      <c r="D5" s="1">
        <v>1360.0</v>
      </c>
      <c r="E5" s="1">
        <v>1390.0</v>
      </c>
      <c r="F5" s="1">
        <v>1390.0</v>
      </c>
      <c r="G5" s="1">
        <v>1380.0</v>
      </c>
      <c r="H5" s="1">
        <v>1390.0</v>
      </c>
      <c r="I5" s="1">
        <v>1430.0</v>
      </c>
      <c r="J5" s="1">
        <v>1440.0</v>
      </c>
      <c r="K5" s="1">
        <v>1440.0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1807</v>
      </c>
      <c r="L7" s="1">
        <f>IF(W3*FORECAST(W2,B3:W3,B2:W2)&gt;0,FORECAST(W2,B3:W3,B2:W2),V3)*$X$1 * (1+0.02)/(0.0789-0.02)</f>
        <v>1312.350671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1808</v>
      </c>
      <c r="L8" s="6">
        <f t="array" ref="L8">NPV(0.0789,M3:W3)</f>
        <v>959.2415516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1809</v>
      </c>
      <c r="L9" s="6">
        <f t="array" ref="L9">NPV(0.0789,M16:W16)</f>
        <v>569.1893608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1810</v>
      </c>
      <c r="L10" s="6">
        <f>L8 + L9</f>
        <v>1528.430912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8850.0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1811</v>
      </c>
      <c r="L12" s="6">
        <f>L10 - L11</f>
        <v>-7321.569088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1812</v>
      </c>
      <c r="L13" s="1">
        <v>1440.0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-5.084422978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1312.350671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5510.0</v>
      </c>
      <c r="C3" s="1">
        <v>2140.0</v>
      </c>
      <c r="D3" s="1">
        <v>-1630.0</v>
      </c>
      <c r="E3" s="1">
        <v>-1510.0</v>
      </c>
      <c r="F3" s="1">
        <v>2180.0</v>
      </c>
      <c r="G3" s="1">
        <v>-10110.0</v>
      </c>
      <c r="H3" s="1">
        <v>-10490.0</v>
      </c>
      <c r="I3" s="1">
        <v>1930.0</v>
      </c>
      <c r="J3" s="1">
        <v>3490.0</v>
      </c>
      <c r="K3" s="1">
        <v>4280.0</v>
      </c>
      <c r="L3" s="1">
        <f>IF(K3*FORECAST(L2,B3:K3,B2:K2)&gt;0,FORECAST(L2,B3:K3,B2:K2),K3)*$X$1</f>
        <v>4280</v>
      </c>
      <c r="M3" s="1">
        <f>IF(L3*FORECAST(M2,B3:L3,B2:L2)&gt;0,FORECAST(M2,B3:L3,B2:L2),L3)*$X$1</f>
        <v>659.8181818</v>
      </c>
      <c r="N3" s="1">
        <f>IF(M3*FORECAST(N2,B3:M3,B2:M2)&gt;0,FORECAST(N2,B3:M3,B2:M2),M3)*$X$1</f>
        <v>768.7272727</v>
      </c>
      <c r="O3" s="1">
        <f>IF(N3*FORECAST(O2,B3:N3,B2:N2)&gt;0,FORECAST(O2,B3:N3,B2:N2),N3)*$X$1</f>
        <v>877.6363636</v>
      </c>
      <c r="P3" s="1">
        <f>IF(O3*FORECAST(P2,B3:O3,B2:O2)&gt;0,FORECAST(P2,B3:O3,B2:O2),O3)*$X$1</f>
        <v>986.5454545</v>
      </c>
      <c r="Q3" s="1">
        <f>IF(P3*FORECAST(Q2,B3:P3,B2:P2)&gt;0,FORECAST(Q2,B3:P3,B2:P2),P3)*$X$1</f>
        <v>1095.454545</v>
      </c>
      <c r="R3" s="1">
        <f>IF(Q3*FORECAST(R2,B3:Q3,B2:Q2)&gt;0,FORECAST(R2,B3:Q3,B2:Q2),Q3)*$X$1</f>
        <v>1204.363636</v>
      </c>
      <c r="S3" s="5">
        <f>IF(R3*FORECAST(S2,B3:R3,B2:R2)&gt;0,FORECAST(S2,B3:R3,B2:R2),R3)*$X$1</f>
        <v>1313.272727</v>
      </c>
      <c r="T3" s="5">
        <f>IF(S3*FORECAST(T2,B3:S3,B2:S2)&gt;0,FORECAST(T2,B3:S3,B2:S2),S3)*$X$1</f>
        <v>1422.181818</v>
      </c>
      <c r="U3" s="5">
        <f>IF(T3*FORECAST(U2,B3:T3,B2:T2)&gt;0,FORECAST(U2,B3:T3,B2:T2),T3)*$X$1</f>
        <v>1531.090909</v>
      </c>
      <c r="V3" s="5">
        <f>IF(U3*FORECAST(V2,B3:U3,B2:U2)&gt;0,FORECAST(V2,B3:U3,B2:U2),U3)*$X$1</f>
        <v>1640</v>
      </c>
      <c r="W3" s="5">
        <f>IF(V3*FORECAST(W2,B3:V3,B2:V2)&gt;0,FORECAST(W2,B3:V3,B2:V2),V3)*$X$1</f>
        <v>1748.909091</v>
      </c>
      <c r="X3" s="2"/>
      <c r="Y3" s="2"/>
      <c r="Z3" s="2"/>
    </row>
    <row r="4">
      <c r="A4" s="3" t="s">
        <v>140</v>
      </c>
      <c r="B4" s="1">
        <v>5870.0</v>
      </c>
      <c r="C4" s="1">
        <v>5990.0</v>
      </c>
      <c r="D4" s="1">
        <v>10410.0</v>
      </c>
      <c r="E4" s="1">
        <v>13110.0</v>
      </c>
      <c r="F4" s="1">
        <v>15050.0</v>
      </c>
      <c r="G4" s="1">
        <v>14540.0</v>
      </c>
      <c r="H4" s="1">
        <v>14890.0</v>
      </c>
      <c r="I4" s="1">
        <v>11870.0</v>
      </c>
      <c r="J4" s="1">
        <v>10360.0</v>
      </c>
      <c r="K4" s="1">
        <v>8850.0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1806</v>
      </c>
      <c r="B5" s="1">
        <v>1310.0</v>
      </c>
      <c r="C5" s="1">
        <v>1280.0</v>
      </c>
      <c r="D5" s="1">
        <v>1360.0</v>
      </c>
      <c r="E5" s="1">
        <v>1390.0</v>
      </c>
      <c r="F5" s="1">
        <v>1390.0</v>
      </c>
      <c r="G5" s="1">
        <v>1380.0</v>
      </c>
      <c r="H5" s="1">
        <v>1390.0</v>
      </c>
      <c r="I5" s="1">
        <v>1430.0</v>
      </c>
      <c r="J5" s="1">
        <v>1440.0</v>
      </c>
      <c r="K5" s="1">
        <v>1440.0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1807</v>
      </c>
      <c r="L7" s="1">
        <f>IF(W3*FORECAST(W2,B3:W3,B2:W2)&gt;0,FORECAST(W2,B3:W3,B2:W2),V3)*$X$1 * (1+0.02)/(0.0789-0.02)</f>
        <v>30286.71091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1808</v>
      </c>
      <c r="L8" s="6">
        <f t="array" ref="L8">NPV(0.0789,M3:W3)</f>
        <v>8057.217209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1809</v>
      </c>
      <c r="L9" s="6">
        <f t="array" ref="L9">NPV(0.0789,M16:W16)</f>
        <v>13135.87443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1810</v>
      </c>
      <c r="L10" s="6">
        <f>L8 + L9</f>
        <v>21193.09164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141</v>
      </c>
      <c r="L11" s="1">
        <v>8850.0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1811</v>
      </c>
      <c r="L12" s="6">
        <f>L10 - L11</f>
        <v>12343.09164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1812</v>
      </c>
      <c r="L13" s="1">
        <v>1440.0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8.571591414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30286.71091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