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<sst xmlns="http://schemas.openxmlformats.org/spreadsheetml/2006/main" count="1253" uniqueCount="945">
  <si>
    <t>ticker</t>
  </si>
  <si>
    <t>EMBI</t>
  </si>
  <si>
    <t>nombre</t>
  </si>
  <si>
    <t>SKYE BIOSCIENCE INC</t>
  </si>
  <si>
    <t>empresa</t>
  </si>
  <si>
    <t>Biotechnology &amp; Medical Research</t>
  </si>
  <si>
    <t>Open</t>
  </si>
  <si>
    <t>Target Price</t>
  </si>
  <si>
    <t>Upside</t>
  </si>
  <si>
    <t>-1861.99%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</si>
  <si>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</si>
  <si>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</si>
  <si>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</si>
  <si>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</si>
  <si>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</si>
  <si>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</si>
  <si>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</si>
  <si>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</si>
  <si>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566.67%</t>
  </si>
  <si>
    <t>Total Assets Growth</t>
  </si>
  <si>
    <t>1033.33%</t>
  </si>
  <si>
    <t>Net Property, Plant and Equipment Growth</t>
  </si>
  <si>
    <t>100.00%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</si>
  <si>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</si>
  <si>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</si>
  <si>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</si>
  <si>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</si>
  <si>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</si>
  <si>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</si>
  <si>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</si>
  <si>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</si>
  <si>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</si>
  <si>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</si>
  <si>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</si>
  <si>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</si>
  <si>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</si>
  <si>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</si>
  <si>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</si>
  <si>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</si>
  <si>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</si>
  <si>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</si>
  <si>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</si>
  <si>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</si>
  <si>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</si>
  <si>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</si>
  <si>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</si>
  <si>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</si>
  <si>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</si>
  <si>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</si>
  <si>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</si>
  <si>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</si>
  <si>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</si>
  <si>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</si>
  <si>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</si>
  <si>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</si>
  <si>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</si>
  <si>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</si>
  <si>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</si>
  <si>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</si>
  <si>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</si>
  <si>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</si>
  <si>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</si>
  <si>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</si>
  <si>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</si>
  <si>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</si>
  <si>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</si>
  <si>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</si>
  <si>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</si>
  <si>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</si>
  <si>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</si>
  <si>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</si>
  <si>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</si>
  <si>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</si>
  <si>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</si>
  <si>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</si>
  <si>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</si>
  <si>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</si>
  <si>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</si>
  <si>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</si>
  <si>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</si>
  <si>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</si>
  <si>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</si>
  <si>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</si>
  <si>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</si>
  <si>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</si>
  <si>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</si>
  <si>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</si>
  <si>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</si>
  <si>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</si>
  <si>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</si>
  <si>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</si>
  <si>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</si>
  <si>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</si>
  <si>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</si>
  <si>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</si>
  <si>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-7.09</t>
  </si>
  <si>
    <t>-11.21</t>
  </si>
  <si>
    <t>-33.79</t>
  </si>
  <si>
    <t>-26.54</t>
  </si>
  <si>
    <t>-29.05</t>
  </si>
  <si>
    <t>0.75</t>
  </si>
  <si>
    <t>0.39</t>
  </si>
  <si>
    <t>3.08</t>
  </si>
  <si>
    <t>-0.82</t>
  </si>
  <si>
    <t>-0.17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</si>
  <si>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</si>
  <si>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</si>
  <si>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</si>
  <si>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</si>
  <si>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</si>
  <si>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</si>
  <si>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</si>
  <si>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</si>
  <si>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</si>
  <si>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</si>
  <si>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</si>
  <si>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</si>
  <si>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</si>
  <si>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</si>
  <si>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</si>
  <si>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</si>
  <si>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</si>
  <si>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</si>
  <si>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</si>
  <si>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</si>
  <si>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</si>
  <si>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</si>
  <si>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</si>
  <si>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</si>
  <si>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</si>
  <si>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</si>
  <si>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</si>
  <si>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</si>
  <si>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</si>
  <si>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</si>
  <si>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</si>
  <si>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-66.42</t>
  </si>
  <si>
    <t>-71.45</t>
  </si>
  <si>
    <t>-46.22</t>
  </si>
  <si>
    <t>-37.07</t>
  </si>
  <si>
    <t>-39.61</t>
  </si>
  <si>
    <t>1.95</t>
  </si>
  <si>
    <t>-7.11</t>
  </si>
  <si>
    <t>-5.24</t>
  </si>
  <si>
    <t>-8.77</t>
  </si>
  <si>
    <t>-5.37</t>
  </si>
  <si>
    <t>Basic EPS - Continuing Operations</t>
  </si>
  <si>
    <t>Basic Weighted Average Shares Outstanding</t>
  </si>
  <si>
    <t>Net EPS - Diluted</t>
  </si>
  <si>
    <t>-12.09</t>
  </si>
  <si>
    <t>-7.46</t>
  </si>
  <si>
    <t>Diluted EPS - Continuing Operations</t>
  </si>
  <si>
    <t>Diluted Weighted Average Shares Outstanding</t>
  </si>
  <si>
    <t>Normalized Basic EPS</t>
  </si>
  <si>
    <t>-41.47</t>
  </si>
  <si>
    <t>-44.64</t>
  </si>
  <si>
    <t>-26.19</t>
  </si>
  <si>
    <t>-17.32</t>
  </si>
  <si>
    <t>-23.75</t>
  </si>
  <si>
    <t>2.06</t>
  </si>
  <si>
    <t>-4.44</t>
  </si>
  <si>
    <t>-3.32</t>
  </si>
  <si>
    <t>-5.35</t>
  </si>
  <si>
    <t>-1.28</t>
  </si>
  <si>
    <t>Normalized Diluted EPS</t>
  </si>
  <si>
    <t>1.64</t>
  </si>
  <si>
    <t>-4.43</t>
  </si>
  <si>
    <t>EBITDA</t>
  </si>
  <si>
    <t>EBITA</t>
  </si>
  <si>
    <t>EBIT</t>
  </si>
  <si>
    <t>EBITDAR</t>
  </si>
  <si>
    <t>Effective Tax Rate - (Ratio)</t>
  </si>
  <si>
    <t>-0.09</t>
  </si>
  <si>
    <t>-0.04</t>
  </si>
  <si>
    <t>-0.05</t>
  </si>
  <si>
    <t>-0.01</t>
  </si>
  <si>
    <t>0.15</t>
  </si>
  <si>
    <t>-0.02</t>
  </si>
  <si>
    <t>-0.03</t>
  </si>
  <si>
    <t>Current Domestic Taxes</t>
  </si>
  <si>
    <t>Total Current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</si>
  <si>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</si>
  <si>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</si>
  <si>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</si>
  <si>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</si>
  <si>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</si>
  <si>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</si>
  <si>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</si>
  <si>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</si>
  <si>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</si>
  <si>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</si>
  <si>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</si>
  <si>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</si>
  <si>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</si>
  <si>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</si>
  <si>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-139.82</t>
  </si>
  <si>
    <t>-145.74</t>
  </si>
  <si>
    <t>-547.82</t>
  </si>
  <si>
    <t>-224.1</t>
  </si>
  <si>
    <t>-209.69</t>
  </si>
  <si>
    <t>-168.39</t>
  </si>
  <si>
    <t>-78.31</t>
  </si>
  <si>
    <t>-120.69</t>
  </si>
  <si>
    <t>-80.28</t>
  </si>
  <si>
    <t>Return on Total Capital</t>
  </si>
  <si>
    <t>537.14</t>
  </si>
  <si>
    <t>-218.26</t>
  </si>
  <si>
    <t>-215.98</t>
  </si>
  <si>
    <t>38.16</t>
  </si>
  <si>
    <t>62.5</t>
  </si>
  <si>
    <t>-272.61</t>
  </si>
  <si>
    <t>-98.6</t>
  </si>
  <si>
    <t>-328.19</t>
  </si>
  <si>
    <t>Return On Equity %</t>
  </si>
  <si>
    <t>860.21</t>
  </si>
  <si>
    <t>-391.62</t>
  </si>
  <si>
    <t>-245.66</t>
  </si>
  <si>
    <t>234.61</t>
  </si>
  <si>
    <t>-14.01</t>
  </si>
  <si>
    <t>-269.9</t>
  </si>
  <si>
    <t>Return on Common Equity</t>
  </si>
  <si>
    <t>719.47</t>
  </si>
  <si>
    <t>184.06</t>
  </si>
  <si>
    <t>127.65</t>
  </si>
  <si>
    <t>200.65</t>
  </si>
  <si>
    <t>Short Term Liquidity</t>
  </si>
  <si>
    <t>Current Ratio</t>
  </si>
  <si>
    <t>0.38</t>
  </si>
  <si>
    <t>5.94</t>
  </si>
  <si>
    <t>0.42</t>
  </si>
  <si>
    <t>0.69</t>
  </si>
  <si>
    <t>0.12</t>
  </si>
  <si>
    <t>2.05</t>
  </si>
  <si>
    <t>3.38</t>
  </si>
  <si>
    <t>2.46</t>
  </si>
  <si>
    <t>0.74</t>
  </si>
  <si>
    <t>0.84</t>
  </si>
  <si>
    <t>Quick Ratio</t>
  </si>
  <si>
    <t>0.26</t>
  </si>
  <si>
    <t>5.54</t>
  </si>
  <si>
    <t>0.1</t>
  </si>
  <si>
    <t>0.32</t>
  </si>
  <si>
    <t>1.88</t>
  </si>
  <si>
    <t>3.14</t>
  </si>
  <si>
    <t>2.3</t>
  </si>
  <si>
    <t>0.14</t>
  </si>
  <si>
    <t>Operating Cash Flow to Current Liabilities</t>
  </si>
  <si>
    <t>-2.19</t>
  </si>
  <si>
    <t>-6.41</t>
  </si>
  <si>
    <t>-4.09</t>
  </si>
  <si>
    <t>-0.25</t>
  </si>
  <si>
    <t>-6.21</t>
  </si>
  <si>
    <t>-7.69</t>
  </si>
  <si>
    <t>-1.66</t>
  </si>
  <si>
    <t>-1.05</t>
  </si>
  <si>
    <t>Long Term Solvency</t>
  </si>
  <si>
    <t>Total Debt/Equity</t>
  </si>
  <si>
    <t>-94.47</t>
  </si>
  <si>
    <t>-8.75</t>
  </si>
  <si>
    <t>70.63</t>
  </si>
  <si>
    <t>332.26</t>
  </si>
  <si>
    <t>36.42</t>
  </si>
  <si>
    <t>-65.91</t>
  </si>
  <si>
    <t>-216.49</t>
  </si>
  <si>
    <t>Total Debt / Total Capital</t>
  </si>
  <si>
    <t>-9.58</t>
  </si>
  <si>
    <t>41.39</t>
  </si>
  <si>
    <t>76.87</t>
  </si>
  <si>
    <t>26.7</t>
  </si>
  <si>
    <t>-193.32</t>
  </si>
  <si>
    <t>185.84</t>
  </si>
  <si>
    <t>LT Debt/Equity</t>
  </si>
  <si>
    <t>318.05</t>
  </si>
  <si>
    <t>1.34</t>
  </si>
  <si>
    <t>-8.03</t>
  </si>
  <si>
    <t>Long-Term Debt / Total Capital</t>
  </si>
  <si>
    <t>73.58</t>
  </si>
  <si>
    <t>0.98</t>
  </si>
  <si>
    <t>6.89</t>
  </si>
  <si>
    <t>Total Liabilities / Total Assets</t>
  </si>
  <si>
    <t>230.2</t>
  </si>
  <si>
    <t>16.66</t>
  </si>
  <si>
    <t>204.71</t>
  </si>
  <si>
    <t>144.64</t>
  </si>
  <si>
    <t>895.16</t>
  </si>
  <si>
    <t>72.55</t>
  </si>
  <si>
    <t>83.13</t>
  </si>
  <si>
    <t>40.5</t>
  </si>
  <si>
    <t>133.02</t>
  </si>
  <si>
    <t>117.85</t>
  </si>
  <si>
    <t>EBIT / Interest Expense</t>
  </si>
  <si>
    <t>-47.57</t>
  </si>
  <si>
    <t>-6.63</t>
  </si>
  <si>
    <t>-8.9</t>
  </si>
  <si>
    <t>-10.2</t>
  </si>
  <si>
    <t>-27.53</t>
  </si>
  <si>
    <t>-14.92</t>
  </si>
  <si>
    <t>EBITDA / Interest Expense</t>
  </si>
  <si>
    <t>-47.55</t>
  </si>
  <si>
    <t>-10.12</t>
  </si>
  <si>
    <t>-27.22</t>
  </si>
  <si>
    <t>-14.67</t>
  </si>
  <si>
    <t>(EBITDA - Capex) / Interest Expense</t>
  </si>
  <si>
    <t>-47.6</t>
  </si>
  <si>
    <t>-8.91</t>
  </si>
  <si>
    <t>-10.24</t>
  </si>
  <si>
    <t>-27.36</t>
  </si>
  <si>
    <t>-14.69</t>
  </si>
  <si>
    <t>Total Debt / EBITDA</t>
  </si>
  <si>
    <t>-0.06</t>
  </si>
  <si>
    <t>-0.3</t>
  </si>
  <si>
    <t>-0.24</t>
  </si>
  <si>
    <t>-0.27</t>
  </si>
  <si>
    <t>-0.11</t>
  </si>
  <si>
    <t>-0.35</t>
  </si>
  <si>
    <t>Net Debt / EBITDA</t>
  </si>
  <si>
    <t>0.08</t>
  </si>
  <si>
    <t>0.01</t>
  </si>
  <si>
    <t>0.11</t>
  </si>
  <si>
    <t>0.22</t>
  </si>
  <si>
    <t>0.88</t>
  </si>
  <si>
    <t>Total Debt / (EBITDA - Capex)</t>
  </si>
  <si>
    <t>Net Debt / (EBITDA - Capex)</t>
  </si>
  <si>
    <t>0.87</t>
  </si>
  <si>
    <t>Growth Over Prior Year</t>
  </si>
  <si>
    <t>EBITDA, 1 Yr. Growth %</t>
  </si>
  <si>
    <t>57.79</t>
  </si>
  <si>
    <t>3.45</t>
  </si>
  <si>
    <t>-13.57</t>
  </si>
  <si>
    <t>17.01</t>
  </si>
  <si>
    <t>47.16</t>
  </si>
  <si>
    <t>-5.19</t>
  </si>
  <si>
    <t>24.28</t>
  </si>
  <si>
    <t>132.89</t>
  </si>
  <si>
    <t>-26.38</t>
  </si>
  <si>
    <t>EBITA, 1 Yr. Growth %</t>
  </si>
  <si>
    <t>58.04</t>
  </si>
  <si>
    <t>3.55</t>
  </si>
  <si>
    <t>-13.68</t>
  </si>
  <si>
    <t>16.8</t>
  </si>
  <si>
    <t>47.14</t>
  </si>
  <si>
    <t>-5.18</t>
  </si>
  <si>
    <t>24.78</t>
  </si>
  <si>
    <t>133.34</t>
  </si>
  <si>
    <t>-26.17</t>
  </si>
  <si>
    <t>EBIT, 1 Yr. Growth %</t>
  </si>
  <si>
    <t>Earnings From Cont. Operations, 1 Yr. Growth %</t>
  </si>
  <si>
    <t>77.06</t>
  </si>
  <si>
    <t>-34.35</t>
  </si>
  <si>
    <t>-2.64</t>
  </si>
  <si>
    <t>520.31</t>
  </si>
  <si>
    <t>-105.48</t>
  </si>
  <si>
    <t>-723.74</t>
  </si>
  <si>
    <t>29.9</t>
  </si>
  <si>
    <t>128.6</t>
  </si>
  <si>
    <t>93.23</t>
  </si>
  <si>
    <t>Net Income, 1 Yr. Growth %</t>
  </si>
  <si>
    <t>Normalized Net Income, 1 Yr. Growth %</t>
  </si>
  <si>
    <t>77.16</t>
  </si>
  <si>
    <t>-34.36</t>
  </si>
  <si>
    <t>495.51</t>
  </si>
  <si>
    <t>-109.66</t>
  </si>
  <si>
    <t>-468.73</t>
  </si>
  <si>
    <t>31.7</t>
  </si>
  <si>
    <t>120.17</t>
  </si>
  <si>
    <t>-24.67</t>
  </si>
  <si>
    <t>Diluted EPS Before Extra, 1 Yr. Growth %</t>
  </si>
  <si>
    <t>7.58</t>
  </si>
  <si>
    <t>-35.31</t>
  </si>
  <si>
    <t>-19.79</t>
  </si>
  <si>
    <t>6.83</t>
  </si>
  <si>
    <t>-69.78</t>
  </si>
  <si>
    <t>-38.28</t>
  </si>
  <si>
    <t>-29.77</t>
  </si>
  <si>
    <t>90.84</t>
  </si>
  <si>
    <t>-38.74</t>
  </si>
  <si>
    <t>Net Property, Plant and Equip., 1 Yr. Growth %</t>
  </si>
  <si>
    <t>-37.33</t>
  </si>
  <si>
    <t>-28.39</t>
  </si>
  <si>
    <t>-85.32</t>
  </si>
  <si>
    <t>144.85</t>
  </si>
  <si>
    <t>-42.44</t>
  </si>
  <si>
    <t>270.2</t>
  </si>
  <si>
    <t>-32.23</t>
  </si>
  <si>
    <t>76.84</t>
  </si>
  <si>
    <t>Total Assets, 1 Yr. Growth %</t>
  </si>
  <si>
    <t>907.92</t>
  </si>
  <si>
    <t>-90.79</t>
  </si>
  <si>
    <t>72.32</t>
  </si>
  <si>
    <t>251.23</t>
  </si>
  <si>
    <t>2.02</t>
  </si>
  <si>
    <t>33.8</t>
  </si>
  <si>
    <t>268.87</t>
  </si>
  <si>
    <t>-7.55</t>
  </si>
  <si>
    <t>31.05</t>
  </si>
  <si>
    <t>Tangible Book Value, 1 Yr. Growth %</t>
  </si>
  <si>
    <t>148.99</t>
  </si>
  <si>
    <t>96.72</t>
  </si>
  <si>
    <t>226.63</t>
  </si>
  <si>
    <t>22.49</t>
  </si>
  <si>
    <t>335.98</t>
  </si>
  <si>
    <t>-103.52</t>
  </si>
  <si>
    <t>-17.75</t>
  </si>
  <si>
    <t>-151.3</t>
  </si>
  <si>
    <t>-29.13</t>
  </si>
  <si>
    <t>Common Equity, 1 Yr. Growth %</t>
  </si>
  <si>
    <t>Cash From Operations, 1 Yr. Growth %</t>
  </si>
  <si>
    <t>112.4</t>
  </si>
  <si>
    <t>-4.7</t>
  </si>
  <si>
    <t>-7.17</t>
  </si>
  <si>
    <t>18.36</t>
  </si>
  <si>
    <t>52.88</t>
  </si>
  <si>
    <t>0.43</t>
  </si>
  <si>
    <t>6.95</t>
  </si>
  <si>
    <t>96.82</t>
  </si>
  <si>
    <t>9.48</t>
  </si>
  <si>
    <t>Capital Expenditures, 1 Yr. Growth %</t>
  </si>
  <si>
    <t>-91.48</t>
  </si>
  <si>
    <t>460.9</t>
  </si>
  <si>
    <t>76.79</t>
  </si>
  <si>
    <t>-77.69</t>
  </si>
  <si>
    <t>4.02</t>
  </si>
  <si>
    <t>-86.72</t>
  </si>
  <si>
    <t>Levered Free Cash Flow, 1 Yr. Growth %</t>
  </si>
  <si>
    <t>-7.98</t>
  </si>
  <si>
    <t>-5.78</t>
  </si>
  <si>
    <t>-858.06</t>
  </si>
  <si>
    <t>-237.82</t>
  </si>
  <si>
    <t>-79.4</t>
  </si>
  <si>
    <t>-13.84</t>
  </si>
  <si>
    <t>190.43</t>
  </si>
  <si>
    <t>15.63</t>
  </si>
  <si>
    <t>Unlevered Free Cash Flow, 1 Yr. Growth %</t>
  </si>
  <si>
    <t>-5.8</t>
  </si>
  <si>
    <t>-858.28</t>
  </si>
  <si>
    <t>-237.84</t>
  </si>
  <si>
    <t>-78.85</t>
  </si>
  <si>
    <t>-13.21</t>
  </si>
  <si>
    <t>182.93</t>
  </si>
  <si>
    <t>12.24</t>
  </si>
  <si>
    <t>Compound Annual Growth Rate Over Two Years</t>
  </si>
  <si>
    <t>EBITDA, 2 Yr. CAGR %</t>
  </si>
  <si>
    <t>27.76</t>
  </si>
  <si>
    <t>-5.44</t>
  </si>
  <si>
    <t>0.57</t>
  </si>
  <si>
    <t>31.22</t>
  </si>
  <si>
    <t>18.12</t>
  </si>
  <si>
    <t>8.55</t>
  </si>
  <si>
    <t>70.13</t>
  </si>
  <si>
    <t>30.94</t>
  </si>
  <si>
    <t>EBITA, 2 Yr. CAGR %</t>
  </si>
  <si>
    <t>325.89</t>
  </si>
  <si>
    <t>498.79</t>
  </si>
  <si>
    <t>27.93</t>
  </si>
  <si>
    <t>-5.45</t>
  </si>
  <si>
    <t>0.41</t>
  </si>
  <si>
    <t>31.1</t>
  </si>
  <si>
    <t>8.78</t>
  </si>
  <si>
    <t>70.64</t>
  </si>
  <si>
    <t>31.26</t>
  </si>
  <si>
    <t>EBIT, 2 Yr. CAGR %</t>
  </si>
  <si>
    <t>Earnings From Cont. Operations, 2 Yr. CAGR %</t>
  </si>
  <si>
    <t>326.09</t>
  </si>
  <si>
    <t>534.1</t>
  </si>
  <si>
    <t>7.81</t>
  </si>
  <si>
    <t>-20.05</t>
  </si>
  <si>
    <t>145.75</t>
  </si>
  <si>
    <t>-41.7</t>
  </si>
  <si>
    <t>-41.54</t>
  </si>
  <si>
    <t>184.65</t>
  </si>
  <si>
    <t>110.17</t>
  </si>
  <si>
    <t>Net Income, 2 Yr. CAGR %</t>
  </si>
  <si>
    <t>Normalized Net Income, 2 Yr. CAGR %</t>
  </si>
  <si>
    <t>533.98</t>
  </si>
  <si>
    <t>7.84</t>
  </si>
  <si>
    <t>-20.06</t>
  </si>
  <si>
    <t>140.79</t>
  </si>
  <si>
    <t>-24.16</t>
  </si>
  <si>
    <t>-40.32</t>
  </si>
  <si>
    <t>120.36</t>
  </si>
  <si>
    <t>70.28</t>
  </si>
  <si>
    <t>28.78</t>
  </si>
  <si>
    <t>Diluted EPS Before Extra, 2 Yr. CAGR %</t>
  </si>
  <si>
    <t>329.47</t>
  </si>
  <si>
    <t>-16.58</t>
  </si>
  <si>
    <t>-27.97</t>
  </si>
  <si>
    <t>-7.43</t>
  </si>
  <si>
    <t>-42.9</t>
  </si>
  <si>
    <t>-56.81</t>
  </si>
  <si>
    <t>-34.16</t>
  </si>
  <si>
    <t>15.77</t>
  </si>
  <si>
    <t>1.26</t>
  </si>
  <si>
    <t>Net Property, Plant and Equip., 2 Yr. CAGR %</t>
  </si>
  <si>
    <t>-33.01</t>
  </si>
  <si>
    <t>-67.58</t>
  </si>
  <si>
    <t>-40.05</t>
  </si>
  <si>
    <t>18.72</t>
  </si>
  <si>
    <t>45.98</t>
  </si>
  <si>
    <t>987.87</t>
  </si>
  <si>
    <t>365.46</t>
  </si>
  <si>
    <t>9.47</t>
  </si>
  <si>
    <t>Total Assets, 2 Yr. CAGR %</t>
  </si>
  <si>
    <t>-3.65</t>
  </si>
  <si>
    <t>-60.16</t>
  </si>
  <si>
    <t>146.02</t>
  </si>
  <si>
    <t>89.3</t>
  </si>
  <si>
    <t>16.84</t>
  </si>
  <si>
    <t>122.16</t>
  </si>
  <si>
    <t>84.67</t>
  </si>
  <si>
    <t>10.07</t>
  </si>
  <si>
    <t>Tangible Book Value, 2 Yr. CAGR %</t>
  </si>
  <si>
    <t>171.01</t>
  </si>
  <si>
    <t>121.32</t>
  </si>
  <si>
    <t>153.48</t>
  </si>
  <si>
    <t>100.02</t>
  </si>
  <si>
    <t>131.09</t>
  </si>
  <si>
    <t>-60.82</t>
  </si>
  <si>
    <t>-82.98</t>
  </si>
  <si>
    <t>227.11</t>
  </si>
  <si>
    <t>158.32</t>
  </si>
  <si>
    <t>-39.71</t>
  </si>
  <si>
    <t>Common Equity, 2 Yr. CAGR %</t>
  </si>
  <si>
    <t>Cash From Operations, 2 Yr. CAGR %</t>
  </si>
  <si>
    <t>42.28</t>
  </si>
  <si>
    <t>-5.94</t>
  </si>
  <si>
    <t>5.35</t>
  </si>
  <si>
    <t>34.52</t>
  </si>
  <si>
    <t>23.91</t>
  </si>
  <si>
    <t>3.64</t>
  </si>
  <si>
    <t>45.09</t>
  </si>
  <si>
    <t>46.79</t>
  </si>
  <si>
    <t>Capital Expenditures, 2 Yr. CAGR %</t>
  </si>
  <si>
    <t>-30.87</t>
  </si>
  <si>
    <t>214.9</t>
  </si>
  <si>
    <t>-37.2</t>
  </si>
  <si>
    <t>28.41</t>
  </si>
  <si>
    <t>261.57</t>
  </si>
  <si>
    <t>-62.84</t>
  </si>
  <si>
    <t>Levered Free Cash Flow, 2 Yr. CAGR %</t>
  </si>
  <si>
    <t>-6.89</t>
  </si>
  <si>
    <t>167.26</t>
  </si>
  <si>
    <t>223.23</t>
  </si>
  <si>
    <t>-46.72</t>
  </si>
  <si>
    <t>-57.87</t>
  </si>
  <si>
    <t>58.19</t>
  </si>
  <si>
    <t>82.34</t>
  </si>
  <si>
    <t>Unlevered Free Cash Flow, 2 Yr. CAGR %</t>
  </si>
  <si>
    <t>-6.9</t>
  </si>
  <si>
    <t>167.27</t>
  </si>
  <si>
    <t>223.3</t>
  </si>
  <si>
    <t>-46.01</t>
  </si>
  <si>
    <t>-57.16</t>
  </si>
  <si>
    <t>56.71</t>
  </si>
  <si>
    <t>77.32</t>
  </si>
  <si>
    <t>Compound Annual Growth Rate Over Three Years</t>
  </si>
  <si>
    <t>EBITDA, 3 Yr. CAGR %</t>
  </si>
  <si>
    <t>12.16</t>
  </si>
  <si>
    <t>1.52</t>
  </si>
  <si>
    <t>14.17</t>
  </si>
  <si>
    <t>17.75</t>
  </si>
  <si>
    <t>20.14</t>
  </si>
  <si>
    <t>28.68</t>
  </si>
  <si>
    <t>EBITA, 3 Yr. CAGR %</t>
  </si>
  <si>
    <t>206.05</t>
  </si>
  <si>
    <t>233.61</t>
  </si>
  <si>
    <t>12.21</t>
  </si>
  <si>
    <t>1.45</t>
  </si>
  <si>
    <t>14.05</t>
  </si>
  <si>
    <t>17.68</t>
  </si>
  <si>
    <t>20.3</t>
  </si>
  <si>
    <t>40.29</t>
  </si>
  <si>
    <t>29.06</t>
  </si>
  <si>
    <t>EBIT, 3 Yr. CAGR %</t>
  </si>
  <si>
    <t>Earnings From Cont. Operations, 3 Yr. CAGR %</t>
  </si>
  <si>
    <t>217.96</t>
  </si>
  <si>
    <t>197.74</t>
  </si>
  <si>
    <t>4.21</t>
  </si>
  <si>
    <t>58.27</t>
  </si>
  <si>
    <t>-30.83</t>
  </si>
  <si>
    <t>28.47</t>
  </si>
  <si>
    <t>-23.71</t>
  </si>
  <si>
    <t>164.58</t>
  </si>
  <si>
    <t>79.03</t>
  </si>
  <si>
    <t>Net Income, 3 Yr. CAGR %</t>
  </si>
  <si>
    <t>Normalized Net Income, 3 Yr. CAGR %</t>
  </si>
  <si>
    <t>217.92</t>
  </si>
  <si>
    <t>197.69</t>
  </si>
  <si>
    <t>4.22</t>
  </si>
  <si>
    <t>56.13</t>
  </si>
  <si>
    <t>-17.57</t>
  </si>
  <si>
    <t>28.48</t>
  </si>
  <si>
    <t>-22.3</t>
  </si>
  <si>
    <t>120.3</t>
  </si>
  <si>
    <t>29.75</t>
  </si>
  <si>
    <t>Diluted EPS Before Extra, 3 Yr. CAGR %</t>
  </si>
  <si>
    <t>128.5</t>
  </si>
  <si>
    <t>-17.66</t>
  </si>
  <si>
    <t>-17.85</t>
  </si>
  <si>
    <t>-36.05</t>
  </si>
  <si>
    <t>-41.4</t>
  </si>
  <si>
    <t>-49.21</t>
  </si>
  <si>
    <t>-6.13</t>
  </si>
  <si>
    <t>-10.36</t>
  </si>
  <si>
    <t>Net Property, Plant and Equip., 3 Yr. CAGR %</t>
  </si>
  <si>
    <t>-59.61</t>
  </si>
  <si>
    <t>-36.39</t>
  </si>
  <si>
    <t>-40.85</t>
  </si>
  <si>
    <t>73.44</t>
  </si>
  <si>
    <t>308.41</t>
  </si>
  <si>
    <t>331.25</t>
  </si>
  <si>
    <t>237.12</t>
  </si>
  <si>
    <t>Total Assets, 3 Yr. CAGR %</t>
  </si>
  <si>
    <t>16.95</t>
  </si>
  <si>
    <t>-17.7</t>
  </si>
  <si>
    <t>83.46</t>
  </si>
  <si>
    <t>68.63</t>
  </si>
  <si>
    <t>71.4</t>
  </si>
  <si>
    <t>65.86</t>
  </si>
  <si>
    <t>64.72</t>
  </si>
  <si>
    <t>Tangible Book Value, 3 Yr. CAGR %</t>
  </si>
  <si>
    <t>143.56</t>
  </si>
  <si>
    <t>151.98</t>
  </si>
  <si>
    <t>98.91</t>
  </si>
  <si>
    <t>159.34</t>
  </si>
  <si>
    <t>-42.71</t>
  </si>
  <si>
    <t>-49.83</t>
  </si>
  <si>
    <t>-27.77</t>
  </si>
  <si>
    <t>76.4</t>
  </si>
  <si>
    <t>67.85</t>
  </si>
  <si>
    <t>Common Equity, 3 Yr. CAGR %</t>
  </si>
  <si>
    <t>Cash From Operations, 3 Yr. CAGR %</t>
  </si>
  <si>
    <t>23.4</t>
  </si>
  <si>
    <t>1.89</t>
  </si>
  <si>
    <t>19.27</t>
  </si>
  <si>
    <t>22.03</t>
  </si>
  <si>
    <t>17.98</t>
  </si>
  <si>
    <t>28.35</t>
  </si>
  <si>
    <t>32.09</t>
  </si>
  <si>
    <t>Capital Expenditures, 3 Yr. CAGR %</t>
  </si>
  <si>
    <t>-5.46</t>
  </si>
  <si>
    <t>30.3</t>
  </si>
  <si>
    <t>-28.35</t>
  </si>
  <si>
    <t>174.67</t>
  </si>
  <si>
    <t>20.18</t>
  </si>
  <si>
    <t>Levered Free Cash Flow, 3 Yr. CAGR %</t>
  </si>
  <si>
    <t>87.32</t>
  </si>
  <si>
    <t>114.32</t>
  </si>
  <si>
    <t>29.1</t>
  </si>
  <si>
    <t>-37.46</t>
  </si>
  <si>
    <t>-19.82</t>
  </si>
  <si>
    <t>42.02</t>
  </si>
  <si>
    <t>Unlevered Free Cash Flow, 3 Yr. CAGR %</t>
  </si>
  <si>
    <t>114.33</t>
  </si>
  <si>
    <t>30.26</t>
  </si>
  <si>
    <t>-36.75</t>
  </si>
  <si>
    <t>-19.62</t>
  </si>
  <si>
    <t>39.75</t>
  </si>
  <si>
    <t>Compound Annual Growth Rate Over Five Years</t>
  </si>
  <si>
    <t>EBITDA, 5 Yr. CAGR %</t>
  </si>
  <si>
    <t>19.42</t>
  </si>
  <si>
    <t>7.86</t>
  </si>
  <si>
    <t>11.89</t>
  </si>
  <si>
    <t>24.35</t>
  </si>
  <si>
    <t>EBITA, 5 Yr. CAGR %</t>
  </si>
  <si>
    <t>91.31</t>
  </si>
  <si>
    <t>106.38</t>
  </si>
  <si>
    <t>19.41</t>
  </si>
  <si>
    <t>11.91</t>
  </si>
  <si>
    <t>36.54</t>
  </si>
  <si>
    <t>24.57</t>
  </si>
  <si>
    <t>EBIT, 5 Yr. CAGR %</t>
  </si>
  <si>
    <t>Earnings From Cont. Operations, 5 Yr. CAGR %</t>
  </si>
  <si>
    <t>83.04</t>
  </si>
  <si>
    <t>175.74</t>
  </si>
  <si>
    <t>-17.39</t>
  </si>
  <si>
    <t>6.27</t>
  </si>
  <si>
    <t>21.81</t>
  </si>
  <si>
    <t>44.48</t>
  </si>
  <si>
    <t>14.42</t>
  </si>
  <si>
    <t>Net Income, 5 Yr. CAGR %</t>
  </si>
  <si>
    <t>Normalized Net Income, 5 Yr. CAGR %</t>
  </si>
  <si>
    <t>83.02</t>
  </si>
  <si>
    <t>173.48</t>
  </si>
  <si>
    <t>-8.22</t>
  </si>
  <si>
    <t>22.15</t>
  </si>
  <si>
    <t>43.8</t>
  </si>
  <si>
    <t>-4.9</t>
  </si>
  <si>
    <t>Diluted EPS Before Extra, 5 Yr. CAGR %</t>
  </si>
  <si>
    <t>59.19</t>
  </si>
  <si>
    <t>-28.88</t>
  </si>
  <si>
    <t>-36.36</t>
  </si>
  <si>
    <t>-35.3</t>
  </si>
  <si>
    <t>-23.05</t>
  </si>
  <si>
    <t>-33.07</t>
  </si>
  <si>
    <t>Net Property, Plant and Equip., 5 Yr. CAGR %</t>
  </si>
  <si>
    <t>-37.83</t>
  </si>
  <si>
    <t>-11.32</t>
  </si>
  <si>
    <t>89.58</t>
  </si>
  <si>
    <t>157.42</t>
  </si>
  <si>
    <t>141.2</t>
  </si>
  <si>
    <t>Total Assets, 5 Yr. CAGR %</t>
  </si>
  <si>
    <t>41.8</t>
  </si>
  <si>
    <t>-5.32</t>
  </si>
  <si>
    <t>98.06</t>
  </si>
  <si>
    <t>74.87</t>
  </si>
  <si>
    <t>43.58</t>
  </si>
  <si>
    <t>Tangible Book Value, 5 Yr. CAGR %</t>
  </si>
  <si>
    <t>125.11</t>
  </si>
  <si>
    <t>143.4</t>
  </si>
  <si>
    <t>3.86</t>
  </si>
  <si>
    <t>-12.76</t>
  </si>
  <si>
    <t>15.01</t>
  </si>
  <si>
    <t>-3.36</t>
  </si>
  <si>
    <t>-32.81</t>
  </si>
  <si>
    <t>Common Equity, 5 Yr. CAGR %</t>
  </si>
  <si>
    <t>Cash From Operations, 5 Yr. CAGR %</t>
  </si>
  <si>
    <t>324.24</t>
  </si>
  <si>
    <t>27.99</t>
  </si>
  <si>
    <t>10.18</t>
  </si>
  <si>
    <t>12.75</t>
  </si>
  <si>
    <t>30.78</t>
  </si>
  <si>
    <t>28.75</t>
  </si>
  <si>
    <t>Capital Expenditures, 5 Yr. CAGR %</t>
  </si>
  <si>
    <t>29.54</t>
  </si>
  <si>
    <t>52.22</t>
  </si>
  <si>
    <t>36.9</t>
  </si>
  <si>
    <t>23.41</t>
  </si>
  <si>
    <t>Levered Free Cash Flow, 5 Yr. CAGR %</t>
  </si>
  <si>
    <t>13.28</t>
  </si>
  <si>
    <t>11.8</t>
  </si>
  <si>
    <t>40.03</t>
  </si>
  <si>
    <t>-4.05</t>
  </si>
  <si>
    <t>Unlevered Free Cash Flow, 5 Yr. CAGR %</t>
  </si>
  <si>
    <t>13.89</t>
  </si>
  <si>
    <t>12.56</t>
  </si>
  <si>
    <t>40.26</t>
  </si>
  <si>
    <t>-4.47</t>
  </si>
  <si>
    <t>2022</t>
  </si>
  <si>
    <t>2023</t>
  </si>
  <si>
    <t>2024</t>
  </si>
  <si>
    <t>2025</t>
  </si>
  <si>
    <t>2026</t>
  </si>
  <si>
    <t>Capitalization
                                    1</t>
  </si>
  <si>
    <t>14.8</t>
  </si>
  <si>
    <t>33.59</t>
  </si>
  <si>
    <t>84.95</t>
  </si>
  <si>
    <t>-</t>
  </si>
  <si>
    <t>Change</t>
  </si>
  <si>
    <t>126.97%</t>
  </si>
  <si>
    <t>152.89%</t>
  </si>
  <si>
    <t>0%</t>
  </si>
  <si>
    <t>Enterprise Value (EV)</t>
  </si>
  <si>
    <t>P/E ratio</t>
  </si>
  <si>
    <t>-0.41x</t>
  </si>
  <si>
    <t>-0.51x</t>
  </si>
  <si>
    <t>-3.09x</t>
  </si>
  <si>
    <t>-2.37x</t>
  </si>
  <si>
    <t>-1.87x</t>
  </si>
  <si>
    <t>PBR</t>
  </si>
  <si>
    <t>PEG</t>
  </si>
  <si>
    <t>0x</t>
  </si>
  <si>
    <t>-0.1x</t>
  </si>
  <si>
    <t>Capitalization / Revenue</t>
  </si>
  <si>
    <t>EV / Revenue</t>
  </si>
  <si>
    <t>EV / EBITDA</t>
  </si>
  <si>
    <t>EV / EBIT</t>
  </si>
  <si>
    <t>-0x</t>
  </si>
  <si>
    <t>-2.68x</t>
  </si>
  <si>
    <t>-2.01x</t>
  </si>
  <si>
    <t>-1.66x</t>
  </si>
  <si>
    <t>EV / FCF</t>
  </si>
  <si>
    <t>-3.4x</t>
  </si>
  <si>
    <t>-3.95x</t>
  </si>
  <si>
    <t>-1.81x</t>
  </si>
  <si>
    <t>FCF Yield</t>
  </si>
  <si>
    <t>-29.4%</t>
  </si>
  <si>
    <t>-25.3%</t>
  </si>
  <si>
    <t>-55.3%</t>
  </si>
  <si>
    <t>Dividend per Share
                                    2</t>
  </si>
  <si>
    <t>Rate of return</t>
  </si>
  <si>
    <t>EPS
                                    2</t>
  </si>
  <si>
    <t>-10</t>
  </si>
  <si>
    <t>-0.9075</t>
  </si>
  <si>
    <t>-1.182</t>
  </si>
  <si>
    <t>-1.497</t>
  </si>
  <si>
    <t>Distribution rate</t>
  </si>
  <si>
    <t>Net sales
                                    1</t>
  </si>
  <si>
    <t>EBIT
                                    1</t>
  </si>
  <si>
    <t>-34.74</t>
  </si>
  <si>
    <t>-31.65</t>
  </si>
  <si>
    <t>-42.33</t>
  </si>
  <si>
    <t>-51.04</t>
  </si>
  <si>
    <t>Net income
                                    1</t>
  </si>
  <si>
    <t>-19.48</t>
  </si>
  <si>
    <t>-37.64</t>
  </si>
  <si>
    <t>-28.96</t>
  </si>
  <si>
    <t>-40.95</t>
  </si>
  <si>
    <t>-51.83</t>
  </si>
  <si>
    <t>Reference price
                                    2</t>
  </si>
  <si>
    <t>4.050</t>
  </si>
  <si>
    <t>2.720</t>
  </si>
  <si>
    <t>2.800</t>
  </si>
  <si>
    <t>Nbr of stocks (in thousands)</t>
  </si>
  <si>
    <t>3,654</t>
  </si>
  <si>
    <t>12,349</t>
  </si>
  <si>
    <t>30,338</t>
  </si>
  <si>
    <t>Announcement Date</t>
  </si>
  <si>
    <t>3/31/23</t>
  </si>
  <si>
    <t>3/22/24</t>
  </si>
  <si>
    <t>address1</t>
  </si>
  <si>
    <t>11250 El Camino Real</t>
  </si>
  <si>
    <t>address2</t>
  </si>
  <si>
    <t>Suite 100</t>
  </si>
  <si>
    <t>city</t>
  </si>
  <si>
    <t>San Diego</t>
  </si>
  <si>
    <t>state</t>
  </si>
  <si>
    <t>CA</t>
  </si>
  <si>
    <t>zip</t>
  </si>
  <si>
    <t>92130</t>
  </si>
  <si>
    <t>country</t>
  </si>
  <si>
    <t>phone</t>
  </si>
  <si>
    <t>858 410 0266</t>
  </si>
  <si>
    <t>website</t>
  </si>
  <si>
    <t>https://skyebioscience.com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</si>
  <si>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</si>
  <si>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</si>
  <si>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</si>
  <si>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</si>
  <si>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</si>
  <si>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</si>
  <si>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</si>
  <si>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</si>
  <si>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</si>
  <si>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</si>
  <si>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</si>
  <si>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Skye Bioscience, Inc., a biopharmaceutical company, focuses on unlocking new therapeutic pathways for metabolic health through the development of molecules that modulate G-protein coupled receptors. The company is conducting a Phase 2 clinical trial in obesity for nimacimab, a negative allosteric modulating antibody that peripherally inhibits CB1. This study is also assessing the combination of nimacimab and a GLP-1R agonist (Wegovy). The company was formerly known as Emerald Bioscience, Inc. and changed its name to Skye Bioscience, Inc. in January 2021. The company is headquartered in San Diego, California.</t>
  </si>
  <si>
    <t>fullTimeEmployees</t>
  </si>
  <si>
    <t>companyOfficers</t>
  </si>
  <si>
    <t>[{'maxAge': 1, 'name': 'Mr. Punit S. Dhillon B.A.', 'age': 44, 'title': 'President, CEO, Secretary &amp; Director', 'yearBorn': 1980, 'fiscalYear': 2023, 'totalPay': 720000, 'exercisedValue': 0, 'unexercisedValue': 0}, {'maxAge': 1, 'name': 'Ms. Kaitlyn Melanie Arsenault CPA', 'age': 37, 'title': 'Chief Financial Officer', 'yearBorn': 1987, 'fiscalYear': 2023, 'totalPay': 476000, 'exercisedValue': 0, 'unexercisedValue': 0}, {'maxAge': 1, 'name': 'Dr. Christopher G. Twitty Ph.D.', 'age': 51, 'title': 'Chief Scientific Officer', 'yearBorn': 1973, 'fiscalYear': 2023, 'exercisedValue': 0, 'unexercisedValue': 0}, {'maxAge': 1, 'name': 'Mr. Tu  Diep M.Sc.', 'age': 43, 'title': 'Chief Development Officer', 'yearBorn': 1981, 'fiscalYear': 2023, 'exercisedValue': 0, 'unexercisedValue': 0}, {'maxAge': 1, 'name': 'Dr. Puneet S. Arora FACE, M.D., M.S.', 'title': 'Chief Medical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</si>
  <si>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</si>
  <si>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</si>
  <si>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</si>
  <si>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</si>
  <si>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</si>
  <si>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</si>
  <si>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</si>
  <si>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</si>
  <si>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</si>
  <si>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</si>
  <si>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</si>
  <si>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</si>
  <si>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</si>
  <si>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</si>
  <si>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</si>
  <si>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</si>
  <si>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</si>
  <si>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</si>
  <si>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</si>
  <si>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</si>
  <si>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</si>
  <si>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</si>
  <si>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</si>
  <si>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</si>
  <si>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</si>
  <si>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</si>
  <si>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</si>
  <si>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</si>
  <si>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</si>
  <si>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</si>
  <si>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</si>
  <si>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</si>
  <si>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</si>
  <si>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</si>
  <si>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</si>
  <si>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</si>
  <si>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</si>
  <si>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</si>
  <si>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</si>
  <si>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</si>
  <si>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</si>
  <si>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</si>
  <si>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</si>
  <si>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</si>
  <si>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</si>
  <si>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</si>
  <si>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</si>
  <si>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</si>
  <si>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</si>
  <si>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</si>
  <si>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</si>
  <si>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</si>
  <si>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1:250</t>
  </si>
  <si>
    <t>lastSplitDate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</si>
  <si>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</si>
  <si>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</si>
  <si>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</si>
  <si>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</si>
  <si>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</si>
  <si>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</si>
  <si>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</si>
  <si>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</si>
  <si>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SKYE</t>
  </si>
  <si>
    <t>underlyingSymbol</t>
  </si>
  <si>
    <t>shortName</t>
  </si>
  <si>
    <t>Skye Bioscience,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</si>
  <si>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</si>
  <si>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</si>
  <si>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</si>
  <si>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</si>
  <si>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</si>
  <si>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</si>
  <si>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</si>
  <si>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f0ec0a4d-b670-3424-93a4-f9095a3b0984</t>
  </si>
  <si>
    <t>messageBoardId</t>
  </si>
  <si>
    <t>finmb_266974060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</si>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</sst>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kyebioscienc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-50.2167251692713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8.069988E7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2.499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-2.3299203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-2.0</v>
      </c>
      <c r="C2" s="1">
        <v>-4.0</v>
      </c>
      <c r="D2" s="1">
        <v>-3.0</v>
      </c>
      <c r="E2" s="1">
        <v>-3.0</v>
      </c>
      <c r="F2" s="1">
        <v>-19.0</v>
      </c>
      <c r="G2" s="1">
        <v>1.0</v>
      </c>
      <c r="H2" s="1">
        <v>-6.0</v>
      </c>
      <c r="I2" s="1">
        <v>-8.0</v>
      </c>
      <c r="J2" s="1">
        <v>-19.0</v>
      </c>
      <c r="K2" s="1">
        <v>-37.0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1.0</v>
      </c>
      <c r="E3" s="1">
        <v>0.0</v>
      </c>
      <c r="F3" s="1">
        <v>0.0</v>
      </c>
      <c r="G3" s="1">
        <v>0.0</v>
      </c>
      <c r="H3" s="1">
        <v>0.0</v>
      </c>
      <c r="I3" s="1">
        <v>3.0</v>
      </c>
      <c r="J3" s="1">
        <v>11.0</v>
      </c>
      <c r="K3" s="1">
        <v>12.0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1.0</v>
      </c>
      <c r="E4" s="1">
        <v>0.0</v>
      </c>
      <c r="F4" s="1">
        <v>0.0</v>
      </c>
      <c r="G4" s="1">
        <v>0.0</v>
      </c>
      <c r="H4" s="1">
        <v>0.0</v>
      </c>
      <c r="I4" s="1">
        <v>3.0</v>
      </c>
      <c r="J4" s="1">
        <v>11.0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0.0</v>
      </c>
      <c r="E5" s="1">
        <v>0.0</v>
      </c>
      <c r="F5" s="1">
        <v>5.0</v>
      </c>
      <c r="G5" s="1">
        <v>62.0</v>
      </c>
      <c r="H5" s="1">
        <v>54.0</v>
      </c>
      <c r="I5" s="1">
        <v>59.0</v>
      </c>
      <c r="J5" s="1">
        <v>49.0</v>
      </c>
      <c r="K5" s="1">
        <v>33.0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803.0</v>
      </c>
      <c r="G6" s="1">
        <v>0.0</v>
      </c>
      <c r="H6" s="1">
        <v>0.0</v>
      </c>
      <c r="I6" s="1">
        <v>0.0</v>
      </c>
      <c r="J6" s="1">
        <v>0.0</v>
      </c>
      <c r="K6" s="1">
        <v>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21.0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1.0</v>
      </c>
      <c r="C8" s="1">
        <v>99.0</v>
      </c>
      <c r="D8" s="1">
        <v>81.0</v>
      </c>
      <c r="E8" s="1">
        <v>82.0</v>
      </c>
      <c r="F8" s="1">
        <v>67.0</v>
      </c>
      <c r="G8" s="1">
        <v>68.0</v>
      </c>
      <c r="H8" s="1">
        <v>30.0</v>
      </c>
      <c r="I8" s="1">
        <v>86.0</v>
      </c>
      <c r="J8" s="1">
        <v>62.0</v>
      </c>
      <c r="K8" s="1">
        <v>98.0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46.0</v>
      </c>
      <c r="C9" s="1">
        <v>52.0</v>
      </c>
      <c r="D9" s="1">
        <v>-1.0</v>
      </c>
      <c r="E9" s="1">
        <v>-74.0</v>
      </c>
      <c r="F9" s="1">
        <v>14.0</v>
      </c>
      <c r="G9" s="1">
        <v>-8.0</v>
      </c>
      <c r="H9" s="1">
        <v>-43.0</v>
      </c>
      <c r="I9" s="1">
        <v>-9.0</v>
      </c>
      <c r="J9" s="1">
        <v>6.0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40.0</v>
      </c>
      <c r="C10" s="1">
        <v>-27.0</v>
      </c>
      <c r="D10" s="1">
        <v>14.0</v>
      </c>
      <c r="E10" s="1">
        <v>-17.0</v>
      </c>
      <c r="F10" s="1">
        <v>-8.0</v>
      </c>
      <c r="G10" s="1">
        <v>13.0</v>
      </c>
      <c r="H10" s="1">
        <v>24.0</v>
      </c>
      <c r="I10" s="1">
        <v>51.0</v>
      </c>
      <c r="J10" s="1">
        <v>80.0</v>
      </c>
      <c r="K10" s="1">
        <v>-70.0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9.0</v>
      </c>
      <c r="C11" s="1">
        <v>-14.0</v>
      </c>
      <c r="D11" s="1">
        <v>-10.0</v>
      </c>
      <c r="E11" s="1">
        <v>-11.0</v>
      </c>
      <c r="F11" s="1">
        <v>18.0</v>
      </c>
      <c r="G11" s="1">
        <v>16.0</v>
      </c>
      <c r="H11" s="1">
        <v>-14.0</v>
      </c>
      <c r="I11" s="1">
        <v>12.0</v>
      </c>
      <c r="J11" s="1">
        <v>-1.0</v>
      </c>
      <c r="K11" s="1">
        <v>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-1.0</v>
      </c>
      <c r="C12" s="1">
        <v>-3.0</v>
      </c>
      <c r="D12" s="1">
        <v>-3.0</v>
      </c>
      <c r="E12" s="1">
        <v>-3.0</v>
      </c>
      <c r="F12" s="1">
        <v>-3.0</v>
      </c>
      <c r="G12" s="1">
        <v>-6.0</v>
      </c>
      <c r="H12" s="1">
        <v>-6.0</v>
      </c>
      <c r="I12" s="1">
        <v>-6.0</v>
      </c>
      <c r="J12" s="1">
        <v>-12.0</v>
      </c>
      <c r="K12" s="1">
        <v>-13.0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-2.0</v>
      </c>
      <c r="C13" s="1">
        <v>0.0</v>
      </c>
      <c r="D13" s="1">
        <v>-1.0</v>
      </c>
      <c r="E13" s="1">
        <v>-1.0</v>
      </c>
      <c r="F13" s="1">
        <v>0.0</v>
      </c>
      <c r="G13" s="1">
        <v>0.0</v>
      </c>
      <c r="H13" s="1">
        <v>0.0</v>
      </c>
      <c r="I13" s="1">
        <v>-9.0</v>
      </c>
      <c r="J13" s="1">
        <v>-9.0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5.0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-2.0</v>
      </c>
      <c r="C16" s="1">
        <v>0.0</v>
      </c>
      <c r="D16" s="1">
        <v>-1.0</v>
      </c>
      <c r="E16" s="1">
        <v>-1.0</v>
      </c>
      <c r="F16" s="1">
        <v>0.0</v>
      </c>
      <c r="G16" s="1">
        <v>0.0</v>
      </c>
      <c r="H16" s="1">
        <v>0.0</v>
      </c>
      <c r="I16" s="1">
        <v>-9.0</v>
      </c>
      <c r="J16" s="1">
        <v>5.0</v>
      </c>
      <c r="K16" s="1">
        <v>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50.0</v>
      </c>
      <c r="F17" s="1">
        <v>40.0</v>
      </c>
      <c r="G17" s="1">
        <v>0.0</v>
      </c>
      <c r="H17" s="1">
        <v>0.0</v>
      </c>
      <c r="I17" s="1">
        <v>0.0</v>
      </c>
      <c r="J17" s="1">
        <v>0.0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0.0</v>
      </c>
      <c r="E18" s="1">
        <v>0.0</v>
      </c>
      <c r="F18" s="1">
        <v>2.0</v>
      </c>
      <c r="G18" s="1">
        <v>3.0</v>
      </c>
      <c r="H18" s="1">
        <v>56.0</v>
      </c>
      <c r="I18" s="1">
        <v>0.0</v>
      </c>
      <c r="J18" s="1">
        <v>68.0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50.0</v>
      </c>
      <c r="F19" s="1">
        <v>2.0</v>
      </c>
      <c r="G19" s="1">
        <v>3.0</v>
      </c>
      <c r="H19" s="1">
        <v>56.0</v>
      </c>
      <c r="I19" s="1">
        <v>0.0</v>
      </c>
      <c r="J19" s="1">
        <v>68.0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-3.0</v>
      </c>
      <c r="H20" s="1">
        <v>0.0</v>
      </c>
      <c r="I20" s="1">
        <v>0.0</v>
      </c>
      <c r="J20" s="1">
        <v>-89.0</v>
      </c>
      <c r="K20" s="1">
        <v>-25.0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-3.0</v>
      </c>
      <c r="H21" s="1">
        <v>0.0</v>
      </c>
      <c r="I21" s="1">
        <v>0.0</v>
      </c>
      <c r="J21" s="1">
        <v>-89.0</v>
      </c>
      <c r="K21" s="1">
        <v>-25.0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2.0</v>
      </c>
      <c r="C22" s="1">
        <v>72.0</v>
      </c>
      <c r="D22" s="1">
        <v>0.0</v>
      </c>
      <c r="E22" s="1">
        <v>0.0</v>
      </c>
      <c r="F22" s="1">
        <v>3.0</v>
      </c>
      <c r="G22" s="1">
        <v>6.0</v>
      </c>
      <c r="H22" s="1">
        <v>6.0</v>
      </c>
      <c r="I22" s="1">
        <v>14.0</v>
      </c>
      <c r="J22" s="1">
        <v>0.0</v>
      </c>
      <c r="K22" s="1">
        <v>12.0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6.0</v>
      </c>
      <c r="D23" s="1">
        <v>50.0</v>
      </c>
      <c r="E23" s="1">
        <v>3.0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-1.0</v>
      </c>
      <c r="C24" s="1">
        <v>-43.0</v>
      </c>
      <c r="D24" s="1">
        <v>-9.0</v>
      </c>
      <c r="E24" s="1">
        <v>-30.0</v>
      </c>
      <c r="F24" s="1">
        <v>-20.0</v>
      </c>
      <c r="G24" s="1">
        <v>-8.0</v>
      </c>
      <c r="H24" s="1">
        <v>-85.0</v>
      </c>
      <c r="I24" s="1">
        <v>-93.0</v>
      </c>
      <c r="J24" s="1">
        <v>0.0</v>
      </c>
      <c r="K24" s="1">
        <v>-27.0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1.0</v>
      </c>
      <c r="C25" s="1">
        <v>6.0</v>
      </c>
      <c r="D25" s="1">
        <v>40.0</v>
      </c>
      <c r="E25" s="1">
        <v>3.0</v>
      </c>
      <c r="F25" s="1">
        <v>5.0</v>
      </c>
      <c r="G25" s="1">
        <v>6.0</v>
      </c>
      <c r="H25" s="1">
        <v>6.0</v>
      </c>
      <c r="I25" s="1">
        <v>13.0</v>
      </c>
      <c r="J25" s="1">
        <v>-20.0</v>
      </c>
      <c r="K25" s="1">
        <v>16.0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20.0</v>
      </c>
      <c r="C26" s="1">
        <v>3.0</v>
      </c>
      <c r="D26" s="1">
        <v>-3.0</v>
      </c>
      <c r="E26" s="1">
        <v>19.0</v>
      </c>
      <c r="F26" s="1">
        <v>1.0</v>
      </c>
      <c r="G26" s="1">
        <v>-2.0</v>
      </c>
      <c r="H26" s="1">
        <v>63.0</v>
      </c>
      <c r="I26" s="1">
        <v>6.0</v>
      </c>
      <c r="J26" s="1">
        <v>-7.0</v>
      </c>
      <c r="K26" s="1">
        <v>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0.0</v>
      </c>
      <c r="E28" s="1">
        <v>0.0</v>
      </c>
      <c r="F28" s="1">
        <v>2.0</v>
      </c>
      <c r="G28" s="1">
        <v>37.0</v>
      </c>
      <c r="H28" s="1">
        <v>11.0</v>
      </c>
      <c r="I28" s="1">
        <v>4.0</v>
      </c>
      <c r="J28" s="1">
        <v>33.0</v>
      </c>
      <c r="K28" s="1">
        <v>19.0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-2.0</v>
      </c>
      <c r="D30" s="1">
        <v>-1.0</v>
      </c>
      <c r="E30" s="1">
        <v>-1.0</v>
      </c>
      <c r="F30" s="1">
        <v>13.0</v>
      </c>
      <c r="G30" s="1">
        <v>-18.0</v>
      </c>
      <c r="H30" s="1">
        <v>-3.0</v>
      </c>
      <c r="I30" s="1">
        <v>-3.0</v>
      </c>
      <c r="J30" s="1">
        <v>-9.0</v>
      </c>
      <c r="K30" s="1">
        <v>-10.0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-2.0</v>
      </c>
      <c r="D31" s="1">
        <v>-1.0</v>
      </c>
      <c r="E31" s="1">
        <v>-1.0</v>
      </c>
      <c r="F31" s="1">
        <v>13.0</v>
      </c>
      <c r="G31" s="1">
        <v>-18.0</v>
      </c>
      <c r="H31" s="1">
        <v>-3.0</v>
      </c>
      <c r="I31" s="1">
        <v>-3.0</v>
      </c>
      <c r="J31" s="1">
        <v>-9.0</v>
      </c>
      <c r="K31" s="1">
        <v>-10.0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35.0</v>
      </c>
      <c r="D32" s="1">
        <v>-9.0</v>
      </c>
      <c r="E32" s="1">
        <v>17.0</v>
      </c>
      <c r="F32" s="1">
        <v>-15.0</v>
      </c>
      <c r="G32" s="1">
        <v>15.0</v>
      </c>
      <c r="H32" s="1">
        <v>27.0</v>
      </c>
      <c r="I32" s="1">
        <v>-69.0</v>
      </c>
      <c r="J32" s="1">
        <v>-1.0</v>
      </c>
      <c r="K32" s="1">
        <v>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0.0</v>
      </c>
      <c r="D33" s="1">
        <v>0.0</v>
      </c>
      <c r="E33" s="1">
        <v>50.0</v>
      </c>
      <c r="F33" s="1">
        <v>2.0</v>
      </c>
      <c r="G33" s="1">
        <v>0.0</v>
      </c>
      <c r="H33" s="1">
        <v>56.0</v>
      </c>
      <c r="I33" s="1">
        <v>0.0</v>
      </c>
      <c r="J33" s="1">
        <v>-21.0</v>
      </c>
      <c r="K33" s="1">
        <v>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20.0</v>
      </c>
      <c r="C3" s="1">
        <v>3.0</v>
      </c>
      <c r="D3" s="1">
        <v>6.0</v>
      </c>
      <c r="E3" s="1">
        <v>26.0</v>
      </c>
      <c r="F3" s="1">
        <v>1.0</v>
      </c>
      <c r="G3" s="1">
        <v>1.0</v>
      </c>
      <c r="H3" s="1">
        <v>2.0</v>
      </c>
      <c r="I3" s="1">
        <v>8.0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20.0</v>
      </c>
      <c r="C5" s="1">
        <v>3.0</v>
      </c>
      <c r="D5" s="1">
        <v>6.0</v>
      </c>
      <c r="E5" s="1">
        <v>26.0</v>
      </c>
      <c r="F5" s="1">
        <v>1.0</v>
      </c>
      <c r="G5" s="1">
        <v>1.0</v>
      </c>
      <c r="H5" s="1">
        <v>2.0</v>
      </c>
      <c r="I5" s="1">
        <v>8.0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57.0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57.0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6.0</v>
      </c>
      <c r="C8" s="1">
        <v>15.0</v>
      </c>
      <c r="D8" s="1">
        <v>17.0</v>
      </c>
      <c r="E8" s="1">
        <v>29.0</v>
      </c>
      <c r="F8" s="1">
        <v>9.0</v>
      </c>
      <c r="G8" s="1">
        <v>15.0</v>
      </c>
      <c r="H8" s="1">
        <v>19.0</v>
      </c>
      <c r="I8" s="1">
        <v>56.0</v>
      </c>
      <c r="J8" s="1">
        <v>85.0</v>
      </c>
      <c r="K8" s="1">
        <v>42.0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0.0</v>
      </c>
      <c r="C9" s="1">
        <v>3.0</v>
      </c>
      <c r="D9" s="1">
        <v>3.0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3.0</v>
      </c>
      <c r="C10" s="1">
        <v>3.0</v>
      </c>
      <c r="D10" s="1">
        <v>0.0</v>
      </c>
      <c r="E10" s="1">
        <v>0.0</v>
      </c>
      <c r="F10" s="1">
        <v>0.0</v>
      </c>
      <c r="G10" s="1">
        <v>0.0</v>
      </c>
      <c r="H10" s="1">
        <v>275.0</v>
      </c>
      <c r="I10" s="1">
        <v>5.0</v>
      </c>
      <c r="J10" s="1">
        <v>6.0</v>
      </c>
      <c r="K10" s="1">
        <v>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30.0</v>
      </c>
      <c r="C11" s="1">
        <v>3.0</v>
      </c>
      <c r="D11" s="1">
        <v>27.0</v>
      </c>
      <c r="E11" s="1">
        <v>55.0</v>
      </c>
      <c r="F11" s="1">
        <v>1.0</v>
      </c>
      <c r="G11" s="1">
        <v>1.0</v>
      </c>
      <c r="H11" s="1">
        <v>2.0</v>
      </c>
      <c r="I11" s="1">
        <v>9.0</v>
      </c>
      <c r="J11" s="1">
        <v>8.0</v>
      </c>
      <c r="K11" s="1">
        <v>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2.0</v>
      </c>
      <c r="C12" s="1">
        <v>1.0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23.0</v>
      </c>
      <c r="J12" s="1">
        <v>15.0</v>
      </c>
      <c r="K12" s="1">
        <v>28.0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1.0</v>
      </c>
      <c r="C13" s="1">
        <v>4.0</v>
      </c>
      <c r="D13" s="1">
        <v>3.0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34.0</v>
      </c>
      <c r="C14" s="1">
        <v>3.0</v>
      </c>
      <c r="D14" s="1">
        <v>32.0</v>
      </c>
      <c r="E14" s="1">
        <v>55.0</v>
      </c>
      <c r="F14" s="1">
        <v>1.0</v>
      </c>
      <c r="G14" s="1">
        <v>2.0</v>
      </c>
      <c r="H14" s="1">
        <v>2.0</v>
      </c>
      <c r="I14" s="1">
        <v>9.0</v>
      </c>
      <c r="J14" s="1">
        <v>9.0</v>
      </c>
      <c r="K14" s="1">
        <v>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40.0</v>
      </c>
      <c r="C16" s="1">
        <v>12.0</v>
      </c>
      <c r="D16" s="1">
        <v>27.0</v>
      </c>
      <c r="E16" s="1">
        <v>10.0</v>
      </c>
      <c r="F16" s="1">
        <v>1.0</v>
      </c>
      <c r="G16" s="1">
        <v>13.0</v>
      </c>
      <c r="H16" s="1">
        <v>36.0</v>
      </c>
      <c r="I16" s="1">
        <v>89.0</v>
      </c>
      <c r="J16" s="1">
        <v>1.0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32.0</v>
      </c>
      <c r="C17" s="1">
        <v>37.0</v>
      </c>
      <c r="D17" s="1">
        <v>26.0</v>
      </c>
      <c r="E17" s="1">
        <v>19.0</v>
      </c>
      <c r="F17" s="1">
        <v>18.0</v>
      </c>
      <c r="G17" s="1">
        <v>1.0</v>
      </c>
      <c r="H17" s="1">
        <v>32.0</v>
      </c>
      <c r="I17" s="1">
        <v>89.0</v>
      </c>
      <c r="J17" s="1">
        <v>1.0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0.0</v>
      </c>
      <c r="C18" s="1">
        <v>0.0</v>
      </c>
      <c r="D18" s="1">
        <v>0.0</v>
      </c>
      <c r="E18" s="1">
        <v>23.0</v>
      </c>
      <c r="F18" s="1">
        <v>0.0</v>
      </c>
      <c r="G18" s="1">
        <v>0.0</v>
      </c>
      <c r="H18" s="1">
        <v>0.0</v>
      </c>
      <c r="I18" s="1">
        <v>0.0</v>
      </c>
      <c r="J18" s="1">
        <v>5.0</v>
      </c>
      <c r="K18" s="1">
        <v>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6.0</v>
      </c>
      <c r="I19" s="1">
        <v>1.0</v>
      </c>
      <c r="J19" s="1">
        <v>1.0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8.0</v>
      </c>
      <c r="J20" s="1">
        <v>7.0</v>
      </c>
      <c r="K20" s="1">
        <v>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800.0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7.0</v>
      </c>
      <c r="C22" s="1">
        <v>8.0</v>
      </c>
      <c r="D22" s="1">
        <v>12.0</v>
      </c>
      <c r="E22" s="1">
        <v>27.0</v>
      </c>
      <c r="F22" s="1">
        <v>15.0</v>
      </c>
      <c r="G22" s="1">
        <v>83.0</v>
      </c>
      <c r="H22" s="1">
        <v>3.0</v>
      </c>
      <c r="I22" s="1">
        <v>5.0</v>
      </c>
      <c r="J22" s="1">
        <v>6.0</v>
      </c>
      <c r="K22" s="1">
        <v>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80.0</v>
      </c>
      <c r="C23" s="1">
        <v>58.0</v>
      </c>
      <c r="D23" s="1">
        <v>66.0</v>
      </c>
      <c r="E23" s="1">
        <v>80.0</v>
      </c>
      <c r="F23" s="1">
        <v>15.0</v>
      </c>
      <c r="G23" s="1">
        <v>97.0</v>
      </c>
      <c r="H23" s="1">
        <v>78.0</v>
      </c>
      <c r="I23" s="1">
        <v>3.0</v>
      </c>
      <c r="J23" s="1">
        <v>12.0</v>
      </c>
      <c r="K23" s="1">
        <v>13.0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0.0</v>
      </c>
      <c r="C24" s="1">
        <v>0.0</v>
      </c>
      <c r="D24" s="1">
        <v>0.0</v>
      </c>
      <c r="E24" s="1">
        <v>0.0</v>
      </c>
      <c r="F24" s="1">
        <v>1.0</v>
      </c>
      <c r="G24" s="1">
        <v>38.0</v>
      </c>
      <c r="H24" s="1">
        <v>1.0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7.0</v>
      </c>
      <c r="J25" s="1">
        <v>0.0</v>
      </c>
      <c r="K25" s="1">
        <v>17.0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805.0</v>
      </c>
      <c r="C26" s="1">
        <v>0.0</v>
      </c>
      <c r="D26" s="1">
        <v>0.0</v>
      </c>
      <c r="E26" s="1">
        <v>0.0</v>
      </c>
      <c r="F26" s="1">
        <v>21.0</v>
      </c>
      <c r="G26" s="1">
        <v>9.0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80.0</v>
      </c>
      <c r="C27" s="1">
        <v>58.0</v>
      </c>
      <c r="D27" s="1">
        <v>66.0</v>
      </c>
      <c r="E27" s="1">
        <v>80.0</v>
      </c>
      <c r="F27" s="1">
        <v>17.0</v>
      </c>
      <c r="G27" s="1">
        <v>1.0</v>
      </c>
      <c r="H27" s="1">
        <v>2.0</v>
      </c>
      <c r="I27" s="1">
        <v>3.0</v>
      </c>
      <c r="J27" s="1">
        <v>12.0</v>
      </c>
      <c r="K27" s="1">
        <v>14.0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0.0</v>
      </c>
      <c r="C28" s="1">
        <v>1.0</v>
      </c>
      <c r="D28" s="1">
        <v>1.0</v>
      </c>
      <c r="E28" s="1">
        <v>2.0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0.0</v>
      </c>
      <c r="C29" s="1">
        <v>2.0</v>
      </c>
      <c r="D29" s="1">
        <v>1.0</v>
      </c>
      <c r="E29" s="1">
        <v>55.0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0.0</v>
      </c>
      <c r="C30" s="1">
        <v>3.0</v>
      </c>
      <c r="D30" s="1">
        <v>2.0</v>
      </c>
      <c r="E30" s="1">
        <v>3.0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1.0</v>
      </c>
      <c r="C31" s="1">
        <v>1.0</v>
      </c>
      <c r="D31" s="1">
        <v>2.0</v>
      </c>
      <c r="E31" s="1">
        <v>3.0</v>
      </c>
      <c r="F31" s="1">
        <v>13.0</v>
      </c>
      <c r="G31" s="1">
        <v>18.0</v>
      </c>
      <c r="H31" s="1">
        <v>28.0</v>
      </c>
      <c r="I31" s="1">
        <v>47.0</v>
      </c>
      <c r="J31" s="1">
        <v>91.0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2.0</v>
      </c>
      <c r="C32" s="1">
        <v>6.0</v>
      </c>
      <c r="D32" s="1">
        <v>7.0</v>
      </c>
      <c r="E32" s="1">
        <v>9.0</v>
      </c>
      <c r="F32" s="1">
        <v>16.0</v>
      </c>
      <c r="G32" s="1">
        <v>32.0</v>
      </c>
      <c r="H32" s="1">
        <v>38.0</v>
      </c>
      <c r="I32" s="1">
        <v>52.0</v>
      </c>
      <c r="J32" s="1">
        <v>62.0</v>
      </c>
      <c r="K32" s="1">
        <v>102.0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-2.0</v>
      </c>
      <c r="C33" s="1">
        <v>-7.0</v>
      </c>
      <c r="D33" s="1">
        <v>-10.0</v>
      </c>
      <c r="E33" s="1">
        <v>-14.0</v>
      </c>
      <c r="F33" s="1">
        <v>-33.0</v>
      </c>
      <c r="G33" s="1">
        <v>-32.0</v>
      </c>
      <c r="H33" s="1">
        <v>-38.0</v>
      </c>
      <c r="I33" s="1">
        <v>-47.0</v>
      </c>
      <c r="J33" s="1">
        <v>-66.0</v>
      </c>
      <c r="K33" s="1">
        <v>-104.0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19.0</v>
      </c>
      <c r="C34" s="1">
        <v>75.0</v>
      </c>
      <c r="D34" s="1">
        <v>83.0</v>
      </c>
      <c r="E34" s="1">
        <v>98.0</v>
      </c>
      <c r="F34" s="1">
        <v>1.0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-45.0</v>
      </c>
      <c r="C35" s="1">
        <v>-89.0</v>
      </c>
      <c r="D35" s="1">
        <v>-2.0</v>
      </c>
      <c r="E35" s="1">
        <v>-3.0</v>
      </c>
      <c r="F35" s="1">
        <v>-15.0</v>
      </c>
      <c r="G35" s="1">
        <v>54.0</v>
      </c>
      <c r="H35" s="1">
        <v>45.0</v>
      </c>
      <c r="I35" s="1">
        <v>5.0</v>
      </c>
      <c r="J35" s="1">
        <v>-3.0</v>
      </c>
      <c r="K35" s="1">
        <v>-2.0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-45.0</v>
      </c>
      <c r="C36" s="1">
        <v>2.0</v>
      </c>
      <c r="D36" s="1">
        <v>-33.0</v>
      </c>
      <c r="E36" s="1">
        <v>-24.0</v>
      </c>
      <c r="F36" s="1">
        <v>-15.0</v>
      </c>
      <c r="G36" s="1">
        <v>54.0</v>
      </c>
      <c r="H36" s="1">
        <v>45.0</v>
      </c>
      <c r="I36" s="1">
        <v>5.0</v>
      </c>
      <c r="J36" s="1">
        <v>-3.0</v>
      </c>
      <c r="K36" s="1">
        <v>-2.0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34.0</v>
      </c>
      <c r="C37" s="1">
        <v>3.0</v>
      </c>
      <c r="D37" s="1">
        <v>32.0</v>
      </c>
      <c r="E37" s="1">
        <v>55.0</v>
      </c>
      <c r="F37" s="1">
        <v>1.0</v>
      </c>
      <c r="G37" s="1">
        <v>2.0</v>
      </c>
      <c r="H37" s="1">
        <v>2.0</v>
      </c>
      <c r="I37" s="1">
        <v>9.0</v>
      </c>
      <c r="J37" s="1">
        <v>9.0</v>
      </c>
      <c r="K37" s="1">
        <v>11.0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6.0</v>
      </c>
      <c r="C39" s="1">
        <v>7.0</v>
      </c>
      <c r="D39" s="1">
        <v>10.0</v>
      </c>
      <c r="E39" s="1">
        <v>40.0</v>
      </c>
      <c r="F39" s="1">
        <v>53.0</v>
      </c>
      <c r="G39" s="1">
        <v>73.0</v>
      </c>
      <c r="H39" s="1">
        <v>1.0</v>
      </c>
      <c r="I39" s="1">
        <v>1.0</v>
      </c>
      <c r="J39" s="1">
        <v>3.0</v>
      </c>
      <c r="K39" s="1">
        <v>28.0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6.0</v>
      </c>
      <c r="C40" s="1">
        <v>7.0</v>
      </c>
      <c r="D40" s="1">
        <v>8.0</v>
      </c>
      <c r="E40" s="1">
        <v>13.0</v>
      </c>
      <c r="F40" s="1">
        <v>53.0</v>
      </c>
      <c r="G40" s="1">
        <v>73.0</v>
      </c>
      <c r="H40" s="1">
        <v>1.0</v>
      </c>
      <c r="I40" s="1">
        <v>1.0</v>
      </c>
      <c r="J40" s="1">
        <v>3.0</v>
      </c>
      <c r="K40" s="1">
        <v>12.0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 t="s">
        <v>95</v>
      </c>
      <c r="C41" s="1" t="s">
        <v>96</v>
      </c>
      <c r="D41" s="1" t="s">
        <v>97</v>
      </c>
      <c r="E41" s="1" t="s">
        <v>98</v>
      </c>
      <c r="F41" s="1" t="s">
        <v>99</v>
      </c>
      <c r="G41" s="1" t="s">
        <v>100</v>
      </c>
      <c r="H41" s="1" t="s">
        <v>101</v>
      </c>
      <c r="I41" s="1" t="s">
        <v>102</v>
      </c>
      <c r="J41" s="1" t="s">
        <v>103</v>
      </c>
      <c r="K41" s="1" t="s">
        <v>104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-45.0</v>
      </c>
      <c r="C42" s="1">
        <v>-89.0</v>
      </c>
      <c r="D42" s="1">
        <v>-2.0</v>
      </c>
      <c r="E42" s="1">
        <v>-3.0</v>
      </c>
      <c r="F42" s="1">
        <v>-15.0</v>
      </c>
      <c r="G42" s="1">
        <v>54.0</v>
      </c>
      <c r="H42" s="1">
        <v>45.0</v>
      </c>
      <c r="I42" s="1">
        <v>5.0</v>
      </c>
      <c r="J42" s="1">
        <v>-3.0</v>
      </c>
      <c r="K42" s="1">
        <v>-2.0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 t="s">
        <v>95</v>
      </c>
      <c r="C43" s="1" t="s">
        <v>96</v>
      </c>
      <c r="D43" s="1" t="s">
        <v>97</v>
      </c>
      <c r="E43" s="1" t="s">
        <v>98</v>
      </c>
      <c r="F43" s="1" t="s">
        <v>99</v>
      </c>
      <c r="G43" s="1" t="s">
        <v>100</v>
      </c>
      <c r="H43" s="1" t="s">
        <v>101</v>
      </c>
      <c r="I43" s="1" t="s">
        <v>102</v>
      </c>
      <c r="J43" s="1" t="s">
        <v>103</v>
      </c>
      <c r="K43" s="1" t="s">
        <v>104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 t="s">
        <v>108</v>
      </c>
      <c r="C44" s="1" t="s">
        <v>108</v>
      </c>
      <c r="D44" s="1" t="s">
        <v>108</v>
      </c>
      <c r="E44" s="1">
        <v>23.0</v>
      </c>
      <c r="F44" s="1">
        <v>1.0</v>
      </c>
      <c r="G44" s="1">
        <v>38.0</v>
      </c>
      <c r="H44" s="1">
        <v>1.0</v>
      </c>
      <c r="I44" s="1">
        <v>2.0</v>
      </c>
      <c r="J44" s="1">
        <v>1.0</v>
      </c>
      <c r="K44" s="1">
        <v>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-20.0</v>
      </c>
      <c r="C45" s="1">
        <v>-3.0</v>
      </c>
      <c r="D45" s="1">
        <v>-6.0</v>
      </c>
      <c r="E45" s="1">
        <v>-2.0</v>
      </c>
      <c r="F45" s="1">
        <v>-49.0</v>
      </c>
      <c r="G45" s="1">
        <v>-1.0</v>
      </c>
      <c r="H45" s="1">
        <v>-97.0</v>
      </c>
      <c r="I45" s="1">
        <v>-6.0</v>
      </c>
      <c r="J45" s="1">
        <v>73.0</v>
      </c>
      <c r="K45" s="1">
        <v>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48.0</v>
      </c>
      <c r="C46" s="1">
        <v>1.0</v>
      </c>
      <c r="D46" s="1">
        <v>2.0</v>
      </c>
      <c r="E46" s="1">
        <v>2.0</v>
      </c>
      <c r="F46" s="1">
        <v>34.0</v>
      </c>
      <c r="G46" s="1">
        <v>0.0</v>
      </c>
      <c r="H46" s="1">
        <v>0.0</v>
      </c>
      <c r="I46" s="1">
        <v>24.0</v>
      </c>
      <c r="J46" s="1">
        <v>72.0</v>
      </c>
      <c r="K46" s="1">
        <v>78.0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3.0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1">
        <v>3.0</v>
      </c>
      <c r="J47" s="1">
        <v>3.0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3.0</v>
      </c>
      <c r="C48" s="1">
        <v>3.0</v>
      </c>
      <c r="D48" s="1">
        <v>2.0</v>
      </c>
      <c r="E48" s="1">
        <v>3.0</v>
      </c>
      <c r="F48" s="1">
        <v>3.0</v>
      </c>
      <c r="G48" s="1">
        <v>4.0</v>
      </c>
      <c r="H48" s="1">
        <v>6.0</v>
      </c>
      <c r="I48" s="1">
        <v>9.0</v>
      </c>
      <c r="J48" s="1">
        <v>11.0</v>
      </c>
      <c r="K48" s="1">
        <v>11.0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1">
        <v>2.0</v>
      </c>
      <c r="C2" s="1">
        <v>3.0</v>
      </c>
      <c r="D2" s="1">
        <v>3.0</v>
      </c>
      <c r="E2" s="1">
        <v>3.0</v>
      </c>
      <c r="F2" s="1">
        <v>4.0</v>
      </c>
      <c r="G2" s="1">
        <v>4.0</v>
      </c>
      <c r="H2" s="1">
        <v>4.0</v>
      </c>
      <c r="I2" s="1">
        <v>4.0</v>
      </c>
      <c r="J2" s="1">
        <v>12.0</v>
      </c>
      <c r="K2" s="1">
        <v>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16.0</v>
      </c>
      <c r="C3" s="1">
        <v>33.0</v>
      </c>
      <c r="D3" s="1">
        <v>63.0</v>
      </c>
      <c r="E3" s="1">
        <v>5.0</v>
      </c>
      <c r="F3" s="1">
        <v>28.0</v>
      </c>
      <c r="G3" s="1">
        <v>2.0</v>
      </c>
      <c r="H3" s="1">
        <v>1.0</v>
      </c>
      <c r="I3" s="1">
        <v>2.0</v>
      </c>
      <c r="J3" s="1">
        <v>6.0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</v>
      </c>
      <c r="B4" s="1">
        <v>2.0</v>
      </c>
      <c r="C4" s="1">
        <v>4.0</v>
      </c>
      <c r="D4" s="1">
        <v>4.0</v>
      </c>
      <c r="E4" s="1">
        <v>3.0</v>
      </c>
      <c r="F4" s="1">
        <v>4.0</v>
      </c>
      <c r="G4" s="1">
        <v>6.0</v>
      </c>
      <c r="H4" s="1">
        <v>6.0</v>
      </c>
      <c r="I4" s="1">
        <v>7.0</v>
      </c>
      <c r="J4" s="1">
        <v>18.0</v>
      </c>
      <c r="K4" s="1">
        <v>13.0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</v>
      </c>
      <c r="B5" s="1">
        <v>-2.0</v>
      </c>
      <c r="C5" s="1">
        <v>-4.0</v>
      </c>
      <c r="D5" s="1">
        <v>-4.0</v>
      </c>
      <c r="E5" s="1">
        <v>-3.0</v>
      </c>
      <c r="F5" s="1">
        <v>-4.0</v>
      </c>
      <c r="G5" s="1">
        <v>-6.0</v>
      </c>
      <c r="H5" s="1">
        <v>-6.0</v>
      </c>
      <c r="I5" s="1">
        <v>-7.0</v>
      </c>
      <c r="J5" s="1">
        <v>-18.0</v>
      </c>
      <c r="K5" s="1">
        <v>-13.0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</v>
      </c>
      <c r="B6" s="1">
        <v>0.0</v>
      </c>
      <c r="C6" s="1">
        <v>0.0</v>
      </c>
      <c r="D6" s="1">
        <v>0.0</v>
      </c>
      <c r="E6" s="1">
        <v>-667.0</v>
      </c>
      <c r="F6" s="1">
        <v>-9.0</v>
      </c>
      <c r="G6" s="1">
        <v>-1.0</v>
      </c>
      <c r="H6" s="1">
        <v>-70.0</v>
      </c>
      <c r="I6" s="1">
        <v>-76.0</v>
      </c>
      <c r="J6" s="1">
        <v>-66.0</v>
      </c>
      <c r="K6" s="1">
        <v>-90.0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</v>
      </c>
      <c r="B7" s="1">
        <v>0.0</v>
      </c>
      <c r="C7" s="1">
        <v>0.0</v>
      </c>
      <c r="D7" s="1">
        <v>0.0</v>
      </c>
      <c r="E7" s="1">
        <v>0.0</v>
      </c>
      <c r="F7" s="1">
        <v>84.0</v>
      </c>
      <c r="G7" s="1">
        <v>26.0</v>
      </c>
      <c r="H7" s="1">
        <v>29.0</v>
      </c>
      <c r="I7" s="1">
        <v>3.0</v>
      </c>
      <c r="J7" s="1">
        <v>1.0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</v>
      </c>
      <c r="B8" s="1">
        <v>0.0</v>
      </c>
      <c r="C8" s="1">
        <v>0.0</v>
      </c>
      <c r="D8" s="1">
        <v>0.0</v>
      </c>
      <c r="E8" s="1">
        <v>-667.0</v>
      </c>
      <c r="F8" s="1">
        <v>-9.0</v>
      </c>
      <c r="G8" s="1">
        <v>-1.0</v>
      </c>
      <c r="H8" s="1">
        <v>-70.0</v>
      </c>
      <c r="I8" s="1">
        <v>-76.0</v>
      </c>
      <c r="J8" s="1">
        <v>-64.0</v>
      </c>
      <c r="K8" s="1">
        <v>-80.0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</v>
      </c>
      <c r="B9" s="1">
        <v>0.0</v>
      </c>
      <c r="C9" s="1">
        <v>-52.0</v>
      </c>
      <c r="D9" s="1">
        <v>1.0</v>
      </c>
      <c r="E9" s="1">
        <v>76.0</v>
      </c>
      <c r="F9" s="1">
        <v>-13.0</v>
      </c>
      <c r="G9" s="1">
        <v>9.0</v>
      </c>
      <c r="H9" s="1">
        <v>43.0</v>
      </c>
      <c r="I9" s="1">
        <v>-2.0</v>
      </c>
      <c r="J9" s="1">
        <v>-6.0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</v>
      </c>
      <c r="B10" s="1">
        <v>-2.0</v>
      </c>
      <c r="C10" s="1">
        <v>-4.0</v>
      </c>
      <c r="D10" s="1">
        <v>-3.0</v>
      </c>
      <c r="E10" s="1">
        <v>-3.0</v>
      </c>
      <c r="F10" s="1">
        <v>-18.0</v>
      </c>
      <c r="G10" s="1">
        <v>1.0</v>
      </c>
      <c r="H10" s="1">
        <v>-6.0</v>
      </c>
      <c r="I10" s="1">
        <v>-8.0</v>
      </c>
      <c r="J10" s="1">
        <v>-19.0</v>
      </c>
      <c r="K10" s="1">
        <v>-14.0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-30.0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-45.0</v>
      </c>
      <c r="K12" s="1">
        <v>-40.0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124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-21.0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</v>
      </c>
      <c r="B14" s="1">
        <v>0.0</v>
      </c>
      <c r="C14" s="1">
        <v>0.0</v>
      </c>
      <c r="D14" s="1">
        <v>0.0</v>
      </c>
      <c r="E14" s="1">
        <v>0.0</v>
      </c>
      <c r="F14" s="1">
        <v>-77.0</v>
      </c>
      <c r="G14" s="1">
        <v>-72.0</v>
      </c>
      <c r="H14" s="1">
        <v>0.0</v>
      </c>
      <c r="I14" s="1">
        <v>11.0</v>
      </c>
      <c r="J14" s="1">
        <v>0.0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126</v>
      </c>
      <c r="B15" s="1">
        <v>-2.0</v>
      </c>
      <c r="C15" s="1">
        <v>-4.0</v>
      </c>
      <c r="D15" s="1">
        <v>-3.0</v>
      </c>
      <c r="E15" s="1">
        <v>-3.0</v>
      </c>
      <c r="F15" s="1">
        <v>-19.0</v>
      </c>
      <c r="G15" s="1">
        <v>1.0</v>
      </c>
      <c r="H15" s="1">
        <v>-6.0</v>
      </c>
      <c r="I15" s="1">
        <v>-8.0</v>
      </c>
      <c r="J15" s="1">
        <v>-19.0</v>
      </c>
      <c r="K15" s="1">
        <v>-37.0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</v>
      </c>
      <c r="B17" s="1">
        <v>-2.0</v>
      </c>
      <c r="C17" s="1">
        <v>-4.0</v>
      </c>
      <c r="D17" s="1">
        <v>-3.0</v>
      </c>
      <c r="E17" s="1">
        <v>-3.0</v>
      </c>
      <c r="F17" s="1">
        <v>-19.0</v>
      </c>
      <c r="G17" s="1">
        <v>1.0</v>
      </c>
      <c r="H17" s="1">
        <v>-6.0</v>
      </c>
      <c r="I17" s="1">
        <v>-8.0</v>
      </c>
      <c r="J17" s="1">
        <v>-19.0</v>
      </c>
      <c r="K17" s="1">
        <v>-37.0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</v>
      </c>
      <c r="B18" s="1">
        <v>-2.0</v>
      </c>
      <c r="C18" s="1">
        <v>-4.0</v>
      </c>
      <c r="D18" s="1">
        <v>-3.0</v>
      </c>
      <c r="E18" s="1">
        <v>-3.0</v>
      </c>
      <c r="F18" s="1">
        <v>-19.0</v>
      </c>
      <c r="G18" s="1">
        <v>1.0</v>
      </c>
      <c r="H18" s="1">
        <v>-6.0</v>
      </c>
      <c r="I18" s="1">
        <v>-8.0</v>
      </c>
      <c r="J18" s="1">
        <v>-19.0</v>
      </c>
      <c r="K18" s="1">
        <v>-37.0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</v>
      </c>
      <c r="B19" s="1">
        <v>-2.0</v>
      </c>
      <c r="C19" s="1">
        <v>-4.0</v>
      </c>
      <c r="D19" s="1">
        <v>-3.0</v>
      </c>
      <c r="E19" s="1">
        <v>-3.0</v>
      </c>
      <c r="F19" s="1">
        <v>-19.0</v>
      </c>
      <c r="G19" s="1">
        <v>1.0</v>
      </c>
      <c r="H19" s="1">
        <v>-6.0</v>
      </c>
      <c r="I19" s="1">
        <v>-8.0</v>
      </c>
      <c r="J19" s="1">
        <v>-19.0</v>
      </c>
      <c r="K19" s="1">
        <v>-37.0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</v>
      </c>
      <c r="B20" s="1">
        <v>0.0</v>
      </c>
      <c r="C20" s="1">
        <v>0.0</v>
      </c>
      <c r="D20" s="1">
        <v>32.0</v>
      </c>
      <c r="E20" s="1">
        <v>1.0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</v>
      </c>
      <c r="B21" s="1">
        <v>-2.0</v>
      </c>
      <c r="C21" s="1">
        <v>-4.0</v>
      </c>
      <c r="D21" s="1">
        <v>-3.0</v>
      </c>
      <c r="E21" s="1">
        <v>-4.0</v>
      </c>
      <c r="F21" s="1">
        <v>-19.0</v>
      </c>
      <c r="G21" s="1">
        <v>1.0</v>
      </c>
      <c r="H21" s="1">
        <v>-6.0</v>
      </c>
      <c r="I21" s="1">
        <v>-8.0</v>
      </c>
      <c r="J21" s="1">
        <v>-19.0</v>
      </c>
      <c r="K21" s="1">
        <v>-37.0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</v>
      </c>
      <c r="B22" s="1">
        <v>-2.0</v>
      </c>
      <c r="C22" s="1">
        <v>-4.0</v>
      </c>
      <c r="D22" s="1">
        <v>-3.0</v>
      </c>
      <c r="E22" s="1">
        <v>-4.0</v>
      </c>
      <c r="F22" s="1">
        <v>-19.0</v>
      </c>
      <c r="G22" s="1">
        <v>1.0</v>
      </c>
      <c r="H22" s="1">
        <v>-6.0</v>
      </c>
      <c r="I22" s="1">
        <v>-8.0</v>
      </c>
      <c r="J22" s="1">
        <v>-19.0</v>
      </c>
      <c r="K22" s="1">
        <v>-37.0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1" t="s">
        <v>136</v>
      </c>
      <c r="C24" s="1" t="s">
        <v>137</v>
      </c>
      <c r="D24" s="1" t="s">
        <v>138</v>
      </c>
      <c r="E24" s="1" t="s">
        <v>139</v>
      </c>
      <c r="F24" s="1" t="s">
        <v>140</v>
      </c>
      <c r="G24" s="1" t="s">
        <v>141</v>
      </c>
      <c r="H24" s="1" t="s">
        <v>142</v>
      </c>
      <c r="I24" s="1" t="s">
        <v>143</v>
      </c>
      <c r="J24" s="1" t="s">
        <v>144</v>
      </c>
      <c r="K24" s="1" t="s">
        <v>145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</v>
      </c>
      <c r="B25" s="1" t="s">
        <v>136</v>
      </c>
      <c r="C25" s="1" t="s">
        <v>137</v>
      </c>
      <c r="D25" s="1" t="s">
        <v>138</v>
      </c>
      <c r="E25" s="1" t="s">
        <v>139</v>
      </c>
      <c r="F25" s="1" t="s">
        <v>140</v>
      </c>
      <c r="G25" s="1" t="s">
        <v>141</v>
      </c>
      <c r="H25" s="1" t="s">
        <v>142</v>
      </c>
      <c r="I25" s="1" t="s">
        <v>143</v>
      </c>
      <c r="J25" s="1" t="s">
        <v>144</v>
      </c>
      <c r="K25" s="1" t="s">
        <v>145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1">
        <v>4.0</v>
      </c>
      <c r="C26" s="1">
        <v>6.0</v>
      </c>
      <c r="D26" s="1">
        <v>7.0</v>
      </c>
      <c r="E26" s="1">
        <v>11.0</v>
      </c>
      <c r="F26" s="1">
        <v>48.0</v>
      </c>
      <c r="G26" s="1">
        <v>54.0</v>
      </c>
      <c r="H26" s="1">
        <v>92.0</v>
      </c>
      <c r="I26" s="1">
        <v>1.0</v>
      </c>
      <c r="J26" s="1">
        <v>2.0</v>
      </c>
      <c r="K26" s="1">
        <v>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1" t="s">
        <v>136</v>
      </c>
      <c r="C27" s="1" t="s">
        <v>137</v>
      </c>
      <c r="D27" s="1" t="s">
        <v>138</v>
      </c>
      <c r="E27" s="1" t="s">
        <v>139</v>
      </c>
      <c r="F27" s="1" t="s">
        <v>140</v>
      </c>
      <c r="G27" s="1" t="s">
        <v>149</v>
      </c>
      <c r="H27" s="1" t="s">
        <v>150</v>
      </c>
      <c r="I27" s="1" t="s">
        <v>143</v>
      </c>
      <c r="J27" s="1">
        <v>-10.0</v>
      </c>
      <c r="K27" s="1" t="s">
        <v>145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1" t="s">
        <v>136</v>
      </c>
      <c r="C28" s="1" t="s">
        <v>137</v>
      </c>
      <c r="D28" s="1" t="s">
        <v>138</v>
      </c>
      <c r="E28" s="1" t="s">
        <v>139</v>
      </c>
      <c r="F28" s="1" t="s">
        <v>140</v>
      </c>
      <c r="G28" s="1" t="s">
        <v>149</v>
      </c>
      <c r="H28" s="1" t="s">
        <v>150</v>
      </c>
      <c r="I28" s="1" t="s">
        <v>143</v>
      </c>
      <c r="J28" s="1">
        <v>-10.0</v>
      </c>
      <c r="K28" s="1" t="s">
        <v>145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152</v>
      </c>
      <c r="B29" s="1">
        <v>4.0</v>
      </c>
      <c r="C29" s="1">
        <v>6.0</v>
      </c>
      <c r="D29" s="1">
        <v>7.0</v>
      </c>
      <c r="E29" s="1">
        <v>11.0</v>
      </c>
      <c r="F29" s="1">
        <v>48.0</v>
      </c>
      <c r="G29" s="1">
        <v>67.0</v>
      </c>
      <c r="H29" s="1">
        <v>92.0</v>
      </c>
      <c r="I29" s="1">
        <v>1.0</v>
      </c>
      <c r="J29" s="1">
        <v>2.0</v>
      </c>
      <c r="K29" s="1">
        <v>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 t="s">
        <v>154</v>
      </c>
      <c r="C30" s="1" t="s">
        <v>155</v>
      </c>
      <c r="D30" s="1" t="s">
        <v>156</v>
      </c>
      <c r="E30" s="1" t="s">
        <v>157</v>
      </c>
      <c r="F30" s="1" t="s">
        <v>158</v>
      </c>
      <c r="G30" s="1" t="s">
        <v>159</v>
      </c>
      <c r="H30" s="1" t="s">
        <v>160</v>
      </c>
      <c r="I30" s="1" t="s">
        <v>161</v>
      </c>
      <c r="J30" s="1" t="s">
        <v>162</v>
      </c>
      <c r="K30" s="1" t="s">
        <v>163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 t="s">
        <v>154</v>
      </c>
      <c r="C31" s="1" t="s">
        <v>155</v>
      </c>
      <c r="D31" s="1" t="s">
        <v>156</v>
      </c>
      <c r="E31" s="1" t="s">
        <v>157</v>
      </c>
      <c r="F31" s="1" t="s">
        <v>158</v>
      </c>
      <c r="G31" s="1" t="s">
        <v>165</v>
      </c>
      <c r="H31" s="1" t="s">
        <v>166</v>
      </c>
      <c r="I31" s="1" t="s">
        <v>161</v>
      </c>
      <c r="J31" s="1" t="s">
        <v>162</v>
      </c>
      <c r="K31" s="1" t="s">
        <v>163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167</v>
      </c>
      <c r="B33" s="1">
        <v>-2.0</v>
      </c>
      <c r="C33" s="1">
        <v>-4.0</v>
      </c>
      <c r="D33" s="1">
        <v>-4.0</v>
      </c>
      <c r="E33" s="1">
        <v>-3.0</v>
      </c>
      <c r="F33" s="1">
        <v>-4.0</v>
      </c>
      <c r="G33" s="1">
        <v>-6.0</v>
      </c>
      <c r="H33" s="1">
        <v>-6.0</v>
      </c>
      <c r="I33" s="1">
        <v>-7.0</v>
      </c>
      <c r="J33" s="1">
        <v>-18.0</v>
      </c>
      <c r="K33" s="1">
        <v>-13.0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1">
        <v>-2.0</v>
      </c>
      <c r="C34" s="1">
        <v>-4.0</v>
      </c>
      <c r="D34" s="1">
        <v>-4.0</v>
      </c>
      <c r="E34" s="1">
        <v>-3.0</v>
      </c>
      <c r="F34" s="1">
        <v>-4.0</v>
      </c>
      <c r="G34" s="1">
        <v>-6.0</v>
      </c>
      <c r="H34" s="1">
        <v>-6.0</v>
      </c>
      <c r="I34" s="1">
        <v>-7.0</v>
      </c>
      <c r="J34" s="1">
        <v>-18.0</v>
      </c>
      <c r="K34" s="1">
        <v>-13.0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169</v>
      </c>
      <c r="B35" s="1">
        <v>-2.0</v>
      </c>
      <c r="C35" s="1">
        <v>-4.0</v>
      </c>
      <c r="D35" s="1">
        <v>-4.0</v>
      </c>
      <c r="E35" s="1">
        <v>-3.0</v>
      </c>
      <c r="F35" s="1">
        <v>-4.0</v>
      </c>
      <c r="G35" s="1">
        <v>-6.0</v>
      </c>
      <c r="H35" s="1">
        <v>-6.0</v>
      </c>
      <c r="I35" s="1">
        <v>-7.0</v>
      </c>
      <c r="J35" s="1">
        <v>-18.0</v>
      </c>
      <c r="K35" s="1">
        <v>-13.0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170</v>
      </c>
      <c r="B36" s="1">
        <v>-2.0</v>
      </c>
      <c r="C36" s="1">
        <v>-4.0</v>
      </c>
      <c r="D36" s="1">
        <v>-4.0</v>
      </c>
      <c r="E36" s="1">
        <v>-3.0</v>
      </c>
      <c r="F36" s="1">
        <v>-4.0</v>
      </c>
      <c r="G36" s="1">
        <v>0.0</v>
      </c>
      <c r="H36" s="1">
        <v>0.0</v>
      </c>
      <c r="I36" s="1">
        <v>-7.0</v>
      </c>
      <c r="J36" s="1">
        <v>-18.0</v>
      </c>
      <c r="K36" s="1">
        <v>-13.0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171</v>
      </c>
      <c r="B37" s="1" t="s">
        <v>172</v>
      </c>
      <c r="C37" s="1" t="s">
        <v>173</v>
      </c>
      <c r="D37" s="1" t="s">
        <v>174</v>
      </c>
      <c r="E37" s="1" t="s">
        <v>174</v>
      </c>
      <c r="F37" s="1" t="s">
        <v>175</v>
      </c>
      <c r="G37" s="1" t="s">
        <v>176</v>
      </c>
      <c r="H37" s="1" t="s">
        <v>177</v>
      </c>
      <c r="I37" s="1" t="s">
        <v>177</v>
      </c>
      <c r="J37" s="1" t="s">
        <v>178</v>
      </c>
      <c r="K37" s="1" t="s">
        <v>175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181</v>
      </c>
      <c r="B40" s="1">
        <v>-1.0</v>
      </c>
      <c r="C40" s="1">
        <v>-3.0</v>
      </c>
      <c r="D40" s="1">
        <v>-1.0</v>
      </c>
      <c r="E40" s="1">
        <v>-1.0</v>
      </c>
      <c r="F40" s="1">
        <v>-11.0</v>
      </c>
      <c r="G40" s="1">
        <v>1.0</v>
      </c>
      <c r="H40" s="1">
        <v>-4.0</v>
      </c>
      <c r="I40" s="1">
        <v>-5.0</v>
      </c>
      <c r="J40" s="1">
        <v>-11.0</v>
      </c>
      <c r="K40" s="1">
        <v>-8.0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182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1.0</v>
      </c>
      <c r="H41" s="1">
        <v>70.0</v>
      </c>
      <c r="I41" s="1">
        <v>76.0</v>
      </c>
      <c r="J41" s="1">
        <v>66.0</v>
      </c>
      <c r="K41" s="1">
        <v>59.0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184</v>
      </c>
      <c r="B43" s="1">
        <v>2.0</v>
      </c>
      <c r="C43" s="1">
        <v>3.0</v>
      </c>
      <c r="D43" s="1">
        <v>3.0</v>
      </c>
      <c r="E43" s="1">
        <v>3.0</v>
      </c>
      <c r="F43" s="1">
        <v>4.0</v>
      </c>
      <c r="G43" s="1">
        <v>4.0</v>
      </c>
      <c r="H43" s="1">
        <v>4.0</v>
      </c>
      <c r="I43" s="1">
        <v>4.0</v>
      </c>
      <c r="J43" s="1">
        <v>12.0</v>
      </c>
      <c r="K43" s="1">
        <v>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185</v>
      </c>
      <c r="B44" s="1">
        <v>22.0</v>
      </c>
      <c r="C44" s="1">
        <v>57.0</v>
      </c>
      <c r="D44" s="1">
        <v>93.0</v>
      </c>
      <c r="E44" s="1">
        <v>31.0</v>
      </c>
      <c r="F44" s="1">
        <v>33.0</v>
      </c>
      <c r="G44" s="1">
        <v>2.0</v>
      </c>
      <c r="H44" s="1">
        <v>1.0</v>
      </c>
      <c r="I44" s="1">
        <v>2.0</v>
      </c>
      <c r="J44" s="1">
        <v>6.0</v>
      </c>
      <c r="K44" s="1">
        <v>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186</v>
      </c>
      <c r="B45" s="1">
        <v>6.0</v>
      </c>
      <c r="C45" s="1">
        <v>24.0</v>
      </c>
      <c r="D45" s="1">
        <v>30.0</v>
      </c>
      <c r="E45" s="1">
        <v>25.0</v>
      </c>
      <c r="F45" s="1">
        <v>4.0</v>
      </c>
      <c r="G45" s="1">
        <v>0.0</v>
      </c>
      <c r="H45" s="1">
        <v>0.0</v>
      </c>
      <c r="I45" s="1">
        <v>3.0</v>
      </c>
      <c r="J45" s="1">
        <v>9.0</v>
      </c>
      <c r="K45" s="1">
        <v>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187</v>
      </c>
      <c r="B46" s="1">
        <v>0.0</v>
      </c>
      <c r="C46" s="1">
        <v>0.0</v>
      </c>
      <c r="D46" s="1">
        <v>0.0</v>
      </c>
      <c r="E46" s="1">
        <v>0.0</v>
      </c>
      <c r="F46" s="1">
        <v>4.0</v>
      </c>
      <c r="G46" s="1">
        <v>0.0</v>
      </c>
      <c r="H46" s="1">
        <v>0.0</v>
      </c>
      <c r="I46" s="1">
        <v>10.0</v>
      </c>
      <c r="J46" s="1">
        <v>23.0</v>
      </c>
      <c r="K46" s="1">
        <v>21.0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188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-7.0</v>
      </c>
      <c r="J47" s="1">
        <v>-14.0</v>
      </c>
      <c r="K47" s="1">
        <v>-11.0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189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9.0</v>
      </c>
      <c r="I48" s="1">
        <v>5.0</v>
      </c>
      <c r="J48" s="1">
        <v>7.0</v>
      </c>
      <c r="K48" s="1">
        <v>18.0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190</v>
      </c>
      <c r="B49" s="1">
        <v>1.0</v>
      </c>
      <c r="C49" s="1">
        <v>89.0</v>
      </c>
      <c r="D49" s="1">
        <v>73.0</v>
      </c>
      <c r="E49" s="1">
        <v>82.0</v>
      </c>
      <c r="F49" s="1">
        <v>67.0</v>
      </c>
      <c r="G49" s="1">
        <v>68.0</v>
      </c>
      <c r="H49" s="1">
        <v>20.0</v>
      </c>
      <c r="I49" s="1">
        <v>81.0</v>
      </c>
      <c r="J49" s="1">
        <v>53.0</v>
      </c>
      <c r="K49" s="1">
        <v>79.0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191</v>
      </c>
      <c r="B50" s="1">
        <v>0.0</v>
      </c>
      <c r="C50" s="1">
        <v>10.0</v>
      </c>
      <c r="D50" s="1">
        <v>7.0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192</v>
      </c>
      <c r="B51" s="1">
        <v>1.0</v>
      </c>
      <c r="C51" s="1">
        <v>99.0</v>
      </c>
      <c r="D51" s="1">
        <v>81.0</v>
      </c>
      <c r="E51" s="1">
        <v>82.0</v>
      </c>
      <c r="F51" s="1">
        <v>67.0</v>
      </c>
      <c r="G51" s="1">
        <v>68.0</v>
      </c>
      <c r="H51" s="1">
        <v>30.0</v>
      </c>
      <c r="I51" s="1">
        <v>86.0</v>
      </c>
      <c r="J51" s="1">
        <v>60.0</v>
      </c>
      <c r="K51" s="1">
        <v>98.0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194</v>
      </c>
      <c r="B3" s="1">
        <v>0.0</v>
      </c>
      <c r="C3" s="1" t="s">
        <v>195</v>
      </c>
      <c r="D3" s="1" t="s">
        <v>196</v>
      </c>
      <c r="E3" s="1" t="s">
        <v>197</v>
      </c>
      <c r="F3" s="1" t="s">
        <v>198</v>
      </c>
      <c r="G3" s="1" t="s">
        <v>199</v>
      </c>
      <c r="H3" s="1" t="s">
        <v>200</v>
      </c>
      <c r="I3" s="1" t="s">
        <v>201</v>
      </c>
      <c r="J3" s="1" t="s">
        <v>202</v>
      </c>
      <c r="K3" s="1" t="s">
        <v>203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204</v>
      </c>
      <c r="B4" s="1" t="s">
        <v>205</v>
      </c>
      <c r="C4" s="1" t="s">
        <v>206</v>
      </c>
      <c r="D4" s="1" t="s">
        <v>207</v>
      </c>
      <c r="E4" s="1">
        <v>0.0</v>
      </c>
      <c r="F4" s="1" t="s">
        <v>208</v>
      </c>
      <c r="G4" s="1" t="s">
        <v>209</v>
      </c>
      <c r="H4" s="1" t="s">
        <v>210</v>
      </c>
      <c r="I4" s="1" t="s">
        <v>211</v>
      </c>
      <c r="J4" s="1" t="s">
        <v>212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213</v>
      </c>
      <c r="B5" s="1" t="s">
        <v>214</v>
      </c>
      <c r="C5" s="1" t="s">
        <v>215</v>
      </c>
      <c r="D5" s="1" t="s">
        <v>216</v>
      </c>
      <c r="E5" s="1">
        <v>0.0</v>
      </c>
      <c r="F5" s="1" t="s">
        <v>217</v>
      </c>
      <c r="G5" s="1" t="s">
        <v>218</v>
      </c>
      <c r="H5" s="1">
        <v>0.0</v>
      </c>
      <c r="I5" s="1" t="s">
        <v>219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220</v>
      </c>
      <c r="B6" s="1" t="s">
        <v>214</v>
      </c>
      <c r="C6" s="1" t="s">
        <v>221</v>
      </c>
      <c r="D6" s="1" t="s">
        <v>222</v>
      </c>
      <c r="E6" s="1" t="s">
        <v>223</v>
      </c>
      <c r="F6" s="1" t="s">
        <v>224</v>
      </c>
      <c r="G6" s="1" t="s">
        <v>218</v>
      </c>
      <c r="H6" s="1">
        <v>0.0</v>
      </c>
      <c r="I6" s="1" t="s">
        <v>219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226</v>
      </c>
      <c r="B8" s="1" t="s">
        <v>227</v>
      </c>
      <c r="C8" s="1" t="s">
        <v>228</v>
      </c>
      <c r="D8" s="1" t="s">
        <v>229</v>
      </c>
      <c r="E8" s="1" t="s">
        <v>230</v>
      </c>
      <c r="F8" s="1" t="s">
        <v>231</v>
      </c>
      <c r="G8" s="1" t="s">
        <v>232</v>
      </c>
      <c r="H8" s="1" t="s">
        <v>233</v>
      </c>
      <c r="I8" s="1" t="s">
        <v>234</v>
      </c>
      <c r="J8" s="1" t="s">
        <v>235</v>
      </c>
      <c r="K8" s="1" t="s">
        <v>236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237</v>
      </c>
      <c r="B9" s="1" t="s">
        <v>238</v>
      </c>
      <c r="C9" s="1" t="s">
        <v>239</v>
      </c>
      <c r="D9" s="1" t="s">
        <v>240</v>
      </c>
      <c r="E9" s="1" t="s">
        <v>241</v>
      </c>
      <c r="F9" s="1" t="s">
        <v>231</v>
      </c>
      <c r="G9" s="1" t="s">
        <v>242</v>
      </c>
      <c r="H9" s="1" t="s">
        <v>243</v>
      </c>
      <c r="I9" s="1" t="s">
        <v>244</v>
      </c>
      <c r="J9" s="1" t="s">
        <v>240</v>
      </c>
      <c r="K9" s="1" t="s">
        <v>245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246</v>
      </c>
      <c r="B10" s="1" t="s">
        <v>247</v>
      </c>
      <c r="C10" s="1" t="s">
        <v>248</v>
      </c>
      <c r="D10" s="1" t="s">
        <v>145</v>
      </c>
      <c r="E10" s="1" t="s">
        <v>249</v>
      </c>
      <c r="F10" s="1" t="s">
        <v>250</v>
      </c>
      <c r="G10" s="1" t="s">
        <v>251</v>
      </c>
      <c r="H10" s="1" t="s">
        <v>252</v>
      </c>
      <c r="I10" s="1" t="s">
        <v>253</v>
      </c>
      <c r="J10" s="1" t="s">
        <v>254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256</v>
      </c>
      <c r="B12" s="1">
        <v>0.0</v>
      </c>
      <c r="C12" s="1">
        <v>0.0</v>
      </c>
      <c r="D12" s="1">
        <v>0.0</v>
      </c>
      <c r="E12" s="1" t="s">
        <v>257</v>
      </c>
      <c r="F12" s="1" t="s">
        <v>258</v>
      </c>
      <c r="G12" s="1" t="s">
        <v>259</v>
      </c>
      <c r="H12" s="1" t="s">
        <v>260</v>
      </c>
      <c r="I12" s="1" t="s">
        <v>261</v>
      </c>
      <c r="J12" s="1" t="s">
        <v>262</v>
      </c>
      <c r="K12" s="1" t="s">
        <v>263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264</v>
      </c>
      <c r="B13" s="1">
        <v>0.0</v>
      </c>
      <c r="C13" s="1">
        <v>0.0</v>
      </c>
      <c r="D13" s="1">
        <v>0.0</v>
      </c>
      <c r="E13" s="1">
        <v>0.0</v>
      </c>
      <c r="F13" s="1" t="s">
        <v>265</v>
      </c>
      <c r="G13" s="1" t="s">
        <v>266</v>
      </c>
      <c r="H13" s="1" t="s">
        <v>267</v>
      </c>
      <c r="I13" s="1" t="s">
        <v>268</v>
      </c>
      <c r="J13" s="1" t="s">
        <v>269</v>
      </c>
      <c r="K13" s="1" t="s">
        <v>270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271</v>
      </c>
      <c r="B14" s="1">
        <v>0.0</v>
      </c>
      <c r="C14" s="1">
        <v>0.0</v>
      </c>
      <c r="D14" s="1">
        <v>0.0</v>
      </c>
      <c r="E14" s="1">
        <v>0.0</v>
      </c>
      <c r="F14" s="1" t="s">
        <v>258</v>
      </c>
      <c r="G14" s="1" t="s">
        <v>259</v>
      </c>
      <c r="H14" s="1" t="s">
        <v>272</v>
      </c>
      <c r="I14" s="1" t="s">
        <v>273</v>
      </c>
      <c r="J14" s="1">
        <v>0.0</v>
      </c>
      <c r="K14" s="1" t="s">
        <v>274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275</v>
      </c>
      <c r="B15" s="1">
        <v>0.0</v>
      </c>
      <c r="C15" s="1">
        <v>0.0</v>
      </c>
      <c r="D15" s="1">
        <v>0.0</v>
      </c>
      <c r="E15" s="1">
        <v>0.0</v>
      </c>
      <c r="F15" s="1" t="s">
        <v>265</v>
      </c>
      <c r="G15" s="1" t="s">
        <v>266</v>
      </c>
      <c r="H15" s="1" t="s">
        <v>276</v>
      </c>
      <c r="I15" s="1" t="s">
        <v>277</v>
      </c>
      <c r="J15" s="1">
        <v>0.0</v>
      </c>
      <c r="K15" s="1" t="s">
        <v>278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279</v>
      </c>
      <c r="B16" s="1" t="s">
        <v>280</v>
      </c>
      <c r="C16" s="1" t="s">
        <v>281</v>
      </c>
      <c r="D16" s="1" t="s">
        <v>282</v>
      </c>
      <c r="E16" s="1" t="s">
        <v>283</v>
      </c>
      <c r="F16" s="1" t="s">
        <v>284</v>
      </c>
      <c r="G16" s="1" t="s">
        <v>285</v>
      </c>
      <c r="H16" s="1" t="s">
        <v>286</v>
      </c>
      <c r="I16" s="1" t="s">
        <v>287</v>
      </c>
      <c r="J16" s="1" t="s">
        <v>288</v>
      </c>
      <c r="K16" s="1" t="s">
        <v>289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290</v>
      </c>
      <c r="B17" s="1">
        <v>0.0</v>
      </c>
      <c r="C17" s="1">
        <v>0.0</v>
      </c>
      <c r="D17" s="1">
        <v>0.0</v>
      </c>
      <c r="E17" s="1">
        <v>0.0</v>
      </c>
      <c r="F17" s="1" t="s">
        <v>291</v>
      </c>
      <c r="G17" s="1" t="s">
        <v>292</v>
      </c>
      <c r="H17" s="1" t="s">
        <v>293</v>
      </c>
      <c r="I17" s="1" t="s">
        <v>294</v>
      </c>
      <c r="J17" s="1" t="s">
        <v>295</v>
      </c>
      <c r="K17" s="1" t="s">
        <v>296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297</v>
      </c>
      <c r="B18" s="1">
        <v>0.0</v>
      </c>
      <c r="C18" s="1">
        <v>0.0</v>
      </c>
      <c r="D18" s="1">
        <v>0.0</v>
      </c>
      <c r="E18" s="1">
        <v>0.0</v>
      </c>
      <c r="F18" s="1" t="s">
        <v>298</v>
      </c>
      <c r="G18" s="1" t="s">
        <v>292</v>
      </c>
      <c r="H18" s="1" t="s">
        <v>293</v>
      </c>
      <c r="I18" s="1" t="s">
        <v>299</v>
      </c>
      <c r="J18" s="1" t="s">
        <v>300</v>
      </c>
      <c r="K18" s="1" t="s">
        <v>301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302</v>
      </c>
      <c r="B19" s="1">
        <v>0.0</v>
      </c>
      <c r="C19" s="1">
        <v>0.0</v>
      </c>
      <c r="D19" s="1">
        <v>0.0</v>
      </c>
      <c r="E19" s="1">
        <v>0.0</v>
      </c>
      <c r="F19" s="1" t="s">
        <v>303</v>
      </c>
      <c r="G19" s="1" t="s">
        <v>292</v>
      </c>
      <c r="H19" s="1" t="s">
        <v>304</v>
      </c>
      <c r="I19" s="1" t="s">
        <v>305</v>
      </c>
      <c r="J19" s="1" t="s">
        <v>306</v>
      </c>
      <c r="K19" s="1" t="s">
        <v>307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308</v>
      </c>
      <c r="B20" s="1">
        <v>0.0</v>
      </c>
      <c r="C20" s="1">
        <v>0.0</v>
      </c>
      <c r="D20" s="1">
        <v>0.0</v>
      </c>
      <c r="E20" s="1" t="s">
        <v>309</v>
      </c>
      <c r="F20" s="1" t="s">
        <v>310</v>
      </c>
      <c r="G20" s="1" t="s">
        <v>309</v>
      </c>
      <c r="H20" s="1" t="s">
        <v>311</v>
      </c>
      <c r="I20" s="1" t="s">
        <v>312</v>
      </c>
      <c r="J20" s="1" t="s">
        <v>313</v>
      </c>
      <c r="K20" s="1" t="s">
        <v>314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315</v>
      </c>
      <c r="B21" s="1" t="s">
        <v>316</v>
      </c>
      <c r="C21" s="1" t="s">
        <v>100</v>
      </c>
      <c r="D21" s="1" t="s">
        <v>317</v>
      </c>
      <c r="E21" s="1" t="s">
        <v>317</v>
      </c>
      <c r="F21" s="1" t="s">
        <v>318</v>
      </c>
      <c r="G21" s="1" t="s">
        <v>319</v>
      </c>
      <c r="H21" s="1" t="s">
        <v>176</v>
      </c>
      <c r="I21" s="1" t="s">
        <v>320</v>
      </c>
      <c r="J21" s="1" t="s">
        <v>173</v>
      </c>
      <c r="K21" s="1" t="s">
        <v>311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321</v>
      </c>
      <c r="B22" s="1">
        <v>0.0</v>
      </c>
      <c r="C22" s="1">
        <v>0.0</v>
      </c>
      <c r="D22" s="1">
        <v>0.0</v>
      </c>
      <c r="E22" s="1" t="s">
        <v>309</v>
      </c>
      <c r="F22" s="1" t="s">
        <v>310</v>
      </c>
      <c r="G22" s="1" t="s">
        <v>309</v>
      </c>
      <c r="H22" s="1" t="s">
        <v>311</v>
      </c>
      <c r="I22" s="1" t="s">
        <v>312</v>
      </c>
      <c r="J22" s="1" t="s">
        <v>313</v>
      </c>
      <c r="K22" s="1" t="s">
        <v>314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322</v>
      </c>
      <c r="B23" s="1" t="s">
        <v>316</v>
      </c>
      <c r="C23" s="1" t="s">
        <v>100</v>
      </c>
      <c r="D23" s="1" t="s">
        <v>317</v>
      </c>
      <c r="E23" s="1" t="s">
        <v>317</v>
      </c>
      <c r="F23" s="1" t="s">
        <v>318</v>
      </c>
      <c r="G23" s="1" t="s">
        <v>319</v>
      </c>
      <c r="H23" s="1" t="s">
        <v>176</v>
      </c>
      <c r="I23" s="1" t="s">
        <v>323</v>
      </c>
      <c r="J23" s="1" t="s">
        <v>173</v>
      </c>
      <c r="K23" s="1" t="s">
        <v>311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325</v>
      </c>
      <c r="B25" s="1">
        <v>0.0</v>
      </c>
      <c r="C25" s="1" t="s">
        <v>326</v>
      </c>
      <c r="D25" s="1" t="s">
        <v>327</v>
      </c>
      <c r="E25" s="1" t="s">
        <v>328</v>
      </c>
      <c r="F25" s="1" t="s">
        <v>329</v>
      </c>
      <c r="G25" s="1" t="s">
        <v>330</v>
      </c>
      <c r="H25" s="1" t="s">
        <v>331</v>
      </c>
      <c r="I25" s="1" t="s">
        <v>332</v>
      </c>
      <c r="J25" s="1" t="s">
        <v>333</v>
      </c>
      <c r="K25" s="1" t="s">
        <v>334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335</v>
      </c>
      <c r="B26" s="1">
        <v>0.0</v>
      </c>
      <c r="C26" s="1" t="s">
        <v>336</v>
      </c>
      <c r="D26" s="1" t="s">
        <v>337</v>
      </c>
      <c r="E26" s="1" t="s">
        <v>338</v>
      </c>
      <c r="F26" s="1" t="s">
        <v>339</v>
      </c>
      <c r="G26" s="1" t="s">
        <v>340</v>
      </c>
      <c r="H26" s="1" t="s">
        <v>341</v>
      </c>
      <c r="I26" s="1" t="s">
        <v>342</v>
      </c>
      <c r="J26" s="1" t="s">
        <v>343</v>
      </c>
      <c r="K26" s="1" t="s">
        <v>344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345</v>
      </c>
      <c r="B27" s="1">
        <v>0.0</v>
      </c>
      <c r="C27" s="1" t="s">
        <v>336</v>
      </c>
      <c r="D27" s="1" t="s">
        <v>337</v>
      </c>
      <c r="E27" s="1" t="s">
        <v>338</v>
      </c>
      <c r="F27" s="1" t="s">
        <v>339</v>
      </c>
      <c r="G27" s="1" t="s">
        <v>340</v>
      </c>
      <c r="H27" s="1" t="s">
        <v>341</v>
      </c>
      <c r="I27" s="1" t="s">
        <v>342</v>
      </c>
      <c r="J27" s="1" t="s">
        <v>343</v>
      </c>
      <c r="K27" s="1" t="s">
        <v>344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346</v>
      </c>
      <c r="B28" s="1">
        <v>0.0</v>
      </c>
      <c r="C28" s="1" t="s">
        <v>347</v>
      </c>
      <c r="D28" s="1" t="s">
        <v>348</v>
      </c>
      <c r="E28" s="1" t="s">
        <v>349</v>
      </c>
      <c r="F28" s="1" t="s">
        <v>350</v>
      </c>
      <c r="G28" s="1" t="s">
        <v>351</v>
      </c>
      <c r="H28" s="1" t="s">
        <v>352</v>
      </c>
      <c r="I28" s="1" t="s">
        <v>353</v>
      </c>
      <c r="J28" s="1" t="s">
        <v>354</v>
      </c>
      <c r="K28" s="1" t="s">
        <v>355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356</v>
      </c>
      <c r="B29" s="1">
        <v>0.0</v>
      </c>
      <c r="C29" s="1" t="s">
        <v>347</v>
      </c>
      <c r="D29" s="1" t="s">
        <v>348</v>
      </c>
      <c r="E29" s="1" t="s">
        <v>349</v>
      </c>
      <c r="F29" s="1" t="s">
        <v>350</v>
      </c>
      <c r="G29" s="1" t="s">
        <v>351</v>
      </c>
      <c r="H29" s="1" t="s">
        <v>352</v>
      </c>
      <c r="I29" s="1" t="s">
        <v>353</v>
      </c>
      <c r="J29" s="1" t="s">
        <v>354</v>
      </c>
      <c r="K29" s="1" t="s">
        <v>355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357</v>
      </c>
      <c r="B30" s="1">
        <v>0.0</v>
      </c>
      <c r="C30" s="1" t="s">
        <v>358</v>
      </c>
      <c r="D30" s="1" t="s">
        <v>359</v>
      </c>
      <c r="E30" s="1" t="s">
        <v>349</v>
      </c>
      <c r="F30" s="1" t="s">
        <v>360</v>
      </c>
      <c r="G30" s="1" t="s">
        <v>361</v>
      </c>
      <c r="H30" s="1" t="s">
        <v>362</v>
      </c>
      <c r="I30" s="1" t="s">
        <v>363</v>
      </c>
      <c r="J30" s="1" t="s">
        <v>364</v>
      </c>
      <c r="K30" s="1" t="s">
        <v>365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366</v>
      </c>
      <c r="B31" s="1">
        <v>0.0</v>
      </c>
      <c r="C31" s="1" t="s">
        <v>367</v>
      </c>
      <c r="D31" s="1" t="s">
        <v>368</v>
      </c>
      <c r="E31" s="1" t="s">
        <v>369</v>
      </c>
      <c r="F31" s="1" t="s">
        <v>370</v>
      </c>
      <c r="G31" s="1" t="s">
        <v>371</v>
      </c>
      <c r="H31" s="1" t="s">
        <v>372</v>
      </c>
      <c r="I31" s="1" t="s">
        <v>373</v>
      </c>
      <c r="J31" s="1" t="s">
        <v>374</v>
      </c>
      <c r="K31" s="1" t="s">
        <v>375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376</v>
      </c>
      <c r="B32" s="1">
        <v>0.0</v>
      </c>
      <c r="C32" s="1" t="s">
        <v>377</v>
      </c>
      <c r="D32" s="1" t="s">
        <v>378</v>
      </c>
      <c r="E32" s="1" t="s">
        <v>379</v>
      </c>
      <c r="F32" s="1" t="s">
        <v>380</v>
      </c>
      <c r="G32" s="1" t="s">
        <v>381</v>
      </c>
      <c r="H32" s="1" t="s">
        <v>382</v>
      </c>
      <c r="I32" s="1">
        <v>0.0</v>
      </c>
      <c r="J32" s="1" t="s">
        <v>383</v>
      </c>
      <c r="K32" s="1" t="s">
        <v>384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385</v>
      </c>
      <c r="B33" s="1">
        <v>0.0</v>
      </c>
      <c r="C33" s="1" t="s">
        <v>386</v>
      </c>
      <c r="D33" s="1" t="s">
        <v>387</v>
      </c>
      <c r="E33" s="1" t="s">
        <v>388</v>
      </c>
      <c r="F33" s="1" t="s">
        <v>389</v>
      </c>
      <c r="G33" s="1" t="s">
        <v>390</v>
      </c>
      <c r="H33" s="1" t="s">
        <v>391</v>
      </c>
      <c r="I33" s="1" t="s">
        <v>392</v>
      </c>
      <c r="J33" s="1" t="s">
        <v>393</v>
      </c>
      <c r="K33" s="1" t="s">
        <v>394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395</v>
      </c>
      <c r="B34" s="1" t="s">
        <v>396</v>
      </c>
      <c r="C34" s="1" t="s">
        <v>397</v>
      </c>
      <c r="D34" s="1" t="s">
        <v>398</v>
      </c>
      <c r="E34" s="1" t="s">
        <v>399</v>
      </c>
      <c r="F34" s="1" t="s">
        <v>400</v>
      </c>
      <c r="G34" s="1" t="s">
        <v>401</v>
      </c>
      <c r="H34" s="1" t="s">
        <v>402</v>
      </c>
      <c r="I34" s="1">
        <v>0.0</v>
      </c>
      <c r="J34" s="1" t="s">
        <v>403</v>
      </c>
      <c r="K34" s="1" t="s">
        <v>404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405</v>
      </c>
      <c r="B35" s="1" t="s">
        <v>396</v>
      </c>
      <c r="C35" s="1" t="s">
        <v>397</v>
      </c>
      <c r="D35" s="1" t="s">
        <v>398</v>
      </c>
      <c r="E35" s="1" t="s">
        <v>399</v>
      </c>
      <c r="F35" s="1" t="s">
        <v>400</v>
      </c>
      <c r="G35" s="1" t="s">
        <v>401</v>
      </c>
      <c r="H35" s="1" t="s">
        <v>402</v>
      </c>
      <c r="I35" s="1">
        <v>0.0</v>
      </c>
      <c r="J35" s="1" t="s">
        <v>403</v>
      </c>
      <c r="K35" s="1" t="s">
        <v>404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406</v>
      </c>
      <c r="B36" s="1">
        <v>0.0</v>
      </c>
      <c r="C36" s="1" t="s">
        <v>407</v>
      </c>
      <c r="D36" s="1" t="s">
        <v>408</v>
      </c>
      <c r="E36" s="1" t="s">
        <v>409</v>
      </c>
      <c r="F36" s="1" t="s">
        <v>410</v>
      </c>
      <c r="G36" s="1" t="s">
        <v>411</v>
      </c>
      <c r="H36" s="1" t="s">
        <v>412</v>
      </c>
      <c r="I36" s="1" t="s">
        <v>413</v>
      </c>
      <c r="J36" s="1" t="s">
        <v>414</v>
      </c>
      <c r="K36" s="1" t="s">
        <v>415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416</v>
      </c>
      <c r="B37" s="1">
        <v>0.0</v>
      </c>
      <c r="C37" s="1" t="s">
        <v>417</v>
      </c>
      <c r="D37" s="1" t="s">
        <v>418</v>
      </c>
      <c r="E37" s="1" t="s">
        <v>419</v>
      </c>
      <c r="F37" s="1" t="s">
        <v>420</v>
      </c>
      <c r="G37" s="1">
        <v>0.0</v>
      </c>
      <c r="H37" s="1">
        <v>0.0</v>
      </c>
      <c r="I37" s="1">
        <v>0.0</v>
      </c>
      <c r="J37" s="1" t="s">
        <v>421</v>
      </c>
      <c r="K37" s="1" t="s">
        <v>422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423</v>
      </c>
      <c r="B38" s="1">
        <v>0.0</v>
      </c>
      <c r="C38" s="1">
        <v>0.0</v>
      </c>
      <c r="D38" s="1" t="s">
        <v>424</v>
      </c>
      <c r="E38" s="1" t="s">
        <v>425</v>
      </c>
      <c r="F38" s="1" t="s">
        <v>426</v>
      </c>
      <c r="G38" s="1" t="s">
        <v>427</v>
      </c>
      <c r="H38" s="1" t="s">
        <v>428</v>
      </c>
      <c r="I38" s="1" t="s">
        <v>429</v>
      </c>
      <c r="J38" s="1" t="s">
        <v>430</v>
      </c>
      <c r="K38" s="1" t="s">
        <v>431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432</v>
      </c>
      <c r="B39" s="1">
        <v>0.0</v>
      </c>
      <c r="C39" s="1">
        <v>0.0</v>
      </c>
      <c r="D39" s="1" t="s">
        <v>424</v>
      </c>
      <c r="E39" s="1" t="s">
        <v>433</v>
      </c>
      <c r="F39" s="1" t="s">
        <v>434</v>
      </c>
      <c r="G39" s="1" t="s">
        <v>435</v>
      </c>
      <c r="H39" s="1" t="s">
        <v>436</v>
      </c>
      <c r="I39" s="1" t="s">
        <v>437</v>
      </c>
      <c r="J39" s="1" t="s">
        <v>438</v>
      </c>
      <c r="K39" s="1" t="s">
        <v>439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441</v>
      </c>
      <c r="B41" s="1">
        <v>0.0</v>
      </c>
      <c r="C41" s="1">
        <v>0.0</v>
      </c>
      <c r="D41" s="1" t="s">
        <v>442</v>
      </c>
      <c r="E41" s="1" t="s">
        <v>443</v>
      </c>
      <c r="F41" s="1" t="s">
        <v>444</v>
      </c>
      <c r="G41" s="1" t="s">
        <v>445</v>
      </c>
      <c r="H41" s="1" t="s">
        <v>446</v>
      </c>
      <c r="I41" s="1" t="s">
        <v>447</v>
      </c>
      <c r="J41" s="1" t="s">
        <v>448</v>
      </c>
      <c r="K41" s="1" t="s">
        <v>449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450</v>
      </c>
      <c r="B42" s="1" t="s">
        <v>451</v>
      </c>
      <c r="C42" s="1" t="s">
        <v>452</v>
      </c>
      <c r="D42" s="1" t="s">
        <v>453</v>
      </c>
      <c r="E42" s="1" t="s">
        <v>454</v>
      </c>
      <c r="F42" s="1" t="s">
        <v>455</v>
      </c>
      <c r="G42" s="1" t="s">
        <v>456</v>
      </c>
      <c r="H42" s="1" t="s">
        <v>446</v>
      </c>
      <c r="I42" s="1" t="s">
        <v>457</v>
      </c>
      <c r="J42" s="1" t="s">
        <v>458</v>
      </c>
      <c r="K42" s="1" t="s">
        <v>459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460</v>
      </c>
      <c r="B43" s="1" t="s">
        <v>451</v>
      </c>
      <c r="C43" s="1" t="s">
        <v>452</v>
      </c>
      <c r="D43" s="1" t="s">
        <v>453</v>
      </c>
      <c r="E43" s="1" t="s">
        <v>454</v>
      </c>
      <c r="F43" s="1" t="s">
        <v>455</v>
      </c>
      <c r="G43" s="1" t="s">
        <v>456</v>
      </c>
      <c r="H43" s="1" t="s">
        <v>446</v>
      </c>
      <c r="I43" s="1" t="s">
        <v>457</v>
      </c>
      <c r="J43" s="1" t="s">
        <v>458</v>
      </c>
      <c r="K43" s="1" t="s">
        <v>459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461</v>
      </c>
      <c r="B44" s="1" t="s">
        <v>462</v>
      </c>
      <c r="C44" s="1" t="s">
        <v>463</v>
      </c>
      <c r="D44" s="1" t="s">
        <v>464</v>
      </c>
      <c r="E44" s="1" t="s">
        <v>465</v>
      </c>
      <c r="F44" s="1" t="s">
        <v>466</v>
      </c>
      <c r="G44" s="1" t="s">
        <v>467</v>
      </c>
      <c r="H44" s="1" t="s">
        <v>468</v>
      </c>
      <c r="I44" s="1" t="s">
        <v>469</v>
      </c>
      <c r="J44" s="1" t="s">
        <v>388</v>
      </c>
      <c r="K44" s="1" t="s">
        <v>470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471</v>
      </c>
      <c r="B45" s="1" t="s">
        <v>462</v>
      </c>
      <c r="C45" s="1" t="s">
        <v>463</v>
      </c>
      <c r="D45" s="1" t="s">
        <v>464</v>
      </c>
      <c r="E45" s="1" t="s">
        <v>465</v>
      </c>
      <c r="F45" s="1" t="s">
        <v>466</v>
      </c>
      <c r="G45" s="1" t="s">
        <v>467</v>
      </c>
      <c r="H45" s="1" t="s">
        <v>468</v>
      </c>
      <c r="I45" s="1" t="s">
        <v>469</v>
      </c>
      <c r="J45" s="1" t="s">
        <v>388</v>
      </c>
      <c r="K45" s="1" t="s">
        <v>470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472</v>
      </c>
      <c r="B46" s="1" t="s">
        <v>451</v>
      </c>
      <c r="C46" s="1" t="s">
        <v>473</v>
      </c>
      <c r="D46" s="1" t="s">
        <v>474</v>
      </c>
      <c r="E46" s="1" t="s">
        <v>475</v>
      </c>
      <c r="F46" s="1" t="s">
        <v>476</v>
      </c>
      <c r="G46" s="1" t="s">
        <v>477</v>
      </c>
      <c r="H46" s="1" t="s">
        <v>478</v>
      </c>
      <c r="I46" s="1" t="s">
        <v>479</v>
      </c>
      <c r="J46" s="1" t="s">
        <v>480</v>
      </c>
      <c r="K46" s="1" t="s">
        <v>481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482</v>
      </c>
      <c r="B47" s="1">
        <v>0.0</v>
      </c>
      <c r="C47" s="1" t="s">
        <v>483</v>
      </c>
      <c r="D47" s="1" t="s">
        <v>484</v>
      </c>
      <c r="E47" s="1" t="s">
        <v>485</v>
      </c>
      <c r="F47" s="1" t="s">
        <v>486</v>
      </c>
      <c r="G47" s="1" t="s">
        <v>487</v>
      </c>
      <c r="H47" s="1" t="s">
        <v>488</v>
      </c>
      <c r="I47" s="1" t="s">
        <v>489</v>
      </c>
      <c r="J47" s="1" t="s">
        <v>490</v>
      </c>
      <c r="K47" s="1" t="s">
        <v>491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492</v>
      </c>
      <c r="B48" s="1">
        <v>0.0</v>
      </c>
      <c r="C48" s="1">
        <v>0.0</v>
      </c>
      <c r="D48" s="1" t="s">
        <v>493</v>
      </c>
      <c r="E48" s="1" t="s">
        <v>494</v>
      </c>
      <c r="F48" s="1" t="s">
        <v>495</v>
      </c>
      <c r="G48" s="1" t="s">
        <v>496</v>
      </c>
      <c r="H48" s="1" t="s">
        <v>497</v>
      </c>
      <c r="I48" s="1" t="s">
        <v>498</v>
      </c>
      <c r="J48" s="1" t="s">
        <v>499</v>
      </c>
      <c r="K48" s="1" t="s">
        <v>500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501</v>
      </c>
      <c r="B49" s="1">
        <v>0.0</v>
      </c>
      <c r="C49" s="1">
        <v>0.0</v>
      </c>
      <c r="D49" s="1" t="s">
        <v>502</v>
      </c>
      <c r="E49" s="1" t="s">
        <v>503</v>
      </c>
      <c r="F49" s="1" t="s">
        <v>504</v>
      </c>
      <c r="G49" s="1" t="s">
        <v>505</v>
      </c>
      <c r="H49" s="1" t="s">
        <v>506</v>
      </c>
      <c r="I49" s="1" t="s">
        <v>507</v>
      </c>
      <c r="J49" s="1" t="s">
        <v>508</v>
      </c>
      <c r="K49" s="1" t="s">
        <v>509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510</v>
      </c>
      <c r="B50" s="1" t="s">
        <v>511</v>
      </c>
      <c r="C50" s="1" t="s">
        <v>512</v>
      </c>
      <c r="D50" s="1" t="s">
        <v>513</v>
      </c>
      <c r="E50" s="1" t="s">
        <v>514</v>
      </c>
      <c r="F50" s="1" t="s">
        <v>515</v>
      </c>
      <c r="G50" s="1" t="s">
        <v>516</v>
      </c>
      <c r="H50" s="1" t="s">
        <v>517</v>
      </c>
      <c r="I50" s="1" t="s">
        <v>518</v>
      </c>
      <c r="J50" s="1" t="s">
        <v>519</v>
      </c>
      <c r="K50" s="1" t="s">
        <v>520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521</v>
      </c>
      <c r="B51" s="1" t="s">
        <v>511</v>
      </c>
      <c r="C51" s="1" t="s">
        <v>512</v>
      </c>
      <c r="D51" s="1" t="s">
        <v>513</v>
      </c>
      <c r="E51" s="1" t="s">
        <v>514</v>
      </c>
      <c r="F51" s="1" t="s">
        <v>515</v>
      </c>
      <c r="G51" s="1" t="s">
        <v>516</v>
      </c>
      <c r="H51" s="1" t="s">
        <v>517</v>
      </c>
      <c r="I51" s="1" t="s">
        <v>518</v>
      </c>
      <c r="J51" s="1" t="s">
        <v>519</v>
      </c>
      <c r="K51" s="1" t="s">
        <v>520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522</v>
      </c>
      <c r="B52" s="1">
        <v>0.0</v>
      </c>
      <c r="C52" s="1">
        <v>0.0</v>
      </c>
      <c r="D52" s="1" t="s">
        <v>523</v>
      </c>
      <c r="E52" s="1" t="s">
        <v>524</v>
      </c>
      <c r="F52" s="1" t="s">
        <v>525</v>
      </c>
      <c r="G52" s="1" t="s">
        <v>526</v>
      </c>
      <c r="H52" s="1" t="s">
        <v>527</v>
      </c>
      <c r="I52" s="1" t="s">
        <v>528</v>
      </c>
      <c r="J52" s="1" t="s">
        <v>529</v>
      </c>
      <c r="K52" s="1" t="s">
        <v>530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531</v>
      </c>
      <c r="B53" s="1">
        <v>0.0</v>
      </c>
      <c r="C53" s="1">
        <v>0.0</v>
      </c>
      <c r="D53" s="1" t="s">
        <v>532</v>
      </c>
      <c r="E53" s="1" t="s">
        <v>533</v>
      </c>
      <c r="F53" s="1" t="s">
        <v>534</v>
      </c>
      <c r="G53" s="1">
        <v>0.0</v>
      </c>
      <c r="H53" s="1" t="s">
        <v>535</v>
      </c>
      <c r="I53" s="1">
        <v>0.0</v>
      </c>
      <c r="J53" s="1" t="s">
        <v>536</v>
      </c>
      <c r="K53" s="1" t="s">
        <v>537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538</v>
      </c>
      <c r="B54" s="1">
        <v>0.0</v>
      </c>
      <c r="C54" s="1">
        <v>0.0</v>
      </c>
      <c r="D54" s="1">
        <v>0.0</v>
      </c>
      <c r="E54" s="1" t="s">
        <v>539</v>
      </c>
      <c r="F54" s="1" t="s">
        <v>540</v>
      </c>
      <c r="G54" s="1" t="s">
        <v>541</v>
      </c>
      <c r="H54" s="1" t="s">
        <v>542</v>
      </c>
      <c r="I54" s="1" t="s">
        <v>543</v>
      </c>
      <c r="J54" s="1" t="s">
        <v>544</v>
      </c>
      <c r="K54" s="1" t="s">
        <v>545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546</v>
      </c>
      <c r="B55" s="1">
        <v>0.0</v>
      </c>
      <c r="C55" s="1">
        <v>0.0</v>
      </c>
      <c r="D55" s="1">
        <v>0.0</v>
      </c>
      <c r="E55" s="1" t="s">
        <v>547</v>
      </c>
      <c r="F55" s="1" t="s">
        <v>548</v>
      </c>
      <c r="G55" s="1" t="s">
        <v>549</v>
      </c>
      <c r="H55" s="1" t="s">
        <v>550</v>
      </c>
      <c r="I55" s="1" t="s">
        <v>551</v>
      </c>
      <c r="J55" s="1" t="s">
        <v>552</v>
      </c>
      <c r="K55" s="1" t="s">
        <v>553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554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555</v>
      </c>
      <c r="B57" s="1">
        <v>0.0</v>
      </c>
      <c r="C57" s="1">
        <v>0.0</v>
      </c>
      <c r="D57" s="1">
        <v>0.0</v>
      </c>
      <c r="E57" s="1" t="s">
        <v>556</v>
      </c>
      <c r="F57" s="1" t="s">
        <v>557</v>
      </c>
      <c r="G57" s="1" t="s">
        <v>558</v>
      </c>
      <c r="H57" s="1" t="s">
        <v>559</v>
      </c>
      <c r="I57" s="1" t="s">
        <v>560</v>
      </c>
      <c r="J57" s="1">
        <v>40.0</v>
      </c>
      <c r="K57" s="1" t="s">
        <v>561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562</v>
      </c>
      <c r="B58" s="1">
        <v>0.0</v>
      </c>
      <c r="C58" s="1" t="s">
        <v>563</v>
      </c>
      <c r="D58" s="1" t="s">
        <v>564</v>
      </c>
      <c r="E58" s="1" t="s">
        <v>565</v>
      </c>
      <c r="F58" s="1" t="s">
        <v>566</v>
      </c>
      <c r="G58" s="1" t="s">
        <v>567</v>
      </c>
      <c r="H58" s="1" t="s">
        <v>568</v>
      </c>
      <c r="I58" s="1" t="s">
        <v>569</v>
      </c>
      <c r="J58" s="1" t="s">
        <v>570</v>
      </c>
      <c r="K58" s="1" t="s">
        <v>571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572</v>
      </c>
      <c r="B59" s="1">
        <v>0.0</v>
      </c>
      <c r="C59" s="1" t="s">
        <v>563</v>
      </c>
      <c r="D59" s="1" t="s">
        <v>564</v>
      </c>
      <c r="E59" s="1" t="s">
        <v>565</v>
      </c>
      <c r="F59" s="1" t="s">
        <v>566</v>
      </c>
      <c r="G59" s="1" t="s">
        <v>567</v>
      </c>
      <c r="H59" s="1" t="s">
        <v>568</v>
      </c>
      <c r="I59" s="1" t="s">
        <v>569</v>
      </c>
      <c r="J59" s="1" t="s">
        <v>570</v>
      </c>
      <c r="K59" s="1" t="s">
        <v>571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573</v>
      </c>
      <c r="B60" s="1">
        <v>0.0</v>
      </c>
      <c r="C60" s="1" t="s">
        <v>574</v>
      </c>
      <c r="D60" s="1" t="s">
        <v>575</v>
      </c>
      <c r="E60" s="1" t="s">
        <v>576</v>
      </c>
      <c r="F60" s="1" t="s">
        <v>577</v>
      </c>
      <c r="G60" s="1" t="s">
        <v>578</v>
      </c>
      <c r="H60" s="1" t="s">
        <v>579</v>
      </c>
      <c r="I60" s="1" t="s">
        <v>580</v>
      </c>
      <c r="J60" s="1" t="s">
        <v>581</v>
      </c>
      <c r="K60" s="1" t="s">
        <v>582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583</v>
      </c>
      <c r="B61" s="1">
        <v>0.0</v>
      </c>
      <c r="C61" s="1" t="s">
        <v>574</v>
      </c>
      <c r="D61" s="1" t="s">
        <v>575</v>
      </c>
      <c r="E61" s="1" t="s">
        <v>576</v>
      </c>
      <c r="F61" s="1" t="s">
        <v>577</v>
      </c>
      <c r="G61" s="1" t="s">
        <v>578</v>
      </c>
      <c r="H61" s="1" t="s">
        <v>579</v>
      </c>
      <c r="I61" s="1" t="s">
        <v>580</v>
      </c>
      <c r="J61" s="1" t="s">
        <v>581</v>
      </c>
      <c r="K61" s="1" t="s">
        <v>582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584</v>
      </c>
      <c r="B62" s="1">
        <v>0.0</v>
      </c>
      <c r="C62" s="1" t="s">
        <v>585</v>
      </c>
      <c r="D62" s="1" t="s">
        <v>586</v>
      </c>
      <c r="E62" s="1" t="s">
        <v>587</v>
      </c>
      <c r="F62" s="1" t="s">
        <v>588</v>
      </c>
      <c r="G62" s="1" t="s">
        <v>589</v>
      </c>
      <c r="H62" s="1" t="s">
        <v>590</v>
      </c>
      <c r="I62" s="1" t="s">
        <v>591</v>
      </c>
      <c r="J62" s="1" t="s">
        <v>592</v>
      </c>
      <c r="K62" s="1" t="s">
        <v>593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594</v>
      </c>
      <c r="B63" s="1">
        <v>0.0</v>
      </c>
      <c r="C63" s="1">
        <v>0.0</v>
      </c>
      <c r="D63" s="1" t="s">
        <v>595</v>
      </c>
      <c r="E63" s="1" t="s">
        <v>596</v>
      </c>
      <c r="F63" s="1" t="s">
        <v>597</v>
      </c>
      <c r="G63" s="1" t="s">
        <v>598</v>
      </c>
      <c r="H63" s="1" t="s">
        <v>599</v>
      </c>
      <c r="I63" s="1" t="s">
        <v>600</v>
      </c>
      <c r="J63" s="1" t="s">
        <v>601</v>
      </c>
      <c r="K63" s="1" t="s">
        <v>602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603</v>
      </c>
      <c r="B64" s="1">
        <v>0.0</v>
      </c>
      <c r="C64" s="1">
        <v>0.0</v>
      </c>
      <c r="D64" s="1">
        <v>0.0</v>
      </c>
      <c r="E64" s="1" t="s">
        <v>604</v>
      </c>
      <c r="F64" s="1" t="s">
        <v>605</v>
      </c>
      <c r="G64" s="1" t="s">
        <v>606</v>
      </c>
      <c r="H64" s="1" t="s">
        <v>607</v>
      </c>
      <c r="I64" s="1" t="s">
        <v>608</v>
      </c>
      <c r="J64" s="1" t="s">
        <v>609</v>
      </c>
      <c r="K64" s="1" t="s">
        <v>610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611</v>
      </c>
      <c r="B65" s="1">
        <v>0.0</v>
      </c>
      <c r="C65" s="1">
        <v>0.0</v>
      </c>
      <c r="D65" s="1">
        <v>0.0</v>
      </c>
      <c r="E65" s="1" t="s">
        <v>612</v>
      </c>
      <c r="F65" s="1" t="s">
        <v>613</v>
      </c>
      <c r="G65" s="1" t="s">
        <v>614</v>
      </c>
      <c r="H65" s="1" t="s">
        <v>615</v>
      </c>
      <c r="I65" s="1" t="s">
        <v>616</v>
      </c>
      <c r="J65" s="1" t="s">
        <v>617</v>
      </c>
      <c r="K65" s="1" t="s">
        <v>618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619</v>
      </c>
      <c r="B66" s="1">
        <v>0.0</v>
      </c>
      <c r="C66" s="1" t="s">
        <v>620</v>
      </c>
      <c r="D66" s="1" t="s">
        <v>621</v>
      </c>
      <c r="E66" s="1" t="s">
        <v>622</v>
      </c>
      <c r="F66" s="1" t="s">
        <v>623</v>
      </c>
      <c r="G66" s="1" t="s">
        <v>624</v>
      </c>
      <c r="H66" s="1" t="s">
        <v>625</v>
      </c>
      <c r="I66" s="1" t="s">
        <v>626</v>
      </c>
      <c r="J66" s="1" t="s">
        <v>627</v>
      </c>
      <c r="K66" s="1" t="s">
        <v>628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629</v>
      </c>
      <c r="B67" s="1">
        <v>0.0</v>
      </c>
      <c r="C67" s="1" t="s">
        <v>620</v>
      </c>
      <c r="D67" s="1" t="s">
        <v>621</v>
      </c>
      <c r="E67" s="1" t="s">
        <v>622</v>
      </c>
      <c r="F67" s="1" t="s">
        <v>623</v>
      </c>
      <c r="G67" s="1" t="s">
        <v>624</v>
      </c>
      <c r="H67" s="1" t="s">
        <v>625</v>
      </c>
      <c r="I67" s="1" t="s">
        <v>626</v>
      </c>
      <c r="J67" s="1" t="s">
        <v>627</v>
      </c>
      <c r="K67" s="1" t="s">
        <v>628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630</v>
      </c>
      <c r="B68" s="1">
        <v>0.0</v>
      </c>
      <c r="C68" s="1">
        <v>0.0</v>
      </c>
      <c r="D68" s="1">
        <v>0.0</v>
      </c>
      <c r="E68" s="1" t="s">
        <v>631</v>
      </c>
      <c r="F68" s="1" t="s">
        <v>632</v>
      </c>
      <c r="G68" s="1" t="s">
        <v>633</v>
      </c>
      <c r="H68" s="1" t="s">
        <v>634</v>
      </c>
      <c r="I68" s="1" t="s">
        <v>635</v>
      </c>
      <c r="J68" s="1" t="s">
        <v>636</v>
      </c>
      <c r="K68" s="1" t="s">
        <v>637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638</v>
      </c>
      <c r="B69" s="1">
        <v>0.0</v>
      </c>
      <c r="C69" s="1">
        <v>0.0</v>
      </c>
      <c r="D69" s="1">
        <v>0.0</v>
      </c>
      <c r="E69" s="1" t="s">
        <v>639</v>
      </c>
      <c r="F69" s="1" t="s">
        <v>640</v>
      </c>
      <c r="G69" s="1">
        <v>0.0</v>
      </c>
      <c r="H69" s="1" t="s">
        <v>641</v>
      </c>
      <c r="I69" s="1" t="s">
        <v>642</v>
      </c>
      <c r="J69" s="1">
        <v>0.0</v>
      </c>
      <c r="K69" s="1" t="s">
        <v>643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644</v>
      </c>
      <c r="B70" s="1">
        <v>0.0</v>
      </c>
      <c r="C70" s="1">
        <v>0.0</v>
      </c>
      <c r="D70" s="1">
        <v>0.0</v>
      </c>
      <c r="E70" s="1">
        <v>0.0</v>
      </c>
      <c r="F70" s="1" t="s">
        <v>645</v>
      </c>
      <c r="G70" s="1" t="s">
        <v>646</v>
      </c>
      <c r="H70" s="1" t="s">
        <v>647</v>
      </c>
      <c r="I70" s="1" t="s">
        <v>648</v>
      </c>
      <c r="J70" s="1" t="s">
        <v>649</v>
      </c>
      <c r="K70" s="1" t="s">
        <v>650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651</v>
      </c>
      <c r="B71" s="1">
        <v>0.0</v>
      </c>
      <c r="C71" s="1">
        <v>0.0</v>
      </c>
      <c r="D71" s="1">
        <v>0.0</v>
      </c>
      <c r="E71" s="1">
        <v>0.0</v>
      </c>
      <c r="F71" s="1" t="s">
        <v>645</v>
      </c>
      <c r="G71" s="1" t="s">
        <v>652</v>
      </c>
      <c r="H71" s="1" t="s">
        <v>653</v>
      </c>
      <c r="I71" s="1" t="s">
        <v>654</v>
      </c>
      <c r="J71" s="1" t="s">
        <v>655</v>
      </c>
      <c r="K71" s="1" t="s">
        <v>656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657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658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659</v>
      </c>
      <c r="H73" s="1" t="s">
        <v>660</v>
      </c>
      <c r="I73" s="1" t="s">
        <v>661</v>
      </c>
      <c r="J73" s="1" t="s">
        <v>261</v>
      </c>
      <c r="K73" s="1" t="s">
        <v>662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663</v>
      </c>
      <c r="B74" s="1">
        <v>0.0</v>
      </c>
      <c r="C74" s="1">
        <v>0.0</v>
      </c>
      <c r="D74" s="1">
        <v>0.0</v>
      </c>
      <c r="E74" s="1" t="s">
        <v>664</v>
      </c>
      <c r="F74" s="1" t="s">
        <v>665</v>
      </c>
      <c r="G74" s="1" t="s">
        <v>666</v>
      </c>
      <c r="H74" s="1" t="s">
        <v>464</v>
      </c>
      <c r="I74" s="1" t="s">
        <v>667</v>
      </c>
      <c r="J74" s="1" t="s">
        <v>668</v>
      </c>
      <c r="K74" s="1" t="s">
        <v>669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670</v>
      </c>
      <c r="B75" s="1">
        <v>0.0</v>
      </c>
      <c r="C75" s="1">
        <v>0.0</v>
      </c>
      <c r="D75" s="1">
        <v>0.0</v>
      </c>
      <c r="E75" s="1" t="s">
        <v>664</v>
      </c>
      <c r="F75" s="1" t="s">
        <v>665</v>
      </c>
      <c r="G75" s="1" t="s">
        <v>666</v>
      </c>
      <c r="H75" s="1" t="s">
        <v>464</v>
      </c>
      <c r="I75" s="1" t="s">
        <v>667</v>
      </c>
      <c r="J75" s="1" t="s">
        <v>668</v>
      </c>
      <c r="K75" s="1" t="s">
        <v>669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671</v>
      </c>
      <c r="B76" s="1">
        <v>0.0</v>
      </c>
      <c r="C76" s="1">
        <v>0.0</v>
      </c>
      <c r="D76" s="1">
        <v>0.0</v>
      </c>
      <c r="E76" s="1" t="s">
        <v>672</v>
      </c>
      <c r="F76" s="1" t="s">
        <v>673</v>
      </c>
      <c r="G76" s="1" t="s">
        <v>674</v>
      </c>
      <c r="H76" s="1" t="s">
        <v>675</v>
      </c>
      <c r="I76" s="1" t="s">
        <v>676</v>
      </c>
      <c r="J76" s="1" t="s">
        <v>677</v>
      </c>
      <c r="K76" s="1" t="s">
        <v>678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679</v>
      </c>
      <c r="B77" s="1">
        <v>0.0</v>
      </c>
      <c r="C77" s="1">
        <v>0.0</v>
      </c>
      <c r="D77" s="1">
        <v>0.0</v>
      </c>
      <c r="E77" s="1" t="s">
        <v>672</v>
      </c>
      <c r="F77" s="1" t="s">
        <v>673</v>
      </c>
      <c r="G77" s="1" t="s">
        <v>674</v>
      </c>
      <c r="H77" s="1" t="s">
        <v>675</v>
      </c>
      <c r="I77" s="1" t="s">
        <v>676</v>
      </c>
      <c r="J77" s="1" t="s">
        <v>677</v>
      </c>
      <c r="K77" s="1" t="s">
        <v>678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680</v>
      </c>
      <c r="B78" s="1">
        <v>0.0</v>
      </c>
      <c r="C78" s="1">
        <v>0.0</v>
      </c>
      <c r="D78" s="1">
        <v>0.0</v>
      </c>
      <c r="E78" s="1" t="s">
        <v>681</v>
      </c>
      <c r="F78" s="1" t="s">
        <v>682</v>
      </c>
      <c r="G78" s="1" t="s">
        <v>683</v>
      </c>
      <c r="H78" s="1" t="s">
        <v>675</v>
      </c>
      <c r="I78" s="1" t="s">
        <v>684</v>
      </c>
      <c r="J78" s="1" t="s">
        <v>685</v>
      </c>
      <c r="K78" s="1" t="s">
        <v>686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687</v>
      </c>
      <c r="B79" s="1">
        <v>0.0</v>
      </c>
      <c r="C79" s="1">
        <v>0.0</v>
      </c>
      <c r="D79" s="1">
        <v>0.0</v>
      </c>
      <c r="E79" s="1">
        <v>0.0</v>
      </c>
      <c r="F79" s="1" t="s">
        <v>688</v>
      </c>
      <c r="G79" s="1" t="s">
        <v>689</v>
      </c>
      <c r="H79" s="1" t="s">
        <v>690</v>
      </c>
      <c r="I79" s="1" t="s">
        <v>691</v>
      </c>
      <c r="J79" s="1" t="s">
        <v>692</v>
      </c>
      <c r="K79" s="1" t="s">
        <v>693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694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695</v>
      </c>
      <c r="H80" s="1" t="s">
        <v>696</v>
      </c>
      <c r="I80" s="1" t="s">
        <v>697</v>
      </c>
      <c r="J80" s="1" t="s">
        <v>698</v>
      </c>
      <c r="K80" s="1" t="s">
        <v>699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700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701</v>
      </c>
      <c r="H81" s="1" t="s">
        <v>702</v>
      </c>
      <c r="I81" s="1" t="s">
        <v>703</v>
      </c>
      <c r="J81" s="1" t="s">
        <v>704</v>
      </c>
      <c r="K81" s="1" t="s">
        <v>705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706</v>
      </c>
      <c r="B82" s="1">
        <v>0.0</v>
      </c>
      <c r="C82" s="1">
        <v>0.0</v>
      </c>
      <c r="D82" s="1">
        <v>0.0</v>
      </c>
      <c r="E82" s="1" t="s">
        <v>707</v>
      </c>
      <c r="F82" s="1" t="s">
        <v>708</v>
      </c>
      <c r="G82" s="1" t="s">
        <v>709</v>
      </c>
      <c r="H82" s="1" t="s">
        <v>710</v>
      </c>
      <c r="I82" s="1" t="s">
        <v>711</v>
      </c>
      <c r="J82" s="1" t="s">
        <v>712</v>
      </c>
      <c r="K82" s="1" t="s">
        <v>713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714</v>
      </c>
      <c r="B83" s="1">
        <v>0.0</v>
      </c>
      <c r="C83" s="1">
        <v>0.0</v>
      </c>
      <c r="D83" s="1">
        <v>0.0</v>
      </c>
      <c r="E83" s="1" t="s">
        <v>707</v>
      </c>
      <c r="F83" s="1" t="s">
        <v>708</v>
      </c>
      <c r="G83" s="1" t="s">
        <v>709</v>
      </c>
      <c r="H83" s="1" t="s">
        <v>710</v>
      </c>
      <c r="I83" s="1" t="s">
        <v>711</v>
      </c>
      <c r="J83" s="1" t="s">
        <v>712</v>
      </c>
      <c r="K83" s="1" t="s">
        <v>713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715</v>
      </c>
      <c r="B84" s="1">
        <v>0.0</v>
      </c>
      <c r="C84" s="1">
        <v>0.0</v>
      </c>
      <c r="D84" s="1">
        <v>0.0</v>
      </c>
      <c r="E84" s="1" t="s">
        <v>716</v>
      </c>
      <c r="F84" s="1">
        <v>0.0</v>
      </c>
      <c r="G84" s="1" t="s">
        <v>717</v>
      </c>
      <c r="H84" s="1" t="s">
        <v>718</v>
      </c>
      <c r="I84" s="1" t="s">
        <v>719</v>
      </c>
      <c r="J84" s="1" t="s">
        <v>720</v>
      </c>
      <c r="K84" s="1" t="s">
        <v>721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722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>
        <v>0.0</v>
      </c>
      <c r="H85" s="1" t="s">
        <v>723</v>
      </c>
      <c r="I85" s="1" t="s">
        <v>724</v>
      </c>
      <c r="J85" s="1" t="s">
        <v>725</v>
      </c>
      <c r="K85" s="1" t="s">
        <v>726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727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728</v>
      </c>
      <c r="I86" s="1" t="s">
        <v>729</v>
      </c>
      <c r="J86" s="1" t="s">
        <v>730</v>
      </c>
      <c r="K86" s="1" t="s">
        <v>731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732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 t="s">
        <v>733</v>
      </c>
      <c r="I87" s="1" t="s">
        <v>734</v>
      </c>
      <c r="J87" s="1" t="s">
        <v>735</v>
      </c>
      <c r="K87" s="1" t="s">
        <v>736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737</v>
      </c>
      <c r="C1" s="1" t="s">
        <v>738</v>
      </c>
      <c r="D1" s="1" t="s">
        <v>739</v>
      </c>
      <c r="E1" s="1" t="s">
        <v>740</v>
      </c>
      <c r="F1" s="1" t="s">
        <v>741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742</v>
      </c>
      <c r="B2" s="1" t="s">
        <v>743</v>
      </c>
      <c r="C2" s="1" t="s">
        <v>744</v>
      </c>
      <c r="D2" s="1" t="s">
        <v>745</v>
      </c>
      <c r="E2" s="1" t="s">
        <v>745</v>
      </c>
      <c r="F2" s="1" t="s">
        <v>746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747</v>
      </c>
      <c r="B3" s="1" t="s">
        <v>746</v>
      </c>
      <c r="C3" s="1" t="s">
        <v>748</v>
      </c>
      <c r="D3" s="1" t="s">
        <v>749</v>
      </c>
      <c r="E3" s="1" t="s">
        <v>750</v>
      </c>
      <c r="F3" s="1" t="s">
        <v>746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751</v>
      </c>
      <c r="B4" s="1" t="s">
        <v>743</v>
      </c>
      <c r="C4" s="1" t="s">
        <v>744</v>
      </c>
      <c r="D4" s="1" t="s">
        <v>745</v>
      </c>
      <c r="E4" s="1" t="s">
        <v>745</v>
      </c>
      <c r="F4" s="1" t="s">
        <v>745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747</v>
      </c>
      <c r="B5" s="1" t="s">
        <v>746</v>
      </c>
      <c r="C5" s="1" t="s">
        <v>748</v>
      </c>
      <c r="D5" s="1" t="s">
        <v>749</v>
      </c>
      <c r="E5" s="1" t="s">
        <v>750</v>
      </c>
      <c r="F5" s="1" t="s">
        <v>750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752</v>
      </c>
      <c r="B6" s="1" t="s">
        <v>753</v>
      </c>
      <c r="C6" s="1" t="s">
        <v>754</v>
      </c>
      <c r="D6" s="1" t="s">
        <v>755</v>
      </c>
      <c r="E6" s="1" t="s">
        <v>756</v>
      </c>
      <c r="F6" s="1" t="s">
        <v>757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758</v>
      </c>
      <c r="B7" s="1" t="s">
        <v>746</v>
      </c>
      <c r="C7" s="1" t="s">
        <v>746</v>
      </c>
      <c r="D7" s="1" t="s">
        <v>746</v>
      </c>
      <c r="E7" s="1" t="s">
        <v>746</v>
      </c>
      <c r="F7" s="1" t="s">
        <v>746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759</v>
      </c>
      <c r="B8" s="1" t="s">
        <v>746</v>
      </c>
      <c r="C8" s="1" t="s">
        <v>760</v>
      </c>
      <c r="D8" s="1" t="s">
        <v>760</v>
      </c>
      <c r="E8" s="1" t="s">
        <v>761</v>
      </c>
      <c r="F8" s="1" t="s">
        <v>761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762</v>
      </c>
      <c r="B9" s="1" t="s">
        <v>746</v>
      </c>
      <c r="C9" s="1" t="s">
        <v>746</v>
      </c>
      <c r="D9" s="1" t="s">
        <v>746</v>
      </c>
      <c r="E9" s="1" t="s">
        <v>746</v>
      </c>
      <c r="F9" s="1" t="s">
        <v>746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763</v>
      </c>
      <c r="B10" s="1" t="s">
        <v>746</v>
      </c>
      <c r="C10" s="1" t="s">
        <v>746</v>
      </c>
      <c r="D10" s="1" t="s">
        <v>746</v>
      </c>
      <c r="E10" s="1" t="s">
        <v>746</v>
      </c>
      <c r="F10" s="1" t="s">
        <v>746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764</v>
      </c>
      <c r="B11" s="1" t="s">
        <v>746</v>
      </c>
      <c r="C11" s="1" t="s">
        <v>746</v>
      </c>
      <c r="D11" s="1" t="s">
        <v>746</v>
      </c>
      <c r="E11" s="1" t="s">
        <v>746</v>
      </c>
      <c r="F11" s="1" t="s">
        <v>746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765</v>
      </c>
      <c r="B12" s="1" t="s">
        <v>746</v>
      </c>
      <c r="C12" s="1" t="s">
        <v>766</v>
      </c>
      <c r="D12" s="1" t="s">
        <v>767</v>
      </c>
      <c r="E12" s="1" t="s">
        <v>768</v>
      </c>
      <c r="F12" s="1" t="s">
        <v>769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770</v>
      </c>
      <c r="B13" s="1" t="s">
        <v>746</v>
      </c>
      <c r="C13" s="1" t="s">
        <v>746</v>
      </c>
      <c r="D13" s="1" t="s">
        <v>771</v>
      </c>
      <c r="E13" s="1" t="s">
        <v>772</v>
      </c>
      <c r="F13" s="1" t="s">
        <v>773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774</v>
      </c>
      <c r="B14" s="1" t="s">
        <v>746</v>
      </c>
      <c r="C14" s="1" t="s">
        <v>746</v>
      </c>
      <c r="D14" s="1" t="s">
        <v>775</v>
      </c>
      <c r="E14" s="1" t="s">
        <v>776</v>
      </c>
      <c r="F14" s="1" t="s">
        <v>777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778</v>
      </c>
      <c r="B15" s="1" t="s">
        <v>746</v>
      </c>
      <c r="C15" s="1" t="s">
        <v>746</v>
      </c>
      <c r="D15" s="1" t="s">
        <v>746</v>
      </c>
      <c r="E15" s="1" t="s">
        <v>746</v>
      </c>
      <c r="F15" s="1" t="s">
        <v>746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779</v>
      </c>
      <c r="B16" s="1" t="s">
        <v>746</v>
      </c>
      <c r="C16" s="1" t="s">
        <v>746</v>
      </c>
      <c r="D16" s="1" t="s">
        <v>746</v>
      </c>
      <c r="E16" s="1" t="s">
        <v>746</v>
      </c>
      <c r="F16" s="1" t="s">
        <v>746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780</v>
      </c>
      <c r="B17" s="1" t="s">
        <v>781</v>
      </c>
      <c r="C17" s="1" t="s">
        <v>145</v>
      </c>
      <c r="D17" s="1" t="s">
        <v>782</v>
      </c>
      <c r="E17" s="1" t="s">
        <v>783</v>
      </c>
      <c r="F17" s="1" t="s">
        <v>784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785</v>
      </c>
      <c r="B18" s="1" t="s">
        <v>746</v>
      </c>
      <c r="C18" s="1" t="s">
        <v>746</v>
      </c>
      <c r="D18" s="1" t="s">
        <v>746</v>
      </c>
      <c r="E18" s="1" t="s">
        <v>746</v>
      </c>
      <c r="F18" s="1" t="s">
        <v>746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786</v>
      </c>
      <c r="B19" s="1" t="s">
        <v>746</v>
      </c>
      <c r="C19" s="1" t="s">
        <v>746</v>
      </c>
      <c r="D19" s="1" t="s">
        <v>746</v>
      </c>
      <c r="E19" s="1" t="s">
        <v>746</v>
      </c>
      <c r="F19" s="1" t="s">
        <v>746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167</v>
      </c>
      <c r="B20" s="1" t="s">
        <v>746</v>
      </c>
      <c r="C20" s="1" t="s">
        <v>746</v>
      </c>
      <c r="D20" s="1" t="s">
        <v>746</v>
      </c>
      <c r="E20" s="1" t="s">
        <v>746</v>
      </c>
      <c r="F20" s="1" t="s">
        <v>746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787</v>
      </c>
      <c r="B21" s="1" t="s">
        <v>746</v>
      </c>
      <c r="C21" s="1" t="s">
        <v>788</v>
      </c>
      <c r="D21" s="1" t="s">
        <v>789</v>
      </c>
      <c r="E21" s="1" t="s">
        <v>790</v>
      </c>
      <c r="F21" s="1" t="s">
        <v>791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792</v>
      </c>
      <c r="B22" s="1" t="s">
        <v>793</v>
      </c>
      <c r="C22" s="1" t="s">
        <v>794</v>
      </c>
      <c r="D22" s="1" t="s">
        <v>795</v>
      </c>
      <c r="E22" s="1" t="s">
        <v>796</v>
      </c>
      <c r="F22" s="1" t="s">
        <v>797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</v>
      </c>
      <c r="B23" s="1" t="s">
        <v>746</v>
      </c>
      <c r="C23" s="1" t="s">
        <v>746</v>
      </c>
      <c r="D23" s="1" t="s">
        <v>746</v>
      </c>
      <c r="E23" s="1" t="s">
        <v>746</v>
      </c>
      <c r="F23" s="1" t="s">
        <v>746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798</v>
      </c>
      <c r="B24" s="1" t="s">
        <v>799</v>
      </c>
      <c r="C24" s="1" t="s">
        <v>800</v>
      </c>
      <c r="D24" s="1" t="s">
        <v>801</v>
      </c>
      <c r="E24" s="1" t="s">
        <v>801</v>
      </c>
      <c r="F24" s="1" t="s">
        <v>801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802</v>
      </c>
      <c r="B25" s="1" t="s">
        <v>803</v>
      </c>
      <c r="C25" s="1" t="s">
        <v>804</v>
      </c>
      <c r="D25" s="1" t="s">
        <v>805</v>
      </c>
      <c r="E25" s="1" t="s">
        <v>805</v>
      </c>
      <c r="F25" s="1" t="s">
        <v>746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806</v>
      </c>
      <c r="B26" s="1" t="s">
        <v>807</v>
      </c>
      <c r="C26" s="1" t="s">
        <v>808</v>
      </c>
      <c r="D26" s="1" t="s">
        <v>746</v>
      </c>
      <c r="E26" s="1" t="s">
        <v>746</v>
      </c>
      <c r="F26" s="1" t="s">
        <v>746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809</v>
      </c>
      <c r="B2" s="1" t="s">
        <v>810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811</v>
      </c>
      <c r="B3" s="1" t="s">
        <v>812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813</v>
      </c>
      <c r="B4" s="1" t="s">
        <v>814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815</v>
      </c>
      <c r="B5" s="1" t="s">
        <v>816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817</v>
      </c>
      <c r="B6" s="1" t="s">
        <v>818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819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820</v>
      </c>
      <c r="B8" s="1" t="s">
        <v>821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822</v>
      </c>
      <c r="B9" s="4" t="s">
        <v>823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824</v>
      </c>
      <c r="B10" s="1" t="s">
        <v>825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826</v>
      </c>
      <c r="B11" s="1" t="s">
        <v>827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828</v>
      </c>
      <c r="B12" s="1" t="s">
        <v>825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829</v>
      </c>
      <c r="B13" s="1" t="s">
        <v>830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831</v>
      </c>
      <c r="B14" s="1" t="s">
        <v>832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833</v>
      </c>
      <c r="B15" s="1" t="s">
        <v>830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834</v>
      </c>
      <c r="B16" s="1" t="s">
        <v>835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836</v>
      </c>
      <c r="B17" s="1">
        <v>11.0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837</v>
      </c>
      <c r="B18" s="1" t="s">
        <v>838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839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840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841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842</v>
      </c>
      <c r="B22" s="1">
        <v>2.8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843</v>
      </c>
      <c r="B23" s="1">
        <v>2.85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844</v>
      </c>
      <c r="B24" s="1">
        <v>2.63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845</v>
      </c>
      <c r="B25" s="1">
        <v>2.8554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846</v>
      </c>
      <c r="B26" s="1">
        <v>2.8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847</v>
      </c>
      <c r="B27" s="1">
        <v>2.85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848</v>
      </c>
      <c r="B28" s="1">
        <v>2.63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849</v>
      </c>
      <c r="B29" s="1">
        <v>2.8554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850</v>
      </c>
      <c r="B30" s="1">
        <v>1.75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851</v>
      </c>
      <c r="B31" s="1">
        <v>5.0188684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852</v>
      </c>
      <c r="B32" s="1">
        <v>-2.3299203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853</v>
      </c>
      <c r="B33" s="1">
        <v>20743.0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854</v>
      </c>
      <c r="B34" s="1">
        <v>20743.0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855</v>
      </c>
      <c r="B35" s="1">
        <v>192691.0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856</v>
      </c>
      <c r="B36" s="1">
        <v>137830.0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857</v>
      </c>
      <c r="B37" s="1">
        <v>137830.0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858</v>
      </c>
      <c r="B38" s="1">
        <v>2.01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859</v>
      </c>
      <c r="B39" s="1">
        <v>3.41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860</v>
      </c>
      <c r="B40" s="1">
        <v>200.0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861</v>
      </c>
      <c r="B41" s="1">
        <v>200.0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862</v>
      </c>
      <c r="B42" s="1">
        <v>8.069988E7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863</v>
      </c>
      <c r="B43" s="1">
        <v>2.25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864</v>
      </c>
      <c r="B44" s="1">
        <v>19.41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865</v>
      </c>
      <c r="B45" s="1">
        <v>3.9482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866</v>
      </c>
      <c r="B46" s="1">
        <v>7.11365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867</v>
      </c>
      <c r="B47" s="1" t="s">
        <v>868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869</v>
      </c>
      <c r="B48" s="1">
        <v>1.7725592E7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870</v>
      </c>
      <c r="B49" s="1">
        <v>1.7436932E7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871</v>
      </c>
      <c r="B50" s="1">
        <v>3.03383E7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872</v>
      </c>
      <c r="B51" s="1">
        <v>1720770.0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873</v>
      </c>
      <c r="B52" s="1">
        <v>1588330.0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874</v>
      </c>
      <c r="B53" s="1">
        <v>1.7328384E9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875</v>
      </c>
      <c r="B54" s="1">
        <v>1.7356032E9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876</v>
      </c>
      <c r="B55" s="1">
        <v>0.056700002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877</v>
      </c>
      <c r="B56" s="1">
        <v>0.013150001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878</v>
      </c>
      <c r="B57" s="1">
        <v>0.85975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879</v>
      </c>
      <c r="B58" s="1">
        <v>7.89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880</v>
      </c>
      <c r="B59" s="1">
        <v>0.0848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881</v>
      </c>
      <c r="B60" s="1">
        <v>3.03383E7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882</v>
      </c>
      <c r="B61" s="1">
        <v>2.499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883</v>
      </c>
      <c r="B62" s="1">
        <v>1.0644258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884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885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886</v>
      </c>
      <c r="B65" s="1">
        <v>1.7276544E9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887</v>
      </c>
      <c r="B66" s="1">
        <v>-2.1240574E7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888</v>
      </c>
      <c r="B67" s="1">
        <v>0.53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889</v>
      </c>
      <c r="B68" s="1">
        <v>-1.16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890</v>
      </c>
      <c r="B69" s="1" t="s">
        <v>891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892</v>
      </c>
      <c r="B70" s="1">
        <v>1.6941312E9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893</v>
      </c>
      <c r="B71" s="1">
        <v>-0.755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894</v>
      </c>
      <c r="B72" s="1">
        <v>0.048689127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895</v>
      </c>
      <c r="B73" s="1">
        <v>0.22455823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896</v>
      </c>
      <c r="B74" s="1" t="s">
        <v>897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898</v>
      </c>
      <c r="B75" s="1" t="s">
        <v>899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900</v>
      </c>
      <c r="B76" s="1" t="s">
        <v>901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902</v>
      </c>
      <c r="B77" s="1" t="s">
        <v>901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903</v>
      </c>
      <c r="B78" s="1" t="s">
        <v>904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905</v>
      </c>
      <c r="B79" s="1" t="s">
        <v>904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906</v>
      </c>
      <c r="B80" s="1">
        <v>1.4205546E9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907</v>
      </c>
      <c r="B81" s="1" t="s">
        <v>908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909</v>
      </c>
      <c r="B82" s="1" t="s">
        <v>910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911</v>
      </c>
      <c r="B83" s="1" t="s">
        <v>912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913</v>
      </c>
      <c r="B84" s="1" t="s">
        <v>914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915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916</v>
      </c>
      <c r="B86" s="1">
        <v>2.66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917</v>
      </c>
      <c r="B87" s="1">
        <v>21.0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918</v>
      </c>
      <c r="B88" s="1">
        <v>14.0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919</v>
      </c>
      <c r="B89" s="1">
        <v>18.0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920</v>
      </c>
      <c r="B90" s="1">
        <v>19.0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921</v>
      </c>
      <c r="B91" s="1">
        <v>1.5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922</v>
      </c>
      <c r="B92" s="1" t="s">
        <v>923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924</v>
      </c>
      <c r="B93" s="1">
        <v>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925</v>
      </c>
      <c r="B94" s="1">
        <v>6.7412616E7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926</v>
      </c>
      <c r="B95" s="1">
        <v>2.222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927</v>
      </c>
      <c r="B96" s="1">
        <v>-2.346336E7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928</v>
      </c>
      <c r="B97" s="1">
        <v>190994.0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929</v>
      </c>
      <c r="B98" s="1">
        <v>11.988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930</v>
      </c>
      <c r="B99" s="1">
        <v>14.19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931</v>
      </c>
      <c r="B100" s="1">
        <v>0.252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932</v>
      </c>
      <c r="B101" s="1">
        <v>-0.30388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933</v>
      </c>
      <c r="B102" s="1">
        <v>-0.54815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934</v>
      </c>
      <c r="B103" s="1">
        <v>-1.5710684E7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935</v>
      </c>
      <c r="B104" s="1">
        <v>-2.0909096E7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936</v>
      </c>
      <c r="B105" s="1" t="s">
        <v>868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937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53</v>
      </c>
      <c r="B3" s="1">
        <v>0.0</v>
      </c>
      <c r="C3" s="1">
        <v>-2.0</v>
      </c>
      <c r="D3" s="1">
        <v>-1.0</v>
      </c>
      <c r="E3" s="1">
        <v>-1.0</v>
      </c>
      <c r="F3" s="1">
        <v>13.0</v>
      </c>
      <c r="G3" s="1">
        <v>-18.0</v>
      </c>
      <c r="H3" s="1">
        <v>-3.0</v>
      </c>
      <c r="I3" s="1">
        <v>-3.0</v>
      </c>
      <c r="J3" s="1">
        <v>-9.0</v>
      </c>
      <c r="K3" s="1">
        <v>-10.0</v>
      </c>
      <c r="L3" s="1">
        <f>IF(K3*FORECAST(L2,B3:K3,B2:K2)&gt;0,FORECAST(L2,B3:K3,B2:K2),K3)*$X$1</f>
        <v>-9.6</v>
      </c>
      <c r="M3" s="1">
        <f>IF(L3*FORECAST(M2,B3:L3,B2:L2)&gt;0,FORECAST(M2,B3:L3,B2:L2),L3)*$X$1</f>
        <v>-10.72727273</v>
      </c>
      <c r="N3" s="1">
        <f>IF(M3*FORECAST(N2,B3:M3,B2:M2)&gt;0,FORECAST(N2,B3:M3,B2:M2),M3)*$X$1</f>
        <v>-11.85454545</v>
      </c>
      <c r="O3" s="1">
        <f>IF(N3*FORECAST(O2,B3:N3,B2:N2)&gt;0,FORECAST(O2,B3:N3,B2:N2),N3)*$X$1</f>
        <v>-12.98181818</v>
      </c>
      <c r="P3" s="1">
        <f>IF(O3*FORECAST(P2,B3:O3,B2:O2)&gt;0,FORECAST(P2,B3:O3,B2:O2),O3)*$X$1</f>
        <v>-14.10909091</v>
      </c>
      <c r="Q3" s="1">
        <f>IF(P3*FORECAST(Q2,B3:P3,B2:P2)&gt;0,FORECAST(Q2,B3:P3,B2:P2),P3)*$X$1</f>
        <v>-15.23636364</v>
      </c>
      <c r="R3" s="1">
        <f>IF(Q3*FORECAST(R2,B3:Q3,B2:Q2)&gt;0,FORECAST(R2,B3:Q3,B2:Q2),Q3)*$X$1</f>
        <v>-16.36363636</v>
      </c>
      <c r="S3" s="5">
        <f>IF(R3*FORECAST(S2,B3:R3,B2:R2)&gt;0,FORECAST(S2,B3:R3,B2:R2),R3)*$X$1</f>
        <v>-17.49090909</v>
      </c>
      <c r="T3" s="5">
        <f>IF(S3*FORECAST(T2,B3:S3,B2:S2)&gt;0,FORECAST(T2,B3:S3,B2:S2),S3)*$X$1</f>
        <v>-18.61818182</v>
      </c>
      <c r="U3" s="5">
        <f>IF(T3*FORECAST(U2,B3:T3,B2:T2)&gt;0,FORECAST(U2,B3:T3,B2:T2),T3)*$X$1</f>
        <v>-19.74545455</v>
      </c>
      <c r="V3" s="5">
        <f>IF(U3*FORECAST(V2,B3:U3,B2:U2)&gt;0,FORECAST(V2,B3:U3,B2:U2),U3)*$X$1</f>
        <v>-20.87272727</v>
      </c>
      <c r="W3" s="5">
        <f>IF(V3*FORECAST(W2,B3:V3,B2:V2)&gt;0,FORECAST(W2,B3:V3,B2:V2),V3)*$X$1</f>
        <v>-22</v>
      </c>
      <c r="X3" s="2"/>
      <c r="Y3" s="2"/>
      <c r="Z3" s="2"/>
    </row>
    <row r="4">
      <c r="A4" s="3" t="s">
        <v>107</v>
      </c>
      <c r="B4" s="1">
        <v>-20.0</v>
      </c>
      <c r="C4" s="1">
        <v>-3.0</v>
      </c>
      <c r="D4" s="1">
        <v>-6.0</v>
      </c>
      <c r="E4" s="1">
        <v>-2.0</v>
      </c>
      <c r="F4" s="1">
        <v>-49.0</v>
      </c>
      <c r="G4" s="1">
        <v>-1.0</v>
      </c>
      <c r="H4" s="1">
        <v>-97.0</v>
      </c>
      <c r="I4" s="1">
        <v>-6.0</v>
      </c>
      <c r="J4" s="1">
        <v>73.0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938</v>
      </c>
      <c r="B5" s="1">
        <v>4.0</v>
      </c>
      <c r="C5" s="1">
        <v>6.0</v>
      </c>
      <c r="D5" s="1">
        <v>7.0</v>
      </c>
      <c r="E5" s="1">
        <v>11.0</v>
      </c>
      <c r="F5" s="1">
        <v>48.0</v>
      </c>
      <c r="G5" s="1">
        <v>67.0</v>
      </c>
      <c r="H5" s="1">
        <v>92.0</v>
      </c>
      <c r="I5" s="1">
        <v>1.0</v>
      </c>
      <c r="J5" s="1">
        <v>2.0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939</v>
      </c>
      <c r="L7" s="1">
        <f>IF(W3*FORECAST(W2,B3:W3,B2:W2)&gt;0,FORECAST(W2,B3:W3,B2:W2),V3)*$X$1 * (1+0.02)/(0.06-0.02)</f>
        <v>-561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940</v>
      </c>
      <c r="L8" s="6">
        <f t="array" ref="L8">NPV(0.06,M3:W3)</f>
        <v>-123.9128762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941</v>
      </c>
      <c r="L9" s="6">
        <f t="array" ref="L9">NPV(0.06,M16:W16)</f>
        <v>-295.5278017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942</v>
      </c>
      <c r="L10" s="6">
        <f>L8 + L9</f>
        <v>-419.4406779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943</v>
      </c>
      <c r="L12" s="6">
        <f>L10 - L11</f>
        <v>-422.4406779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944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-60.34866828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(1+0.02)/(0.06-0.02)</f>
        <v>-561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-2.0</v>
      </c>
      <c r="C3" s="1">
        <v>-4.0</v>
      </c>
      <c r="D3" s="1">
        <v>-3.0</v>
      </c>
      <c r="E3" s="1">
        <v>-3.0</v>
      </c>
      <c r="F3" s="1">
        <v>-19.0</v>
      </c>
      <c r="G3" s="1">
        <v>1.0</v>
      </c>
      <c r="H3" s="1">
        <v>-6.0</v>
      </c>
      <c r="I3" s="1">
        <v>-8.0</v>
      </c>
      <c r="J3" s="1">
        <v>-19.0</v>
      </c>
      <c r="K3" s="1">
        <v>-37.0</v>
      </c>
      <c r="L3" s="1">
        <f>IF(K3*FORECAST(L2,B3:K3,B2:K2)&gt;0,FORECAST(L2,B3:K3,B2:K2),K3)*$X$1</f>
        <v>-24.46666667</v>
      </c>
      <c r="M3" s="1">
        <f>IF(L3*FORECAST(M2,B3:L3,B2:L2)&gt;0,FORECAST(M2,B3:L3,B2:L2),L3)*$X$1</f>
        <v>-27.0969697</v>
      </c>
      <c r="N3" s="1">
        <f>IF(M3*FORECAST(N2,B3:M3,B2:M2)&gt;0,FORECAST(N2,B3:M3,B2:M2),M3)*$X$1</f>
        <v>-29.72727273</v>
      </c>
      <c r="O3" s="1">
        <f>IF(N3*FORECAST(O2,B3:N3,B2:N2)&gt;0,FORECAST(O2,B3:N3,B2:N2),N3)*$X$1</f>
        <v>-32.35757576</v>
      </c>
      <c r="P3" s="1">
        <f>IF(O3*FORECAST(P2,B3:O3,B2:O2)&gt;0,FORECAST(P2,B3:O3,B2:O2),O3)*$X$1</f>
        <v>-34.98787879</v>
      </c>
      <c r="Q3" s="1">
        <f>IF(P3*FORECAST(Q2,B3:P3,B2:P2)&gt;0,FORECAST(Q2,B3:P3,B2:P2),P3)*$X$1</f>
        <v>-37.61818182</v>
      </c>
      <c r="R3" s="1">
        <f>IF(Q3*FORECAST(R2,B3:Q3,B2:Q2)&gt;0,FORECAST(R2,B3:Q3,B2:Q2),Q3)*$X$1</f>
        <v>-40.24848485</v>
      </c>
      <c r="S3" s="5">
        <f>IF(R3*FORECAST(S2,B3:R3,B2:R2)&gt;0,FORECAST(S2,B3:R3,B2:R2),R3)*$X$1</f>
        <v>-42.87878788</v>
      </c>
      <c r="T3" s="5">
        <f>IF(S3*FORECAST(T2,B3:S3,B2:S2)&gt;0,FORECAST(T2,B3:S3,B2:S2),S3)*$X$1</f>
        <v>-45.50909091</v>
      </c>
      <c r="U3" s="5">
        <f>IF(T3*FORECAST(U2,B3:T3,B2:T2)&gt;0,FORECAST(U2,B3:T3,B2:T2),T3)*$X$1</f>
        <v>-48.13939394</v>
      </c>
      <c r="V3" s="5">
        <f>IF(U3*FORECAST(V2,B3:U3,B2:U2)&gt;0,FORECAST(V2,B3:U3,B2:U2),U3)*$X$1</f>
        <v>-50.76969697</v>
      </c>
      <c r="W3" s="5">
        <f>IF(V3*FORECAST(W2,B3:V3,B2:V2)&gt;0,FORECAST(W2,B3:V3,B2:V2),V3)*$X$1</f>
        <v>-53.4</v>
      </c>
      <c r="X3" s="2"/>
      <c r="Y3" s="2"/>
      <c r="Z3" s="2"/>
    </row>
    <row r="4">
      <c r="A4" s="3" t="s">
        <v>107</v>
      </c>
      <c r="B4" s="1">
        <v>-20.0</v>
      </c>
      <c r="C4" s="1">
        <v>-3.0</v>
      </c>
      <c r="D4" s="1">
        <v>-6.0</v>
      </c>
      <c r="E4" s="1">
        <v>-2.0</v>
      </c>
      <c r="F4" s="1">
        <v>-49.0</v>
      </c>
      <c r="G4" s="1">
        <v>-1.0</v>
      </c>
      <c r="H4" s="1">
        <v>-97.0</v>
      </c>
      <c r="I4" s="1">
        <v>-6.0</v>
      </c>
      <c r="J4" s="1">
        <v>73.0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938</v>
      </c>
      <c r="B5" s="1">
        <v>4.0</v>
      </c>
      <c r="C5" s="1">
        <v>6.0</v>
      </c>
      <c r="D5" s="1">
        <v>7.0</v>
      </c>
      <c r="E5" s="1">
        <v>11.0</v>
      </c>
      <c r="F5" s="1">
        <v>48.0</v>
      </c>
      <c r="G5" s="1">
        <v>67.0</v>
      </c>
      <c r="H5" s="1">
        <v>92.0</v>
      </c>
      <c r="I5" s="1">
        <v>1.0</v>
      </c>
      <c r="J5" s="1">
        <v>2.0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939</v>
      </c>
      <c r="L7" s="1">
        <f>IF(W3*FORECAST(W2,B3:W3,B2:W2)&gt;0,FORECAST(W2,B3:W3,B2:W2),V3)*$X$1 * (1+0.02)/(0.06-0.02)</f>
        <v>-1361.7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940</v>
      </c>
      <c r="L8" s="6">
        <f t="array" ref="L8">NPV(0.06,M3:W3)</f>
        <v>-305.4295853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941</v>
      </c>
      <c r="L9" s="6">
        <f t="array" ref="L9">NPV(0.06,M16:W16)</f>
        <v>-717.3265733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942</v>
      </c>
      <c r="L10" s="6">
        <f>L8 + L9</f>
        <v>-1022.756159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943</v>
      </c>
      <c r="L12" s="6">
        <f>L10 - L11</f>
        <v>-1025.756159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944</v>
      </c>
      <c r="L13" s="1">
        <v>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-146.5365941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(1+0.02)/(0.06-0.02)</f>
        <v>-1361.7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