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<sst xmlns="http://schemas.openxmlformats.org/spreadsheetml/2006/main" count="939" uniqueCount="760">
  <si>
    <t>ticker</t>
  </si>
  <si>
    <t>SHPH</t>
  </si>
  <si>
    <t>nombre</t>
  </si>
  <si>
    <t>SHUTTLE PHARMACEUTICALS H</t>
  </si>
  <si>
    <t>empresa</t>
  </si>
  <si>
    <t>Biotechnology &amp; Medical Research</t>
  </si>
  <si>
    <t>Open</t>
  </si>
  <si>
    <t>Target Price</t>
  </si>
  <si>
    <t>Upside</t>
  </si>
  <si>
    <t>-7015.65%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</si>
  <si>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</si>
  <si>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</si>
  <si>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</si>
  <si>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</si>
  <si>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</si>
  <si>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</si>
  <si>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</si>
  <si>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</si>
  <si>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-16.67%</t>
  </si>
  <si>
    <t>Total Assets Growth</t>
  </si>
  <si>
    <t>0.00%</t>
  </si>
  <si>
    <t>Net Property, Plant and Equipment Growth</t>
  </si>
  <si>
    <t>40.00%</t>
  </si>
  <si>
    <t>EBITDA Growth</t>
  </si>
  <si>
    <t>131.00%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</si>
  <si>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</si>
  <si>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</si>
  <si>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</si>
  <si>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</si>
  <si>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</si>
  <si>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</si>
  <si>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</si>
  <si>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</si>
  <si>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</si>
  <si>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</si>
  <si>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</si>
  <si>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</si>
  <si>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</si>
  <si>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</si>
  <si>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</si>
  <si>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</si>
  <si>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</si>
  <si>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</si>
  <si>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</si>
  <si>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</si>
  <si>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</si>
  <si>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</si>
  <si>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</si>
  <si>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</si>
  <si>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</si>
  <si>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</si>
  <si>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</si>
  <si>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</si>
  <si>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</si>
  <si>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</si>
  <si>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</si>
  <si>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</si>
  <si>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</si>
  <si>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</si>
  <si>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</si>
  <si>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</si>
  <si>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</si>
  <si>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</si>
  <si>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</si>
  <si>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</si>
  <si>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</si>
  <si>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</si>
  <si>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</si>
  <si>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</si>
  <si>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</si>
  <si>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</si>
  <si>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</si>
  <si>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</si>
  <si>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</si>
  <si>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</si>
  <si>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</si>
  <si>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</si>
  <si>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</si>
  <si>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</si>
  <si>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</si>
  <si>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</si>
  <si>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</si>
  <si>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</si>
  <si>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</si>
  <si>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</si>
  <si>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</si>
  <si>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</si>
  <si>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</si>
  <si>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</si>
  <si>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</si>
  <si>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</si>
  <si>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</si>
  <si>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</si>
  <si>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</si>
  <si>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</si>
  <si>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</si>
  <si>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-0.32</t>
  </si>
  <si>
    <t>0.02</t>
  </si>
  <si>
    <t>-1.26</t>
  </si>
  <si>
    <t>-1.4</t>
  </si>
  <si>
    <t>4.52</t>
  </si>
  <si>
    <t>2.02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</si>
  <si>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</si>
  <si>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</si>
  <si>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</si>
  <si>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</si>
  <si>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</si>
  <si>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</si>
  <si>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</si>
  <si>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</si>
  <si>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</si>
  <si>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</si>
  <si>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</si>
  <si>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</si>
  <si>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</si>
  <si>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</si>
  <si>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</si>
  <si>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</si>
  <si>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</si>
  <si>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</si>
  <si>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</si>
  <si>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</si>
  <si>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</si>
  <si>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</si>
  <si>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</si>
  <si>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</si>
  <si>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</si>
  <si>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</si>
  <si>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</si>
  <si>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</si>
  <si>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</si>
  <si>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</si>
  <si>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-0.01</t>
  </si>
  <si>
    <t>-0.24</t>
  </si>
  <si>
    <t>-0.61</t>
  </si>
  <si>
    <t>-0.69</t>
  </si>
  <si>
    <t>-1.08</t>
  </si>
  <si>
    <t>-2.4</t>
  </si>
  <si>
    <t>-3.54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</si>
  <si>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</si>
  <si>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</si>
  <si>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</si>
  <si>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</si>
  <si>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</si>
  <si>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</si>
  <si>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-0.15</t>
  </si>
  <si>
    <t>-0.38</t>
  </si>
  <si>
    <t>-0.43</t>
  </si>
  <si>
    <t>-0.65</t>
  </si>
  <si>
    <t>-1.66</t>
  </si>
  <si>
    <t>-2.08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</si>
  <si>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</si>
  <si>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</si>
  <si>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</si>
  <si>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</si>
  <si>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</si>
  <si>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</si>
  <si>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</si>
  <si>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</si>
  <si>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</si>
  <si>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</si>
  <si>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</si>
  <si>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</si>
  <si>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</si>
  <si>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</si>
  <si>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</si>
  <si>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</si>
  <si>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</si>
  <si>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</si>
  <si>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</si>
  <si>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-71.95</t>
  </si>
  <si>
    <t>-102.74</t>
  </si>
  <si>
    <t>-92.35</t>
  </si>
  <si>
    <t>-98.75</t>
  </si>
  <si>
    <t>-182.22</t>
  </si>
  <si>
    <t>-34.31</t>
  </si>
  <si>
    <t>-50.43</t>
  </si>
  <si>
    <t>Return on Total Capital</t>
  </si>
  <si>
    <t>-74.49</t>
  </si>
  <si>
    <t>-126.28</t>
  </si>
  <si>
    <t>-225.47</t>
  </si>
  <si>
    <t>-127.07</t>
  </si>
  <si>
    <t>287.99</t>
  </si>
  <si>
    <t>-40.56</t>
  </si>
  <si>
    <t>-54.28</t>
  </si>
  <si>
    <t>Return On Equity %</t>
  </si>
  <si>
    <t>-118.5</t>
  </si>
  <si>
    <t>-380.8</t>
  </si>
  <si>
    <t>120.27</t>
  </si>
  <si>
    <t>487.47</t>
  </si>
  <si>
    <t>69.44</t>
  </si>
  <si>
    <t>-100.12</t>
  </si>
  <si>
    <t>-112.37</t>
  </si>
  <si>
    <t>Return on Common Equity</t>
  </si>
  <si>
    <t>75.65</t>
  </si>
  <si>
    <t>-102.47</t>
  </si>
  <si>
    <t>Short Term Liquidity</t>
  </si>
  <si>
    <t>Current Ratio</t>
  </si>
  <si>
    <t>14.19</t>
  </si>
  <si>
    <t>43.74</t>
  </si>
  <si>
    <t>1.1</t>
  </si>
  <si>
    <t>0.25</t>
  </si>
  <si>
    <t>1.03</t>
  </si>
  <si>
    <t>0.18</t>
  </si>
  <si>
    <t>0.23</t>
  </si>
  <si>
    <t>8.79</t>
  </si>
  <si>
    <t>5.37</t>
  </si>
  <si>
    <t>Quick Ratio</t>
  </si>
  <si>
    <t>10.23</t>
  </si>
  <si>
    <t>38.34</t>
  </si>
  <si>
    <t>1.06</t>
  </si>
  <si>
    <t>0.6</t>
  </si>
  <si>
    <t>8.63</t>
  </si>
  <si>
    <t>5.26</t>
  </si>
  <si>
    <t>Operating Cash Flow to Current Liabilities</t>
  </si>
  <si>
    <t>-25.71</t>
  </si>
  <si>
    <t>-66.32</t>
  </si>
  <si>
    <t>-2.19</t>
  </si>
  <si>
    <t>-0.5</t>
  </si>
  <si>
    <t>-0.95</t>
  </si>
  <si>
    <t>-0.14</t>
  </si>
  <si>
    <t>-2.78</t>
  </si>
  <si>
    <t>-5.35</t>
  </si>
  <si>
    <t>Long Term Solvency</t>
  </si>
  <si>
    <t>Total Debt/Equity</t>
  </si>
  <si>
    <t>-217.15</t>
  </si>
  <si>
    <t>-110.56</t>
  </si>
  <si>
    <t>-101.83</t>
  </si>
  <si>
    <t>-65.9</t>
  </si>
  <si>
    <t>9.75</t>
  </si>
  <si>
    <t>26.82</t>
  </si>
  <si>
    <t>Total Debt / Total Capital</t>
  </si>
  <si>
    <t>185.36</t>
  </si>
  <si>
    <t>94.98</t>
  </si>
  <si>
    <t>-193.24</t>
  </si>
  <si>
    <t>8.88</t>
  </si>
  <si>
    <t>21.15</t>
  </si>
  <si>
    <t>LT Debt/Equity</t>
  </si>
  <si>
    <t>-169.72</t>
  </si>
  <si>
    <t>-8.85</t>
  </si>
  <si>
    <t>-3.84</t>
  </si>
  <si>
    <t>10.83</t>
  </si>
  <si>
    <t>Long-Term Debt / Total Capital</t>
  </si>
  <si>
    <t>144.87</t>
  </si>
  <si>
    <t>484.75</t>
  </si>
  <si>
    <t>-11.25</t>
  </si>
  <si>
    <t>8.54</t>
  </si>
  <si>
    <t>Total Liabilities / Total Assets</t>
  </si>
  <si>
    <t>5.02</t>
  </si>
  <si>
    <t>1.8</t>
  </si>
  <si>
    <t>145.81</t>
  </si>
  <si>
    <t>334.42</t>
  </si>
  <si>
    <t>95.58</t>
  </si>
  <si>
    <t>368.78</t>
  </si>
  <si>
    <t>349.85</t>
  </si>
  <si>
    <t>11.27</t>
  </si>
  <si>
    <t>31.86</t>
  </si>
  <si>
    <t>EBIT / Interest Expense</t>
  </si>
  <si>
    <t>-86.68</t>
  </si>
  <si>
    <t>-18.74</t>
  </si>
  <si>
    <t>-18.98</t>
  </si>
  <si>
    <t>-12.86</t>
  </si>
  <si>
    <t>-34.32</t>
  </si>
  <si>
    <t>-2.63</t>
  </si>
  <si>
    <t>-2.37</t>
  </si>
  <si>
    <t>EBITDA / Interest Expense</t>
  </si>
  <si>
    <t>-81.81</t>
  </si>
  <si>
    <t>-17.02</t>
  </si>
  <si>
    <t>-18.39</t>
  </si>
  <si>
    <t>-10.79</t>
  </si>
  <si>
    <t>-32.74</t>
  </si>
  <si>
    <t>-2.56</t>
  </si>
  <si>
    <t>-2.31</t>
  </si>
  <si>
    <t>(EBITDA - Capex) / Interest Expense</t>
  </si>
  <si>
    <t>-82.98</t>
  </si>
  <si>
    <t>-11.07</t>
  </si>
  <si>
    <t>-2.32</t>
  </si>
  <si>
    <t>Total Debt / EBITDA</t>
  </si>
  <si>
    <t>-0.48</t>
  </si>
  <si>
    <t>-1.7</t>
  </si>
  <si>
    <t>-0.91</t>
  </si>
  <si>
    <t>-3.48</t>
  </si>
  <si>
    <t>-0.3</t>
  </si>
  <si>
    <t>-0.19</t>
  </si>
  <si>
    <t>Net Debt / EBITDA</t>
  </si>
  <si>
    <t>0.34</t>
  </si>
  <si>
    <t>0.47</t>
  </si>
  <si>
    <t>-1.42</t>
  </si>
  <si>
    <t>-0.29</t>
  </si>
  <si>
    <t>-3.21</t>
  </si>
  <si>
    <t>-0.34</t>
  </si>
  <si>
    <t>3.09</t>
  </si>
  <si>
    <t>0.76</t>
  </si>
  <si>
    <t>Total Debt / (EBITDA - Capex)</t>
  </si>
  <si>
    <t>-3.4</t>
  </si>
  <si>
    <t>Net Debt / (EBITDA - Capex)</t>
  </si>
  <si>
    <t>-3.13</t>
  </si>
  <si>
    <t>Growth Over Prior Year</t>
  </si>
  <si>
    <t>EBITDA, 1 Yr. Growth %</t>
  </si>
  <si>
    <t>-12.85</t>
  </si>
  <si>
    <t>16.13</t>
  </si>
  <si>
    <t>-41.64</t>
  </si>
  <si>
    <t>207.12</t>
  </si>
  <si>
    <t>244.78</t>
  </si>
  <si>
    <t>46.73</t>
  </si>
  <si>
    <t>130.96</t>
  </si>
  <si>
    <t>EBITA, 1 Yr. Growth %</t>
  </si>
  <si>
    <t>-12.13</t>
  </si>
  <si>
    <t>15.26</t>
  </si>
  <si>
    <t>-39.35</t>
  </si>
  <si>
    <t>187.72</t>
  </si>
  <si>
    <t>242.08</t>
  </si>
  <si>
    <t>46.55</t>
  </si>
  <si>
    <t>130.69</t>
  </si>
  <si>
    <t>EBIT, 1 Yr. Growth %</t>
  </si>
  <si>
    <t>Earnings From Cont. Operations, 1 Yr. Growth %</t>
  </si>
  <si>
    <t>-11.73</t>
  </si>
  <si>
    <t>17.45</t>
  </si>
  <si>
    <t>-37.29</t>
  </si>
  <si>
    <t>193.14</t>
  </si>
  <si>
    <t>42.99</t>
  </si>
  <si>
    <t>162.86</t>
  </si>
  <si>
    <t>117.69</t>
  </si>
  <si>
    <t>Net Income, 1 Yr. Growth %</t>
  </si>
  <si>
    <t>Normalized Net Income, 1 Yr. Growth %</t>
  </si>
  <si>
    <t>17.11</t>
  </si>
  <si>
    <t>-36.76</t>
  </si>
  <si>
    <t>187.98</t>
  </si>
  <si>
    <t>50.75</t>
  </si>
  <si>
    <t>182.4</t>
  </si>
  <si>
    <t>80.52</t>
  </si>
  <si>
    <t>Diluted EPS Before Extra, 1 Yr. Growth %</t>
  </si>
  <si>
    <t>155.9</t>
  </si>
  <si>
    <t>37.96</t>
  </si>
  <si>
    <t>121.9</t>
  </si>
  <si>
    <t>47.57</t>
  </si>
  <si>
    <t>Accounts Receivable, 1 Yr. Growth %</t>
  </si>
  <si>
    <t>-92.23</t>
  </si>
  <si>
    <t>Net Property, Plant and Equip., 1 Yr. Growth %</t>
  </si>
  <si>
    <t>-25.46</t>
  </si>
  <si>
    <t>-28.36</t>
  </si>
  <si>
    <t>-51.39</t>
  </si>
  <si>
    <t>-95.55</t>
  </si>
  <si>
    <t>-30.98</t>
  </si>
  <si>
    <t>-49.31</t>
  </si>
  <si>
    <t>422.06</t>
  </si>
  <si>
    <t>Total Assets, 1 Yr. Growth %</t>
  </si>
  <si>
    <t>-39.18</t>
  </si>
  <si>
    <t>-21.58</t>
  </si>
  <si>
    <t>412.19</t>
  </si>
  <si>
    <t>19.78</t>
  </si>
  <si>
    <t>-31.22</t>
  </si>
  <si>
    <t>Tangible Book Value, 1 Yr. Growth %</t>
  </si>
  <si>
    <t>4.18</t>
  </si>
  <si>
    <t>-128.37</t>
  </si>
  <si>
    <t>301.32</t>
  </si>
  <si>
    <t>-109.66</t>
  </si>
  <si>
    <t>-3.68</t>
  </si>
  <si>
    <t>-571.58</t>
  </si>
  <si>
    <t>-47.18</t>
  </si>
  <si>
    <t>Common Equity, 1 Yr. Growth %</t>
  </si>
  <si>
    <t>Cash From Operations, 1 Yr. Growth %</t>
  </si>
  <si>
    <t>-6.81</t>
  </si>
  <si>
    <t>-24.21</t>
  </si>
  <si>
    <t>-11.9</t>
  </si>
  <si>
    <t>179.56</t>
  </si>
  <si>
    <t>802.47</t>
  </si>
  <si>
    <t>105.91</t>
  </si>
  <si>
    <t>Levered Free Cash Flow, 1 Yr. Growth %</t>
  </si>
  <si>
    <t>-51.4</t>
  </si>
  <si>
    <t>50.33</t>
  </si>
  <si>
    <t>377.71</t>
  </si>
  <si>
    <t>-471.27</t>
  </si>
  <si>
    <t>34.55</t>
  </si>
  <si>
    <t>Unlevered Free Cash Flow, 1 Yr. Growth %</t>
  </si>
  <si>
    <t>-52.82</t>
  </si>
  <si>
    <t>46.41</t>
  </si>
  <si>
    <t>388.9</t>
  </si>
  <si>
    <t>-502.23</t>
  </si>
  <si>
    <t>42.74</t>
  </si>
  <si>
    <t>Compound Annual Growth Rate Over Two Years</t>
  </si>
  <si>
    <t>EBITDA, 2 Yr. CAGR %</t>
  </si>
  <si>
    <t>0.61</t>
  </si>
  <si>
    <t>-17.67</t>
  </si>
  <si>
    <t>33.88</t>
  </si>
  <si>
    <t>-5.88</t>
  </si>
  <si>
    <t>124.92</t>
  </si>
  <si>
    <t>84.09</t>
  </si>
  <si>
    <t>EBITA, 2 Yr. CAGR %</t>
  </si>
  <si>
    <t>0.64</t>
  </si>
  <si>
    <t>-16.39</t>
  </si>
  <si>
    <t>32.1</t>
  </si>
  <si>
    <t>-6.8</t>
  </si>
  <si>
    <t>123.9</t>
  </si>
  <si>
    <t>83.86</t>
  </si>
  <si>
    <t>EBIT, 2 Yr. CAGR %</t>
  </si>
  <si>
    <t>Earnings From Cont. Operations, 2 Yr. CAGR %</t>
  </si>
  <si>
    <t>1.82</t>
  </si>
  <si>
    <t>-14.18</t>
  </si>
  <si>
    <t>35.59</t>
  </si>
  <si>
    <t>13.44</t>
  </si>
  <si>
    <t>93.87</t>
  </si>
  <si>
    <t>139.21</t>
  </si>
  <si>
    <t>Net Income, 2 Yr. CAGR %</t>
  </si>
  <si>
    <t>Normalized Net Income, 2 Yr. CAGR %</t>
  </si>
  <si>
    <t>1.67</t>
  </si>
  <si>
    <t>-13.94</t>
  </si>
  <si>
    <t>34.96</t>
  </si>
  <si>
    <t>14.14</t>
  </si>
  <si>
    <t>106.33</t>
  </si>
  <si>
    <t>125.78</t>
  </si>
  <si>
    <t>Diluted EPS Before Extra, 2 Yr. CAGR %</t>
  </si>
  <si>
    <t>799.64</t>
  </si>
  <si>
    <t>6.47</t>
  </si>
  <si>
    <t>74.97</t>
  </si>
  <si>
    <t>80.96</t>
  </si>
  <si>
    <t>Accounts Receivable, 2 Yr. CAGR %</t>
  </si>
  <si>
    <t>643.52</t>
  </si>
  <si>
    <t>Net Property, Plant and Equip., 2 Yr. CAGR %</t>
  </si>
  <si>
    <t>-26.93</t>
  </si>
  <si>
    <t>-40.99</t>
  </si>
  <si>
    <t>-85.29</t>
  </si>
  <si>
    <t>-40.85</t>
  </si>
  <si>
    <t>62.68</t>
  </si>
  <si>
    <t>Total Assets, 2 Yr. CAGR %</t>
  </si>
  <si>
    <t>-21.72</t>
  </si>
  <si>
    <t>-30.94</t>
  </si>
  <si>
    <t>100.41</t>
  </si>
  <si>
    <t>-6.42</t>
  </si>
  <si>
    <t>298.82</t>
  </si>
  <si>
    <t>202.22</t>
  </si>
  <si>
    <t>Tangible Book Value, 2 Yr. CAGR %</t>
  </si>
  <si>
    <t>-45.63</t>
  </si>
  <si>
    <t>6.71</t>
  </si>
  <si>
    <t>-37.75</t>
  </si>
  <si>
    <t>629.79</t>
  </si>
  <si>
    <t>113.13</t>
  </si>
  <si>
    <t>57.83</t>
  </si>
  <si>
    <t>Common Equity, 2 Yr. CAGR %</t>
  </si>
  <si>
    <t>Cash From Operations, 2 Yr. CAGR %</t>
  </si>
  <si>
    <t>-15.96</t>
  </si>
  <si>
    <t>-18.28</t>
  </si>
  <si>
    <t>56.94</t>
  </si>
  <si>
    <t>-78.24</t>
  </si>
  <si>
    <t>905.08</t>
  </si>
  <si>
    <t>331.08</t>
  </si>
  <si>
    <t>Levered Free Cash Flow, 2 Yr. CAGR %</t>
  </si>
  <si>
    <t>-14.52</t>
  </si>
  <si>
    <t>167.99</t>
  </si>
  <si>
    <t>126.91</t>
  </si>
  <si>
    <t>Unlevered Free Cash Flow, 2 Yr. CAGR %</t>
  </si>
  <si>
    <t>-16.89</t>
  </si>
  <si>
    <t>167.54</t>
  </si>
  <si>
    <t>142.82</t>
  </si>
  <si>
    <t>Compound Annual Growth Rate Over Three Years</t>
  </si>
  <si>
    <t>EBITDA, 3 Yr. CAGR %</t>
  </si>
  <si>
    <t>-16.1</t>
  </si>
  <si>
    <t>27.68</t>
  </si>
  <si>
    <t>39.6</t>
  </si>
  <si>
    <t>45.09</t>
  </si>
  <si>
    <t>EBITA, 3 Yr. CAGR %</t>
  </si>
  <si>
    <t>-14.99</t>
  </si>
  <si>
    <t>26.23</t>
  </si>
  <si>
    <t>35.7</t>
  </si>
  <si>
    <t>43.76</t>
  </si>
  <si>
    <t>126.14</t>
  </si>
  <si>
    <t>EBIT, 3 Yr. CAGR %</t>
  </si>
  <si>
    <t>Earnings From Cont. Operations, 3 Yr. CAGR %</t>
  </si>
  <si>
    <t>-13.37</t>
  </si>
  <si>
    <t>29.25</t>
  </si>
  <si>
    <t>55.67</t>
  </si>
  <si>
    <t>22.54</t>
  </si>
  <si>
    <t>101.51</t>
  </si>
  <si>
    <t>Net Income, 3 Yr. CAGR %</t>
  </si>
  <si>
    <t>Normalized Net Income, 3 Yr. CAGR %</t>
  </si>
  <si>
    <t>-13.21</t>
  </si>
  <si>
    <t>28.72</t>
  </si>
  <si>
    <t>55.38</t>
  </si>
  <si>
    <t>25.23</t>
  </si>
  <si>
    <t>97.34</t>
  </si>
  <si>
    <t>Diluted EPS Before Extra, 3 Yr. CAGR %</t>
  </si>
  <si>
    <t>42.62</t>
  </si>
  <si>
    <t>20.79</t>
  </si>
  <si>
    <t>65.31</t>
  </si>
  <si>
    <t>Accounts Receivable, 3 Yr. CAGR %</t>
  </si>
  <si>
    <t>62.58</t>
  </si>
  <si>
    <t>Net Property, Plant and Equip., 3 Yr. CAGR %</t>
  </si>
  <si>
    <t>-36.21</t>
  </si>
  <si>
    <t>-75.07</t>
  </si>
  <si>
    <t>118.45</t>
  </si>
  <si>
    <t>444.85</t>
  </si>
  <si>
    <t>22.24</t>
  </si>
  <si>
    <t>Total Assets, 3 Yr. CAGR %</t>
  </si>
  <si>
    <t>-21.67</t>
  </si>
  <si>
    <t>34.68</t>
  </si>
  <si>
    <t>64.92</t>
  </si>
  <si>
    <t>1.6</t>
  </si>
  <si>
    <t>121.99</t>
  </si>
  <si>
    <t>Tangible Book Value, 3 Yr. CAGR %</t>
  </si>
  <si>
    <t>5.86</t>
  </si>
  <si>
    <t>-52.09</t>
  </si>
  <si>
    <t>72.61</t>
  </si>
  <si>
    <t>289.96</t>
  </si>
  <si>
    <t>Common Equity, 3 Yr. CAGR %</t>
  </si>
  <si>
    <t>Cash From Operations, 3 Yr. CAGR %</t>
  </si>
  <si>
    <t>-14.62</t>
  </si>
  <si>
    <t>23.13</t>
  </si>
  <si>
    <t>-49.04</t>
  </si>
  <si>
    <t>-19.07</t>
  </si>
  <si>
    <t>492.51</t>
  </si>
  <si>
    <t>Capital Expenditures, 3 Yr. CAGR %</t>
  </si>
  <si>
    <t>20.75</t>
  </si>
  <si>
    <t>Levered Free Cash Flow, 3 Yr. CAGR %</t>
  </si>
  <si>
    <t>51.69</t>
  </si>
  <si>
    <t>Unlevered Free Cash Flow, 3 Yr. CAGR %</t>
  </si>
  <si>
    <t>50.03</t>
  </si>
  <si>
    <t>-0.78</t>
  </si>
  <si>
    <t>Compound Annual Growth Rate Over Five Years</t>
  </si>
  <si>
    <t>EBITDA, 5 Yr. CAGR %</t>
  </si>
  <si>
    <t>13.02</t>
  </si>
  <si>
    <t>40.5</t>
  </si>
  <si>
    <t>68.94</t>
  </si>
  <si>
    <t>59.58</t>
  </si>
  <si>
    <t>EBITA, 5 Yr. CAGR %</t>
  </si>
  <si>
    <t>11.8</t>
  </si>
  <si>
    <t>38.98</t>
  </si>
  <si>
    <t>65.8</t>
  </si>
  <si>
    <t>58.63</t>
  </si>
  <si>
    <t>EBIT, 5 Yr. CAGR %</t>
  </si>
  <si>
    <t>Earnings From Cont. Operations, 5 Yr. CAGR %</t>
  </si>
  <si>
    <t>22.68</t>
  </si>
  <si>
    <t>27.6</t>
  </si>
  <si>
    <t>69.95</t>
  </si>
  <si>
    <t>60.13</t>
  </si>
  <si>
    <t>Net Income, 5 Yr. CAGR %</t>
  </si>
  <si>
    <t>Normalized Net Income, 5 Yr. CAGR %</t>
  </si>
  <si>
    <t>29.03</t>
  </si>
  <si>
    <t>74.05</t>
  </si>
  <si>
    <t>58.53</t>
  </si>
  <si>
    <t>Diluted EPS Before Extra, 5 Yr. CAGR %</t>
  </si>
  <si>
    <t>169.68</t>
  </si>
  <si>
    <t>58.51</t>
  </si>
  <si>
    <t>41.99</t>
  </si>
  <si>
    <t>Net Property, Plant and Equip., 5 Yr. CAGR %</t>
  </si>
  <si>
    <t>29.42</t>
  </si>
  <si>
    <t>28.46</t>
  </si>
  <si>
    <t>29.54</t>
  </si>
  <si>
    <t>235.97</t>
  </si>
  <si>
    <t>Total Assets, 5 Yr. CAGR %</t>
  </si>
  <si>
    <t>16.43</t>
  </si>
  <si>
    <t>33.33</t>
  </si>
  <si>
    <t>134.78</t>
  </si>
  <si>
    <t>57.13</t>
  </si>
  <si>
    <t>Tangible Book Value, 5 Yr. CAGR %</t>
  </si>
  <si>
    <t>42.4</t>
  </si>
  <si>
    <t>87.18</t>
  </si>
  <si>
    <t>93.32</t>
  </si>
  <si>
    <t>171.57</t>
  </si>
  <si>
    <t>Common Equity, 5 Yr. CAGR %</t>
  </si>
  <si>
    <t>Cash From Operations, 5 Yr. CAGR %</t>
  </si>
  <si>
    <t>-38.44</t>
  </si>
  <si>
    <t>5.47</t>
  </si>
  <si>
    <t>67.97</t>
  </si>
  <si>
    <t>58.01</t>
  </si>
  <si>
    <t>Levered Free Cash Flow, 5 Yr. CAGR %</t>
  </si>
  <si>
    <t>45.16</t>
  </si>
  <si>
    <t>73.93</t>
  </si>
  <si>
    <t>35.81</t>
  </si>
  <si>
    <t>Unlevered Free Cash Flow, 5 Yr. CAGR %</t>
  </si>
  <si>
    <t>47.54</t>
  </si>
  <si>
    <t>80.6</t>
  </si>
  <si>
    <t>41.93</t>
  </si>
  <si>
    <t>2022</t>
  </si>
  <si>
    <t>2023</t>
  </si>
  <si>
    <t>Capitalization
                                    1</t>
  </si>
  <si>
    <t>26.63</t>
  </si>
  <si>
    <t>7.28</t>
  </si>
  <si>
    <t>Change</t>
  </si>
  <si>
    <t>-</t>
  </si>
  <si>
    <t>-72.66%</t>
  </si>
  <si>
    <t>Enterprise Value (EV)
                                    1</t>
  </si>
  <si>
    <t>18.96</t>
  </si>
  <si>
    <t>2.904</t>
  </si>
  <si>
    <t>-84.69%</t>
  </si>
  <si>
    <t>P/E ratio</t>
  </si>
  <si>
    <t>-6.55x</t>
  </si>
  <si>
    <t>-1.03x</t>
  </si>
  <si>
    <t>PBR</t>
  </si>
  <si>
    <t>3.47x</t>
  </si>
  <si>
    <t>1.8x</t>
  </si>
  <si>
    <t>PEG</t>
  </si>
  <si>
    <t>-0x</t>
  </si>
  <si>
    <t>Capitalization / Revenue</t>
  </si>
  <si>
    <t>EV / Revenue</t>
  </si>
  <si>
    <t>EV / EBITDA</t>
  </si>
  <si>
    <t>-7.44x</t>
  </si>
  <si>
    <t>-0.49x</t>
  </si>
  <si>
    <t>EV / EBIT</t>
  </si>
  <si>
    <t>-7.42x</t>
  </si>
  <si>
    <t>EV / FCF</t>
  </si>
  <si>
    <t>-9.57x</t>
  </si>
  <si>
    <t>-1.06x</t>
  </si>
  <si>
    <t>FCF Yield</t>
  </si>
  <si>
    <t>-10.5%</t>
  </si>
  <si>
    <t>-94.7%</t>
  </si>
  <si>
    <t>Dividend per Share
                                    2</t>
  </si>
  <si>
    <t>Rate of return</t>
  </si>
  <si>
    <t>EPS
                                    2</t>
  </si>
  <si>
    <t>-2.395</t>
  </si>
  <si>
    <t>-3.535</t>
  </si>
  <si>
    <t>Distribution rate</t>
  </si>
  <si>
    <t>Net sales</t>
  </si>
  <si>
    <t>EBITDA
                                    1</t>
  </si>
  <si>
    <t>-2.548</t>
  </si>
  <si>
    <t>-5.886</t>
  </si>
  <si>
    <t>EBIT
                                    1</t>
  </si>
  <si>
    <t>-2.554</t>
  </si>
  <si>
    <t>-5.892</t>
  </si>
  <si>
    <t>Net income
                                    1</t>
  </si>
  <si>
    <t>-3.028</t>
  </si>
  <si>
    <t>-6.593</t>
  </si>
  <si>
    <t>Net Debt
                                    1</t>
  </si>
  <si>
    <t>-7.669</t>
  </si>
  <si>
    <t>-4.376</t>
  </si>
  <si>
    <t>Reference price
                                    2</t>
  </si>
  <si>
    <t>15.6800</t>
  </si>
  <si>
    <t>3.6400</t>
  </si>
  <si>
    <t>Nbr of stocks (in thousands)</t>
  </si>
  <si>
    <t>1,698</t>
  </si>
  <si>
    <t>2,000</t>
  </si>
  <si>
    <t>Announcement Date</t>
  </si>
  <si>
    <t>3/15/23</t>
  </si>
  <si>
    <t>3/21/24</t>
  </si>
  <si>
    <t>address1</t>
  </si>
  <si>
    <t>401 Professional Drive</t>
  </si>
  <si>
    <t>address2</t>
  </si>
  <si>
    <t>Suite 260</t>
  </si>
  <si>
    <t>city</t>
  </si>
  <si>
    <t>Gaithersburg</t>
  </si>
  <si>
    <t>state</t>
  </si>
  <si>
    <t>MD</t>
  </si>
  <si>
    <t>zip</t>
  </si>
  <si>
    <t>20879</t>
  </si>
  <si>
    <t>country</t>
  </si>
  <si>
    <t>phone</t>
  </si>
  <si>
    <t>(240) 403-4212</t>
  </si>
  <si>
    <t>website</t>
  </si>
  <si>
    <t>https://www.shuttlepharma.com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</si>
  <si>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</si>
  <si>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</si>
  <si>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</si>
  <si>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</si>
  <si>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</si>
  <si>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</si>
  <si>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</si>
  <si>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</si>
  <si>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</si>
  <si>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</si>
  <si>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</si>
  <si>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Shuttle Pharmaceuticals Holdings, Inc., a clinical stage pharmaceutical company, develops novel therapies to cure cancers. It develops Ropidoxuridine, an oral halogenated pyrimidine to treat patients with brain tumors and sarcomas SP-1-161, an HDAC inhibitor that initiates the mutated in ataxia-telangiectasia response pathway for radiation sensitizing cancer cells and protecting normal cells; SP-2-225, a pre-clinical class IIb that effects on the regulation of the immune system; and SP-1-303, a pre-clinical selective Class I HDAC for the treatment of ER positive cancers . The company is based in Gaithersburg, Maryland.</t>
  </si>
  <si>
    <t>fullTimeEmployees</t>
  </si>
  <si>
    <t>companyOfficers</t>
  </si>
  <si>
    <t>[{'maxAge': 1, 'name': 'Dr. Anatoly  Dritschilo M.D.', 'age': 79, 'title': 'Co-Founder, CEO &amp; Chairman of the Board', 'yearBorn': 1944, 'fiscalYear': 2023, 'totalPay': 399175, 'exercisedValue': 0, 'unexercisedValue': 0}, {'maxAge': 1, 'name': 'Mr. Peter Dale Dritschilo M.B.A., M.D.', 'age': 54, 'title': 'President &amp; COO', 'yearBorn': 1969, 'fiscalYear': 2023, 'totalPay': 314012, 'exercisedValue': 0, 'unexercisedValue': 0}, {'maxAge': 1, 'name': 'Dr. Milton  Brown CSC, M.D., Ph.D.', 'age': 58, 'title': 'Co-Founder &amp; Director', 'yearBorn': 1965, 'fiscalYear': 2023, 'exercisedValue': 0, 'unexercisedValue': 0}, {'maxAge': 1, 'name': 'Dr. Tyvin A. Rich M.D.', 'age': 75, 'title': 'Chief Clinical Officer &amp; Chief Medical Officer', 'yearBorn': 1948, 'fiscalYear': 2023, 'totalPay': 263226, 'exercisedValue': 0, 'unexercisedValue': 0}, {'maxAge': 1, 'name': 'Dr. Mira  Jung Ph.D.', 'age': 74, 'title': 'Co-Founder &amp; Chief Scientific Officer for Biology', 'yearBorn': 1949, 'fiscalYear': 2023, 'exercisedValue': 0, 'unexercisedValue': 0}, {'maxAge': 1, 'name': 'Mr. Gene  Jung Esq.', 'title': 'General Counsel',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</si>
  <si>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</si>
  <si>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</si>
  <si>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</si>
  <si>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</si>
  <si>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</si>
  <si>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</si>
  <si>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</si>
  <si>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</si>
  <si>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</si>
  <si>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</si>
  <si>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</si>
  <si>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</si>
  <si>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</si>
  <si>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</si>
  <si>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</si>
  <si>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</si>
  <si>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</si>
  <si>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</si>
  <si>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</si>
  <si>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</si>
  <si>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</si>
  <si>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</si>
  <si>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</si>
  <si>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</si>
  <si>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</si>
  <si>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</si>
  <si>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</si>
  <si>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</si>
  <si>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</si>
  <si>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</si>
  <si>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</si>
  <si>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</si>
  <si>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</si>
  <si>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</si>
  <si>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</si>
  <si>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</si>
  <si>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</si>
  <si>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</si>
  <si>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</si>
  <si>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</si>
  <si>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</si>
  <si>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</si>
  <si>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</si>
  <si>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</si>
  <si>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</si>
  <si>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</si>
  <si>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</si>
  <si>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</si>
  <si>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</si>
  <si>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1:8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</si>
  <si>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</si>
  <si>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</si>
  <si>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</si>
  <si>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</si>
  <si>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</si>
  <si>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</si>
  <si>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</si>
  <si>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</si>
  <si>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</si>
  <si>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</si>
  <si>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</si>
  <si>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Shuttle Pharmaceuticals Holding</t>
  </si>
  <si>
    <t>longName</t>
  </si>
  <si>
    <t>Shuttle Pharmaceuticals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</si>
  <si>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</si>
  <si>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</si>
  <si>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</si>
  <si>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</si>
  <si>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</si>
  <si>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</si>
  <si>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7d533843-75d5-319f-b923-9ea3e624e2b7</t>
  </si>
  <si>
    <t>messageBoardId</t>
  </si>
  <si>
    <t>finmb_319499082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</si>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</sst>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huttle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-63.6240135109919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3353402.0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-32.0</v>
      </c>
      <c r="C2" s="1">
        <v>-29.0</v>
      </c>
      <c r="D2" s="1">
        <v>-34.0</v>
      </c>
      <c r="E2" s="1">
        <v>-21.0</v>
      </c>
      <c r="F2" s="1">
        <v>-62.0</v>
      </c>
      <c r="G2" s="1">
        <v>-80.0</v>
      </c>
      <c r="H2" s="1">
        <v>-1.0</v>
      </c>
      <c r="I2" s="1">
        <v>-3.0</v>
      </c>
      <c r="J2" s="1">
        <v>-6.0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1.0</v>
      </c>
      <c r="E3" s="1">
        <v>1.0</v>
      </c>
      <c r="F3" s="1">
        <v>1.0</v>
      </c>
      <c r="G3" s="1">
        <v>5.0</v>
      </c>
      <c r="H3" s="1">
        <v>6.0</v>
      </c>
      <c r="I3" s="1">
        <v>6.0</v>
      </c>
      <c r="J3" s="1">
        <v>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5.0</v>
      </c>
      <c r="H4" s="1">
        <v>6.0</v>
      </c>
      <c r="I4" s="1">
        <v>6.0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88.0</v>
      </c>
      <c r="J5" s="1">
        <v>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993.0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-7.0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46.0</v>
      </c>
      <c r="H8" s="1">
        <v>91.0</v>
      </c>
      <c r="I8" s="1">
        <v>40.0</v>
      </c>
      <c r="J8" s="1">
        <v>18.0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2.0</v>
      </c>
      <c r="G9" s="1">
        <v>25.0</v>
      </c>
      <c r="H9" s="1">
        <v>-64.0</v>
      </c>
      <c r="I9" s="1">
        <v>-48.0</v>
      </c>
      <c r="J9" s="1">
        <v>-1.0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-2.0</v>
      </c>
      <c r="C10" s="1">
        <v>-2.0</v>
      </c>
      <c r="D10" s="1">
        <v>2.0</v>
      </c>
      <c r="E10" s="1">
        <v>-3.0</v>
      </c>
      <c r="F10" s="1">
        <v>4.0</v>
      </c>
      <c r="G10" s="1">
        <v>16.0</v>
      </c>
      <c r="H10" s="1">
        <v>21.0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1.0</v>
      </c>
      <c r="F11" s="1">
        <v>-4.0</v>
      </c>
      <c r="G11" s="1">
        <v>-5.0</v>
      </c>
      <c r="H11" s="1">
        <v>31.0</v>
      </c>
      <c r="I11" s="1">
        <v>-38.0</v>
      </c>
      <c r="J11" s="1">
        <v>15.0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6.0</v>
      </c>
      <c r="E12" s="1">
        <v>1.0</v>
      </c>
      <c r="F12" s="1">
        <v>1.0</v>
      </c>
      <c r="G12" s="1">
        <v>-10.0</v>
      </c>
      <c r="H12" s="1">
        <v>0.0</v>
      </c>
      <c r="I12" s="1">
        <v>-17.0</v>
      </c>
      <c r="J12" s="1">
        <v>6.0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-32.0</v>
      </c>
      <c r="C13" s="1">
        <v>-30.0</v>
      </c>
      <c r="D13" s="1">
        <v>-23.0</v>
      </c>
      <c r="E13" s="1">
        <v>-20.0</v>
      </c>
      <c r="F13" s="1">
        <v>-56.0</v>
      </c>
      <c r="G13" s="1">
        <v>-2.0</v>
      </c>
      <c r="H13" s="1">
        <v>-30.0</v>
      </c>
      <c r="I13" s="1">
        <v>-2.0</v>
      </c>
      <c r="J13" s="1">
        <v>-5.0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-1.0</v>
      </c>
      <c r="H14" s="1">
        <v>0.0</v>
      </c>
      <c r="I14" s="1">
        <v>0.0</v>
      </c>
      <c r="J14" s="1">
        <v>-1.0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-2.0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2.0</v>
      </c>
      <c r="C16" s="1">
        <v>2.0</v>
      </c>
      <c r="D16" s="1">
        <v>2.0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2.0</v>
      </c>
      <c r="C17" s="1">
        <v>2.0</v>
      </c>
      <c r="D17" s="1">
        <v>2.0</v>
      </c>
      <c r="E17" s="1">
        <v>0.0</v>
      </c>
      <c r="F17" s="1">
        <v>0.0</v>
      </c>
      <c r="G17" s="1">
        <v>-1.0</v>
      </c>
      <c r="H17" s="1">
        <v>0.0</v>
      </c>
      <c r="I17" s="1">
        <v>0.0</v>
      </c>
      <c r="J17" s="1">
        <v>-2.0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5.0</v>
      </c>
      <c r="E18" s="1">
        <v>22.0</v>
      </c>
      <c r="F18" s="1">
        <v>25.0</v>
      </c>
      <c r="G18" s="1">
        <v>7.0</v>
      </c>
      <c r="H18" s="1">
        <v>56.0</v>
      </c>
      <c r="I18" s="1">
        <v>65.0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12.0</v>
      </c>
      <c r="E19" s="1">
        <v>0.0</v>
      </c>
      <c r="F19" s="1">
        <v>0.0</v>
      </c>
      <c r="G19" s="1">
        <v>0.0</v>
      </c>
      <c r="H19" s="1">
        <v>12.0</v>
      </c>
      <c r="I19" s="1">
        <v>0.0</v>
      </c>
      <c r="J19" s="1">
        <v>3.0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17.0</v>
      </c>
      <c r="E20" s="1">
        <v>22.0</v>
      </c>
      <c r="F20" s="1">
        <v>25.0</v>
      </c>
      <c r="G20" s="1">
        <v>7.0</v>
      </c>
      <c r="H20" s="1">
        <v>68.0</v>
      </c>
      <c r="I20" s="1">
        <v>65.0</v>
      </c>
      <c r="J20" s="1">
        <v>3.0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-1.0</v>
      </c>
      <c r="E21" s="1">
        <v>-6.0</v>
      </c>
      <c r="F21" s="1">
        <v>-4.0</v>
      </c>
      <c r="G21" s="1">
        <v>0.0</v>
      </c>
      <c r="H21" s="1">
        <v>0.0</v>
      </c>
      <c r="I21" s="1">
        <v>-5.0</v>
      </c>
      <c r="J21" s="1">
        <v>-68.0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-33.0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-1.0</v>
      </c>
      <c r="E23" s="1">
        <v>-6.0</v>
      </c>
      <c r="F23" s="1">
        <v>-4.0</v>
      </c>
      <c r="G23" s="1">
        <v>0.0</v>
      </c>
      <c r="H23" s="1">
        <v>0.0</v>
      </c>
      <c r="I23" s="1">
        <v>-5.0</v>
      </c>
      <c r="J23" s="1">
        <v>-1.0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40.0</v>
      </c>
      <c r="C24" s="1">
        <v>30.0</v>
      </c>
      <c r="D24" s="1">
        <v>2.0</v>
      </c>
      <c r="E24" s="1">
        <v>100.0</v>
      </c>
      <c r="F24" s="1">
        <v>91.0</v>
      </c>
      <c r="G24" s="1">
        <v>0.0</v>
      </c>
      <c r="H24" s="1">
        <v>0.0</v>
      </c>
      <c r="I24" s="1">
        <v>10.0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-25.0</v>
      </c>
      <c r="G25" s="1">
        <v>0.0</v>
      </c>
      <c r="H25" s="1">
        <v>0.0</v>
      </c>
      <c r="I25" s="1">
        <v>0.0</v>
      </c>
      <c r="J25" s="1">
        <v>-34.0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40.0</v>
      </c>
      <c r="C26" s="1">
        <v>30.0</v>
      </c>
      <c r="D26" s="1">
        <v>17.0</v>
      </c>
      <c r="E26" s="1">
        <v>16.0</v>
      </c>
      <c r="F26" s="1">
        <v>86.0</v>
      </c>
      <c r="G26" s="1">
        <v>7.0</v>
      </c>
      <c r="H26" s="1">
        <v>68.0</v>
      </c>
      <c r="I26" s="1">
        <v>10.0</v>
      </c>
      <c r="J26" s="1">
        <v>2.0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9.0</v>
      </c>
      <c r="C27" s="1">
        <v>2.0</v>
      </c>
      <c r="D27" s="1">
        <v>-3.0</v>
      </c>
      <c r="E27" s="1">
        <v>-4.0</v>
      </c>
      <c r="F27" s="1">
        <v>30.0</v>
      </c>
      <c r="G27" s="1">
        <v>3.0</v>
      </c>
      <c r="H27" s="1">
        <v>38.0</v>
      </c>
      <c r="I27" s="1">
        <v>7.0</v>
      </c>
      <c r="J27" s="1">
        <v>-5.0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731.0</v>
      </c>
      <c r="E29" s="1">
        <v>0.0</v>
      </c>
      <c r="F29" s="1">
        <v>740.0</v>
      </c>
      <c r="G29" s="1">
        <v>0.0</v>
      </c>
      <c r="H29" s="1">
        <v>0.0</v>
      </c>
      <c r="I29" s="1">
        <v>3.0</v>
      </c>
      <c r="J29" s="1">
        <v>16.0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-17.0</v>
      </c>
      <c r="D30" s="1">
        <v>-8.0</v>
      </c>
      <c r="E30" s="1">
        <v>-12.0</v>
      </c>
      <c r="F30" s="1">
        <v>-59.0</v>
      </c>
      <c r="G30" s="1">
        <v>0.0</v>
      </c>
      <c r="H30" s="1">
        <v>53.0</v>
      </c>
      <c r="I30" s="1">
        <v>-1.0</v>
      </c>
      <c r="J30" s="1">
        <v>-2.0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-17.0</v>
      </c>
      <c r="D31" s="1">
        <v>-8.0</v>
      </c>
      <c r="E31" s="1">
        <v>-11.0</v>
      </c>
      <c r="F31" s="1">
        <v>-57.0</v>
      </c>
      <c r="G31" s="1">
        <v>0.0</v>
      </c>
      <c r="H31" s="1">
        <v>56.0</v>
      </c>
      <c r="I31" s="1">
        <v>-2.0</v>
      </c>
      <c r="J31" s="1">
        <v>-3.0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-11.0</v>
      </c>
      <c r="E32" s="1">
        <v>0.0</v>
      </c>
      <c r="F32" s="1">
        <v>22.0</v>
      </c>
      <c r="G32" s="1">
        <v>0.0</v>
      </c>
      <c r="H32" s="1">
        <v>-68.0</v>
      </c>
      <c r="I32" s="1">
        <v>1.0</v>
      </c>
      <c r="J32" s="1">
        <v>-19.0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15.0</v>
      </c>
      <c r="E33" s="1">
        <v>16.0</v>
      </c>
      <c r="F33" s="1">
        <v>20.0</v>
      </c>
      <c r="G33" s="1">
        <v>7.0</v>
      </c>
      <c r="H33" s="1">
        <v>68.0</v>
      </c>
      <c r="I33" s="1">
        <v>60.0</v>
      </c>
      <c r="J33" s="1">
        <v>2.0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10.0</v>
      </c>
      <c r="C3" s="1">
        <v>12.0</v>
      </c>
      <c r="D3" s="1">
        <v>9.0</v>
      </c>
      <c r="E3" s="1">
        <v>5.0</v>
      </c>
      <c r="F3" s="1">
        <v>35.0</v>
      </c>
      <c r="G3" s="1">
        <v>11.0</v>
      </c>
      <c r="H3" s="1">
        <v>50.0</v>
      </c>
      <c r="I3" s="1">
        <v>8.0</v>
      </c>
      <c r="J3" s="1">
        <v>2.0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10.0</v>
      </c>
      <c r="C5" s="1">
        <v>12.0</v>
      </c>
      <c r="D5" s="1">
        <v>9.0</v>
      </c>
      <c r="E5" s="1">
        <v>5.0</v>
      </c>
      <c r="F5" s="1">
        <v>35.0</v>
      </c>
      <c r="G5" s="1">
        <v>11.0</v>
      </c>
      <c r="H5" s="1">
        <v>50.0</v>
      </c>
      <c r="I5" s="1">
        <v>8.0</v>
      </c>
      <c r="J5" s="1">
        <v>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0.0</v>
      </c>
      <c r="D6" s="1">
        <v>0.0</v>
      </c>
      <c r="E6" s="1">
        <v>4.0</v>
      </c>
      <c r="F6" s="1">
        <v>0.0</v>
      </c>
      <c r="G6" s="1">
        <v>21.0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2.0</v>
      </c>
      <c r="C7" s="1">
        <v>4.0</v>
      </c>
      <c r="D7" s="1">
        <v>1.0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1.0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5.0</v>
      </c>
      <c r="C8" s="1">
        <v>2.0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7.0</v>
      </c>
      <c r="C9" s="1">
        <v>7.0</v>
      </c>
      <c r="D9" s="1">
        <v>1.0</v>
      </c>
      <c r="E9" s="1">
        <v>4.0</v>
      </c>
      <c r="F9" s="1">
        <v>0.0</v>
      </c>
      <c r="G9" s="1">
        <v>21.0</v>
      </c>
      <c r="H9" s="1">
        <v>0.0</v>
      </c>
      <c r="I9" s="1">
        <v>0.0</v>
      </c>
      <c r="J9" s="1">
        <v>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1.0</v>
      </c>
      <c r="H10" s="1">
        <v>0.0</v>
      </c>
      <c r="I10" s="1">
        <v>16.0</v>
      </c>
      <c r="J10" s="1">
        <v>11.0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0.0</v>
      </c>
      <c r="E11" s="1">
        <v>0.0</v>
      </c>
      <c r="F11" s="1">
        <v>25.0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18.0</v>
      </c>
      <c r="C12" s="1">
        <v>20.0</v>
      </c>
      <c r="D12" s="1">
        <v>11.0</v>
      </c>
      <c r="E12" s="1">
        <v>10.0</v>
      </c>
      <c r="F12" s="1">
        <v>61.0</v>
      </c>
      <c r="G12" s="1">
        <v>34.0</v>
      </c>
      <c r="H12" s="1">
        <v>51.0</v>
      </c>
      <c r="I12" s="1">
        <v>8.0</v>
      </c>
      <c r="J12" s="1">
        <v>5.0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9.0</v>
      </c>
      <c r="C13" s="1">
        <v>9.0</v>
      </c>
      <c r="D13" s="1">
        <v>9.0</v>
      </c>
      <c r="E13" s="1">
        <v>9.0</v>
      </c>
      <c r="F13" s="1">
        <v>9.0</v>
      </c>
      <c r="G13" s="1">
        <v>39.0</v>
      </c>
      <c r="H13" s="1">
        <v>39.0</v>
      </c>
      <c r="I13" s="1">
        <v>39.0</v>
      </c>
      <c r="J13" s="1">
        <v>48.0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-2.0</v>
      </c>
      <c r="C14" s="1">
        <v>-3.0</v>
      </c>
      <c r="D14" s="1">
        <v>-5.0</v>
      </c>
      <c r="E14" s="1">
        <v>-7.0</v>
      </c>
      <c r="F14" s="1">
        <v>-9.0</v>
      </c>
      <c r="G14" s="1">
        <v>-19.0</v>
      </c>
      <c r="H14" s="1">
        <v>-25.0</v>
      </c>
      <c r="I14" s="1">
        <v>-32.0</v>
      </c>
      <c r="J14" s="1">
        <v>-12.0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7.0</v>
      </c>
      <c r="C15" s="1">
        <v>5.0</v>
      </c>
      <c r="D15" s="1">
        <v>3.0</v>
      </c>
      <c r="E15" s="1">
        <v>1.0</v>
      </c>
      <c r="F15" s="1">
        <v>838.0</v>
      </c>
      <c r="G15" s="1">
        <v>19.0</v>
      </c>
      <c r="H15" s="1">
        <v>13.0</v>
      </c>
      <c r="I15" s="1">
        <v>6.0</v>
      </c>
      <c r="J15" s="1">
        <v>35.0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25.0</v>
      </c>
      <c r="C17" s="1">
        <v>25.0</v>
      </c>
      <c r="D17" s="1">
        <v>15.0</v>
      </c>
      <c r="E17" s="1">
        <v>12.0</v>
      </c>
      <c r="F17" s="1">
        <v>62.0</v>
      </c>
      <c r="G17" s="1">
        <v>54.0</v>
      </c>
      <c r="H17" s="1">
        <v>65.0</v>
      </c>
      <c r="I17" s="1">
        <v>8.0</v>
      </c>
      <c r="J17" s="1">
        <v>5.0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0.0</v>
      </c>
      <c r="D19" s="1">
        <v>0.0</v>
      </c>
      <c r="E19" s="1">
        <v>7.0</v>
      </c>
      <c r="F19" s="1">
        <v>3.0</v>
      </c>
      <c r="G19" s="1">
        <v>51.0</v>
      </c>
      <c r="H19" s="1">
        <v>82.0</v>
      </c>
      <c r="I19" s="1">
        <v>11.0</v>
      </c>
      <c r="J19" s="1">
        <v>28.0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1.0</v>
      </c>
      <c r="C20" s="1">
        <v>0.0</v>
      </c>
      <c r="D20" s="1">
        <v>7.0</v>
      </c>
      <c r="E20" s="1">
        <v>1.0</v>
      </c>
      <c r="F20" s="1">
        <v>2.0</v>
      </c>
      <c r="G20" s="1">
        <v>392.0</v>
      </c>
      <c r="H20" s="1">
        <v>4.0</v>
      </c>
      <c r="I20" s="1">
        <v>11.0</v>
      </c>
      <c r="J20" s="1">
        <v>11.0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0.0</v>
      </c>
      <c r="D21" s="1">
        <v>3.0</v>
      </c>
      <c r="E21" s="1">
        <v>31.0</v>
      </c>
      <c r="F21" s="1">
        <v>52.0</v>
      </c>
      <c r="G21" s="1">
        <v>1.0</v>
      </c>
      <c r="H21" s="1">
        <v>94.0</v>
      </c>
      <c r="I21" s="1">
        <v>68.0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59.0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5.0</v>
      </c>
      <c r="H23" s="1">
        <v>6.0</v>
      </c>
      <c r="I23" s="1">
        <v>6.0</v>
      </c>
      <c r="J23" s="1">
        <v>5.0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0.0</v>
      </c>
      <c r="F24" s="1">
        <v>1.0</v>
      </c>
      <c r="G24" s="1">
        <v>0.0</v>
      </c>
      <c r="H24" s="1">
        <v>33.0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1.0</v>
      </c>
      <c r="C25" s="1">
        <v>0.0</v>
      </c>
      <c r="D25" s="1">
        <v>10.0</v>
      </c>
      <c r="E25" s="1">
        <v>40.0</v>
      </c>
      <c r="F25" s="1">
        <v>59.0</v>
      </c>
      <c r="G25" s="1">
        <v>1.0</v>
      </c>
      <c r="H25" s="1">
        <v>2.0</v>
      </c>
      <c r="I25" s="1">
        <v>97.0</v>
      </c>
      <c r="J25" s="1">
        <v>1.0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12.0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13.0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12.0</v>
      </c>
      <c r="H27" s="1">
        <v>6.0</v>
      </c>
      <c r="I27" s="1">
        <v>0.0</v>
      </c>
      <c r="J27" s="1">
        <v>30.0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41.0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1.0</v>
      </c>
      <c r="C29" s="1">
        <v>0.0</v>
      </c>
      <c r="D29" s="1">
        <v>22.0</v>
      </c>
      <c r="E29" s="1">
        <v>40.0</v>
      </c>
      <c r="F29" s="1">
        <v>59.0</v>
      </c>
      <c r="G29" s="1">
        <v>2.0</v>
      </c>
      <c r="H29" s="1">
        <v>2.0</v>
      </c>
      <c r="I29" s="1">
        <v>97.0</v>
      </c>
      <c r="J29" s="1">
        <v>1.0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68.0</v>
      </c>
      <c r="C30" s="1">
        <v>98.0</v>
      </c>
      <c r="D30" s="1">
        <v>45.0</v>
      </c>
      <c r="E30" s="1">
        <v>45.0</v>
      </c>
      <c r="F30" s="1">
        <v>179.0</v>
      </c>
      <c r="G30" s="1">
        <v>186.0</v>
      </c>
      <c r="H30" s="1">
        <v>93.0</v>
      </c>
      <c r="I30" s="1">
        <v>136.0</v>
      </c>
      <c r="J30" s="1">
        <v>161.0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0.0</v>
      </c>
      <c r="D31" s="1">
        <v>55.0</v>
      </c>
      <c r="E31" s="1">
        <v>55.0</v>
      </c>
      <c r="F31" s="1">
        <v>1.0</v>
      </c>
      <c r="G31" s="1">
        <v>2.0</v>
      </c>
      <c r="H31" s="1">
        <v>4.0</v>
      </c>
      <c r="I31" s="1">
        <v>16.0</v>
      </c>
      <c r="J31" s="1">
        <v>19.0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-44.0</v>
      </c>
      <c r="C32" s="1">
        <v>-73.0</v>
      </c>
      <c r="D32" s="1">
        <v>-1.0</v>
      </c>
      <c r="E32" s="1">
        <v>-1.0</v>
      </c>
      <c r="F32" s="1">
        <v>-1.0</v>
      </c>
      <c r="G32" s="1">
        <v>-4.0</v>
      </c>
      <c r="H32" s="1">
        <v>-5.0</v>
      </c>
      <c r="I32" s="1">
        <v>-8.0</v>
      </c>
      <c r="J32" s="1">
        <v>-15.0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0.0</v>
      </c>
      <c r="E33" s="1">
        <v>0.0</v>
      </c>
      <c r="F33" s="1">
        <v>1.0</v>
      </c>
      <c r="G33" s="1">
        <v>1.0</v>
      </c>
      <c r="H33" s="1">
        <v>1.0</v>
      </c>
      <c r="I33" s="1">
        <v>0.0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24.0</v>
      </c>
      <c r="C34" s="1">
        <v>25.0</v>
      </c>
      <c r="D34" s="1">
        <v>-7.0</v>
      </c>
      <c r="E34" s="1">
        <v>-28.0</v>
      </c>
      <c r="F34" s="1">
        <v>2.0</v>
      </c>
      <c r="G34" s="1">
        <v>-1.0</v>
      </c>
      <c r="H34" s="1">
        <v>-1.0</v>
      </c>
      <c r="I34" s="1">
        <v>7.0</v>
      </c>
      <c r="J34" s="1">
        <v>4.0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24.0</v>
      </c>
      <c r="C35" s="1">
        <v>25.0</v>
      </c>
      <c r="D35" s="1">
        <v>-7.0</v>
      </c>
      <c r="E35" s="1">
        <v>-28.0</v>
      </c>
      <c r="F35" s="1">
        <v>2.0</v>
      </c>
      <c r="G35" s="1">
        <v>-1.0</v>
      </c>
      <c r="H35" s="1">
        <v>-1.0</v>
      </c>
      <c r="I35" s="1">
        <v>7.0</v>
      </c>
      <c r="J35" s="1">
        <v>4.0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25.0</v>
      </c>
      <c r="C36" s="1">
        <v>25.0</v>
      </c>
      <c r="D36" s="1">
        <v>15.0</v>
      </c>
      <c r="E36" s="1">
        <v>12.0</v>
      </c>
      <c r="F36" s="1">
        <v>62.0</v>
      </c>
      <c r="G36" s="1">
        <v>54.0</v>
      </c>
      <c r="H36" s="1">
        <v>65.0</v>
      </c>
      <c r="I36" s="1">
        <v>8.0</v>
      </c>
      <c r="J36" s="1">
        <v>5.0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0.0</v>
      </c>
      <c r="D38" s="1">
        <v>45.0</v>
      </c>
      <c r="E38" s="1">
        <v>89.0</v>
      </c>
      <c r="F38" s="1">
        <v>1.0</v>
      </c>
      <c r="G38" s="1">
        <v>1.0</v>
      </c>
      <c r="H38" s="1">
        <v>1.0</v>
      </c>
      <c r="I38" s="1">
        <v>1.0</v>
      </c>
      <c r="J38" s="1">
        <v>2.0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0.0</v>
      </c>
      <c r="D39" s="1">
        <v>45.0</v>
      </c>
      <c r="E39" s="1">
        <v>89.0</v>
      </c>
      <c r="F39" s="1">
        <v>1.0</v>
      </c>
      <c r="G39" s="1">
        <v>1.0</v>
      </c>
      <c r="H39" s="1">
        <v>1.0</v>
      </c>
      <c r="I39" s="1">
        <v>1.0</v>
      </c>
      <c r="J39" s="1">
        <v>2.0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0.0</v>
      </c>
      <c r="D40" s="1">
        <v>0.0</v>
      </c>
      <c r="E40" s="1" t="s">
        <v>96</v>
      </c>
      <c r="F40" s="1" t="s">
        <v>97</v>
      </c>
      <c r="G40" s="1" t="s">
        <v>98</v>
      </c>
      <c r="H40" s="1" t="s">
        <v>99</v>
      </c>
      <c r="I40" s="1" t="s">
        <v>100</v>
      </c>
      <c r="J40" s="1" t="s">
        <v>101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24.0</v>
      </c>
      <c r="C41" s="1">
        <v>25.0</v>
      </c>
      <c r="D41" s="1">
        <v>-7.0</v>
      </c>
      <c r="E41" s="1">
        <v>-28.0</v>
      </c>
      <c r="F41" s="1">
        <v>2.0</v>
      </c>
      <c r="G41" s="1">
        <v>-1.0</v>
      </c>
      <c r="H41" s="1">
        <v>-1.0</v>
      </c>
      <c r="I41" s="1">
        <v>7.0</v>
      </c>
      <c r="J41" s="1">
        <v>4.0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0.0</v>
      </c>
      <c r="C42" s="1">
        <v>0.0</v>
      </c>
      <c r="D42" s="1">
        <v>0.0</v>
      </c>
      <c r="E42" s="1" t="s">
        <v>96</v>
      </c>
      <c r="F42" s="1" t="s">
        <v>97</v>
      </c>
      <c r="G42" s="1" t="s">
        <v>98</v>
      </c>
      <c r="H42" s="1" t="s">
        <v>99</v>
      </c>
      <c r="I42" s="1" t="s">
        <v>100</v>
      </c>
      <c r="J42" s="1" t="s">
        <v>101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 t="s">
        <v>105</v>
      </c>
      <c r="C43" s="1" t="s">
        <v>105</v>
      </c>
      <c r="D43" s="1">
        <v>15.0</v>
      </c>
      <c r="E43" s="1">
        <v>31.0</v>
      </c>
      <c r="F43" s="1">
        <v>52.0</v>
      </c>
      <c r="G43" s="1">
        <v>1.0</v>
      </c>
      <c r="H43" s="1">
        <v>1.0</v>
      </c>
      <c r="I43" s="1">
        <v>74.0</v>
      </c>
      <c r="J43" s="1">
        <v>1.0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-10.0</v>
      </c>
      <c r="C44" s="1">
        <v>-12.0</v>
      </c>
      <c r="D44" s="1">
        <v>6.0</v>
      </c>
      <c r="E44" s="1">
        <v>26.0</v>
      </c>
      <c r="F44" s="1">
        <v>16.0</v>
      </c>
      <c r="G44" s="1">
        <v>1.0</v>
      </c>
      <c r="H44" s="1">
        <v>56.0</v>
      </c>
      <c r="I44" s="1">
        <v>-7.0</v>
      </c>
      <c r="J44" s="1">
        <v>-4.0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60.0</v>
      </c>
      <c r="H45" s="1">
        <v>59.0</v>
      </c>
      <c r="I45" s="1">
        <v>56.0</v>
      </c>
      <c r="J45" s="1">
        <v>1.0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0.0</v>
      </c>
      <c r="C46" s="1">
        <v>3.0</v>
      </c>
      <c r="D46" s="1">
        <v>3.0</v>
      </c>
      <c r="E46" s="1">
        <v>0.0</v>
      </c>
      <c r="F46" s="1">
        <v>3.0</v>
      </c>
      <c r="G46" s="1">
        <v>0.0</v>
      </c>
      <c r="H46" s="1">
        <v>0.0</v>
      </c>
      <c r="I46" s="1">
        <v>3.0</v>
      </c>
      <c r="J46" s="1">
        <v>3.0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9.0</v>
      </c>
      <c r="C47" s="1">
        <v>9.0</v>
      </c>
      <c r="D47" s="1">
        <v>9.0</v>
      </c>
      <c r="E47" s="1">
        <v>9.0</v>
      </c>
      <c r="F47" s="1">
        <v>9.0</v>
      </c>
      <c r="G47" s="1">
        <v>12.0</v>
      </c>
      <c r="H47" s="1">
        <v>12.0</v>
      </c>
      <c r="I47" s="1">
        <v>12.0</v>
      </c>
      <c r="J47" s="1">
        <v>0.0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0.0</v>
      </c>
      <c r="C48" s="1">
        <v>0.0</v>
      </c>
      <c r="D48" s="1">
        <v>6.0</v>
      </c>
      <c r="E48" s="1">
        <v>0.0</v>
      </c>
      <c r="F48" s="1">
        <v>0.0</v>
      </c>
      <c r="G48" s="1">
        <v>5.0</v>
      </c>
      <c r="H48" s="1">
        <v>5.0</v>
      </c>
      <c r="I48" s="1">
        <v>7.0</v>
      </c>
      <c r="J48" s="1">
        <v>8.0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</v>
      </c>
      <c r="B2" s="1">
        <v>5.0</v>
      </c>
      <c r="C2" s="1">
        <v>7.0</v>
      </c>
      <c r="D2" s="1">
        <v>22.0</v>
      </c>
      <c r="E2" s="1">
        <v>20.0</v>
      </c>
      <c r="F2" s="1">
        <v>53.0</v>
      </c>
      <c r="G2" s="1">
        <v>34.0</v>
      </c>
      <c r="H2" s="1">
        <v>72.0</v>
      </c>
      <c r="I2" s="1">
        <v>1.0</v>
      </c>
      <c r="J2" s="1">
        <v>2.0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</v>
      </c>
      <c r="B3" s="1">
        <v>28.0</v>
      </c>
      <c r="C3" s="1">
        <v>21.0</v>
      </c>
      <c r="D3" s="1">
        <v>11.0</v>
      </c>
      <c r="E3" s="1">
        <v>-836.0</v>
      </c>
      <c r="F3" s="1">
        <v>5.0</v>
      </c>
      <c r="G3" s="1">
        <v>16.0</v>
      </c>
      <c r="H3" s="1">
        <v>1.0</v>
      </c>
      <c r="I3" s="1">
        <v>1.0</v>
      </c>
      <c r="J3" s="1">
        <v>3.0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</v>
      </c>
      <c r="B4" s="1">
        <v>33.0</v>
      </c>
      <c r="C4" s="1">
        <v>29.0</v>
      </c>
      <c r="D4" s="1">
        <v>33.0</v>
      </c>
      <c r="E4" s="1">
        <v>20.0</v>
      </c>
      <c r="F4" s="1">
        <v>58.0</v>
      </c>
      <c r="G4" s="1">
        <v>51.0</v>
      </c>
      <c r="H4" s="1">
        <v>1.0</v>
      </c>
      <c r="I4" s="1">
        <v>2.0</v>
      </c>
      <c r="J4" s="1">
        <v>5.0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</v>
      </c>
      <c r="B5" s="1">
        <v>-33.0</v>
      </c>
      <c r="C5" s="1">
        <v>-29.0</v>
      </c>
      <c r="D5" s="1">
        <v>-33.0</v>
      </c>
      <c r="E5" s="1">
        <v>-20.0</v>
      </c>
      <c r="F5" s="1">
        <v>-58.0</v>
      </c>
      <c r="G5" s="1">
        <v>-51.0</v>
      </c>
      <c r="H5" s="1">
        <v>-1.0</v>
      </c>
      <c r="I5" s="1">
        <v>-2.0</v>
      </c>
      <c r="J5" s="1">
        <v>-5.0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</v>
      </c>
      <c r="B6" s="1">
        <v>0.0</v>
      </c>
      <c r="C6" s="1">
        <v>0.0</v>
      </c>
      <c r="D6" s="1">
        <v>0.0</v>
      </c>
      <c r="E6" s="1">
        <v>-1.0</v>
      </c>
      <c r="F6" s="1">
        <v>-3.0</v>
      </c>
      <c r="G6" s="1">
        <v>-3.0</v>
      </c>
      <c r="H6" s="1">
        <v>-5.0</v>
      </c>
      <c r="I6" s="1">
        <v>-97.0</v>
      </c>
      <c r="J6" s="1">
        <v>-2.0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</v>
      </c>
      <c r="B7" s="1">
        <v>0.0</v>
      </c>
      <c r="C7" s="1">
        <v>0.0</v>
      </c>
      <c r="D7" s="1">
        <v>441.0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7.0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</v>
      </c>
      <c r="B8" s="1">
        <v>0.0</v>
      </c>
      <c r="C8" s="1">
        <v>0.0</v>
      </c>
      <c r="D8" s="1">
        <v>0.0</v>
      </c>
      <c r="E8" s="1">
        <v>-1.0</v>
      </c>
      <c r="F8" s="1">
        <v>-3.0</v>
      </c>
      <c r="G8" s="1">
        <v>-3.0</v>
      </c>
      <c r="H8" s="1">
        <v>-5.0</v>
      </c>
      <c r="I8" s="1">
        <v>-97.0</v>
      </c>
      <c r="J8" s="1">
        <v>-2.0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</v>
      </c>
      <c r="B9" s="1">
        <v>0.0</v>
      </c>
      <c r="C9" s="1">
        <v>0.0</v>
      </c>
      <c r="D9" s="1">
        <v>0.0</v>
      </c>
      <c r="E9" s="1">
        <v>0.0</v>
      </c>
      <c r="F9" s="1">
        <v>-951.0</v>
      </c>
      <c r="G9" s="1">
        <v>-25.0</v>
      </c>
      <c r="H9" s="1">
        <v>57.0</v>
      </c>
      <c r="I9" s="1">
        <v>9.0</v>
      </c>
      <c r="J9" s="1">
        <v>2.0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</v>
      </c>
      <c r="B10" s="1">
        <v>-32.0</v>
      </c>
      <c r="C10" s="1">
        <v>-29.0</v>
      </c>
      <c r="D10" s="1">
        <v>-34.0</v>
      </c>
      <c r="E10" s="1">
        <v>-21.0</v>
      </c>
      <c r="F10" s="1">
        <v>-61.0</v>
      </c>
      <c r="G10" s="1">
        <v>-80.0</v>
      </c>
      <c r="H10" s="1">
        <v>-1.0</v>
      </c>
      <c r="I10" s="1">
        <v>-3.0</v>
      </c>
      <c r="J10" s="1">
        <v>-6.0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7.0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</v>
      </c>
      <c r="B12" s="1">
        <v>0.0</v>
      </c>
      <c r="C12" s="1">
        <v>0.0</v>
      </c>
      <c r="D12" s="1">
        <v>-993.0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6.0</v>
      </c>
      <c r="I13" s="1">
        <v>40.0</v>
      </c>
      <c r="J13" s="1">
        <v>-47.0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</v>
      </c>
      <c r="B14" s="1">
        <v>-32.0</v>
      </c>
      <c r="C14" s="1">
        <v>-29.0</v>
      </c>
      <c r="D14" s="1">
        <v>-34.0</v>
      </c>
      <c r="E14" s="1">
        <v>-21.0</v>
      </c>
      <c r="F14" s="1">
        <v>-62.0</v>
      </c>
      <c r="G14" s="1">
        <v>-80.0</v>
      </c>
      <c r="H14" s="1">
        <v>-1.0</v>
      </c>
      <c r="I14" s="1">
        <v>-3.0</v>
      </c>
      <c r="J14" s="1">
        <v>-6.0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</v>
      </c>
      <c r="B15" s="1">
        <v>-32.0</v>
      </c>
      <c r="C15" s="1">
        <v>-29.0</v>
      </c>
      <c r="D15" s="1">
        <v>-34.0</v>
      </c>
      <c r="E15" s="1">
        <v>-21.0</v>
      </c>
      <c r="F15" s="1">
        <v>-62.0</v>
      </c>
      <c r="G15" s="1">
        <v>-80.0</v>
      </c>
      <c r="H15" s="1">
        <v>-1.0</v>
      </c>
      <c r="I15" s="1">
        <v>-3.0</v>
      </c>
      <c r="J15" s="1">
        <v>-6.0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</v>
      </c>
      <c r="B16" s="1">
        <v>-32.0</v>
      </c>
      <c r="C16" s="1">
        <v>-29.0</v>
      </c>
      <c r="D16" s="1">
        <v>-34.0</v>
      </c>
      <c r="E16" s="1">
        <v>-21.0</v>
      </c>
      <c r="F16" s="1">
        <v>-62.0</v>
      </c>
      <c r="G16" s="1">
        <v>-80.0</v>
      </c>
      <c r="H16" s="1">
        <v>-1.0</v>
      </c>
      <c r="I16" s="1">
        <v>-3.0</v>
      </c>
      <c r="J16" s="1">
        <v>-6.0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126</v>
      </c>
      <c r="B17" s="1">
        <v>-32.0</v>
      </c>
      <c r="C17" s="1">
        <v>-29.0</v>
      </c>
      <c r="D17" s="1">
        <v>-34.0</v>
      </c>
      <c r="E17" s="1">
        <v>-21.0</v>
      </c>
      <c r="F17" s="1">
        <v>-62.0</v>
      </c>
      <c r="G17" s="1">
        <v>-80.0</v>
      </c>
      <c r="H17" s="1">
        <v>-1.0</v>
      </c>
      <c r="I17" s="1">
        <v>-3.0</v>
      </c>
      <c r="J17" s="1">
        <v>-6.0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10.0</v>
      </c>
      <c r="I18" s="1">
        <v>7.0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</v>
      </c>
      <c r="B19" s="1">
        <v>-32.0</v>
      </c>
      <c r="C19" s="1">
        <v>-29.0</v>
      </c>
      <c r="D19" s="1">
        <v>-34.0</v>
      </c>
      <c r="E19" s="1">
        <v>-21.0</v>
      </c>
      <c r="F19" s="1">
        <v>-62.0</v>
      </c>
      <c r="G19" s="1">
        <v>-80.0</v>
      </c>
      <c r="H19" s="1">
        <v>-1.0</v>
      </c>
      <c r="I19" s="1">
        <v>-3.0</v>
      </c>
      <c r="J19" s="1">
        <v>-6.0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</v>
      </c>
      <c r="B20" s="1">
        <v>-32.0</v>
      </c>
      <c r="C20" s="1">
        <v>-29.0</v>
      </c>
      <c r="D20" s="1">
        <v>-34.0</v>
      </c>
      <c r="E20" s="1">
        <v>-21.0</v>
      </c>
      <c r="F20" s="1">
        <v>-62.0</v>
      </c>
      <c r="G20" s="1">
        <v>-80.0</v>
      </c>
      <c r="H20" s="1">
        <v>-1.0</v>
      </c>
      <c r="I20" s="1">
        <v>-3.0</v>
      </c>
      <c r="J20" s="1">
        <v>-6.0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</v>
      </c>
      <c r="B22" s="1">
        <v>0.0</v>
      </c>
      <c r="C22" s="1">
        <v>0.0</v>
      </c>
      <c r="D22" s="1" t="s">
        <v>132</v>
      </c>
      <c r="E22" s="1" t="s">
        <v>133</v>
      </c>
      <c r="F22" s="1" t="s">
        <v>134</v>
      </c>
      <c r="G22" s="1" t="s">
        <v>135</v>
      </c>
      <c r="H22" s="1" t="s">
        <v>136</v>
      </c>
      <c r="I22" s="1" t="s">
        <v>137</v>
      </c>
      <c r="J22" s="1" t="s">
        <v>138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0.0</v>
      </c>
      <c r="C23" s="1">
        <v>0.0</v>
      </c>
      <c r="D23" s="1" t="s">
        <v>132</v>
      </c>
      <c r="E23" s="1" t="s">
        <v>133</v>
      </c>
      <c r="F23" s="1" t="s">
        <v>134</v>
      </c>
      <c r="G23" s="1" t="s">
        <v>135</v>
      </c>
      <c r="H23" s="1" t="s">
        <v>136</v>
      </c>
      <c r="I23" s="1" t="s">
        <v>137</v>
      </c>
      <c r="J23" s="1" t="s">
        <v>138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0.0</v>
      </c>
      <c r="C24" s="1">
        <v>0.0</v>
      </c>
      <c r="D24" s="1">
        <v>45.0</v>
      </c>
      <c r="E24" s="1">
        <v>89.0</v>
      </c>
      <c r="F24" s="1">
        <v>1.0</v>
      </c>
      <c r="G24" s="1">
        <v>1.0</v>
      </c>
      <c r="H24" s="1">
        <v>1.0</v>
      </c>
      <c r="I24" s="1">
        <v>1.0</v>
      </c>
      <c r="J24" s="1">
        <v>1.0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0.0</v>
      </c>
      <c r="C25" s="1">
        <v>0.0</v>
      </c>
      <c r="D25" s="1" t="s">
        <v>132</v>
      </c>
      <c r="E25" s="1" t="s">
        <v>133</v>
      </c>
      <c r="F25" s="1" t="s">
        <v>134</v>
      </c>
      <c r="G25" s="1" t="s">
        <v>135</v>
      </c>
      <c r="H25" s="1" t="s">
        <v>136</v>
      </c>
      <c r="I25" s="1" t="s">
        <v>137</v>
      </c>
      <c r="J25" s="1" t="s">
        <v>138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>
        <v>0.0</v>
      </c>
      <c r="C26" s="1">
        <v>0.0</v>
      </c>
      <c r="D26" s="1" t="s">
        <v>132</v>
      </c>
      <c r="E26" s="1" t="s">
        <v>133</v>
      </c>
      <c r="F26" s="1" t="s">
        <v>134</v>
      </c>
      <c r="G26" s="1" t="s">
        <v>135</v>
      </c>
      <c r="H26" s="1" t="s">
        <v>136</v>
      </c>
      <c r="I26" s="1" t="s">
        <v>137</v>
      </c>
      <c r="J26" s="1" t="s">
        <v>138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0.0</v>
      </c>
      <c r="C27" s="1">
        <v>0.0</v>
      </c>
      <c r="D27" s="1">
        <v>45.0</v>
      </c>
      <c r="E27" s="1">
        <v>89.0</v>
      </c>
      <c r="F27" s="1">
        <v>1.0</v>
      </c>
      <c r="G27" s="1">
        <v>1.0</v>
      </c>
      <c r="H27" s="1">
        <v>1.0</v>
      </c>
      <c r="I27" s="1">
        <v>1.0</v>
      </c>
      <c r="J27" s="1">
        <v>1.0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>
        <v>0.0</v>
      </c>
      <c r="C28" s="1">
        <v>0.0</v>
      </c>
      <c r="D28" s="1">
        <v>0.0</v>
      </c>
      <c r="E28" s="1" t="s">
        <v>145</v>
      </c>
      <c r="F28" s="1" t="s">
        <v>146</v>
      </c>
      <c r="G28" s="1" t="s">
        <v>147</v>
      </c>
      <c r="H28" s="1" t="s">
        <v>148</v>
      </c>
      <c r="I28" s="1" t="s">
        <v>149</v>
      </c>
      <c r="J28" s="1" t="s">
        <v>150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>
        <v>0.0</v>
      </c>
      <c r="C29" s="1">
        <v>0.0</v>
      </c>
      <c r="D29" s="1">
        <v>0.0</v>
      </c>
      <c r="E29" s="1" t="s">
        <v>145</v>
      </c>
      <c r="F29" s="1" t="s">
        <v>146</v>
      </c>
      <c r="G29" s="1" t="s">
        <v>147</v>
      </c>
      <c r="H29" s="1" t="s">
        <v>148</v>
      </c>
      <c r="I29" s="1" t="s">
        <v>149</v>
      </c>
      <c r="J29" s="1" t="s">
        <v>150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>
        <v>-31.0</v>
      </c>
      <c r="C31" s="1">
        <v>-27.0</v>
      </c>
      <c r="D31" s="1">
        <v>-31.0</v>
      </c>
      <c r="E31" s="1">
        <v>-18.0</v>
      </c>
      <c r="F31" s="1">
        <v>-56.0</v>
      </c>
      <c r="G31" s="1">
        <v>-50.0</v>
      </c>
      <c r="H31" s="1">
        <v>-1.0</v>
      </c>
      <c r="I31" s="1">
        <v>-2.0</v>
      </c>
      <c r="J31" s="1">
        <v>-5.0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>
        <v>-33.0</v>
      </c>
      <c r="C32" s="1">
        <v>-29.0</v>
      </c>
      <c r="D32" s="1">
        <v>-33.0</v>
      </c>
      <c r="E32" s="1">
        <v>-20.0</v>
      </c>
      <c r="F32" s="1">
        <v>-58.0</v>
      </c>
      <c r="G32" s="1">
        <v>-51.0</v>
      </c>
      <c r="H32" s="1">
        <v>-1.0</v>
      </c>
      <c r="I32" s="1">
        <v>-2.0</v>
      </c>
      <c r="J32" s="1">
        <v>-5.0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>
        <v>-33.0</v>
      </c>
      <c r="C33" s="1">
        <v>-29.0</v>
      </c>
      <c r="D33" s="1">
        <v>-33.0</v>
      </c>
      <c r="E33" s="1">
        <v>-20.0</v>
      </c>
      <c r="F33" s="1">
        <v>-58.0</v>
      </c>
      <c r="G33" s="1">
        <v>-51.0</v>
      </c>
      <c r="H33" s="1">
        <v>-1.0</v>
      </c>
      <c r="I33" s="1">
        <v>-2.0</v>
      </c>
      <c r="J33" s="1">
        <v>-5.0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-42.0</v>
      </c>
      <c r="H34" s="1">
        <v>-1.0</v>
      </c>
      <c r="I34" s="1">
        <v>-2.0</v>
      </c>
      <c r="J34" s="1">
        <v>-5.0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-20.0</v>
      </c>
      <c r="C35" s="1">
        <v>-18.0</v>
      </c>
      <c r="D35" s="1">
        <v>-21.0</v>
      </c>
      <c r="E35" s="1">
        <v>-13.0</v>
      </c>
      <c r="F35" s="1">
        <v>-38.0</v>
      </c>
      <c r="G35" s="1">
        <v>-50.0</v>
      </c>
      <c r="H35" s="1">
        <v>-75.0</v>
      </c>
      <c r="I35" s="1">
        <v>-2.0</v>
      </c>
      <c r="J35" s="1">
        <v>-3.0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91.0</v>
      </c>
      <c r="J36" s="1">
        <v>2.0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5.0</v>
      </c>
      <c r="C38" s="1">
        <v>7.0</v>
      </c>
      <c r="D38" s="1">
        <v>22.0</v>
      </c>
      <c r="E38" s="1">
        <v>20.0</v>
      </c>
      <c r="F38" s="1">
        <v>53.0</v>
      </c>
      <c r="G38" s="1">
        <v>34.0</v>
      </c>
      <c r="H38" s="1">
        <v>72.0</v>
      </c>
      <c r="I38" s="1">
        <v>1.0</v>
      </c>
      <c r="J38" s="1">
        <v>2.0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35.0</v>
      </c>
      <c r="C39" s="1">
        <v>49.0</v>
      </c>
      <c r="D39" s="1">
        <v>73.0</v>
      </c>
      <c r="E39" s="1">
        <v>79.0</v>
      </c>
      <c r="F39" s="1">
        <v>44.0</v>
      </c>
      <c r="G39" s="1">
        <v>1.0</v>
      </c>
      <c r="H39" s="1">
        <v>1.0</v>
      </c>
      <c r="I39" s="1">
        <v>1.0</v>
      </c>
      <c r="J39" s="1">
        <v>3.0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7.0</v>
      </c>
      <c r="H40" s="1">
        <v>7.0</v>
      </c>
      <c r="I40" s="1">
        <v>7.0</v>
      </c>
      <c r="J40" s="1">
        <v>12.0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2.0</v>
      </c>
      <c r="I41" s="1">
        <v>59.0</v>
      </c>
      <c r="J41" s="1">
        <v>2.0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5.0</v>
      </c>
      <c r="I42" s="1">
        <v>-52.0</v>
      </c>
      <c r="J42" s="1">
        <v>-2.0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11.0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42.0</v>
      </c>
      <c r="I44" s="1">
        <v>0.0</v>
      </c>
      <c r="J44" s="1">
        <v>6.0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46.0</v>
      </c>
      <c r="H45" s="1">
        <v>49.0</v>
      </c>
      <c r="I45" s="1">
        <v>40.0</v>
      </c>
      <c r="J45" s="1">
        <v>0.0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46.0</v>
      </c>
      <c r="H46" s="1">
        <v>91.0</v>
      </c>
      <c r="I46" s="1">
        <v>40.0</v>
      </c>
      <c r="J46" s="1">
        <v>18.0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169</v>
      </c>
      <c r="B3" s="1">
        <v>0.0</v>
      </c>
      <c r="C3" s="1" t="s">
        <v>170</v>
      </c>
      <c r="D3" s="1" t="s">
        <v>171</v>
      </c>
      <c r="E3" s="1" t="s">
        <v>172</v>
      </c>
      <c r="F3" s="1" t="s">
        <v>173</v>
      </c>
      <c r="G3" s="1">
        <v>0.0</v>
      </c>
      <c r="H3" s="1" t="s">
        <v>174</v>
      </c>
      <c r="I3" s="1" t="s">
        <v>175</v>
      </c>
      <c r="J3" s="1" t="s">
        <v>176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177</v>
      </c>
      <c r="B4" s="1">
        <v>0.0</v>
      </c>
      <c r="C4" s="1" t="s">
        <v>178</v>
      </c>
      <c r="D4" s="1" t="s">
        <v>179</v>
      </c>
      <c r="E4" s="1" t="s">
        <v>180</v>
      </c>
      <c r="F4" s="1" t="s">
        <v>181</v>
      </c>
      <c r="G4" s="1">
        <v>0.0</v>
      </c>
      <c r="H4" s="1" t="s">
        <v>182</v>
      </c>
      <c r="I4" s="1" t="s">
        <v>183</v>
      </c>
      <c r="J4" s="1" t="s">
        <v>184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185</v>
      </c>
      <c r="B5" s="1">
        <v>0.0</v>
      </c>
      <c r="C5" s="1" t="s">
        <v>186</v>
      </c>
      <c r="D5" s="1" t="s">
        <v>187</v>
      </c>
      <c r="E5" s="1" t="s">
        <v>188</v>
      </c>
      <c r="F5" s="1" t="s">
        <v>189</v>
      </c>
      <c r="G5" s="1">
        <v>0.0</v>
      </c>
      <c r="H5" s="1" t="s">
        <v>190</v>
      </c>
      <c r="I5" s="1" t="s">
        <v>191</v>
      </c>
      <c r="J5" s="1" t="s">
        <v>192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193</v>
      </c>
      <c r="B6" s="1">
        <v>0.0</v>
      </c>
      <c r="C6" s="1" t="s">
        <v>186</v>
      </c>
      <c r="D6" s="1" t="s">
        <v>187</v>
      </c>
      <c r="E6" s="1" t="s">
        <v>188</v>
      </c>
      <c r="F6" s="1" t="s">
        <v>189</v>
      </c>
      <c r="G6" s="1">
        <v>0.0</v>
      </c>
      <c r="H6" s="1" t="s">
        <v>194</v>
      </c>
      <c r="I6" s="1" t="s">
        <v>195</v>
      </c>
      <c r="J6" s="1" t="s">
        <v>192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197</v>
      </c>
      <c r="B8" s="1" t="s">
        <v>198</v>
      </c>
      <c r="C8" s="1" t="s">
        <v>199</v>
      </c>
      <c r="D8" s="1" t="s">
        <v>200</v>
      </c>
      <c r="E8" s="1" t="s">
        <v>201</v>
      </c>
      <c r="F8" s="1" t="s">
        <v>202</v>
      </c>
      <c r="G8" s="1" t="s">
        <v>203</v>
      </c>
      <c r="H8" s="1" t="s">
        <v>204</v>
      </c>
      <c r="I8" s="1" t="s">
        <v>205</v>
      </c>
      <c r="J8" s="1" t="s">
        <v>206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207</v>
      </c>
      <c r="B9" s="1" t="s">
        <v>208</v>
      </c>
      <c r="C9" s="1" t="s">
        <v>209</v>
      </c>
      <c r="D9" s="1" t="s">
        <v>210</v>
      </c>
      <c r="E9" s="1" t="s">
        <v>201</v>
      </c>
      <c r="F9" s="1" t="s">
        <v>211</v>
      </c>
      <c r="G9" s="1" t="s">
        <v>203</v>
      </c>
      <c r="H9" s="1" t="s">
        <v>204</v>
      </c>
      <c r="I9" s="1" t="s">
        <v>212</v>
      </c>
      <c r="J9" s="1" t="s">
        <v>213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 t="s">
        <v>215</v>
      </c>
      <c r="C10" s="1" t="s">
        <v>216</v>
      </c>
      <c r="D10" s="1" t="s">
        <v>217</v>
      </c>
      <c r="E10" s="1" t="s">
        <v>218</v>
      </c>
      <c r="F10" s="1" t="s">
        <v>219</v>
      </c>
      <c r="G10" s="1" t="s">
        <v>132</v>
      </c>
      <c r="H10" s="1" t="s">
        <v>220</v>
      </c>
      <c r="I10" s="1" t="s">
        <v>221</v>
      </c>
      <c r="J10" s="1" t="s">
        <v>222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224</v>
      </c>
      <c r="B12" s="1">
        <v>0.0</v>
      </c>
      <c r="C12" s="1">
        <v>0.0</v>
      </c>
      <c r="D12" s="1" t="s">
        <v>225</v>
      </c>
      <c r="E12" s="1" t="s">
        <v>226</v>
      </c>
      <c r="F12" s="1">
        <v>0.0</v>
      </c>
      <c r="G12" s="1" t="s">
        <v>227</v>
      </c>
      <c r="H12" s="1" t="s">
        <v>228</v>
      </c>
      <c r="I12" s="1" t="s">
        <v>229</v>
      </c>
      <c r="J12" s="1" t="s">
        <v>230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231</v>
      </c>
      <c r="B13" s="1">
        <v>0.0</v>
      </c>
      <c r="C13" s="1">
        <v>0.0</v>
      </c>
      <c r="D13" s="1" t="s">
        <v>232</v>
      </c>
      <c r="E13" s="1">
        <v>0.0</v>
      </c>
      <c r="F13" s="1" t="s">
        <v>233</v>
      </c>
      <c r="G13" s="1">
        <v>0.0</v>
      </c>
      <c r="H13" s="1" t="s">
        <v>234</v>
      </c>
      <c r="I13" s="1" t="s">
        <v>235</v>
      </c>
      <c r="J13" s="1" t="s">
        <v>236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237</v>
      </c>
      <c r="B14" s="1">
        <v>0.0</v>
      </c>
      <c r="C14" s="1">
        <v>0.0</v>
      </c>
      <c r="D14" s="1" t="s">
        <v>238</v>
      </c>
      <c r="E14" s="1">
        <v>0.0</v>
      </c>
      <c r="F14" s="1">
        <v>0.0</v>
      </c>
      <c r="G14" s="1" t="s">
        <v>239</v>
      </c>
      <c r="H14" s="1" t="s">
        <v>240</v>
      </c>
      <c r="I14" s="1">
        <v>0.0</v>
      </c>
      <c r="J14" s="1" t="s">
        <v>241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242</v>
      </c>
      <c r="B15" s="1">
        <v>0.0</v>
      </c>
      <c r="C15" s="1">
        <v>0.0</v>
      </c>
      <c r="D15" s="1" t="s">
        <v>243</v>
      </c>
      <c r="E15" s="1">
        <v>0.0</v>
      </c>
      <c r="F15" s="1">
        <v>0.0</v>
      </c>
      <c r="G15" s="1" t="s">
        <v>244</v>
      </c>
      <c r="H15" s="1" t="s">
        <v>245</v>
      </c>
      <c r="I15" s="1">
        <v>0.0</v>
      </c>
      <c r="J15" s="1" t="s">
        <v>246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247</v>
      </c>
      <c r="B16" s="1" t="s">
        <v>248</v>
      </c>
      <c r="C16" s="1" t="s">
        <v>249</v>
      </c>
      <c r="D16" s="1" t="s">
        <v>250</v>
      </c>
      <c r="E16" s="1" t="s">
        <v>251</v>
      </c>
      <c r="F16" s="1" t="s">
        <v>252</v>
      </c>
      <c r="G16" s="1" t="s">
        <v>253</v>
      </c>
      <c r="H16" s="1" t="s">
        <v>254</v>
      </c>
      <c r="I16" s="1" t="s">
        <v>255</v>
      </c>
      <c r="J16" s="1" t="s">
        <v>256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257</v>
      </c>
      <c r="B17" s="1">
        <v>0.0</v>
      </c>
      <c r="C17" s="1">
        <v>0.0</v>
      </c>
      <c r="D17" s="1" t="s">
        <v>258</v>
      </c>
      <c r="E17" s="1" t="s">
        <v>259</v>
      </c>
      <c r="F17" s="1" t="s">
        <v>260</v>
      </c>
      <c r="G17" s="1" t="s">
        <v>261</v>
      </c>
      <c r="H17" s="1" t="s">
        <v>262</v>
      </c>
      <c r="I17" s="1" t="s">
        <v>263</v>
      </c>
      <c r="J17" s="1" t="s">
        <v>264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265</v>
      </c>
      <c r="B18" s="1">
        <v>0.0</v>
      </c>
      <c r="C18" s="1">
        <v>0.0</v>
      </c>
      <c r="D18" s="1" t="s">
        <v>266</v>
      </c>
      <c r="E18" s="1" t="s">
        <v>267</v>
      </c>
      <c r="F18" s="1" t="s">
        <v>268</v>
      </c>
      <c r="G18" s="1" t="s">
        <v>269</v>
      </c>
      <c r="H18" s="1" t="s">
        <v>270</v>
      </c>
      <c r="I18" s="1" t="s">
        <v>271</v>
      </c>
      <c r="J18" s="1" t="s">
        <v>272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273</v>
      </c>
      <c r="B19" s="1">
        <v>0.0</v>
      </c>
      <c r="C19" s="1">
        <v>0.0</v>
      </c>
      <c r="D19" s="1" t="s">
        <v>274</v>
      </c>
      <c r="E19" s="1" t="s">
        <v>267</v>
      </c>
      <c r="F19" s="1" t="s">
        <v>268</v>
      </c>
      <c r="G19" s="1" t="s">
        <v>275</v>
      </c>
      <c r="H19" s="1" t="s">
        <v>270</v>
      </c>
      <c r="I19" s="1" t="s">
        <v>271</v>
      </c>
      <c r="J19" s="1" t="s">
        <v>276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277</v>
      </c>
      <c r="B20" s="1">
        <v>0.0</v>
      </c>
      <c r="C20" s="1">
        <v>0.0</v>
      </c>
      <c r="D20" s="1" t="s">
        <v>278</v>
      </c>
      <c r="E20" s="1" t="s">
        <v>279</v>
      </c>
      <c r="F20" s="1" t="s">
        <v>280</v>
      </c>
      <c r="G20" s="1" t="s">
        <v>281</v>
      </c>
      <c r="H20" s="1" t="s">
        <v>148</v>
      </c>
      <c r="I20" s="1" t="s">
        <v>282</v>
      </c>
      <c r="J20" s="1" t="s">
        <v>283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284</v>
      </c>
      <c r="B21" s="1" t="s">
        <v>285</v>
      </c>
      <c r="C21" s="1" t="s">
        <v>286</v>
      </c>
      <c r="D21" s="1" t="s">
        <v>283</v>
      </c>
      <c r="E21" s="1" t="s">
        <v>287</v>
      </c>
      <c r="F21" s="1" t="s">
        <v>288</v>
      </c>
      <c r="G21" s="1" t="s">
        <v>289</v>
      </c>
      <c r="H21" s="1" t="s">
        <v>290</v>
      </c>
      <c r="I21" s="1" t="s">
        <v>291</v>
      </c>
      <c r="J21" s="1" t="s">
        <v>292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293</v>
      </c>
      <c r="B22" s="1">
        <v>0.0</v>
      </c>
      <c r="C22" s="1">
        <v>0.0</v>
      </c>
      <c r="D22" s="1" t="s">
        <v>278</v>
      </c>
      <c r="E22" s="1" t="s">
        <v>279</v>
      </c>
      <c r="F22" s="1" t="s">
        <v>280</v>
      </c>
      <c r="G22" s="1" t="s">
        <v>294</v>
      </c>
      <c r="H22" s="1" t="s">
        <v>148</v>
      </c>
      <c r="I22" s="1" t="s">
        <v>282</v>
      </c>
      <c r="J22" s="1" t="s">
        <v>283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295</v>
      </c>
      <c r="B23" s="1" t="s">
        <v>285</v>
      </c>
      <c r="C23" s="1" t="s">
        <v>286</v>
      </c>
      <c r="D23" s="1" t="s">
        <v>283</v>
      </c>
      <c r="E23" s="1" t="s">
        <v>287</v>
      </c>
      <c r="F23" s="1" t="s">
        <v>288</v>
      </c>
      <c r="G23" s="1" t="s">
        <v>296</v>
      </c>
      <c r="H23" s="1" t="s">
        <v>290</v>
      </c>
      <c r="I23" s="1" t="s">
        <v>291</v>
      </c>
      <c r="J23" s="1" t="s">
        <v>292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298</v>
      </c>
      <c r="B25" s="1">
        <v>0.0</v>
      </c>
      <c r="C25" s="1" t="s">
        <v>299</v>
      </c>
      <c r="D25" s="1" t="s">
        <v>300</v>
      </c>
      <c r="E25" s="1" t="s">
        <v>301</v>
      </c>
      <c r="F25" s="1" t="s">
        <v>302</v>
      </c>
      <c r="G25" s="1">
        <v>0.0</v>
      </c>
      <c r="H25" s="1" t="s">
        <v>303</v>
      </c>
      <c r="I25" s="1" t="s">
        <v>304</v>
      </c>
      <c r="J25" s="1" t="s">
        <v>305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306</v>
      </c>
      <c r="B26" s="1">
        <v>0.0</v>
      </c>
      <c r="C26" s="1" t="s">
        <v>307</v>
      </c>
      <c r="D26" s="1" t="s">
        <v>308</v>
      </c>
      <c r="E26" s="1" t="s">
        <v>309</v>
      </c>
      <c r="F26" s="1" t="s">
        <v>310</v>
      </c>
      <c r="G26" s="1">
        <v>0.0</v>
      </c>
      <c r="H26" s="1" t="s">
        <v>311</v>
      </c>
      <c r="I26" s="1" t="s">
        <v>312</v>
      </c>
      <c r="J26" s="1" t="s">
        <v>313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314</v>
      </c>
      <c r="B27" s="1">
        <v>0.0</v>
      </c>
      <c r="C27" s="1" t="s">
        <v>307</v>
      </c>
      <c r="D27" s="1" t="s">
        <v>308</v>
      </c>
      <c r="E27" s="1" t="s">
        <v>309</v>
      </c>
      <c r="F27" s="1" t="s">
        <v>310</v>
      </c>
      <c r="G27" s="1">
        <v>0.0</v>
      </c>
      <c r="H27" s="1" t="s">
        <v>311</v>
      </c>
      <c r="I27" s="1" t="s">
        <v>312</v>
      </c>
      <c r="J27" s="1" t="s">
        <v>313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315</v>
      </c>
      <c r="B28" s="1">
        <v>0.0</v>
      </c>
      <c r="C28" s="1" t="s">
        <v>316</v>
      </c>
      <c r="D28" s="1" t="s">
        <v>317</v>
      </c>
      <c r="E28" s="1" t="s">
        <v>318</v>
      </c>
      <c r="F28" s="1" t="s">
        <v>319</v>
      </c>
      <c r="G28" s="1">
        <v>0.0</v>
      </c>
      <c r="H28" s="1" t="s">
        <v>320</v>
      </c>
      <c r="I28" s="1" t="s">
        <v>321</v>
      </c>
      <c r="J28" s="1" t="s">
        <v>322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323</v>
      </c>
      <c r="B29" s="1">
        <v>0.0</v>
      </c>
      <c r="C29" s="1" t="s">
        <v>316</v>
      </c>
      <c r="D29" s="1" t="s">
        <v>317</v>
      </c>
      <c r="E29" s="1" t="s">
        <v>318</v>
      </c>
      <c r="F29" s="1" t="s">
        <v>319</v>
      </c>
      <c r="G29" s="1">
        <v>0.0</v>
      </c>
      <c r="H29" s="1" t="s">
        <v>320</v>
      </c>
      <c r="I29" s="1" t="s">
        <v>321</v>
      </c>
      <c r="J29" s="1" t="s">
        <v>322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324</v>
      </c>
      <c r="B30" s="1">
        <v>0.0</v>
      </c>
      <c r="C30" s="1" t="s">
        <v>316</v>
      </c>
      <c r="D30" s="1" t="s">
        <v>325</v>
      </c>
      <c r="E30" s="1" t="s">
        <v>326</v>
      </c>
      <c r="F30" s="1" t="s">
        <v>327</v>
      </c>
      <c r="G30" s="1">
        <v>0.0</v>
      </c>
      <c r="H30" s="1" t="s">
        <v>328</v>
      </c>
      <c r="I30" s="1" t="s">
        <v>329</v>
      </c>
      <c r="J30" s="1" t="s">
        <v>330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331</v>
      </c>
      <c r="B31" s="1">
        <v>0.0</v>
      </c>
      <c r="C31" s="1">
        <v>0.0</v>
      </c>
      <c r="D31" s="1">
        <v>0.0</v>
      </c>
      <c r="E31" s="1">
        <v>0.0</v>
      </c>
      <c r="F31" s="1" t="s">
        <v>332</v>
      </c>
      <c r="G31" s="1">
        <v>0.0</v>
      </c>
      <c r="H31" s="1" t="s">
        <v>333</v>
      </c>
      <c r="I31" s="1" t="s">
        <v>334</v>
      </c>
      <c r="J31" s="1" t="s">
        <v>335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336</v>
      </c>
      <c r="B32" s="1">
        <v>0.0</v>
      </c>
      <c r="C32" s="1">
        <v>0.0</v>
      </c>
      <c r="D32" s="1">
        <v>0.0</v>
      </c>
      <c r="E32" s="1">
        <v>0.0</v>
      </c>
      <c r="F32" s="1" t="s">
        <v>337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338</v>
      </c>
      <c r="B33" s="1">
        <v>0.0</v>
      </c>
      <c r="C33" s="1" t="s">
        <v>339</v>
      </c>
      <c r="D33" s="1" t="s">
        <v>340</v>
      </c>
      <c r="E33" s="1" t="s">
        <v>341</v>
      </c>
      <c r="F33" s="1" t="s">
        <v>342</v>
      </c>
      <c r="G33" s="1">
        <v>0.0</v>
      </c>
      <c r="H33" s="1" t="s">
        <v>343</v>
      </c>
      <c r="I33" s="1" t="s">
        <v>344</v>
      </c>
      <c r="J33" s="1" t="s">
        <v>345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346</v>
      </c>
      <c r="B34" s="1">
        <v>0.0</v>
      </c>
      <c r="C34" s="1" t="s">
        <v>292</v>
      </c>
      <c r="D34" s="1" t="s">
        <v>347</v>
      </c>
      <c r="E34" s="1" t="s">
        <v>348</v>
      </c>
      <c r="F34" s="1" t="s">
        <v>349</v>
      </c>
      <c r="G34" s="1">
        <v>0.0</v>
      </c>
      <c r="H34" s="1" t="s">
        <v>350</v>
      </c>
      <c r="I34" s="1">
        <v>0.0</v>
      </c>
      <c r="J34" s="1" t="s">
        <v>351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352</v>
      </c>
      <c r="B35" s="1">
        <v>0.0</v>
      </c>
      <c r="C35" s="1" t="s">
        <v>353</v>
      </c>
      <c r="D35" s="1" t="s">
        <v>354</v>
      </c>
      <c r="E35" s="1" t="s">
        <v>355</v>
      </c>
      <c r="F35" s="1" t="s">
        <v>356</v>
      </c>
      <c r="G35" s="1">
        <v>0.0</v>
      </c>
      <c r="H35" s="1" t="s">
        <v>357</v>
      </c>
      <c r="I35" s="1" t="s">
        <v>358</v>
      </c>
      <c r="J35" s="1" t="s">
        <v>359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360</v>
      </c>
      <c r="B36" s="1">
        <v>0.0</v>
      </c>
      <c r="C36" s="1" t="s">
        <v>353</v>
      </c>
      <c r="D36" s="1" t="s">
        <v>354</v>
      </c>
      <c r="E36" s="1" t="s">
        <v>355</v>
      </c>
      <c r="F36" s="1" t="s">
        <v>356</v>
      </c>
      <c r="G36" s="1">
        <v>0.0</v>
      </c>
      <c r="H36" s="1" t="s">
        <v>357</v>
      </c>
      <c r="I36" s="1" t="s">
        <v>358</v>
      </c>
      <c r="J36" s="1" t="s">
        <v>359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361</v>
      </c>
      <c r="B37" s="1">
        <v>0.0</v>
      </c>
      <c r="C37" s="1" t="s">
        <v>362</v>
      </c>
      <c r="D37" s="1" t="s">
        <v>363</v>
      </c>
      <c r="E37" s="1" t="s">
        <v>364</v>
      </c>
      <c r="F37" s="1" t="s">
        <v>365</v>
      </c>
      <c r="G37" s="1">
        <v>0.0</v>
      </c>
      <c r="H37" s="1">
        <v>0.0</v>
      </c>
      <c r="I37" s="1" t="s">
        <v>366</v>
      </c>
      <c r="J37" s="1" t="s">
        <v>367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368</v>
      </c>
      <c r="B38" s="1">
        <v>0.0</v>
      </c>
      <c r="C38" s="1">
        <v>0.0</v>
      </c>
      <c r="D38" s="1" t="s">
        <v>369</v>
      </c>
      <c r="E38" s="1" t="s">
        <v>370</v>
      </c>
      <c r="F38" s="1" t="s">
        <v>371</v>
      </c>
      <c r="G38" s="1">
        <v>0.0</v>
      </c>
      <c r="H38" s="1">
        <v>0.0</v>
      </c>
      <c r="I38" s="1" t="s">
        <v>372</v>
      </c>
      <c r="J38" s="1" t="s">
        <v>373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374</v>
      </c>
      <c r="B39" s="1">
        <v>0.0</v>
      </c>
      <c r="C39" s="1">
        <v>0.0</v>
      </c>
      <c r="D39" s="1" t="s">
        <v>375</v>
      </c>
      <c r="E39" s="1" t="s">
        <v>376</v>
      </c>
      <c r="F39" s="1" t="s">
        <v>377</v>
      </c>
      <c r="G39" s="1">
        <v>0.0</v>
      </c>
      <c r="H39" s="1">
        <v>0.0</v>
      </c>
      <c r="I39" s="1" t="s">
        <v>378</v>
      </c>
      <c r="J39" s="1" t="s">
        <v>379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381</v>
      </c>
      <c r="B41" s="1">
        <v>0.0</v>
      </c>
      <c r="C41" s="1">
        <v>0.0</v>
      </c>
      <c r="D41" s="1" t="s">
        <v>382</v>
      </c>
      <c r="E41" s="1" t="s">
        <v>383</v>
      </c>
      <c r="F41" s="1" t="s">
        <v>384</v>
      </c>
      <c r="G41" s="1" t="s">
        <v>385</v>
      </c>
      <c r="H41" s="1">
        <v>0.0</v>
      </c>
      <c r="I41" s="1" t="s">
        <v>386</v>
      </c>
      <c r="J41" s="1" t="s">
        <v>387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388</v>
      </c>
      <c r="B42" s="1">
        <v>0.0</v>
      </c>
      <c r="C42" s="1">
        <v>0.0</v>
      </c>
      <c r="D42" s="1" t="s">
        <v>389</v>
      </c>
      <c r="E42" s="1" t="s">
        <v>390</v>
      </c>
      <c r="F42" s="1" t="s">
        <v>391</v>
      </c>
      <c r="G42" s="1" t="s">
        <v>392</v>
      </c>
      <c r="H42" s="1">
        <v>0.0</v>
      </c>
      <c r="I42" s="1" t="s">
        <v>393</v>
      </c>
      <c r="J42" s="1" t="s">
        <v>394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395</v>
      </c>
      <c r="B43" s="1">
        <v>0.0</v>
      </c>
      <c r="C43" s="1">
        <v>0.0</v>
      </c>
      <c r="D43" s="1" t="s">
        <v>389</v>
      </c>
      <c r="E43" s="1" t="s">
        <v>390</v>
      </c>
      <c r="F43" s="1" t="s">
        <v>391</v>
      </c>
      <c r="G43" s="1" t="s">
        <v>392</v>
      </c>
      <c r="H43" s="1">
        <v>0.0</v>
      </c>
      <c r="I43" s="1" t="s">
        <v>393</v>
      </c>
      <c r="J43" s="1" t="s">
        <v>394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396</v>
      </c>
      <c r="B44" s="1">
        <v>0.0</v>
      </c>
      <c r="C44" s="1">
        <v>0.0</v>
      </c>
      <c r="D44" s="1" t="s">
        <v>397</v>
      </c>
      <c r="E44" s="1" t="s">
        <v>398</v>
      </c>
      <c r="F44" s="1" t="s">
        <v>399</v>
      </c>
      <c r="G44" s="1" t="s">
        <v>400</v>
      </c>
      <c r="H44" s="1">
        <v>0.0</v>
      </c>
      <c r="I44" s="1" t="s">
        <v>401</v>
      </c>
      <c r="J44" s="1" t="s">
        <v>402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403</v>
      </c>
      <c r="B45" s="1">
        <v>0.0</v>
      </c>
      <c r="C45" s="1">
        <v>0.0</v>
      </c>
      <c r="D45" s="1" t="s">
        <v>397</v>
      </c>
      <c r="E45" s="1" t="s">
        <v>398</v>
      </c>
      <c r="F45" s="1" t="s">
        <v>399</v>
      </c>
      <c r="G45" s="1" t="s">
        <v>400</v>
      </c>
      <c r="H45" s="1">
        <v>0.0</v>
      </c>
      <c r="I45" s="1" t="s">
        <v>401</v>
      </c>
      <c r="J45" s="1" t="s">
        <v>402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404</v>
      </c>
      <c r="B46" s="1">
        <v>0.0</v>
      </c>
      <c r="C46" s="1">
        <v>0.0</v>
      </c>
      <c r="D46" s="1" t="s">
        <v>405</v>
      </c>
      <c r="E46" s="1" t="s">
        <v>406</v>
      </c>
      <c r="F46" s="1" t="s">
        <v>407</v>
      </c>
      <c r="G46" s="1" t="s">
        <v>408</v>
      </c>
      <c r="H46" s="1">
        <v>0.0</v>
      </c>
      <c r="I46" s="1" t="s">
        <v>409</v>
      </c>
      <c r="J46" s="1" t="s">
        <v>410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411</v>
      </c>
      <c r="B47" s="1">
        <v>0.0</v>
      </c>
      <c r="C47" s="1">
        <v>0.0</v>
      </c>
      <c r="D47" s="1">
        <v>0.0</v>
      </c>
      <c r="E47" s="1">
        <v>0.0</v>
      </c>
      <c r="F47" s="1" t="s">
        <v>412</v>
      </c>
      <c r="G47" s="1" t="s">
        <v>413</v>
      </c>
      <c r="H47" s="1">
        <v>0.0</v>
      </c>
      <c r="I47" s="1" t="s">
        <v>414</v>
      </c>
      <c r="J47" s="1" t="s">
        <v>415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416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 t="s">
        <v>417</v>
      </c>
      <c r="H48" s="1">
        <v>0.0</v>
      </c>
      <c r="I48" s="1">
        <v>0.0</v>
      </c>
      <c r="J48" s="1">
        <v>0.0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418</v>
      </c>
      <c r="B49" s="1">
        <v>0.0</v>
      </c>
      <c r="C49" s="1">
        <v>0.0</v>
      </c>
      <c r="D49" s="1" t="s">
        <v>419</v>
      </c>
      <c r="E49" s="1" t="s">
        <v>420</v>
      </c>
      <c r="F49" s="1" t="s">
        <v>421</v>
      </c>
      <c r="G49" s="1">
        <v>0.0</v>
      </c>
      <c r="H49" s="1">
        <v>0.0</v>
      </c>
      <c r="I49" s="1" t="s">
        <v>422</v>
      </c>
      <c r="J49" s="1" t="s">
        <v>423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424</v>
      </c>
      <c r="B50" s="1">
        <v>0.0</v>
      </c>
      <c r="C50" s="1">
        <v>0.0</v>
      </c>
      <c r="D50" s="1" t="s">
        <v>425</v>
      </c>
      <c r="E50" s="1" t="s">
        <v>426</v>
      </c>
      <c r="F50" s="1" t="s">
        <v>427</v>
      </c>
      <c r="G50" s="1" t="s">
        <v>428</v>
      </c>
      <c r="H50" s="1">
        <v>0.0</v>
      </c>
      <c r="I50" s="1" t="s">
        <v>429</v>
      </c>
      <c r="J50" s="1" t="s">
        <v>430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431</v>
      </c>
      <c r="B51" s="1">
        <v>0.0</v>
      </c>
      <c r="C51" s="1">
        <v>0.0</v>
      </c>
      <c r="D51" s="1" t="s">
        <v>432</v>
      </c>
      <c r="E51" s="1" t="s">
        <v>433</v>
      </c>
      <c r="F51" s="1" t="s">
        <v>434</v>
      </c>
      <c r="G51" s="1" t="s">
        <v>435</v>
      </c>
      <c r="H51" s="1">
        <v>0.0</v>
      </c>
      <c r="I51" s="1" t="s">
        <v>436</v>
      </c>
      <c r="J51" s="1" t="s">
        <v>437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438</v>
      </c>
      <c r="B52" s="1">
        <v>0.0</v>
      </c>
      <c r="C52" s="1">
        <v>0.0</v>
      </c>
      <c r="D52" s="1" t="s">
        <v>432</v>
      </c>
      <c r="E52" s="1" t="s">
        <v>433</v>
      </c>
      <c r="F52" s="1" t="s">
        <v>434</v>
      </c>
      <c r="G52" s="1" t="s">
        <v>435</v>
      </c>
      <c r="H52" s="1">
        <v>0.0</v>
      </c>
      <c r="I52" s="1" t="s">
        <v>436</v>
      </c>
      <c r="J52" s="1" t="s">
        <v>437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439</v>
      </c>
      <c r="B53" s="1">
        <v>0.0</v>
      </c>
      <c r="C53" s="1">
        <v>0.0</v>
      </c>
      <c r="D53" s="1" t="s">
        <v>440</v>
      </c>
      <c r="E53" s="1" t="s">
        <v>441</v>
      </c>
      <c r="F53" s="1" t="s">
        <v>442</v>
      </c>
      <c r="G53" s="1" t="s">
        <v>443</v>
      </c>
      <c r="H53" s="1">
        <v>0.0</v>
      </c>
      <c r="I53" s="1" t="s">
        <v>444</v>
      </c>
      <c r="J53" s="1" t="s">
        <v>445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446</v>
      </c>
      <c r="B54" s="1">
        <v>0.0</v>
      </c>
      <c r="C54" s="1">
        <v>0.0</v>
      </c>
      <c r="D54" s="1">
        <v>0.0</v>
      </c>
      <c r="E54" s="1" t="s">
        <v>447</v>
      </c>
      <c r="F54" s="1" t="s">
        <v>448</v>
      </c>
      <c r="G54" s="1">
        <v>0.0</v>
      </c>
      <c r="H54" s="1">
        <v>0.0</v>
      </c>
      <c r="I54" s="1">
        <v>0.0</v>
      </c>
      <c r="J54" s="1" t="s">
        <v>449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450</v>
      </c>
      <c r="B55" s="1">
        <v>0.0</v>
      </c>
      <c r="C55" s="1">
        <v>0.0</v>
      </c>
      <c r="D55" s="1">
        <v>0.0</v>
      </c>
      <c r="E55" s="1" t="s">
        <v>451</v>
      </c>
      <c r="F55" s="1" t="s">
        <v>452</v>
      </c>
      <c r="G55" s="1">
        <v>0.0</v>
      </c>
      <c r="H55" s="1">
        <v>0.0</v>
      </c>
      <c r="I55" s="1">
        <v>0.0</v>
      </c>
      <c r="J55" s="1" t="s">
        <v>453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455</v>
      </c>
      <c r="B57" s="1">
        <v>0.0</v>
      </c>
      <c r="C57" s="1">
        <v>0.0</v>
      </c>
      <c r="D57" s="1">
        <v>0.0</v>
      </c>
      <c r="E57" s="1" t="s">
        <v>456</v>
      </c>
      <c r="F57" s="1" t="s">
        <v>457</v>
      </c>
      <c r="G57" s="1" t="s">
        <v>458</v>
      </c>
      <c r="H57" s="1" t="s">
        <v>459</v>
      </c>
      <c r="I57" s="1">
        <v>0.0</v>
      </c>
      <c r="J57" s="1" t="s">
        <v>449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460</v>
      </c>
      <c r="B58" s="1">
        <v>0.0</v>
      </c>
      <c r="C58" s="1">
        <v>0.0</v>
      </c>
      <c r="D58" s="1">
        <v>0.0</v>
      </c>
      <c r="E58" s="1" t="s">
        <v>461</v>
      </c>
      <c r="F58" s="1" t="s">
        <v>462</v>
      </c>
      <c r="G58" s="1" t="s">
        <v>463</v>
      </c>
      <c r="H58" s="1" t="s">
        <v>464</v>
      </c>
      <c r="I58" s="1">
        <v>0.0</v>
      </c>
      <c r="J58" s="1" t="s">
        <v>465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466</v>
      </c>
      <c r="B59" s="1">
        <v>0.0</v>
      </c>
      <c r="C59" s="1">
        <v>0.0</v>
      </c>
      <c r="D59" s="1">
        <v>0.0</v>
      </c>
      <c r="E59" s="1" t="s">
        <v>461</v>
      </c>
      <c r="F59" s="1" t="s">
        <v>462</v>
      </c>
      <c r="G59" s="1" t="s">
        <v>463</v>
      </c>
      <c r="H59" s="1" t="s">
        <v>464</v>
      </c>
      <c r="I59" s="1">
        <v>0.0</v>
      </c>
      <c r="J59" s="1" t="s">
        <v>465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467</v>
      </c>
      <c r="B60" s="1">
        <v>0.0</v>
      </c>
      <c r="C60" s="1">
        <v>0.0</v>
      </c>
      <c r="D60" s="1">
        <v>0.0</v>
      </c>
      <c r="E60" s="1" t="s">
        <v>468</v>
      </c>
      <c r="F60" s="1" t="s">
        <v>469</v>
      </c>
      <c r="G60" s="1" t="s">
        <v>470</v>
      </c>
      <c r="H60" s="1" t="s">
        <v>471</v>
      </c>
      <c r="I60" s="1">
        <v>0.0</v>
      </c>
      <c r="J60" s="1" t="s">
        <v>472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473</v>
      </c>
      <c r="B61" s="1">
        <v>0.0</v>
      </c>
      <c r="C61" s="1">
        <v>0.0</v>
      </c>
      <c r="D61" s="1">
        <v>0.0</v>
      </c>
      <c r="E61" s="1" t="s">
        <v>468</v>
      </c>
      <c r="F61" s="1" t="s">
        <v>469</v>
      </c>
      <c r="G61" s="1" t="s">
        <v>470</v>
      </c>
      <c r="H61" s="1" t="s">
        <v>471</v>
      </c>
      <c r="I61" s="1">
        <v>0.0</v>
      </c>
      <c r="J61" s="1" t="s">
        <v>472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474</v>
      </c>
      <c r="B62" s="1">
        <v>0.0</v>
      </c>
      <c r="C62" s="1">
        <v>0.0</v>
      </c>
      <c r="D62" s="1">
        <v>0.0</v>
      </c>
      <c r="E62" s="1" t="s">
        <v>475</v>
      </c>
      <c r="F62" s="1" t="s">
        <v>476</v>
      </c>
      <c r="G62" s="1" t="s">
        <v>477</v>
      </c>
      <c r="H62" s="1" t="s">
        <v>478</v>
      </c>
      <c r="I62" s="1">
        <v>0.0</v>
      </c>
      <c r="J62" s="1" t="s">
        <v>479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480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481</v>
      </c>
      <c r="H63" s="1" t="s">
        <v>482</v>
      </c>
      <c r="I63" s="1">
        <v>0.0</v>
      </c>
      <c r="J63" s="1" t="s">
        <v>483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484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485</v>
      </c>
      <c r="H64" s="1">
        <v>0.0</v>
      </c>
      <c r="I64" s="1">
        <v>0.0</v>
      </c>
      <c r="J64" s="1">
        <v>0.0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486</v>
      </c>
      <c r="B65" s="1">
        <v>0.0</v>
      </c>
      <c r="C65" s="1">
        <v>0.0</v>
      </c>
      <c r="D65" s="1">
        <v>0.0</v>
      </c>
      <c r="E65" s="1" t="s">
        <v>487</v>
      </c>
      <c r="F65" s="1" t="s">
        <v>488</v>
      </c>
      <c r="G65" s="1" t="s">
        <v>489</v>
      </c>
      <c r="H65" s="1" t="s">
        <v>490</v>
      </c>
      <c r="I65" s="1">
        <v>0.0</v>
      </c>
      <c r="J65" s="1" t="s">
        <v>491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492</v>
      </c>
      <c r="B66" s="1">
        <v>0.0</v>
      </c>
      <c r="C66" s="1">
        <v>0.0</v>
      </c>
      <c r="D66" s="1">
        <v>0.0</v>
      </c>
      <c r="E66" s="1" t="s">
        <v>493</v>
      </c>
      <c r="F66" s="1" t="s">
        <v>494</v>
      </c>
      <c r="G66" s="1" t="s">
        <v>495</v>
      </c>
      <c r="H66" s="1" t="s">
        <v>496</v>
      </c>
      <c r="I66" s="1">
        <v>0.0</v>
      </c>
      <c r="J66" s="1" t="s">
        <v>497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498</v>
      </c>
      <c r="B67" s="1">
        <v>0.0</v>
      </c>
      <c r="C67" s="1">
        <v>0.0</v>
      </c>
      <c r="D67" s="1">
        <v>0.0</v>
      </c>
      <c r="E67" s="1" t="s">
        <v>499</v>
      </c>
      <c r="F67" s="1" t="s">
        <v>500</v>
      </c>
      <c r="G67" s="1" t="s">
        <v>501</v>
      </c>
      <c r="H67" s="1" t="s">
        <v>502</v>
      </c>
      <c r="I67" s="1">
        <v>0.0</v>
      </c>
      <c r="J67" s="1" t="s">
        <v>384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503</v>
      </c>
      <c r="B68" s="1">
        <v>0.0</v>
      </c>
      <c r="C68" s="1">
        <v>0.0</v>
      </c>
      <c r="D68" s="1">
        <v>0.0</v>
      </c>
      <c r="E68" s="1" t="s">
        <v>499</v>
      </c>
      <c r="F68" s="1" t="s">
        <v>500</v>
      </c>
      <c r="G68" s="1" t="s">
        <v>501</v>
      </c>
      <c r="H68" s="1" t="s">
        <v>502</v>
      </c>
      <c r="I68" s="1">
        <v>0.0</v>
      </c>
      <c r="J68" s="1" t="s">
        <v>384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504</v>
      </c>
      <c r="B69" s="1">
        <v>0.0</v>
      </c>
      <c r="C69" s="1">
        <v>0.0</v>
      </c>
      <c r="D69" s="1">
        <v>0.0</v>
      </c>
      <c r="E69" s="1" t="s">
        <v>505</v>
      </c>
      <c r="F69" s="1" t="s">
        <v>506</v>
      </c>
      <c r="G69" s="1" t="s">
        <v>507</v>
      </c>
      <c r="H69" s="1" t="s">
        <v>508</v>
      </c>
      <c r="I69" s="1">
        <v>0.0</v>
      </c>
      <c r="J69" s="1" t="s">
        <v>509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510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>
        <v>0.0</v>
      </c>
      <c r="H70" s="1">
        <v>0.0</v>
      </c>
      <c r="I70" s="1">
        <v>0.0</v>
      </c>
      <c r="J70" s="1" t="s">
        <v>511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512</v>
      </c>
      <c r="B71" s="1">
        <v>0.0</v>
      </c>
      <c r="C71" s="1">
        <v>0.0</v>
      </c>
      <c r="D71" s="1">
        <v>0.0</v>
      </c>
      <c r="E71" s="1">
        <v>0.0</v>
      </c>
      <c r="F71" s="1" t="s">
        <v>513</v>
      </c>
      <c r="G71" s="1">
        <v>0.0</v>
      </c>
      <c r="H71" s="1" t="s">
        <v>138</v>
      </c>
      <c r="I71" s="1">
        <v>0.0</v>
      </c>
      <c r="J71" s="1">
        <v>0.0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514</v>
      </c>
      <c r="B72" s="1">
        <v>0.0</v>
      </c>
      <c r="C72" s="1">
        <v>0.0</v>
      </c>
      <c r="D72" s="1">
        <v>0.0</v>
      </c>
      <c r="E72" s="1">
        <v>0.0</v>
      </c>
      <c r="F72" s="1" t="s">
        <v>515</v>
      </c>
      <c r="G72" s="1">
        <v>0.0</v>
      </c>
      <c r="H72" s="1" t="s">
        <v>516</v>
      </c>
      <c r="I72" s="1">
        <v>0.0</v>
      </c>
      <c r="J72" s="1">
        <v>0.0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517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518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519</v>
      </c>
      <c r="H74" s="1" t="s">
        <v>520</v>
      </c>
      <c r="I74" s="1" t="s">
        <v>521</v>
      </c>
      <c r="J74" s="1" t="s">
        <v>522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523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524</v>
      </c>
      <c r="H75" s="1" t="s">
        <v>525</v>
      </c>
      <c r="I75" s="1" t="s">
        <v>526</v>
      </c>
      <c r="J75" s="1" t="s">
        <v>527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528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524</v>
      </c>
      <c r="H76" s="1" t="s">
        <v>525</v>
      </c>
      <c r="I76" s="1" t="s">
        <v>526</v>
      </c>
      <c r="J76" s="1" t="s">
        <v>527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529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530</v>
      </c>
      <c r="H77" s="1" t="s">
        <v>531</v>
      </c>
      <c r="I77" s="1" t="s">
        <v>532</v>
      </c>
      <c r="J77" s="1" t="s">
        <v>533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534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530</v>
      </c>
      <c r="H78" s="1" t="s">
        <v>531</v>
      </c>
      <c r="I78" s="1" t="s">
        <v>532</v>
      </c>
      <c r="J78" s="1" t="s">
        <v>533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535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530</v>
      </c>
      <c r="H79" s="1" t="s">
        <v>536</v>
      </c>
      <c r="I79" s="1" t="s">
        <v>537</v>
      </c>
      <c r="J79" s="1" t="s">
        <v>538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539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1" t="s">
        <v>540</v>
      </c>
      <c r="I80" s="1" t="s">
        <v>541</v>
      </c>
      <c r="J80" s="1" t="s">
        <v>542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543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544</v>
      </c>
      <c r="H81" s="1" t="s">
        <v>545</v>
      </c>
      <c r="I81" s="1" t="s">
        <v>546</v>
      </c>
      <c r="J81" s="1" t="s">
        <v>547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548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549</v>
      </c>
      <c r="H82" s="1" t="s">
        <v>550</v>
      </c>
      <c r="I82" s="1" t="s">
        <v>551</v>
      </c>
      <c r="J82" s="1" t="s">
        <v>552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553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554</v>
      </c>
      <c r="H83" s="1" t="s">
        <v>555</v>
      </c>
      <c r="I83" s="1" t="s">
        <v>556</v>
      </c>
      <c r="J83" s="1" t="s">
        <v>557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558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554</v>
      </c>
      <c r="H84" s="1" t="s">
        <v>555</v>
      </c>
      <c r="I84" s="1" t="s">
        <v>556</v>
      </c>
      <c r="J84" s="1" t="s">
        <v>557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559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560</v>
      </c>
      <c r="H85" s="1" t="s">
        <v>561</v>
      </c>
      <c r="I85" s="1" t="s">
        <v>562</v>
      </c>
      <c r="J85" s="1" t="s">
        <v>563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564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565</v>
      </c>
      <c r="I86" s="1" t="s">
        <v>566</v>
      </c>
      <c r="J86" s="1" t="s">
        <v>567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568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 t="s">
        <v>569</v>
      </c>
      <c r="I87" s="1" t="s">
        <v>570</v>
      </c>
      <c r="J87" s="1" t="s">
        <v>571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572</v>
      </c>
      <c r="C1" s="1" t="s">
        <v>573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574</v>
      </c>
      <c r="B2" s="1" t="s">
        <v>575</v>
      </c>
      <c r="C2" s="1" t="s">
        <v>576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577</v>
      </c>
      <c r="B3" s="1" t="s">
        <v>578</v>
      </c>
      <c r="C3" s="1" t="s">
        <v>579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580</v>
      </c>
      <c r="B4" s="1" t="s">
        <v>581</v>
      </c>
      <c r="C4" s="1" t="s">
        <v>582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577</v>
      </c>
      <c r="B5" s="1" t="s">
        <v>578</v>
      </c>
      <c r="C5" s="1" t="s">
        <v>583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584</v>
      </c>
      <c r="B6" s="1" t="s">
        <v>585</v>
      </c>
      <c r="C6" s="1" t="s">
        <v>586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587</v>
      </c>
      <c r="B7" s="1" t="s">
        <v>588</v>
      </c>
      <c r="C7" s="1" t="s">
        <v>589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590</v>
      </c>
      <c r="B8" s="1" t="s">
        <v>591</v>
      </c>
      <c r="C8" s="1" t="s">
        <v>591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592</v>
      </c>
      <c r="B9" s="1" t="s">
        <v>578</v>
      </c>
      <c r="C9" s="1" t="s">
        <v>578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593</v>
      </c>
      <c r="B10" s="1" t="s">
        <v>578</v>
      </c>
      <c r="C10" s="1" t="s">
        <v>578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594</v>
      </c>
      <c r="B11" s="1" t="s">
        <v>595</v>
      </c>
      <c r="C11" s="1" t="s">
        <v>596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597</v>
      </c>
      <c r="B12" s="1" t="s">
        <v>598</v>
      </c>
      <c r="C12" s="1" t="s">
        <v>596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599</v>
      </c>
      <c r="B13" s="1" t="s">
        <v>600</v>
      </c>
      <c r="C13" s="1" t="s">
        <v>601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602</v>
      </c>
      <c r="B14" s="1" t="s">
        <v>603</v>
      </c>
      <c r="C14" s="1" t="s">
        <v>604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605</v>
      </c>
      <c r="B15" s="1" t="s">
        <v>578</v>
      </c>
      <c r="C15" s="1" t="s">
        <v>578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606</v>
      </c>
      <c r="B16" s="1" t="s">
        <v>578</v>
      </c>
      <c r="C16" s="1" t="s">
        <v>578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607</v>
      </c>
      <c r="B17" s="1" t="s">
        <v>608</v>
      </c>
      <c r="C17" s="1" t="s">
        <v>609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610</v>
      </c>
      <c r="B18" s="1" t="s">
        <v>578</v>
      </c>
      <c r="C18" s="1" t="s">
        <v>578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611</v>
      </c>
      <c r="B19" s="1" t="s">
        <v>578</v>
      </c>
      <c r="C19" s="1" t="s">
        <v>578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612</v>
      </c>
      <c r="B20" s="1" t="s">
        <v>613</v>
      </c>
      <c r="C20" s="1" t="s">
        <v>614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615</v>
      </c>
      <c r="B21" s="1" t="s">
        <v>616</v>
      </c>
      <c r="C21" s="1" t="s">
        <v>617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618</v>
      </c>
      <c r="B22" s="1" t="s">
        <v>619</v>
      </c>
      <c r="C22" s="1" t="s">
        <v>620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621</v>
      </c>
      <c r="B23" s="1" t="s">
        <v>622</v>
      </c>
      <c r="C23" s="1" t="s">
        <v>623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624</v>
      </c>
      <c r="B24" s="1" t="s">
        <v>625</v>
      </c>
      <c r="C24" s="1" t="s">
        <v>626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627</v>
      </c>
      <c r="B25" s="1" t="s">
        <v>628</v>
      </c>
      <c r="C25" s="1" t="s">
        <v>629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630</v>
      </c>
      <c r="B26" s="1" t="s">
        <v>631</v>
      </c>
      <c r="C26" s="1" t="s">
        <v>632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633</v>
      </c>
      <c r="B2" s="1" t="s">
        <v>634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635</v>
      </c>
      <c r="B3" s="1" t="s">
        <v>636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637</v>
      </c>
      <c r="B4" s="1" t="s">
        <v>638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639</v>
      </c>
      <c r="B5" s="1" t="s">
        <v>640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641</v>
      </c>
      <c r="B6" s="1" t="s">
        <v>642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644</v>
      </c>
      <c r="B8" s="1" t="s">
        <v>645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646</v>
      </c>
      <c r="B9" s="4" t="s">
        <v>647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648</v>
      </c>
      <c r="B10" s="1" t="s">
        <v>649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650</v>
      </c>
      <c r="B11" s="1" t="s">
        <v>651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652</v>
      </c>
      <c r="B12" s="1" t="s">
        <v>649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653</v>
      </c>
      <c r="B13" s="1" t="s">
        <v>654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655</v>
      </c>
      <c r="B14" s="1" t="s">
        <v>656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657</v>
      </c>
      <c r="B15" s="1" t="s">
        <v>654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658</v>
      </c>
      <c r="B16" s="1" t="s">
        <v>659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660</v>
      </c>
      <c r="B17" s="1">
        <v>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661</v>
      </c>
      <c r="B18" s="1" t="s">
        <v>662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666</v>
      </c>
      <c r="B22" s="1">
        <v>0.8999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667</v>
      </c>
      <c r="B23" s="1">
        <v>0.92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668</v>
      </c>
      <c r="B24" s="1">
        <v>0.9001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669</v>
      </c>
      <c r="B25" s="1">
        <v>0.9291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670</v>
      </c>
      <c r="B26" s="1">
        <v>0.8999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671</v>
      </c>
      <c r="B27" s="1">
        <v>0.92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672</v>
      </c>
      <c r="B28" s="1">
        <v>0.9001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673</v>
      </c>
      <c r="B29" s="1">
        <v>0.9291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674</v>
      </c>
      <c r="B30" s="1">
        <v>0.74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675</v>
      </c>
      <c r="B31" s="1">
        <v>16415.0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676</v>
      </c>
      <c r="B32" s="1">
        <v>16415.0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677</v>
      </c>
      <c r="B33" s="1">
        <v>1164808.0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678</v>
      </c>
      <c r="B34" s="1">
        <v>76390.0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679</v>
      </c>
      <c r="B35" s="1">
        <v>76390.0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680</v>
      </c>
      <c r="B36" s="1">
        <v>0.644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681</v>
      </c>
      <c r="B37" s="1">
        <v>1.18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682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683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684</v>
      </c>
      <c r="B40" s="1">
        <v>3353402.0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685</v>
      </c>
      <c r="B41" s="1">
        <v>0.58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686</v>
      </c>
      <c r="B42" s="1">
        <v>4.944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687</v>
      </c>
      <c r="B43" s="1">
        <v>0.93904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688</v>
      </c>
      <c r="B44" s="1">
        <v>2.25177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689</v>
      </c>
      <c r="B45" s="1" t="s">
        <v>690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691</v>
      </c>
      <c r="B46" s="1">
        <v>1199600.0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692</v>
      </c>
      <c r="B47" s="1">
        <v>1383471.0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693</v>
      </c>
      <c r="B48" s="1">
        <v>3664920.0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694</v>
      </c>
      <c r="B49" s="1">
        <v>702631.0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695</v>
      </c>
      <c r="B50" s="1">
        <v>41128.0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696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697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698</v>
      </c>
      <c r="B53" s="1">
        <v>0.21030001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699</v>
      </c>
      <c r="B54" s="1">
        <v>0.2782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700</v>
      </c>
      <c r="B55" s="1">
        <v>0.01808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701</v>
      </c>
      <c r="B56" s="1">
        <v>0.25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702</v>
      </c>
      <c r="B57" s="1">
        <v>0.2791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703</v>
      </c>
      <c r="B58" s="1">
        <v>3664920.0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704</v>
      </c>
      <c r="B59" s="1">
        <v>2.019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705</v>
      </c>
      <c r="B60" s="1">
        <v>0.45319465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706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707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708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709</v>
      </c>
      <c r="B64" s="1">
        <v>-7195501.0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710</v>
      </c>
      <c r="B65" s="1">
        <v>-4.25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711</v>
      </c>
      <c r="B66" s="1" t="s">
        <v>712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713</v>
      </c>
      <c r="B67" s="1">
        <v>1.7235072E9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714</v>
      </c>
      <c r="B68" s="1">
        <v>-0.209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715</v>
      </c>
      <c r="B69" s="1">
        <v>-0.74489796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716</v>
      </c>
      <c r="B70" s="1">
        <v>0.22455823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717</v>
      </c>
      <c r="B71" s="1" t="s">
        <v>718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719</v>
      </c>
      <c r="B72" s="1" t="s">
        <v>720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721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722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723</v>
      </c>
      <c r="B75" s="1" t="s">
        <v>724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725</v>
      </c>
      <c r="B76" s="1" t="s">
        <v>726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727</v>
      </c>
      <c r="B77" s="1">
        <v>1.6619526E9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728</v>
      </c>
      <c r="B78" s="1" t="s">
        <v>729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730</v>
      </c>
      <c r="B79" s="1" t="s">
        <v>731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732</v>
      </c>
      <c r="B80" s="1" t="s">
        <v>733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734</v>
      </c>
      <c r="B81" s="1" t="s">
        <v>735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736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737</v>
      </c>
      <c r="B83" s="1">
        <v>0.915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738</v>
      </c>
      <c r="B84" s="1" t="s">
        <v>739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740</v>
      </c>
      <c r="B85" s="1">
        <v>2338589.0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741</v>
      </c>
      <c r="B86" s="1">
        <v>1.05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742</v>
      </c>
      <c r="B87" s="1">
        <v>-5742737.0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743</v>
      </c>
      <c r="B88" s="1">
        <v>1155352.0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744</v>
      </c>
      <c r="B89" s="1">
        <v>1.694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745</v>
      </c>
      <c r="B90" s="1">
        <v>1.795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746</v>
      </c>
      <c r="B91" s="1">
        <v>144.161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747</v>
      </c>
      <c r="B92" s="1">
        <v>-0.61689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748</v>
      </c>
      <c r="B93" s="1">
        <v>-1.86001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749</v>
      </c>
      <c r="B94" s="1">
        <v>-2485025.0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750</v>
      </c>
      <c r="B95" s="1">
        <v>-5235533.0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751</v>
      </c>
      <c r="B96" s="1" t="s">
        <v>690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752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55</v>
      </c>
      <c r="B3" s="1">
        <v>0.0</v>
      </c>
      <c r="C3" s="1">
        <v>-17.0</v>
      </c>
      <c r="D3" s="1">
        <v>-8.0</v>
      </c>
      <c r="E3" s="1">
        <v>-11.0</v>
      </c>
      <c r="F3" s="1">
        <v>-57.0</v>
      </c>
      <c r="G3" s="1">
        <v>0.0</v>
      </c>
      <c r="H3" s="1">
        <v>56.0</v>
      </c>
      <c r="I3" s="1">
        <v>-2.0</v>
      </c>
      <c r="J3" s="1">
        <v>-3.0</v>
      </c>
      <c r="K3" s="1">
        <f>IF(J3*FORECAST(K2,B3:J3,B2:J2)&gt;0,FORECAST(K2,B3:J3,B2:J2),J3)*$X$1</f>
        <v>-3</v>
      </c>
      <c r="L3" s="1">
        <f>IF(K3*FORECAST(L2,B3:K3,B2:K2)&gt;0,FORECAST(L2,B3:K3,B2:K2),K3)*$X$1</f>
        <v>-3</v>
      </c>
      <c r="M3" s="1">
        <f>IF(L3*FORECAST(M2,B3:L3,B2:L2)&gt;0,FORECAST(M2,B3:L3,B2:L2),L3)*$X$1</f>
        <v>-3</v>
      </c>
      <c r="N3" s="1">
        <f>IF(M3*FORECAST(N2,B3:M3,B2:M2)&gt;0,FORECAST(N2,B3:M3,B2:M2),M3)*$X$1</f>
        <v>-3</v>
      </c>
      <c r="O3" s="1">
        <f>IF(N3*FORECAST(O2,B3:N3,B2:N2)&gt;0,FORECAST(O2,B3:N3,B2:N2),N3)*$X$1</f>
        <v>-3</v>
      </c>
      <c r="P3" s="1">
        <f>IF(O3*FORECAST(P2,B3:O3,B2:O2)&gt;0,FORECAST(P2,B3:O3,B2:O2),O3)*$X$1</f>
        <v>-3</v>
      </c>
      <c r="Q3" s="1">
        <f>IF(P3*FORECAST(Q2,B3:P3,B2:P2)&gt;0,FORECAST(Q2,B3:P3,B2:P2),P3)*$X$1</f>
        <v>-3</v>
      </c>
      <c r="R3" s="5">
        <f>IF(Q3*FORECAST(R2,B3:Q3,B2:Q2)&gt;0,FORECAST(R2,B3:Q3,B2:Q2),Q3)*$X$1</f>
        <v>-3</v>
      </c>
      <c r="S3" s="5">
        <f>IF(R3*FORECAST(S2,B3:R3,B2:R2)&gt;0,FORECAST(S2,B3:R3,B2:R2),R3)*$X$1</f>
        <v>-3</v>
      </c>
      <c r="T3" s="5">
        <f>IF(S3*FORECAST(T2,B3:S3,B2:S2)&gt;0,FORECAST(T2,B3:S3,B2:S2),S3)*$X$1</f>
        <v>-3</v>
      </c>
      <c r="U3" s="5">
        <f>IF(T3*FORECAST(U2,B3:T3,B2:T2)&gt;0,FORECAST(U2,B3:T3,B2:T2),T3)*$X$1</f>
        <v>-3</v>
      </c>
      <c r="V3" s="5">
        <f>IF(U3*FORECAST(V2,B3:U3,B2:U2)&gt;0,FORECAST(V2,B3:U3,B2:U2),U3)*$X$1</f>
        <v>-3</v>
      </c>
      <c r="W3" s="2"/>
      <c r="X3" s="2"/>
      <c r="Y3" s="2"/>
      <c r="Z3" s="2"/>
    </row>
    <row r="4">
      <c r="A4" s="3" t="s">
        <v>104</v>
      </c>
      <c r="B4" s="1">
        <v>-10.0</v>
      </c>
      <c r="C4" s="1">
        <v>-12.0</v>
      </c>
      <c r="D4" s="1">
        <v>6.0</v>
      </c>
      <c r="E4" s="1">
        <v>26.0</v>
      </c>
      <c r="F4" s="1">
        <v>16.0</v>
      </c>
      <c r="G4" s="1">
        <v>1.0</v>
      </c>
      <c r="H4" s="1">
        <v>56.0</v>
      </c>
      <c r="I4" s="1">
        <v>-7.0</v>
      </c>
      <c r="J4" s="1">
        <v>-4.0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753</v>
      </c>
      <c r="B5" s="1">
        <v>0.0</v>
      </c>
      <c r="C5" s="1">
        <v>0.0</v>
      </c>
      <c r="D5" s="1">
        <v>45.0</v>
      </c>
      <c r="E5" s="1">
        <v>89.0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754</v>
      </c>
      <c r="L7" s="1">
        <f>IF(V3*FORECAST(V2,B3:V3,B2:V2)&gt;0,FORECAST(V2,B3:V3,B2:V2),U3)*$X$1 * (1+0.02)/(0.0874-0.02)</f>
        <v>-4.716944776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755</v>
      </c>
      <c r="L8" s="6">
        <f t="array" ref="L8">NPV(0.0874,L3:V3)</f>
        <v>-20.66882649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756</v>
      </c>
      <c r="L9" s="6">
        <f t="array" ref="L9">NPV(0.0874,L16:V16)</f>
        <v>-1.876627933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757</v>
      </c>
      <c r="L10" s="6">
        <f>L8 + L9</f>
        <v>-22.54545442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758</v>
      </c>
      <c r="L12" s="6">
        <f>L10 - L11</f>
        <v>-18.54545442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759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-18.54545442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-4.716944776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26</v>
      </c>
      <c r="B3" s="1">
        <v>-32.0</v>
      </c>
      <c r="C3" s="1">
        <v>-29.0</v>
      </c>
      <c r="D3" s="1">
        <v>-34.0</v>
      </c>
      <c r="E3" s="1">
        <v>-21.0</v>
      </c>
      <c r="F3" s="1">
        <v>-62.0</v>
      </c>
      <c r="G3" s="1">
        <v>-80.0</v>
      </c>
      <c r="H3" s="1">
        <v>-1.0</v>
      </c>
      <c r="I3" s="1">
        <v>-3.0</v>
      </c>
      <c r="J3" s="1">
        <v>-6.0</v>
      </c>
      <c r="K3" s="1">
        <f>IF(J3*FORECAST(K2,B3:J3,B2:J2)&gt;0,FORECAST(K2,B3:J3,B2:J2),J3)*$X$1</f>
        <v>-14.02777778</v>
      </c>
      <c r="L3" s="1">
        <f>IF(K3*FORECAST(L2,B3:K3,B2:K2)&gt;0,FORECAST(L2,B3:K3,B2:K2),K3)*$X$1</f>
        <v>-10.87777778</v>
      </c>
      <c r="M3" s="1">
        <f>IF(L3*FORECAST(M2,B3:L3,B2:L2)&gt;0,FORECAST(M2,B3:L3,B2:L2),L3)*$X$1</f>
        <v>-7.727777778</v>
      </c>
      <c r="N3" s="1">
        <f>IF(M3*FORECAST(N2,B3:M3,B2:M2)&gt;0,FORECAST(N2,B3:M3,B2:M2),M3)*$X$1</f>
        <v>-4.577777778</v>
      </c>
      <c r="O3" s="1">
        <f>IF(N3*FORECAST(O2,B3:N3,B2:N2)&gt;0,FORECAST(O2,B3:N3,B2:N2),N3)*$X$1</f>
        <v>-1.427777778</v>
      </c>
      <c r="P3" s="1">
        <f>IF(O3*FORECAST(P2,B3:O3,B2:O2)&gt;0,FORECAST(P2,B3:O3,B2:O2),O3)*$X$1</f>
        <v>-1.427777778</v>
      </c>
      <c r="Q3" s="1">
        <f>IF(P3*FORECAST(Q2,B3:P3,B2:P2)&gt;0,FORECAST(Q2,B3:P3,B2:P2),P3)*$X$1</f>
        <v>-1.427777778</v>
      </c>
      <c r="R3" s="5">
        <f>IF(Q3*FORECAST(R2,B3:Q3,B2:Q2)&gt;0,FORECAST(R2,B3:Q3,B2:Q2),Q3)*$X$1</f>
        <v>-1.427777778</v>
      </c>
      <c r="S3" s="5">
        <f>IF(R3*FORECAST(S2,B3:R3,B2:R2)&gt;0,FORECAST(S2,B3:R3,B2:R2),R3)*$X$1</f>
        <v>-1.427777778</v>
      </c>
      <c r="T3" s="5">
        <f>IF(S3*FORECAST(T2,B3:S3,B2:S2)&gt;0,FORECAST(T2,B3:S3,B2:S2),S3)*$X$1</f>
        <v>-1.427777778</v>
      </c>
      <c r="U3" s="5">
        <f>IF(T3*FORECAST(U2,B3:T3,B2:T2)&gt;0,FORECAST(U2,B3:T3,B2:T2),T3)*$X$1</f>
        <v>-1.427777778</v>
      </c>
      <c r="V3" s="5">
        <f>IF(U3*FORECAST(V2,B3:U3,B2:U2)&gt;0,FORECAST(V2,B3:U3,B2:U2),U3)*$X$1</f>
        <v>-1.427777778</v>
      </c>
      <c r="W3" s="2"/>
      <c r="X3" s="2"/>
      <c r="Y3" s="2"/>
      <c r="Z3" s="2"/>
    </row>
    <row r="4">
      <c r="A4" s="3" t="s">
        <v>104</v>
      </c>
      <c r="B4" s="1">
        <v>-10.0</v>
      </c>
      <c r="C4" s="1">
        <v>-12.0</v>
      </c>
      <c r="D4" s="1">
        <v>6.0</v>
      </c>
      <c r="E4" s="1">
        <v>26.0</v>
      </c>
      <c r="F4" s="1">
        <v>16.0</v>
      </c>
      <c r="G4" s="1">
        <v>1.0</v>
      </c>
      <c r="H4" s="1">
        <v>56.0</v>
      </c>
      <c r="I4" s="1">
        <v>-7.0</v>
      </c>
      <c r="J4" s="1">
        <v>-4.0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753</v>
      </c>
      <c r="B5" s="1">
        <v>0.0</v>
      </c>
      <c r="C5" s="1">
        <v>0.0</v>
      </c>
      <c r="D5" s="1">
        <v>45.0</v>
      </c>
      <c r="E5" s="1">
        <v>89.0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754</v>
      </c>
      <c r="L7" s="1">
        <f>IF(V3*FORECAST(V2,B3:V3,B2:V2)&gt;0,FORECAST(V2,B3:V3,B2:V2),U3)*$X$1 * (1+0.02)/(0.0874-0.02)</f>
        <v>-21.60731949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755</v>
      </c>
      <c r="L8" s="6">
        <f t="array" ref="L8">NPV(0.0874,L3:V3)</f>
        <v>-26.30512351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756</v>
      </c>
      <c r="L9" s="6">
        <f t="array" ref="L9">NPV(0.0874,L16:V16)</f>
        <v>-8.59643291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757</v>
      </c>
      <c r="L10" s="6">
        <f>L8 + L9</f>
        <v>-34.90155642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758</v>
      </c>
      <c r="L12" s="6">
        <f>L10 - L11</f>
        <v>-30.90155642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759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-30.90155642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-21.60731949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