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<sst xmlns="http://schemas.openxmlformats.org/spreadsheetml/2006/main" count="921" uniqueCount="826">
  <si>
    <t>ticker</t>
  </si>
  <si>
    <t>SHCR</t>
  </si>
  <si>
    <t>nombre</t>
  </si>
  <si>
    <t>SHARECARE INC</t>
  </si>
  <si>
    <t>empresa</t>
  </si>
  <si>
    <t>Software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</si>
  <si>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</si>
  <si>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</si>
  <si>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</si>
  <si>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</si>
  <si>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</si>
  <si>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</si>
  <si>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</si>
  <si>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</si>
  <si>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</si>
  <si>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</si>
  <si>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</si>
  <si>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3.73%</t>
  </si>
  <si>
    <t>Total Assets Growth</t>
  </si>
  <si>
    <t>-0.38%</t>
  </si>
  <si>
    <t>Net Property, Plant and Equipment Growth</t>
  </si>
  <si>
    <t>25.00%</t>
  </si>
  <si>
    <t>EBITDA Growth</t>
  </si>
  <si>
    <t>-1092.27%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</si>
  <si>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</si>
  <si>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</si>
  <si>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</si>
  <si>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</si>
  <si>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</si>
  <si>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</si>
  <si>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</si>
  <si>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</si>
  <si>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</si>
  <si>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</si>
  <si>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</si>
  <si>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</si>
  <si>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</si>
  <si>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</si>
  <si>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</si>
  <si>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</si>
  <si>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</si>
  <si>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</si>
  <si>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</si>
  <si>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</si>
  <si>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</si>
  <si>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</si>
  <si>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</si>
  <si>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</si>
  <si>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</si>
  <si>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</si>
  <si>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</si>
  <si>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</si>
  <si>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</si>
  <si>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</si>
  <si>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</si>
  <si>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</si>
  <si>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</si>
  <si>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</si>
  <si>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</si>
  <si>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</si>
  <si>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</si>
  <si>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</si>
  <si>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</si>
  <si>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</si>
  <si>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</si>
  <si>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</si>
  <si>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</si>
  <si>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</si>
  <si>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</si>
  <si>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</si>
  <si>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</si>
  <si>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</si>
  <si>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</si>
  <si>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</si>
  <si>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</si>
  <si>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</si>
  <si>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</si>
  <si>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</si>
  <si>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</si>
  <si>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</si>
  <si>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</si>
  <si>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</si>
  <si>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</si>
  <si>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</si>
  <si>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</si>
  <si>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</si>
  <si>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</si>
  <si>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</si>
  <si>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</si>
  <si>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</si>
  <si>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</si>
  <si>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</si>
  <si>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</si>
  <si>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</si>
  <si>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</si>
  <si>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</si>
  <si>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</si>
  <si>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</si>
  <si>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</si>
  <si>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</si>
  <si>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</si>
  <si>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</si>
  <si>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</si>
  <si>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</si>
  <si>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</si>
  <si>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</si>
  <si>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-76.9</t>
  </si>
  <si>
    <t>-85.26</t>
  </si>
  <si>
    <t>-96.05</t>
  </si>
  <si>
    <t>1.63</t>
  </si>
  <si>
    <t>1.47</t>
  </si>
  <si>
    <t>1.22</t>
  </si>
  <si>
    <t>Tangible Book Value</t>
  </si>
  <si>
    <t>Tangible Book Value Per Share</t>
  </si>
  <si>
    <t>-153.09</t>
  </si>
  <si>
    <t>-151.61</t>
  </si>
  <si>
    <t>-167.67</t>
  </si>
  <si>
    <t>0.62</t>
  </si>
  <si>
    <t>0.47</t>
  </si>
  <si>
    <t>0.29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</si>
  <si>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</si>
  <si>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</si>
  <si>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</si>
  <si>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</si>
  <si>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</si>
  <si>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</si>
  <si>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</si>
  <si>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</si>
  <si>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</si>
  <si>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</si>
  <si>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</si>
  <si>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</si>
  <si>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</si>
  <si>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</si>
  <si>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</si>
  <si>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</si>
  <si>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</si>
  <si>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</si>
  <si>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</si>
  <si>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</si>
  <si>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</si>
  <si>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</si>
  <si>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</si>
  <si>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</si>
  <si>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</si>
  <si>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</si>
  <si>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</si>
  <si>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</si>
  <si>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</si>
  <si>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</si>
  <si>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</si>
  <si>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</si>
  <si>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</si>
  <si>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</si>
  <si>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</si>
  <si>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</si>
  <si>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-29.53</t>
  </si>
  <si>
    <t>-19.52</t>
  </si>
  <si>
    <t>-28.48</t>
  </si>
  <si>
    <t>-0.3</t>
  </si>
  <si>
    <t>-0.34</t>
  </si>
  <si>
    <t>-0.36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</si>
  <si>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</si>
  <si>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</si>
  <si>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</si>
  <si>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</si>
  <si>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</si>
  <si>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</si>
  <si>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-18.61</t>
  </si>
  <si>
    <t>-12.15</t>
  </si>
  <si>
    <t>-17.59</t>
  </si>
  <si>
    <t>-0.22</t>
  </si>
  <si>
    <t>-0.23</t>
  </si>
  <si>
    <t>Normalized Diluted EPS</t>
  </si>
  <si>
    <t>EBITDA</t>
  </si>
  <si>
    <t>EBITA</t>
  </si>
  <si>
    <t>EBIT</t>
  </si>
  <si>
    <t>EBITDAR</t>
  </si>
  <si>
    <t>Effective Tax Rate - (Ratio)</t>
  </si>
  <si>
    <t>-0.17</t>
  </si>
  <si>
    <t>-0.54</t>
  </si>
  <si>
    <t>2.51</t>
  </si>
  <si>
    <t>2.32</t>
  </si>
  <si>
    <t>0.17</t>
  </si>
  <si>
    <t>0.16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</si>
  <si>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</si>
  <si>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</si>
  <si>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</si>
  <si>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</si>
  <si>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</si>
  <si>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</si>
  <si>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</si>
  <si>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</si>
  <si>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</si>
  <si>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</si>
  <si>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</si>
  <si>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</si>
  <si>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</si>
  <si>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</si>
  <si>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</si>
  <si>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</si>
  <si>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</si>
  <si>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</si>
  <si>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</si>
  <si>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</si>
  <si>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</si>
  <si>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</si>
  <si>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</si>
  <si>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</si>
  <si>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-2.36</t>
  </si>
  <si>
    <t>-4.13</t>
  </si>
  <si>
    <t>-10.32</t>
  </si>
  <si>
    <t>-11.96</t>
  </si>
  <si>
    <t>-12.65</t>
  </si>
  <si>
    <t>Return on Total Capital</t>
  </si>
  <si>
    <t>-3.63</t>
  </si>
  <si>
    <t>-6.55</t>
  </si>
  <si>
    <t>-13.41</t>
  </si>
  <si>
    <t>-14.36</t>
  </si>
  <si>
    <t>-15.4</t>
  </si>
  <si>
    <t>Return On Equity %</t>
  </si>
  <si>
    <t>-310.75</t>
  </si>
  <si>
    <t>-27.75</t>
  </si>
  <si>
    <t>-19.85</t>
  </si>
  <si>
    <t>-24.33</t>
  </si>
  <si>
    <t>Return on Common Equity</t>
  </si>
  <si>
    <t>24.73</t>
  </si>
  <si>
    <t>31.66</t>
  </si>
  <si>
    <t>-31.06</t>
  </si>
  <si>
    <t>-21.89</t>
  </si>
  <si>
    <t>-27.01</t>
  </si>
  <si>
    <t>Margin Analysis</t>
  </si>
  <si>
    <t>Gross Profit Margin %</t>
  </si>
  <si>
    <t>43.79</t>
  </si>
  <si>
    <t>51.06</t>
  </si>
  <si>
    <t>50.77</t>
  </si>
  <si>
    <t>46.14</t>
  </si>
  <si>
    <t>42.83</t>
  </si>
  <si>
    <t>SG&amp;A Margin</t>
  </si>
  <si>
    <t>29.4</t>
  </si>
  <si>
    <t>35.45</t>
  </si>
  <si>
    <t>45.27</t>
  </si>
  <si>
    <t>51.46</t>
  </si>
  <si>
    <t>43.24</t>
  </si>
  <si>
    <t>EBITDA Margin %</t>
  </si>
  <si>
    <t>-2.24</t>
  </si>
  <si>
    <t>4.09</t>
  </si>
  <si>
    <t>2.2</t>
  </si>
  <si>
    <t>-12.53</t>
  </si>
  <si>
    <t>-21.27</t>
  </si>
  <si>
    <t>-16.14</t>
  </si>
  <si>
    <t>EBITA Margin %</t>
  </si>
  <si>
    <t>-3.46</t>
  </si>
  <si>
    <t>2.13</t>
  </si>
  <si>
    <t>1.36</t>
  </si>
  <si>
    <t>-13.19</t>
  </si>
  <si>
    <t>-21.98</t>
  </si>
  <si>
    <t>-16.79</t>
  </si>
  <si>
    <t>EBIT Margin %</t>
  </si>
  <si>
    <t>-7.99</t>
  </si>
  <si>
    <t>-2.91</t>
  </si>
  <si>
    <t>-5.3</t>
  </si>
  <si>
    <t>-20.43</t>
  </si>
  <si>
    <t>-31.5</t>
  </si>
  <si>
    <t>-29.89</t>
  </si>
  <si>
    <t>Income From Continuing Operations Margin %</t>
  </si>
  <si>
    <t>-16.09</t>
  </si>
  <si>
    <t>-11.61</t>
  </si>
  <si>
    <t>-18.39</t>
  </si>
  <si>
    <t>-20.62</t>
  </si>
  <si>
    <t>-29.2</t>
  </si>
  <si>
    <t>Net Income Margin %</t>
  </si>
  <si>
    <t>-16.36</t>
  </si>
  <si>
    <t>-11.77</t>
  </si>
  <si>
    <t>-18.25</t>
  </si>
  <si>
    <t>-20.59</t>
  </si>
  <si>
    <t>-26.83</t>
  </si>
  <si>
    <t>-28.86</t>
  </si>
  <si>
    <t>Net Avail. For Common Margin %</t>
  </si>
  <si>
    <t>-18.5</t>
  </si>
  <si>
    <t>Normalized Net Income Margin</t>
  </si>
  <si>
    <t>-10.31</t>
  </si>
  <si>
    <t>-7.33</t>
  </si>
  <si>
    <t>-11.43</t>
  </si>
  <si>
    <t>-14.86</t>
  </si>
  <si>
    <t>-18.16</t>
  </si>
  <si>
    <t>-17.74</t>
  </si>
  <si>
    <t>Levered Free Cash Flow Margin</t>
  </si>
  <si>
    <t>-2.08</t>
  </si>
  <si>
    <t>0.42</t>
  </si>
  <si>
    <t>-9.71</t>
  </si>
  <si>
    <t>-7.53</t>
  </si>
  <si>
    <t>3.38</t>
  </si>
  <si>
    <t>Unlevered Free Cash Flow Margin</t>
  </si>
  <si>
    <t>3.2</t>
  </si>
  <si>
    <t>6.32</t>
  </si>
  <si>
    <t>-8.44</t>
  </si>
  <si>
    <t>-7.18</t>
  </si>
  <si>
    <t>3.63</t>
  </si>
  <si>
    <t>Asset Turnover</t>
  </si>
  <si>
    <t>1.3</t>
  </si>
  <si>
    <t>1.25</t>
  </si>
  <si>
    <t>0.81</t>
  </si>
  <si>
    <t>0.61</t>
  </si>
  <si>
    <t>0.68</t>
  </si>
  <si>
    <t>Fixed Assets Turnover</t>
  </si>
  <si>
    <t>62.75</t>
  </si>
  <si>
    <t>73.83</t>
  </si>
  <si>
    <t>95.93</t>
  </si>
  <si>
    <t>50.94</t>
  </si>
  <si>
    <t>38.62</t>
  </si>
  <si>
    <t>Receivables Turnover (Average Receivables)</t>
  </si>
  <si>
    <t>4.48</t>
  </si>
  <si>
    <t>4.41</t>
  </si>
  <si>
    <t>4.75</t>
  </si>
  <si>
    <t>4.02</t>
  </si>
  <si>
    <t>Short Term Liquidity</t>
  </si>
  <si>
    <t>Current Ratio</t>
  </si>
  <si>
    <t>1.42</t>
  </si>
  <si>
    <t>1.4</t>
  </si>
  <si>
    <t>1.35</t>
  </si>
  <si>
    <t>4.11</t>
  </si>
  <si>
    <t>3.17</t>
  </si>
  <si>
    <t>2.3</t>
  </si>
  <si>
    <t>Quick Ratio</t>
  </si>
  <si>
    <t>1.28</t>
  </si>
  <si>
    <t>3.99</t>
  </si>
  <si>
    <t>2.22</t>
  </si>
  <si>
    <t>Operating Cash Flow to Current Liabilities</t>
  </si>
  <si>
    <t>-0.46</t>
  </si>
  <si>
    <t>0.03</t>
  </si>
  <si>
    <t>0.2</t>
  </si>
  <si>
    <t>-0.57</t>
  </si>
  <si>
    <t>-0.49</t>
  </si>
  <si>
    <t>-0.12</t>
  </si>
  <si>
    <t>Days Sales Outstanding (Average Receivables)</t>
  </si>
  <si>
    <t>81.46</t>
  </si>
  <si>
    <t>83.05</t>
  </si>
  <si>
    <t>76.83</t>
  </si>
  <si>
    <t>90.81</t>
  </si>
  <si>
    <t>100.44</t>
  </si>
  <si>
    <t>Average Days Payable Outstanding</t>
  </si>
  <si>
    <t>45.58</t>
  </si>
  <si>
    <t>47.41</t>
  </si>
  <si>
    <t>41.76</t>
  </si>
  <si>
    <t>27.57</t>
  </si>
  <si>
    <t>38.88</t>
  </si>
  <si>
    <t>Long Term Solvency</t>
  </si>
  <si>
    <t>Total Debt/Equity</t>
  </si>
  <si>
    <t>989.39</t>
  </si>
  <si>
    <t>0.07</t>
  </si>
  <si>
    <t>1.43</t>
  </si>
  <si>
    <t>1.72</t>
  </si>
  <si>
    <t>Total Debt / Total Capital</t>
  </si>
  <si>
    <t>90.82</t>
  </si>
  <si>
    <t>94.3</t>
  </si>
  <si>
    <t>105.72</t>
  </si>
  <si>
    <t>1.41</t>
  </si>
  <si>
    <t>1.69</t>
  </si>
  <si>
    <t>LT Debt/Equity</t>
  </si>
  <si>
    <t>975.27</t>
  </si>
  <si>
    <t>0.92</t>
  </si>
  <si>
    <t>1.34</t>
  </si>
  <si>
    <t>Long-Term Debt / Total Capital</t>
  </si>
  <si>
    <t>89.52</t>
  </si>
  <si>
    <t>93.49</t>
  </si>
  <si>
    <t>105.11</t>
  </si>
  <si>
    <t>0.91</t>
  </si>
  <si>
    <t>1.32</t>
  </si>
  <si>
    <t>Total Liabilities / Total Assets</t>
  </si>
  <si>
    <t>93.93</t>
  </si>
  <si>
    <t>96.35</t>
  </si>
  <si>
    <t>103.56</t>
  </si>
  <si>
    <t>17.5</t>
  </si>
  <si>
    <t>17.15</t>
  </si>
  <si>
    <t>20.46</t>
  </si>
  <si>
    <t>EBIT / Interest Expense</t>
  </si>
  <si>
    <t>-1.06</t>
  </si>
  <si>
    <t>-0.56</t>
  </si>
  <si>
    <t>-3.05</t>
  </si>
  <si>
    <t>-57.32</t>
  </si>
  <si>
    <t>-75.61</t>
  </si>
  <si>
    <t>EBITDA / Interest Expense</t>
  </si>
  <si>
    <t>0.48</t>
  </si>
  <si>
    <t>0.23</t>
  </si>
  <si>
    <t>-1.87</t>
  </si>
  <si>
    <t>-36.93</t>
  </si>
  <si>
    <t>-39.64</t>
  </si>
  <si>
    <t>(EBITDA - Capex) / Interest Expense</t>
  </si>
  <si>
    <t>-0.39</t>
  </si>
  <si>
    <t>0.43</t>
  </si>
  <si>
    <t>-1.96</t>
  </si>
  <si>
    <t>-38.44</t>
  </si>
  <si>
    <t>-40.57</t>
  </si>
  <si>
    <t>Total Debt / EBITDA</t>
  </si>
  <si>
    <t>11.37</t>
  </si>
  <si>
    <t>24.13</t>
  </si>
  <si>
    <t>-0.01</t>
  </si>
  <si>
    <t>-0.09</t>
  </si>
  <si>
    <t>Net Debt / EBITDA</t>
  </si>
  <si>
    <t>-18.2</t>
  </si>
  <si>
    <t>9.67</t>
  </si>
  <si>
    <t>21.01</t>
  </si>
  <si>
    <t>5.23</t>
  </si>
  <si>
    <t>1.94</t>
  </si>
  <si>
    <t>Total Debt / (EBITDA - Capex)</t>
  </si>
  <si>
    <t>-15.55</t>
  </si>
  <si>
    <t>12.95</t>
  </si>
  <si>
    <t>32.19</t>
  </si>
  <si>
    <t>Net Debt / (EBITDA - Capex)</t>
  </si>
  <si>
    <t>-13.86</t>
  </si>
  <si>
    <t>11.01</t>
  </si>
  <si>
    <t>28.03</t>
  </si>
  <si>
    <t>1.86</t>
  </si>
  <si>
    <t>1.68</t>
  </si>
  <si>
    <t>Growth Over Prior Year</t>
  </si>
  <si>
    <t>Total Revenues, 1 Yr. Growth %</t>
  </si>
  <si>
    <t>-0.68</t>
  </si>
  <si>
    <t>-3.16</t>
  </si>
  <si>
    <t>25.55</t>
  </si>
  <si>
    <t>7.17</t>
  </si>
  <si>
    <t>0.64</t>
  </si>
  <si>
    <t>Gross Profit, 1 Yr. Growth %</t>
  </si>
  <si>
    <t>6.58</t>
  </si>
  <si>
    <t>5.21</t>
  </si>
  <si>
    <t>24.84</t>
  </si>
  <si>
    <t>-2.61</t>
  </si>
  <si>
    <t>-6.57</t>
  </si>
  <si>
    <t>EBITDA, 1 Yr. Growth %</t>
  </si>
  <si>
    <t>-281.42</t>
  </si>
  <si>
    <t>-47.9</t>
  </si>
  <si>
    <t>-814.37</t>
  </si>
  <si>
    <t>139.15</t>
  </si>
  <si>
    <t>-19.33</t>
  </si>
  <si>
    <t>EBITA, 1 Yr. Growth %</t>
  </si>
  <si>
    <t>-161.1</t>
  </si>
  <si>
    <t>-59.54</t>
  </si>
  <si>
    <t>131.29</t>
  </si>
  <si>
    <t>-18.94</t>
  </si>
  <si>
    <t>EBIT, 1 Yr. Growth %</t>
  </si>
  <si>
    <t>-63.83</t>
  </si>
  <si>
    <t>76.53</t>
  </si>
  <si>
    <t>383.59</t>
  </si>
  <si>
    <t>93.68</t>
  </si>
  <si>
    <t>-0.94</t>
  </si>
  <si>
    <t>Earnings From Cont. Operations, 1 Yr. Growth %</t>
  </si>
  <si>
    <t>-28.29</t>
  </si>
  <si>
    <t>53.31</t>
  </si>
  <si>
    <t>40.8</t>
  </si>
  <si>
    <t>40.36</t>
  </si>
  <si>
    <t>8.81</t>
  </si>
  <si>
    <t>Net Income, 1 Yr. Growth %</t>
  </si>
  <si>
    <t>-28.51</t>
  </si>
  <si>
    <t>50.12</t>
  </si>
  <si>
    <t>41.62</t>
  </si>
  <si>
    <t>39.66</t>
  </si>
  <si>
    <t>8.25</t>
  </si>
  <si>
    <t>Normalized Net Income, 1 Yr. Growth %</t>
  </si>
  <si>
    <t>-29.38</t>
  </si>
  <si>
    <t>78.12</t>
  </si>
  <si>
    <t>49.94</t>
  </si>
  <si>
    <t>2.28</t>
  </si>
  <si>
    <t>Diluted EPS Before Extra, 1 Yr. Growth %</t>
  </si>
  <si>
    <t>-33.9</t>
  </si>
  <si>
    <t>45.93</t>
  </si>
  <si>
    <t>6.96</t>
  </si>
  <si>
    <t>12.74</t>
  </si>
  <si>
    <t>7.03</t>
  </si>
  <si>
    <t>Accounts Receivable, 1 Yr. Growth %</t>
  </si>
  <si>
    <t>7.99</t>
  </si>
  <si>
    <t>-10.35</t>
  </si>
  <si>
    <t>46.38</t>
  </si>
  <si>
    <t>13.19</t>
  </si>
  <si>
    <t>9.66</t>
  </si>
  <si>
    <t>Net Property, Plant and Equip., 1 Yr. Growth %</t>
  </si>
  <si>
    <t>-19.27</t>
  </si>
  <si>
    <t>-15.74</t>
  </si>
  <si>
    <t>11.32</t>
  </si>
  <si>
    <t>183.13</t>
  </si>
  <si>
    <t>-20.39</t>
  </si>
  <si>
    <t>Total Assets, 1 Yr. Growth %</t>
  </si>
  <si>
    <t>0.46</t>
  </si>
  <si>
    <t>1.58</t>
  </si>
  <si>
    <t>183.94</t>
  </si>
  <si>
    <t>-12.46</t>
  </si>
  <si>
    <t>Tangible Book Value, 1 Yr. Growth %</t>
  </si>
  <si>
    <t>8.96</t>
  </si>
  <si>
    <t>14.11</t>
  </si>
  <si>
    <t>-227.03</t>
  </si>
  <si>
    <t>-22.73</t>
  </si>
  <si>
    <t>-39.02</t>
  </si>
  <si>
    <t>Common Equity, 1 Yr. Growth %</t>
  </si>
  <si>
    <t>21.99</t>
  </si>
  <si>
    <t>16.24</t>
  </si>
  <si>
    <t>-7.39</t>
  </si>
  <si>
    <t>-17.51</t>
  </si>
  <si>
    <t>Cash From Operations, 1 Yr. Growth %</t>
  </si>
  <si>
    <t>-107.5</t>
  </si>
  <si>
    <t>472.8</t>
  </si>
  <si>
    <t>-466.53</t>
  </si>
  <si>
    <t>-8.22</t>
  </si>
  <si>
    <t>-71.86</t>
  </si>
  <si>
    <t>Capital Expenditures, 1 Yr. Growth %</t>
  </si>
  <si>
    <t>-29.52</t>
  </si>
  <si>
    <t>7.02</t>
  </si>
  <si>
    <t>33.57</t>
  </si>
  <si>
    <t>52.17</t>
  </si>
  <si>
    <t>-55.87</t>
  </si>
  <si>
    <t>Levered Free Cash Flow, 1 Yr. Growth %</t>
  </si>
  <si>
    <t>-119.32</t>
  </si>
  <si>
    <t>3.05</t>
  </si>
  <si>
    <t>-154.32</t>
  </si>
  <si>
    <t>Unlevered Free Cash Flow, 1 Yr. Growth %</t>
  </si>
  <si>
    <t>91.39</t>
  </si>
  <si>
    <t>-262.99</t>
  </si>
  <si>
    <t>17.32</t>
  </si>
  <si>
    <t>-161.67</t>
  </si>
  <si>
    <t>Compound Annual Growth Rate Over Two Years</t>
  </si>
  <si>
    <t>Total Revenues, 2 Yr. CAGR %</t>
  </si>
  <si>
    <t>-1.93</t>
  </si>
  <si>
    <t>10.26</t>
  </si>
  <si>
    <t>3.85</t>
  </si>
  <si>
    <t>Gross Profit, 2 Yr. CAGR %</t>
  </si>
  <si>
    <t>5.9</t>
  </si>
  <si>
    <t>14.61</t>
  </si>
  <si>
    <t>-4.61</t>
  </si>
  <si>
    <t>EBITDA, 2 Yr. CAGR %</t>
  </si>
  <si>
    <t>-2.78</t>
  </si>
  <si>
    <t>92.92</t>
  </si>
  <si>
    <t>260.42</t>
  </si>
  <si>
    <t>35.16</t>
  </si>
  <si>
    <t>EBITA, 2 Yr. CAGR %</t>
  </si>
  <si>
    <t>-32.6</t>
  </si>
  <si>
    <t>122.27</t>
  </si>
  <si>
    <t>366.99</t>
  </si>
  <si>
    <t>33.36</t>
  </si>
  <si>
    <t>EBIT, 2 Yr. CAGR %</t>
  </si>
  <si>
    <t>-20.09</t>
  </si>
  <si>
    <t>192.18</t>
  </si>
  <si>
    <t>182.65</t>
  </si>
  <si>
    <t>Earnings From Cont. Operations, 2 Yr. CAGR %</t>
  </si>
  <si>
    <t>4.85</t>
  </si>
  <si>
    <t>46.92</t>
  </si>
  <si>
    <t>40.58</t>
  </si>
  <si>
    <t>23.58</t>
  </si>
  <si>
    <t>Net Income, 2 Yr. CAGR %</t>
  </si>
  <si>
    <t>3.59</t>
  </si>
  <si>
    <t>45.81</t>
  </si>
  <si>
    <t>40.64</t>
  </si>
  <si>
    <t>22.95</t>
  </si>
  <si>
    <t>Normalized Net Income, 2 Yr. CAGR %</t>
  </si>
  <si>
    <t>3.24</t>
  </si>
  <si>
    <t>57.39</t>
  </si>
  <si>
    <t>52.75</t>
  </si>
  <si>
    <t>21.41</t>
  </si>
  <si>
    <t>Diluted EPS Before Extra, 2 Yr. CAGR %</t>
  </si>
  <si>
    <t>-1.79</t>
  </si>
  <si>
    <t>24.8</t>
  </si>
  <si>
    <t>9.82</t>
  </si>
  <si>
    <t>9.85</t>
  </si>
  <si>
    <t>Accounts Receivable, 2 Yr. CAGR %</t>
  </si>
  <si>
    <t>-1.61</t>
  </si>
  <si>
    <t>14.55</t>
  </si>
  <si>
    <t>28.72</t>
  </si>
  <si>
    <t>11.41</t>
  </si>
  <si>
    <t>Net Property, Plant and Equip., 2 Yr. CAGR %</t>
  </si>
  <si>
    <t>-17.53</t>
  </si>
  <si>
    <t>-3.15</t>
  </si>
  <si>
    <t>77.53</t>
  </si>
  <si>
    <t>50.13</t>
  </si>
  <si>
    <t>Total Assets, 2 Yr. CAGR %</t>
  </si>
  <si>
    <t>1.02</t>
  </si>
  <si>
    <t>69.83</t>
  </si>
  <si>
    <t>62.35</t>
  </si>
  <si>
    <t>-9.86</t>
  </si>
  <si>
    <t>Tangible Book Value, 2 Yr. CAGR %</t>
  </si>
  <si>
    <t>11.51</t>
  </si>
  <si>
    <t>-17.41</t>
  </si>
  <si>
    <t>-0.93</t>
  </si>
  <si>
    <t>-31.35</t>
  </si>
  <si>
    <t>Common Equity, 2 Yr. CAGR %</t>
  </si>
  <si>
    <t>19.08</t>
  </si>
  <si>
    <t>78.01</t>
  </si>
  <si>
    <t>477.06</t>
  </si>
  <si>
    <t>-12.59</t>
  </si>
  <si>
    <t>Cash From Operations, 2 Yr. CAGR %</t>
  </si>
  <si>
    <t>-34.45</t>
  </si>
  <si>
    <t>358.2</t>
  </si>
  <si>
    <t>83.41</t>
  </si>
  <si>
    <t>-49.18</t>
  </si>
  <si>
    <t>Capital Expenditures, 2 Yr. CAGR %</t>
  </si>
  <si>
    <t>-13.15</t>
  </si>
  <si>
    <t>19.56</t>
  </si>
  <si>
    <t>42.57</t>
  </si>
  <si>
    <t>-18.06</t>
  </si>
  <si>
    <t>Levered Free Cash Flow, 2 Yr. CAGR %</t>
  </si>
  <si>
    <t>137.92</t>
  </si>
  <si>
    <t>310.31</t>
  </si>
  <si>
    <t>-30.4</t>
  </si>
  <si>
    <t>Unlevered Free Cash Flow, 2 Yr. CAGR %</t>
  </si>
  <si>
    <t>79.2</t>
  </si>
  <si>
    <t>21.94</t>
  </si>
  <si>
    <t>-20.95</t>
  </si>
  <si>
    <t>Compound Annual Growth Rate Over Three Years</t>
  </si>
  <si>
    <t>Total Revenues, 3 Yr. CAGR %</t>
  </si>
  <si>
    <t>6.49</t>
  </si>
  <si>
    <t>9.22</t>
  </si>
  <si>
    <t>10.63</t>
  </si>
  <si>
    <t>Gross Profit, 3 Yr. CAGR %</t>
  </si>
  <si>
    <t>11.87</t>
  </si>
  <si>
    <t>8.55</t>
  </si>
  <si>
    <t>4.34</t>
  </si>
  <si>
    <t>EBITDA, 3 Yr. CAGR %</t>
  </si>
  <si>
    <t>89.01</t>
  </si>
  <si>
    <t>89.15</t>
  </si>
  <si>
    <t>114.88</t>
  </si>
  <si>
    <t>EBITA, 3 Yr. CAGR %</t>
  </si>
  <si>
    <t>77.01</t>
  </si>
  <si>
    <t>106.64</t>
  </si>
  <si>
    <t>155.96</t>
  </si>
  <si>
    <t>EBIT, 3 Yr. CAGR %</t>
  </si>
  <si>
    <t>45.62</t>
  </si>
  <si>
    <t>141.61</t>
  </si>
  <si>
    <t>96.87</t>
  </si>
  <si>
    <t>Earnings From Cont. Operations, 3 Yr. CAGR %</t>
  </si>
  <si>
    <t>15.68</t>
  </si>
  <si>
    <t>44.7</t>
  </si>
  <si>
    <t>29.07</t>
  </si>
  <si>
    <t>Net Income, 3 Yr. CAGR %</t>
  </si>
  <si>
    <t>14.97</t>
  </si>
  <si>
    <t>43.73</t>
  </si>
  <si>
    <t>28.89</t>
  </si>
  <si>
    <t>Normalized Net Income, 3 Yr. CAGR %</t>
  </si>
  <si>
    <t>20.29</t>
  </si>
  <si>
    <t>48.04</t>
  </si>
  <si>
    <t>31.88</t>
  </si>
  <si>
    <t>Diluted EPS Before Extra, 3 Yr. CAGR %</t>
  </si>
  <si>
    <t>-78.28</t>
  </si>
  <si>
    <t>20.65</t>
  </si>
  <si>
    <t>8.88</t>
  </si>
  <si>
    <t>Accounts Receivable, 3 Yr. CAGR %</t>
  </si>
  <si>
    <t>12.32</t>
  </si>
  <si>
    <t>14.1</t>
  </si>
  <si>
    <t>22.03</t>
  </si>
  <si>
    <t>Net Property, Plant and Equip., 3 Yr. CAGR %</t>
  </si>
  <si>
    <t>-8.85</t>
  </si>
  <si>
    <t>38.48</t>
  </si>
  <si>
    <t>35.88</t>
  </si>
  <si>
    <t>Total Assets, 3 Yr. CAGR %</t>
  </si>
  <si>
    <t>42.56</t>
  </si>
  <si>
    <t>38.85</t>
  </si>
  <si>
    <t>32.14</t>
  </si>
  <si>
    <t>Tangible Book Value, 3 Yr. CAGR %</t>
  </si>
  <si>
    <t>-9.42</t>
  </si>
  <si>
    <t>-19.22</t>
  </si>
  <si>
    <t>-15.72</t>
  </si>
  <si>
    <t>Common Equity, 3 Yr. CAGR %</t>
  </si>
  <si>
    <t>56.94</t>
  </si>
  <si>
    <t>43.17</t>
  </si>
  <si>
    <t>201.73</t>
  </si>
  <si>
    <t>Cash From Operations, 3 Yr. CAGR %</t>
  </si>
  <si>
    <t>16.34</t>
  </si>
  <si>
    <t>168.1</t>
  </si>
  <si>
    <t>-1.81</t>
  </si>
  <si>
    <t>Capital Expenditures, 3 Yr. CAGR %</t>
  </si>
  <si>
    <t>0.25</t>
  </si>
  <si>
    <t>29.57</t>
  </si>
  <si>
    <t>-3.56</t>
  </si>
  <si>
    <t>Levered Free Cash Flow, 3 Yr. CAGR %</t>
  </si>
  <si>
    <t>67.57</t>
  </si>
  <si>
    <t>96.71</t>
  </si>
  <si>
    <t>Unlevered Free Cash Flow, 3 Yr. CAGR %</t>
  </si>
  <si>
    <t>43.09</t>
  </si>
  <si>
    <t>-8.91</t>
  </si>
  <si>
    <t>Compound Annual Growth Rate Over Five Years</t>
  </si>
  <si>
    <t>Total Revenues, 5 Yr. CAGR %</t>
  </si>
  <si>
    <t>5.43</t>
  </si>
  <si>
    <t>Gross Profit, 5 Yr. CAGR %</t>
  </si>
  <si>
    <t>4.96</t>
  </si>
  <si>
    <t>EBITDA, 5 Yr. CAGR %</t>
  </si>
  <si>
    <t>56.47</t>
  </si>
  <si>
    <t>EBITA, 5 Yr. CAGR %</t>
  </si>
  <si>
    <t>50.09</t>
  </si>
  <si>
    <t>EBIT, 5 Yr. CAGR %</t>
  </si>
  <si>
    <t>37.26</t>
  </si>
  <si>
    <t>Earnings From Cont. Operations, 5 Yr. CAGR %</t>
  </si>
  <si>
    <t>18.78</t>
  </si>
  <si>
    <t>Net Income, 5 Yr. CAGR %</t>
  </si>
  <si>
    <t>18.1</t>
  </si>
  <si>
    <t>Normalized Net Income, 5 Yr. CAGR %</t>
  </si>
  <si>
    <t>17.52</t>
  </si>
  <si>
    <t>Diluted EPS Before Extra, 5 Yr. CAGR %</t>
  </si>
  <si>
    <t>-58.47</t>
  </si>
  <si>
    <t>Accounts Receivable, 5 Yr. CAGR %</t>
  </si>
  <si>
    <t>11.96</t>
  </si>
  <si>
    <t>Net Property, Plant and Equip., 5 Yr. CAGR %</t>
  </si>
  <si>
    <t>11.28</t>
  </si>
  <si>
    <t>Total Assets, 5 Yr. CAGR %</t>
  </si>
  <si>
    <t>18.68</t>
  </si>
  <si>
    <t>Tangible Book Value, 5 Yr. CAGR %</t>
  </si>
  <si>
    <t>-18.93</t>
  </si>
  <si>
    <t>Common Equity, 5 Yr. CAGR %</t>
  </si>
  <si>
    <t>24.18</t>
  </si>
  <si>
    <t>Cash From Operations, 5 Yr. CAGR %</t>
  </si>
  <si>
    <t>-16.47</t>
  </si>
  <si>
    <t>Capital Expenditures, 5 Yr. CAGR %</t>
  </si>
  <si>
    <t>-7.52</t>
  </si>
  <si>
    <t>2020</t>
  </si>
  <si>
    <t>2021</t>
  </si>
  <si>
    <t>2022</t>
  </si>
  <si>
    <t>2023</t>
  </si>
  <si>
    <t>Capitalization
                                    1</t>
  </si>
  <si>
    <t>454.5</t>
  </si>
  <si>
    <t>1,522</t>
  </si>
  <si>
    <t>565.6</t>
  </si>
  <si>
    <t>380.6</t>
  </si>
  <si>
    <t>Change</t>
  </si>
  <si>
    <t>-</t>
  </si>
  <si>
    <t>234.9%</t>
  </si>
  <si>
    <t>-62.84%</t>
  </si>
  <si>
    <t>-32.71%</t>
  </si>
  <si>
    <t>Enterprise Value (EV)
                                    1</t>
  </si>
  <si>
    <t>606.7</t>
  </si>
  <si>
    <t>1,252</t>
  </si>
  <si>
    <t>391.4</t>
  </si>
  <si>
    <t>260.8</t>
  </si>
  <si>
    <t>106.29%</t>
  </si>
  <si>
    <t>-68.73%</t>
  </si>
  <si>
    <t>-33.37%</t>
  </si>
  <si>
    <t>P/E ratio</t>
  </si>
  <si>
    <t>-0.37x</t>
  </si>
  <si>
    <t>-14.8x</t>
  </si>
  <si>
    <t>-4.69x</t>
  </si>
  <si>
    <t>-2.96x</t>
  </si>
  <si>
    <t>PBR</t>
  </si>
  <si>
    <t>-0.11x</t>
  </si>
  <si>
    <t>2.76x</t>
  </si>
  <si>
    <t>1.09x</t>
  </si>
  <si>
    <t>0.89x</t>
  </si>
  <si>
    <t>PEG</t>
  </si>
  <si>
    <t>-0x</t>
  </si>
  <si>
    <t>0.1x</t>
  </si>
  <si>
    <t>-0.4x</t>
  </si>
  <si>
    <t>-0.42x</t>
  </si>
  <si>
    <t>Capitalization / Revenue</t>
  </si>
  <si>
    <t>1.38x</t>
  </si>
  <si>
    <t>3.69x</t>
  </si>
  <si>
    <t>1.28x</t>
  </si>
  <si>
    <t>0.85x</t>
  </si>
  <si>
    <t>EV / Revenue</t>
  </si>
  <si>
    <t>1.85x</t>
  </si>
  <si>
    <t>3.03x</t>
  </si>
  <si>
    <t>0.88x</t>
  </si>
  <si>
    <t>0.59x</t>
  </si>
  <si>
    <t>EV / EBITDA</t>
  </si>
  <si>
    <t>83.8x</t>
  </si>
  <si>
    <t>-24.2x</t>
  </si>
  <si>
    <t>-4.16x</t>
  </si>
  <si>
    <t>-3.63x</t>
  </si>
  <si>
    <t>EV / EBIT</t>
  </si>
  <si>
    <t>-34.8x</t>
  </si>
  <si>
    <t>-2.81x</t>
  </si>
  <si>
    <t>-1.96x</t>
  </si>
  <si>
    <t>EV / FCF</t>
  </si>
  <si>
    <t>443,748,034x</t>
  </si>
  <si>
    <t>-31,237,043x</t>
  </si>
  <si>
    <t>-11,752,808x</t>
  </si>
  <si>
    <t>17,320,954x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</si>
  <si>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</si>
  <si>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</si>
  <si>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</si>
  <si>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</si>
  <si>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</si>
  <si>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</si>
  <si>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-0.3025</t>
  </si>
  <si>
    <t>-0.341</t>
  </si>
  <si>
    <t>-0.365</t>
  </si>
  <si>
    <t>Distribution rate</t>
  </si>
  <si>
    <t>Net sales
                                    1</t>
  </si>
  <si>
    <t>328.8</t>
  </si>
  <si>
    <t>412.8</t>
  </si>
  <si>
    <t>442.4</t>
  </si>
  <si>
    <t>445.3</t>
  </si>
  <si>
    <t>EBITDA
                                    1</t>
  </si>
  <si>
    <t>7.243</t>
  </si>
  <si>
    <t>-51.74</t>
  </si>
  <si>
    <t>-94.09</t>
  </si>
  <si>
    <t>-71.87</t>
  </si>
  <si>
    <t>EBIT
                                    1</t>
  </si>
  <si>
    <t>-17.44</t>
  </si>
  <si>
    <t>-84.34</t>
  </si>
  <si>
    <t>-139.3</t>
  </si>
  <si>
    <t>-133.1</t>
  </si>
  <si>
    <t>Net income
                                    1</t>
  </si>
  <si>
    <t>-60.02</t>
  </si>
  <si>
    <t>-85</t>
  </si>
  <si>
    <t>-118.7</t>
  </si>
  <si>
    <t>-128.5</t>
  </si>
  <si>
    <t>Net Debt
                                    1</t>
  </si>
  <si>
    <t>152.2</t>
  </si>
  <si>
    <t>-270.7</t>
  </si>
  <si>
    <t>-174.2</t>
  </si>
  <si>
    <t>-119.8</t>
  </si>
  <si>
    <t>Reference price
                                    2</t>
  </si>
  <si>
    <t>10.540</t>
  </si>
  <si>
    <t>4.490</t>
  </si>
  <si>
    <t>1.600</t>
  </si>
  <si>
    <t>1.080</t>
  </si>
  <si>
    <t>Nbr of stocks (in thousands)</t>
  </si>
  <si>
    <t>43,125</t>
  </si>
  <si>
    <t>339,034</t>
  </si>
  <si>
    <t>353,520</t>
  </si>
  <si>
    <t>352,424</t>
  </si>
  <si>
    <t>Announcement Date</t>
  </si>
  <si>
    <t>5/11/21</t>
  </si>
  <si>
    <t>3/31/22</t>
  </si>
  <si>
    <t>3/31/23</t>
  </si>
  <si>
    <t>3/29/24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</si>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</sst>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0.5236852197332933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-55.0</v>
      </c>
      <c r="C2" s="1">
        <v>-39.0</v>
      </c>
      <c r="D2" s="1">
        <v>-60.0</v>
      </c>
      <c r="E2" s="1">
        <v>-85.0</v>
      </c>
      <c r="F2" s="1">
        <v>-119.0</v>
      </c>
      <c r="G2" s="1">
        <v>-128.0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4.0</v>
      </c>
      <c r="C3" s="1">
        <v>6.0</v>
      </c>
      <c r="D3" s="1">
        <v>2.0</v>
      </c>
      <c r="E3" s="1">
        <v>2.0</v>
      </c>
      <c r="F3" s="1">
        <v>3.0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15.0</v>
      </c>
      <c r="C4" s="1">
        <v>17.0</v>
      </c>
      <c r="D4" s="1">
        <v>21.0</v>
      </c>
      <c r="E4" s="1">
        <v>29.0</v>
      </c>
      <c r="F4" s="1">
        <v>42.0</v>
      </c>
      <c r="G4" s="1">
        <v>58.0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19.0</v>
      </c>
      <c r="C5" s="1">
        <v>23.0</v>
      </c>
      <c r="D5" s="1">
        <v>24.0</v>
      </c>
      <c r="E5" s="1">
        <v>32.0</v>
      </c>
      <c r="F5" s="1">
        <v>45.0</v>
      </c>
      <c r="G5" s="1">
        <v>61.0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12.0</v>
      </c>
      <c r="F6" s="1">
        <v>0.0</v>
      </c>
      <c r="G6" s="1">
        <v>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2.0</v>
      </c>
      <c r="C7" s="1">
        <v>0.0</v>
      </c>
      <c r="D7" s="1">
        <v>3.0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6.0</v>
      </c>
      <c r="C8" s="1">
        <v>3.0</v>
      </c>
      <c r="D8" s="1">
        <v>19.0</v>
      </c>
      <c r="E8" s="1">
        <v>46.0</v>
      </c>
      <c r="F8" s="1">
        <v>69.0</v>
      </c>
      <c r="G8" s="1">
        <v>46.0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-3.0</v>
      </c>
      <c r="C9" s="1">
        <v>7.0</v>
      </c>
      <c r="D9" s="1">
        <v>25.0</v>
      </c>
      <c r="E9" s="1">
        <v>-33.0</v>
      </c>
      <c r="F9" s="1">
        <v>-12.0</v>
      </c>
      <c r="G9" s="1">
        <v>58.0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-9.0</v>
      </c>
      <c r="C10" s="1">
        <v>-2.0</v>
      </c>
      <c r="D10" s="1">
        <v>8.0</v>
      </c>
      <c r="E10" s="1">
        <v>-31.0</v>
      </c>
      <c r="F10" s="1">
        <v>-16.0</v>
      </c>
      <c r="G10" s="1">
        <v>-15.0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-1.0</v>
      </c>
      <c r="D11" s="1">
        <v>9.0</v>
      </c>
      <c r="E11" s="1">
        <v>9.0</v>
      </c>
      <c r="F11" s="1">
        <v>-8.0</v>
      </c>
      <c r="G11" s="1">
        <v>13.0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1.0</v>
      </c>
      <c r="C12" s="1">
        <v>11.0</v>
      </c>
      <c r="D12" s="1">
        <v>-15.0</v>
      </c>
      <c r="E12" s="1">
        <v>-52.0</v>
      </c>
      <c r="F12" s="1">
        <v>-2.0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-43.0</v>
      </c>
      <c r="C13" s="1">
        <v>98.0</v>
      </c>
      <c r="D13" s="1">
        <v>-37.0</v>
      </c>
      <c r="E13" s="1">
        <v>-4.0</v>
      </c>
      <c r="F13" s="1">
        <v>-5.0</v>
      </c>
      <c r="G13" s="1">
        <v>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-34.0</v>
      </c>
      <c r="C14" s="1">
        <v>2.0</v>
      </c>
      <c r="D14" s="1">
        <v>14.0</v>
      </c>
      <c r="E14" s="1">
        <v>-54.0</v>
      </c>
      <c r="F14" s="1">
        <v>-49.0</v>
      </c>
      <c r="G14" s="1">
        <v>-13.0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-1.0</v>
      </c>
      <c r="D15" s="1">
        <v>-1.0</v>
      </c>
      <c r="E15" s="1">
        <v>-2.0</v>
      </c>
      <c r="F15" s="1">
        <v>-3.0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-1.0</v>
      </c>
      <c r="E16" s="1">
        <v>-71.0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-15.0</v>
      </c>
      <c r="C17" s="1">
        <v>-14.0</v>
      </c>
      <c r="D17" s="1">
        <v>-15.0</v>
      </c>
      <c r="E17" s="1">
        <v>-38.0</v>
      </c>
      <c r="F17" s="1">
        <v>-40.0</v>
      </c>
      <c r="G17" s="1">
        <v>-27.0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-17.0</v>
      </c>
      <c r="C18" s="1">
        <v>-16.0</v>
      </c>
      <c r="D18" s="1">
        <v>-19.0</v>
      </c>
      <c r="E18" s="1">
        <v>-112.0</v>
      </c>
      <c r="F18" s="1">
        <v>-44.0</v>
      </c>
      <c r="G18" s="1">
        <v>-28.0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71.0</v>
      </c>
      <c r="C19" s="1">
        <v>35.0</v>
      </c>
      <c r="D19" s="1">
        <v>38.0</v>
      </c>
      <c r="E19" s="1">
        <v>20.0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71.0</v>
      </c>
      <c r="C20" s="1">
        <v>35.0</v>
      </c>
      <c r="D20" s="1">
        <v>38.0</v>
      </c>
      <c r="E20" s="1">
        <v>20.0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-42.0</v>
      </c>
      <c r="C21" s="1">
        <v>-39.0</v>
      </c>
      <c r="D21" s="1">
        <v>-41.0</v>
      </c>
      <c r="E21" s="1">
        <v>-67.0</v>
      </c>
      <c r="F21" s="1">
        <v>-93.0</v>
      </c>
      <c r="G21" s="1">
        <v>-1.0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-42.0</v>
      </c>
      <c r="C22" s="1">
        <v>-39.0</v>
      </c>
      <c r="D22" s="1">
        <v>-41.0</v>
      </c>
      <c r="E22" s="1">
        <v>-67.0</v>
      </c>
      <c r="F22" s="1">
        <v>-93.0</v>
      </c>
      <c r="G22" s="1">
        <v>-1.0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5.0</v>
      </c>
      <c r="C23" s="1">
        <v>6.0</v>
      </c>
      <c r="D23" s="1">
        <v>33.0</v>
      </c>
      <c r="E23" s="1">
        <v>5.0</v>
      </c>
      <c r="F23" s="1">
        <v>6.0</v>
      </c>
      <c r="G23" s="1">
        <v>51.0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-19.0</v>
      </c>
      <c r="F24" s="1">
        <v>-25.0</v>
      </c>
      <c r="G24" s="1">
        <v>-10.0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25.0</v>
      </c>
      <c r="D25" s="1">
        <v>6.0</v>
      </c>
      <c r="E25" s="1">
        <v>50.0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-1.0</v>
      </c>
      <c r="C26" s="1">
        <v>0.0</v>
      </c>
      <c r="D26" s="1">
        <v>-7.0</v>
      </c>
      <c r="E26" s="1">
        <v>426.0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27.0</v>
      </c>
      <c r="C27" s="1">
        <v>20.0</v>
      </c>
      <c r="D27" s="1">
        <v>3.0</v>
      </c>
      <c r="E27" s="1">
        <v>415.0</v>
      </c>
      <c r="F27" s="1">
        <v>5.0</v>
      </c>
      <c r="G27" s="1">
        <v>-11.0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-1.0</v>
      </c>
      <c r="C28" s="1">
        <v>-13.0</v>
      </c>
      <c r="D28" s="1">
        <v>-43.0</v>
      </c>
      <c r="E28" s="1">
        <v>-22.0</v>
      </c>
      <c r="F28" s="1">
        <v>-9.0</v>
      </c>
      <c r="G28" s="1">
        <v>15.0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-25.0</v>
      </c>
      <c r="C29" s="1">
        <v>6.0</v>
      </c>
      <c r="D29" s="1">
        <v>-1.0</v>
      </c>
      <c r="E29" s="1">
        <v>249.0</v>
      </c>
      <c r="F29" s="1">
        <v>-88.0</v>
      </c>
      <c r="G29" s="1">
        <v>-54.0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13.0</v>
      </c>
      <c r="C31" s="1">
        <v>16.0</v>
      </c>
      <c r="D31" s="1">
        <v>9.0</v>
      </c>
      <c r="E31" s="1">
        <v>19.0</v>
      </c>
      <c r="F31" s="1">
        <v>1.0</v>
      </c>
      <c r="G31" s="1">
        <v>67.0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1.0</v>
      </c>
      <c r="C32" s="1">
        <v>65.0</v>
      </c>
      <c r="D32" s="1">
        <v>16.0</v>
      </c>
      <c r="E32" s="1">
        <v>5.0</v>
      </c>
      <c r="F32" s="1">
        <v>2.0</v>
      </c>
      <c r="G32" s="1">
        <v>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-7.0</v>
      </c>
      <c r="D33" s="1">
        <v>1.0</v>
      </c>
      <c r="E33" s="1">
        <v>-40.0</v>
      </c>
      <c r="F33" s="1">
        <v>-33.0</v>
      </c>
      <c r="G33" s="1">
        <v>15.0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10.0</v>
      </c>
      <c r="D34" s="1">
        <v>20.0</v>
      </c>
      <c r="E34" s="1">
        <v>-34.0</v>
      </c>
      <c r="F34" s="1">
        <v>-31.0</v>
      </c>
      <c r="G34" s="1">
        <v>16.0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-6.0</v>
      </c>
      <c r="D35" s="1">
        <v>-5.0</v>
      </c>
      <c r="E35" s="1">
        <v>20.0</v>
      </c>
      <c r="F35" s="1">
        <v>15.0</v>
      </c>
      <c r="G35" s="1">
        <v>-15.0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28.0</v>
      </c>
      <c r="C36" s="1">
        <v>-4.0</v>
      </c>
      <c r="D36" s="1">
        <v>-3.0</v>
      </c>
      <c r="E36" s="1">
        <v>-47.0</v>
      </c>
      <c r="F36" s="1">
        <v>-93.0</v>
      </c>
      <c r="G36" s="1">
        <v>-1.0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17.0</v>
      </c>
      <c r="C3" s="1">
        <v>23.0</v>
      </c>
      <c r="D3" s="1">
        <v>22.0</v>
      </c>
      <c r="E3" s="1">
        <v>271.0</v>
      </c>
      <c r="F3" s="1">
        <v>183.0</v>
      </c>
      <c r="G3" s="1">
        <v>128.0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17.0</v>
      </c>
      <c r="C4" s="1">
        <v>23.0</v>
      </c>
      <c r="D4" s="1">
        <v>22.0</v>
      </c>
      <c r="E4" s="1">
        <v>271.0</v>
      </c>
      <c r="F4" s="1">
        <v>183.0</v>
      </c>
      <c r="G4" s="1">
        <v>128.0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72.0</v>
      </c>
      <c r="C5" s="1">
        <v>78.0</v>
      </c>
      <c r="D5" s="1">
        <v>70.0</v>
      </c>
      <c r="E5" s="1">
        <v>103.0</v>
      </c>
      <c r="F5" s="1">
        <v>117.0</v>
      </c>
      <c r="G5" s="1">
        <v>128.0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6.0</v>
      </c>
      <c r="C6" s="1">
        <v>3.0</v>
      </c>
      <c r="D6" s="1">
        <v>3.0</v>
      </c>
      <c r="E6" s="1">
        <v>5.0</v>
      </c>
      <c r="F6" s="1">
        <v>4.0</v>
      </c>
      <c r="G6" s="1">
        <v>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2.0</v>
      </c>
      <c r="C7" s="1">
        <v>2.0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81.0</v>
      </c>
      <c r="C8" s="1">
        <v>84.0</v>
      </c>
      <c r="D8" s="1">
        <v>73.0</v>
      </c>
      <c r="E8" s="1">
        <v>109.0</v>
      </c>
      <c r="F8" s="1">
        <v>121.0</v>
      </c>
      <c r="G8" s="1">
        <v>130.0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5.0</v>
      </c>
      <c r="C9" s="1">
        <v>4.0</v>
      </c>
      <c r="D9" s="1">
        <v>3.0</v>
      </c>
      <c r="E9" s="1">
        <v>8.0</v>
      </c>
      <c r="F9" s="1">
        <v>12.0</v>
      </c>
      <c r="G9" s="1">
        <v>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1.0</v>
      </c>
      <c r="C10" s="1">
        <v>98.0</v>
      </c>
      <c r="D10" s="1">
        <v>1.0</v>
      </c>
      <c r="E10" s="1">
        <v>2.0</v>
      </c>
      <c r="F10" s="1">
        <v>4.0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105.0</v>
      </c>
      <c r="C11" s="1">
        <v>113.0</v>
      </c>
      <c r="D11" s="1">
        <v>102.0</v>
      </c>
      <c r="E11" s="1">
        <v>391.0</v>
      </c>
      <c r="F11" s="1">
        <v>321.0</v>
      </c>
      <c r="G11" s="1">
        <v>268.0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12.0</v>
      </c>
      <c r="C12" s="1">
        <v>14.0</v>
      </c>
      <c r="D12" s="1">
        <v>16.0</v>
      </c>
      <c r="E12" s="1">
        <v>19.0</v>
      </c>
      <c r="F12" s="1">
        <v>21.0</v>
      </c>
      <c r="G12" s="1">
        <v>20.0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-6.0</v>
      </c>
      <c r="C13" s="1">
        <v>-9.0</v>
      </c>
      <c r="D13" s="1">
        <v>-12.0</v>
      </c>
      <c r="E13" s="1">
        <v>-14.0</v>
      </c>
      <c r="F13" s="1">
        <v>-8.0</v>
      </c>
      <c r="G13" s="1">
        <v>-10.0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5.0</v>
      </c>
      <c r="C14" s="1">
        <v>4.0</v>
      </c>
      <c r="D14" s="1">
        <v>4.0</v>
      </c>
      <c r="E14" s="1">
        <v>4.0</v>
      </c>
      <c r="F14" s="1">
        <v>12.0</v>
      </c>
      <c r="G14" s="1">
        <v>10.0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1.0</v>
      </c>
      <c r="C15" s="1">
        <v>1.0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63.0</v>
      </c>
      <c r="C16" s="1">
        <v>62.0</v>
      </c>
      <c r="D16" s="1">
        <v>75.0</v>
      </c>
      <c r="E16" s="1">
        <v>192.0</v>
      </c>
      <c r="F16" s="1">
        <v>192.0</v>
      </c>
      <c r="G16" s="1">
        <v>192.0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81.0</v>
      </c>
      <c r="C17" s="1">
        <v>75.0</v>
      </c>
      <c r="D17" s="1">
        <v>78.0</v>
      </c>
      <c r="E17" s="1">
        <v>155.0</v>
      </c>
      <c r="F17" s="1">
        <v>163.0</v>
      </c>
      <c r="G17" s="1">
        <v>137.0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0.0</v>
      </c>
      <c r="C18" s="1">
        <v>0.0</v>
      </c>
      <c r="D18" s="1">
        <v>1.0</v>
      </c>
      <c r="E18" s="1">
        <v>1.0</v>
      </c>
      <c r="F18" s="1">
        <v>5.0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82.0</v>
      </c>
      <c r="C19" s="1">
        <v>39.0</v>
      </c>
      <c r="D19" s="1">
        <v>59.0</v>
      </c>
      <c r="E19" s="1">
        <v>31.0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3.0</v>
      </c>
      <c r="C20" s="1">
        <v>3.0</v>
      </c>
      <c r="D20" s="1">
        <v>4.0</v>
      </c>
      <c r="E20" s="1">
        <v>10.0</v>
      </c>
      <c r="F20" s="1">
        <v>6.0</v>
      </c>
      <c r="G20" s="1">
        <v>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261.0</v>
      </c>
      <c r="C21" s="1">
        <v>262.0</v>
      </c>
      <c r="D21" s="1">
        <v>266.0</v>
      </c>
      <c r="E21" s="1">
        <v>755.0</v>
      </c>
      <c r="F21" s="1">
        <v>701.0</v>
      </c>
      <c r="G21" s="1">
        <v>614.0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22.0</v>
      </c>
      <c r="C23" s="1">
        <v>22.0</v>
      </c>
      <c r="D23" s="1">
        <v>19.0</v>
      </c>
      <c r="E23" s="1">
        <v>27.0</v>
      </c>
      <c r="F23" s="1">
        <v>8.0</v>
      </c>
      <c r="G23" s="1">
        <v>45.0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28.0</v>
      </c>
      <c r="C24" s="1">
        <v>28.0</v>
      </c>
      <c r="D24" s="1">
        <v>40.0</v>
      </c>
      <c r="E24" s="1">
        <v>50.0</v>
      </c>
      <c r="F24" s="1">
        <v>67.0</v>
      </c>
      <c r="G24" s="1">
        <v>44.0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2.0</v>
      </c>
      <c r="C25" s="1">
        <v>36.0</v>
      </c>
      <c r="D25" s="1">
        <v>40.0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98.0</v>
      </c>
      <c r="D26" s="1">
        <v>61.0</v>
      </c>
      <c r="E26" s="1">
        <v>0.0</v>
      </c>
      <c r="F26" s="1">
        <v>2.0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80.0</v>
      </c>
      <c r="C27" s="1">
        <v>17.0</v>
      </c>
      <c r="D27" s="1">
        <v>77.0</v>
      </c>
      <c r="E27" s="1">
        <v>1.0</v>
      </c>
      <c r="F27" s="1">
        <v>1.0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19.0</v>
      </c>
      <c r="C28" s="1">
        <v>29.0</v>
      </c>
      <c r="D28" s="1">
        <v>13.0</v>
      </c>
      <c r="E28" s="1">
        <v>16.0</v>
      </c>
      <c r="F28" s="1">
        <v>20.0</v>
      </c>
      <c r="G28" s="1">
        <v>23.0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73.0</v>
      </c>
      <c r="C29" s="1">
        <v>81.0</v>
      </c>
      <c r="D29" s="1">
        <v>75.0</v>
      </c>
      <c r="E29" s="1">
        <v>95.0</v>
      </c>
      <c r="F29" s="1">
        <v>101.0</v>
      </c>
      <c r="G29" s="1">
        <v>117.0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151.0</v>
      </c>
      <c r="C30" s="1">
        <v>156.0</v>
      </c>
      <c r="D30" s="1">
        <v>174.0</v>
      </c>
      <c r="E30" s="1">
        <v>41.0</v>
      </c>
      <c r="F30" s="1">
        <v>0.0</v>
      </c>
      <c r="G30" s="1">
        <v>51.0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3.0</v>
      </c>
      <c r="C31" s="1">
        <v>65.0</v>
      </c>
      <c r="D31" s="1">
        <v>4.0</v>
      </c>
      <c r="E31" s="1">
        <v>0.0</v>
      </c>
      <c r="F31" s="1">
        <v>5.0</v>
      </c>
      <c r="G31" s="1">
        <v>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13.0</v>
      </c>
      <c r="C32" s="1">
        <v>10.0</v>
      </c>
      <c r="D32" s="1">
        <v>6.0</v>
      </c>
      <c r="E32" s="1">
        <v>1.0</v>
      </c>
      <c r="F32" s="1">
        <v>6.0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2.0</v>
      </c>
      <c r="C33" s="1">
        <v>3.0</v>
      </c>
      <c r="D33" s="1">
        <v>20.0</v>
      </c>
      <c r="E33" s="1">
        <v>34.0</v>
      </c>
      <c r="F33" s="1">
        <v>6.0</v>
      </c>
      <c r="G33" s="1">
        <v>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245.0</v>
      </c>
      <c r="C34" s="1">
        <v>252.0</v>
      </c>
      <c r="D34" s="1">
        <v>275.0</v>
      </c>
      <c r="E34" s="1">
        <v>132.0</v>
      </c>
      <c r="F34" s="1">
        <v>120.0</v>
      </c>
      <c r="G34" s="1">
        <v>126.0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159.0</v>
      </c>
      <c r="C35" s="1">
        <v>184.0</v>
      </c>
      <c r="D35" s="1">
        <v>191.0</v>
      </c>
      <c r="E35" s="1">
        <v>58.0</v>
      </c>
      <c r="F35" s="1">
        <v>58.0</v>
      </c>
      <c r="G35" s="1">
        <v>58.0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159.0</v>
      </c>
      <c r="C36" s="1">
        <v>184.0</v>
      </c>
      <c r="D36" s="1">
        <v>191.0</v>
      </c>
      <c r="E36" s="1">
        <v>58.0</v>
      </c>
      <c r="F36" s="1">
        <v>58.0</v>
      </c>
      <c r="G36" s="1">
        <v>58.0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0.0</v>
      </c>
      <c r="E37" s="1">
        <v>3.0</v>
      </c>
      <c r="F37" s="1">
        <v>3.0</v>
      </c>
      <c r="G37" s="1">
        <v>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149.0</v>
      </c>
      <c r="C38" s="1">
        <v>156.0</v>
      </c>
      <c r="D38" s="1">
        <v>186.0</v>
      </c>
      <c r="E38" s="1">
        <v>1040.0</v>
      </c>
      <c r="F38" s="1">
        <v>1120.0</v>
      </c>
      <c r="G38" s="1">
        <v>1160.0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-294.0</v>
      </c>
      <c r="C39" s="1">
        <v>-332.0</v>
      </c>
      <c r="D39" s="1">
        <v>-392.0</v>
      </c>
      <c r="E39" s="1">
        <v>-477.0</v>
      </c>
      <c r="F39" s="1">
        <v>-596.0</v>
      </c>
      <c r="G39" s="1">
        <v>-725.0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-73.0</v>
      </c>
      <c r="C40" s="1">
        <v>-1.0</v>
      </c>
      <c r="D40" s="1">
        <v>-70.0</v>
      </c>
      <c r="E40" s="1">
        <v>-2.0</v>
      </c>
      <c r="F40" s="1">
        <v>-2.0</v>
      </c>
      <c r="G40" s="1">
        <v>-2.0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-146.0</v>
      </c>
      <c r="C41" s="1">
        <v>-178.0</v>
      </c>
      <c r="D41" s="1">
        <v>-207.0</v>
      </c>
      <c r="E41" s="1">
        <v>563.0</v>
      </c>
      <c r="F41" s="1">
        <v>521.0</v>
      </c>
      <c r="G41" s="1">
        <v>430.0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2.0</v>
      </c>
      <c r="C42" s="1">
        <v>3.0</v>
      </c>
      <c r="D42" s="1">
        <v>6.0</v>
      </c>
      <c r="E42" s="1">
        <v>1.0</v>
      </c>
      <c r="F42" s="1">
        <v>1.0</v>
      </c>
      <c r="G42" s="1">
        <v>-27.0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15.0</v>
      </c>
      <c r="C43" s="1">
        <v>9.0</v>
      </c>
      <c r="D43" s="1">
        <v>-9.0</v>
      </c>
      <c r="E43" s="1">
        <v>623.0</v>
      </c>
      <c r="F43" s="1">
        <v>581.0</v>
      </c>
      <c r="G43" s="1">
        <v>488.0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261.0</v>
      </c>
      <c r="C44" s="1">
        <v>262.0</v>
      </c>
      <c r="D44" s="1">
        <v>266.0</v>
      </c>
      <c r="E44" s="1">
        <v>755.0</v>
      </c>
      <c r="F44" s="1">
        <v>701.0</v>
      </c>
      <c r="G44" s="1">
        <v>614.0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1.0</v>
      </c>
      <c r="C46" s="1">
        <v>2.0</v>
      </c>
      <c r="D46" s="1">
        <v>2.0</v>
      </c>
      <c r="E46" s="1">
        <v>349.0</v>
      </c>
      <c r="F46" s="1">
        <v>356.0</v>
      </c>
      <c r="G46" s="1">
        <v>359.0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1.0</v>
      </c>
      <c r="C47" s="1">
        <v>2.0</v>
      </c>
      <c r="D47" s="1">
        <v>2.0</v>
      </c>
      <c r="E47" s="1">
        <v>346.0</v>
      </c>
      <c r="F47" s="1">
        <v>354.0</v>
      </c>
      <c r="G47" s="1">
        <v>353.0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 t="s">
        <v>106</v>
      </c>
      <c r="C48" s="1" t="s">
        <v>107</v>
      </c>
      <c r="D48" s="1" t="s">
        <v>108</v>
      </c>
      <c r="E48" s="1" t="s">
        <v>109</v>
      </c>
      <c r="F48" s="1" t="s">
        <v>110</v>
      </c>
      <c r="G48" s="1" t="s">
        <v>111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-290.0</v>
      </c>
      <c r="C49" s="1">
        <v>-316.0</v>
      </c>
      <c r="D49" s="1">
        <v>-361.0</v>
      </c>
      <c r="E49" s="1">
        <v>215.0</v>
      </c>
      <c r="F49" s="1">
        <v>167.0</v>
      </c>
      <c r="G49" s="1">
        <v>102.0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 t="s">
        <v>114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119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157.0</v>
      </c>
      <c r="C51" s="1">
        <v>158.0</v>
      </c>
      <c r="D51" s="1">
        <v>175.0</v>
      </c>
      <c r="E51" s="1">
        <v>41.0</v>
      </c>
      <c r="F51" s="1">
        <v>8.0</v>
      </c>
      <c r="G51" s="1">
        <v>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139.0</v>
      </c>
      <c r="C52" s="1">
        <v>134.0</v>
      </c>
      <c r="D52" s="1">
        <v>152.0</v>
      </c>
      <c r="E52" s="1">
        <v>-271.0</v>
      </c>
      <c r="F52" s="1">
        <v>-174.0</v>
      </c>
      <c r="G52" s="1">
        <v>-120.0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80.0</v>
      </c>
      <c r="C53" s="1">
        <v>70.0</v>
      </c>
      <c r="D53" s="1">
        <v>51.0</v>
      </c>
      <c r="E53" s="1">
        <v>49.0</v>
      </c>
      <c r="F53" s="1">
        <v>34.0</v>
      </c>
      <c r="G53" s="1">
        <v>16.0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2.0</v>
      </c>
      <c r="C54" s="1">
        <v>3.0</v>
      </c>
      <c r="D54" s="1">
        <v>6.0</v>
      </c>
      <c r="E54" s="1">
        <v>1.0</v>
      </c>
      <c r="F54" s="1">
        <v>1.0</v>
      </c>
      <c r="G54" s="1">
        <v>-27.0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1.0</v>
      </c>
      <c r="C55" s="1">
        <v>1.0</v>
      </c>
      <c r="D55" s="1">
        <v>0.0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3.0</v>
      </c>
      <c r="D56" s="1">
        <v>0.0</v>
      </c>
      <c r="E56" s="1">
        <v>3.0</v>
      </c>
      <c r="F56" s="1">
        <v>0.0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10.0</v>
      </c>
      <c r="C57" s="1">
        <v>11.0</v>
      </c>
      <c r="D57" s="1">
        <v>13.0</v>
      </c>
      <c r="E57" s="1">
        <v>16.0</v>
      </c>
      <c r="F57" s="1">
        <v>11.0</v>
      </c>
      <c r="G57" s="1">
        <v>11.0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3.0</v>
      </c>
      <c r="C59" s="1">
        <v>3.0</v>
      </c>
      <c r="D59" s="1">
        <v>5.0</v>
      </c>
      <c r="E59" s="1">
        <v>6.0</v>
      </c>
      <c r="F59" s="1">
        <v>7.0</v>
      </c>
      <c r="G59" s="1">
        <v>8.0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342.0</v>
      </c>
      <c r="C2" s="1">
        <v>340.0</v>
      </c>
      <c r="D2" s="1">
        <v>329.0</v>
      </c>
      <c r="E2" s="1">
        <v>413.0</v>
      </c>
      <c r="F2" s="1">
        <v>442.0</v>
      </c>
      <c r="G2" s="1">
        <v>445.0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342.0</v>
      </c>
      <c r="C3" s="1">
        <v>340.0</v>
      </c>
      <c r="D3" s="1">
        <v>329.0</v>
      </c>
      <c r="E3" s="1">
        <v>413.0</v>
      </c>
      <c r="F3" s="1">
        <v>442.0</v>
      </c>
      <c r="G3" s="1">
        <v>445.0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192.0</v>
      </c>
      <c r="C4" s="1">
        <v>180.0</v>
      </c>
      <c r="D4" s="1">
        <v>161.0</v>
      </c>
      <c r="E4" s="1">
        <v>203.0</v>
      </c>
      <c r="F4" s="1">
        <v>238.0</v>
      </c>
      <c r="G4" s="1">
        <v>255.0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150.0</v>
      </c>
      <c r="C5" s="1">
        <v>160.0</v>
      </c>
      <c r="D5" s="1">
        <v>168.0</v>
      </c>
      <c r="E5" s="1">
        <v>210.0</v>
      </c>
      <c r="F5" s="1">
        <v>204.0</v>
      </c>
      <c r="G5" s="1">
        <v>191.0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106.0</v>
      </c>
      <c r="C6" s="1">
        <v>99.0</v>
      </c>
      <c r="D6" s="1">
        <v>117.0</v>
      </c>
      <c r="E6" s="1">
        <v>187.0</v>
      </c>
      <c r="F6" s="1">
        <v>228.0</v>
      </c>
      <c r="G6" s="1">
        <v>193.0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51.0</v>
      </c>
      <c r="C7" s="1">
        <v>45.0</v>
      </c>
      <c r="D7" s="1">
        <v>44.0</v>
      </c>
      <c r="E7" s="1">
        <v>74.0</v>
      </c>
      <c r="F7" s="1">
        <v>70.0</v>
      </c>
      <c r="G7" s="1">
        <v>70.0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19.0</v>
      </c>
      <c r="C8" s="1">
        <v>23.0</v>
      </c>
      <c r="D8" s="1">
        <v>24.0</v>
      </c>
      <c r="E8" s="1">
        <v>32.0</v>
      </c>
      <c r="F8" s="1">
        <v>45.0</v>
      </c>
      <c r="G8" s="1">
        <v>61.0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177.0</v>
      </c>
      <c r="C9" s="1">
        <v>169.0</v>
      </c>
      <c r="D9" s="1">
        <v>185.0</v>
      </c>
      <c r="E9" s="1">
        <v>294.0</v>
      </c>
      <c r="F9" s="1">
        <v>343.0</v>
      </c>
      <c r="G9" s="1">
        <v>324.0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-27.0</v>
      </c>
      <c r="C10" s="1">
        <v>-9.0</v>
      </c>
      <c r="D10" s="1">
        <v>-17.0</v>
      </c>
      <c r="E10" s="1">
        <v>-84.0</v>
      </c>
      <c r="F10" s="1">
        <v>-139.0</v>
      </c>
      <c r="G10" s="1">
        <v>-133.0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-25.0</v>
      </c>
      <c r="C11" s="1">
        <v>-28.0</v>
      </c>
      <c r="D11" s="1">
        <v>-31.0</v>
      </c>
      <c r="E11" s="1">
        <v>-27.0</v>
      </c>
      <c r="F11" s="1">
        <v>-2.0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40.0</v>
      </c>
      <c r="C12" s="1">
        <v>14.0</v>
      </c>
      <c r="D12" s="1">
        <v>7.0</v>
      </c>
      <c r="E12" s="1">
        <v>9.0</v>
      </c>
      <c r="F12" s="1">
        <v>1.0</v>
      </c>
      <c r="G12" s="1">
        <v>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-25.0</v>
      </c>
      <c r="C13" s="1">
        <v>-28.0</v>
      </c>
      <c r="D13" s="1">
        <v>-30.0</v>
      </c>
      <c r="E13" s="1">
        <v>-27.0</v>
      </c>
      <c r="F13" s="1">
        <v>-56.0</v>
      </c>
      <c r="G13" s="1">
        <v>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-2.0</v>
      </c>
      <c r="C14" s="1">
        <v>0.0</v>
      </c>
      <c r="D14" s="1">
        <v>-3.0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-29.0</v>
      </c>
      <c r="C15" s="1">
        <v>-53.0</v>
      </c>
      <c r="D15" s="1">
        <v>-8.0</v>
      </c>
      <c r="E15" s="1">
        <v>13.0</v>
      </c>
      <c r="F15" s="1">
        <v>10.0</v>
      </c>
      <c r="G15" s="1">
        <v>-26.0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-54.0</v>
      </c>
      <c r="C16" s="1">
        <v>-38.0</v>
      </c>
      <c r="D16" s="1">
        <v>-60.0</v>
      </c>
      <c r="E16" s="1">
        <v>-98.0</v>
      </c>
      <c r="F16" s="1">
        <v>-130.0</v>
      </c>
      <c r="G16" s="1">
        <v>-129.0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-27.0</v>
      </c>
      <c r="D18" s="1">
        <v>-1.0</v>
      </c>
      <c r="E18" s="1">
        <v>11.0</v>
      </c>
      <c r="F18" s="1">
        <v>10.0</v>
      </c>
      <c r="G18" s="1">
        <v>48.0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-54.0</v>
      </c>
      <c r="C19" s="1">
        <v>-39.0</v>
      </c>
      <c r="D19" s="1">
        <v>-62.0</v>
      </c>
      <c r="E19" s="1">
        <v>-87.0</v>
      </c>
      <c r="F19" s="1">
        <v>-120.0</v>
      </c>
      <c r="G19" s="1">
        <v>-130.0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9.0</v>
      </c>
      <c r="C20" s="1">
        <v>21.0</v>
      </c>
      <c r="D20" s="1">
        <v>-1.0</v>
      </c>
      <c r="E20" s="1">
        <v>-2.0</v>
      </c>
      <c r="F20" s="1">
        <v>-20.0</v>
      </c>
      <c r="G20" s="1">
        <v>-20.0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-54.0</v>
      </c>
      <c r="C21" s="1">
        <v>-39.0</v>
      </c>
      <c r="D21" s="1">
        <v>-60.0</v>
      </c>
      <c r="E21" s="1">
        <v>-85.0</v>
      </c>
      <c r="F21" s="1">
        <v>-119.0</v>
      </c>
      <c r="G21" s="1">
        <v>-130.0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-54.0</v>
      </c>
      <c r="C22" s="1">
        <v>-39.0</v>
      </c>
      <c r="D22" s="1">
        <v>-60.0</v>
      </c>
      <c r="E22" s="1">
        <v>-85.0</v>
      </c>
      <c r="F22" s="1">
        <v>-119.0</v>
      </c>
      <c r="G22" s="1">
        <v>-130.0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-93.0</v>
      </c>
      <c r="C23" s="1">
        <v>-54.0</v>
      </c>
      <c r="D23" s="1">
        <v>44.0</v>
      </c>
      <c r="E23" s="1">
        <v>12.0</v>
      </c>
      <c r="F23" s="1">
        <v>77.0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-55.0</v>
      </c>
      <c r="C24" s="1">
        <v>-39.0</v>
      </c>
      <c r="D24" s="1">
        <v>-60.0</v>
      </c>
      <c r="E24" s="1">
        <v>-85.0</v>
      </c>
      <c r="F24" s="1">
        <v>-119.0</v>
      </c>
      <c r="G24" s="1">
        <v>-128.0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0.0</v>
      </c>
      <c r="C25" s="1">
        <v>0.0</v>
      </c>
      <c r="D25" s="1">
        <v>80.0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-55.0</v>
      </c>
      <c r="C26" s="1">
        <v>-39.0</v>
      </c>
      <c r="D26" s="1">
        <v>-60.0</v>
      </c>
      <c r="E26" s="1">
        <v>-85.0</v>
      </c>
      <c r="F26" s="1">
        <v>-119.0</v>
      </c>
      <c r="G26" s="1">
        <v>-128.0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-55.0</v>
      </c>
      <c r="C27" s="1">
        <v>-39.0</v>
      </c>
      <c r="D27" s="1">
        <v>-60.0</v>
      </c>
      <c r="E27" s="1">
        <v>-85.0</v>
      </c>
      <c r="F27" s="1">
        <v>-119.0</v>
      </c>
      <c r="G27" s="1">
        <v>-128.0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156</v>
      </c>
      <c r="C29" s="1" t="s">
        <v>157</v>
      </c>
      <c r="D29" s="1" t="s">
        <v>158</v>
      </c>
      <c r="E29" s="1" t="s">
        <v>159</v>
      </c>
      <c r="F29" s="1" t="s">
        <v>160</v>
      </c>
      <c r="G29" s="1" t="s">
        <v>161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156</v>
      </c>
      <c r="C30" s="1" t="s">
        <v>157</v>
      </c>
      <c r="D30" s="1" t="s">
        <v>158</v>
      </c>
      <c r="E30" s="1" t="s">
        <v>159</v>
      </c>
      <c r="F30" s="1" t="s">
        <v>160</v>
      </c>
      <c r="G30" s="1" t="s">
        <v>161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1.0</v>
      </c>
      <c r="C31" s="1">
        <v>2.0</v>
      </c>
      <c r="D31" s="1">
        <v>2.0</v>
      </c>
      <c r="E31" s="1">
        <v>281.0</v>
      </c>
      <c r="F31" s="1">
        <v>348.0</v>
      </c>
      <c r="G31" s="1">
        <v>352.0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156</v>
      </c>
      <c r="C32" s="1" t="s">
        <v>157</v>
      </c>
      <c r="D32" s="1" t="s">
        <v>158</v>
      </c>
      <c r="E32" s="1" t="s">
        <v>159</v>
      </c>
      <c r="F32" s="1" t="s">
        <v>160</v>
      </c>
      <c r="G32" s="1" t="s">
        <v>161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1" t="s">
        <v>161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1.0</v>
      </c>
      <c r="C34" s="1">
        <v>2.0</v>
      </c>
      <c r="D34" s="1">
        <v>2.0</v>
      </c>
      <c r="E34" s="1">
        <v>281.0</v>
      </c>
      <c r="F34" s="1">
        <v>348.0</v>
      </c>
      <c r="G34" s="1">
        <v>352.0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168</v>
      </c>
      <c r="C35" s="1" t="s">
        <v>169</v>
      </c>
      <c r="D35" s="1" t="s">
        <v>170</v>
      </c>
      <c r="E35" s="1" t="s">
        <v>171</v>
      </c>
      <c r="F35" s="1" t="s">
        <v>172</v>
      </c>
      <c r="G35" s="1" t="s">
        <v>171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172</v>
      </c>
      <c r="G36" s="1" t="s">
        <v>171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-7.0</v>
      </c>
      <c r="C38" s="1">
        <v>13.0</v>
      </c>
      <c r="D38" s="1">
        <v>7.0</v>
      </c>
      <c r="E38" s="1">
        <v>-51.0</v>
      </c>
      <c r="F38" s="1">
        <v>-94.0</v>
      </c>
      <c r="G38" s="1">
        <v>-71.0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-11.0</v>
      </c>
      <c r="C39" s="1">
        <v>7.0</v>
      </c>
      <c r="D39" s="1">
        <v>4.0</v>
      </c>
      <c r="E39" s="1">
        <v>-54.0</v>
      </c>
      <c r="F39" s="1">
        <v>-97.0</v>
      </c>
      <c r="G39" s="1">
        <v>-74.0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-27.0</v>
      </c>
      <c r="C40" s="1">
        <v>-9.0</v>
      </c>
      <c r="D40" s="1">
        <v>-17.0</v>
      </c>
      <c r="E40" s="1">
        <v>-84.0</v>
      </c>
      <c r="F40" s="1">
        <v>-139.0</v>
      </c>
      <c r="G40" s="1">
        <v>-133.0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2.0</v>
      </c>
      <c r="C41" s="1">
        <v>22.0</v>
      </c>
      <c r="D41" s="1">
        <v>13.0</v>
      </c>
      <c r="E41" s="1">
        <v>-45.0</v>
      </c>
      <c r="F41" s="1">
        <v>-89.0</v>
      </c>
      <c r="G41" s="1">
        <v>-69.0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 t="s">
        <v>179</v>
      </c>
      <c r="C42" s="1" t="s">
        <v>180</v>
      </c>
      <c r="D42" s="1" t="s">
        <v>181</v>
      </c>
      <c r="E42" s="1" t="s">
        <v>182</v>
      </c>
      <c r="F42" s="1" t="s">
        <v>183</v>
      </c>
      <c r="G42" s="1" t="s">
        <v>184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8.0</v>
      </c>
      <c r="C43" s="1">
        <v>6.0</v>
      </c>
      <c r="D43" s="1">
        <v>4.0</v>
      </c>
      <c r="E43" s="1">
        <v>4.0</v>
      </c>
      <c r="F43" s="1">
        <v>6.0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1.0</v>
      </c>
      <c r="C44" s="1">
        <v>43.0</v>
      </c>
      <c r="D44" s="1">
        <v>0.0</v>
      </c>
      <c r="E44" s="1">
        <v>13.0</v>
      </c>
      <c r="F44" s="1">
        <v>-4.0</v>
      </c>
      <c r="G44" s="1">
        <v>-3.0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1.0</v>
      </c>
      <c r="C45" s="1">
        <v>50.0</v>
      </c>
      <c r="D45" s="1">
        <v>4.0</v>
      </c>
      <c r="E45" s="1">
        <v>17.0</v>
      </c>
      <c r="F45" s="1">
        <v>2.0</v>
      </c>
      <c r="G45" s="1">
        <v>-2.0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-1.0</v>
      </c>
      <c r="C46" s="1">
        <v>13.0</v>
      </c>
      <c r="D46" s="1">
        <v>-1.0</v>
      </c>
      <c r="E46" s="1">
        <v>-2.0</v>
      </c>
      <c r="F46" s="1">
        <v>-99.0</v>
      </c>
      <c r="G46" s="1">
        <v>-19.0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14.0</v>
      </c>
      <c r="C47" s="1">
        <v>-42.0</v>
      </c>
      <c r="D47" s="1">
        <v>15.0</v>
      </c>
      <c r="E47" s="1">
        <v>-8.0</v>
      </c>
      <c r="F47" s="1">
        <v>76.0</v>
      </c>
      <c r="G47" s="1">
        <v>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-1.0</v>
      </c>
      <c r="C48" s="1">
        <v>-29.0</v>
      </c>
      <c r="D48" s="1">
        <v>-1.0</v>
      </c>
      <c r="E48" s="1">
        <v>-2.0</v>
      </c>
      <c r="F48" s="1">
        <v>-22.0</v>
      </c>
      <c r="G48" s="1">
        <v>-18.0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-35.0</v>
      </c>
      <c r="C49" s="1">
        <v>-24.0</v>
      </c>
      <c r="D49" s="1">
        <v>-37.0</v>
      </c>
      <c r="E49" s="1">
        <v>-61.0</v>
      </c>
      <c r="F49" s="1">
        <v>-80.0</v>
      </c>
      <c r="G49" s="1">
        <v>-78.0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25.0</v>
      </c>
      <c r="C50" s="1">
        <v>28.0</v>
      </c>
      <c r="D50" s="1">
        <v>31.0</v>
      </c>
      <c r="E50" s="1">
        <v>27.0</v>
      </c>
      <c r="F50" s="1">
        <v>2.0</v>
      </c>
      <c r="G50" s="1">
        <v>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10.0</v>
      </c>
      <c r="C52" s="1">
        <v>7.0</v>
      </c>
      <c r="D52" s="1">
        <v>6.0</v>
      </c>
      <c r="E52" s="1">
        <v>8.0</v>
      </c>
      <c r="F52" s="1">
        <v>10.0</v>
      </c>
      <c r="G52" s="1">
        <v>10.0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34.0</v>
      </c>
      <c r="C53" s="1">
        <v>33.0</v>
      </c>
      <c r="D53" s="1">
        <v>33.0</v>
      </c>
      <c r="E53" s="1">
        <v>50.0</v>
      </c>
      <c r="F53" s="1">
        <v>55.0</v>
      </c>
      <c r="G53" s="1">
        <v>57.0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61.0</v>
      </c>
      <c r="C54" s="1">
        <v>57.0</v>
      </c>
      <c r="D54" s="1">
        <v>76.0</v>
      </c>
      <c r="E54" s="1">
        <v>130.0</v>
      </c>
      <c r="F54" s="1">
        <v>172.0</v>
      </c>
      <c r="G54" s="1">
        <v>135.0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51.0</v>
      </c>
      <c r="C55" s="1">
        <v>45.0</v>
      </c>
      <c r="D55" s="1">
        <v>44.0</v>
      </c>
      <c r="E55" s="1">
        <v>74.0</v>
      </c>
      <c r="F55" s="1">
        <v>2.0</v>
      </c>
      <c r="G55" s="1">
        <v>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10.0</v>
      </c>
      <c r="C56" s="1">
        <v>8.0</v>
      </c>
      <c r="D56" s="1">
        <v>6.0</v>
      </c>
      <c r="E56" s="1">
        <v>6.0</v>
      </c>
      <c r="F56" s="1">
        <v>4.0</v>
      </c>
      <c r="G56" s="1">
        <v>2.0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0.0</v>
      </c>
      <c r="C57" s="1">
        <v>12.0</v>
      </c>
      <c r="D57" s="1">
        <v>9.0</v>
      </c>
      <c r="E57" s="1">
        <v>15.0</v>
      </c>
      <c r="F57" s="1">
        <v>19.0</v>
      </c>
      <c r="G57" s="1">
        <v>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0.0</v>
      </c>
      <c r="C58" s="1">
        <v>-4.0</v>
      </c>
      <c r="D58" s="1">
        <v>-3.0</v>
      </c>
      <c r="E58" s="1">
        <v>-9.0</v>
      </c>
      <c r="F58" s="1">
        <v>-14.0</v>
      </c>
      <c r="G58" s="1">
        <v>-3.0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18.0</v>
      </c>
      <c r="C59" s="1">
        <v>7.0</v>
      </c>
      <c r="D59" s="1">
        <v>3.0</v>
      </c>
      <c r="E59" s="1">
        <v>4.0</v>
      </c>
      <c r="F59" s="1">
        <v>41.0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202</v>
      </c>
      <c r="B60" s="1">
        <v>20.0</v>
      </c>
      <c r="C60" s="1">
        <v>32.0</v>
      </c>
      <c r="D60" s="1">
        <v>43.0</v>
      </c>
      <c r="E60" s="1">
        <v>12.0</v>
      </c>
      <c r="F60" s="1">
        <v>3.0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203</v>
      </c>
      <c r="B61" s="1">
        <v>73.0</v>
      </c>
      <c r="C61" s="1">
        <v>68.0</v>
      </c>
      <c r="D61" s="1">
        <v>48.0</v>
      </c>
      <c r="E61" s="1">
        <v>1.0</v>
      </c>
      <c r="F61" s="1">
        <v>3.0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204</v>
      </c>
      <c r="B62" s="1">
        <v>5.0</v>
      </c>
      <c r="C62" s="1">
        <v>2.0</v>
      </c>
      <c r="D62" s="1">
        <v>18.0</v>
      </c>
      <c r="E62" s="1">
        <v>32.0</v>
      </c>
      <c r="F62" s="1">
        <v>61.0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46.0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206</v>
      </c>
      <c r="B64" s="1">
        <v>6.0</v>
      </c>
      <c r="C64" s="1">
        <v>3.0</v>
      </c>
      <c r="D64" s="1">
        <v>19.0</v>
      </c>
      <c r="E64" s="1">
        <v>46.0</v>
      </c>
      <c r="F64" s="1">
        <v>69.0</v>
      </c>
      <c r="G64" s="1">
        <v>46.0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 t="s">
        <v>209</v>
      </c>
      <c r="D3" s="1" t="s">
        <v>210</v>
      </c>
      <c r="E3" s="1" t="s">
        <v>211</v>
      </c>
      <c r="F3" s="1" t="s">
        <v>212</v>
      </c>
      <c r="G3" s="1" t="s">
        <v>213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 t="s">
        <v>215</v>
      </c>
      <c r="D4" s="1" t="s">
        <v>216</v>
      </c>
      <c r="E4" s="1" t="s">
        <v>217</v>
      </c>
      <c r="F4" s="1" t="s">
        <v>218</v>
      </c>
      <c r="G4" s="1" t="s">
        <v>219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 t="s">
        <v>221</v>
      </c>
      <c r="D5" s="1">
        <v>-12.0</v>
      </c>
      <c r="E5" s="1" t="s">
        <v>222</v>
      </c>
      <c r="F5" s="1" t="s">
        <v>223</v>
      </c>
      <c r="G5" s="1" t="s">
        <v>224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0.0</v>
      </c>
      <c r="C6" s="1" t="s">
        <v>226</v>
      </c>
      <c r="D6" s="1" t="s">
        <v>227</v>
      </c>
      <c r="E6" s="1" t="s">
        <v>228</v>
      </c>
      <c r="F6" s="1" t="s">
        <v>229</v>
      </c>
      <c r="G6" s="1" t="s">
        <v>230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232</v>
      </c>
      <c r="B8" s="1" t="s">
        <v>233</v>
      </c>
      <c r="C8" s="1">
        <v>47.0</v>
      </c>
      <c r="D8" s="1" t="s">
        <v>234</v>
      </c>
      <c r="E8" s="1" t="s">
        <v>235</v>
      </c>
      <c r="F8" s="1" t="s">
        <v>236</v>
      </c>
      <c r="G8" s="1" t="s">
        <v>237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>
        <v>31.0</v>
      </c>
      <c r="C9" s="1" t="s">
        <v>239</v>
      </c>
      <c r="D9" s="1" t="s">
        <v>240</v>
      </c>
      <c r="E9" s="1" t="s">
        <v>241</v>
      </c>
      <c r="F9" s="1" t="s">
        <v>242</v>
      </c>
      <c r="G9" s="1" t="s">
        <v>243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 t="s">
        <v>245</v>
      </c>
      <c r="C10" s="1" t="s">
        <v>246</v>
      </c>
      <c r="D10" s="1" t="s">
        <v>247</v>
      </c>
      <c r="E10" s="1" t="s">
        <v>248</v>
      </c>
      <c r="F10" s="1" t="s">
        <v>249</v>
      </c>
      <c r="G10" s="1" t="s">
        <v>250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251</v>
      </c>
      <c r="B11" s="1" t="s">
        <v>252</v>
      </c>
      <c r="C11" s="1" t="s">
        <v>253</v>
      </c>
      <c r="D11" s="1" t="s">
        <v>254</v>
      </c>
      <c r="E11" s="1" t="s">
        <v>255</v>
      </c>
      <c r="F11" s="1" t="s">
        <v>256</v>
      </c>
      <c r="G11" s="1" t="s">
        <v>257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258</v>
      </c>
      <c r="B12" s="1" t="s">
        <v>259</v>
      </c>
      <c r="C12" s="1" t="s">
        <v>260</v>
      </c>
      <c r="D12" s="1" t="s">
        <v>261</v>
      </c>
      <c r="E12" s="1" t="s">
        <v>262</v>
      </c>
      <c r="F12" s="1" t="s">
        <v>263</v>
      </c>
      <c r="G12" s="1" t="s">
        <v>264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265</v>
      </c>
      <c r="B13" s="1" t="s">
        <v>266</v>
      </c>
      <c r="C13" s="1" t="s">
        <v>267</v>
      </c>
      <c r="D13" s="1" t="s">
        <v>268</v>
      </c>
      <c r="E13" s="1" t="s">
        <v>269</v>
      </c>
      <c r="F13" s="1" t="s">
        <v>230</v>
      </c>
      <c r="G13" s="1" t="s">
        <v>270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271</v>
      </c>
      <c r="B14" s="1" t="s">
        <v>272</v>
      </c>
      <c r="C14" s="1" t="s">
        <v>273</v>
      </c>
      <c r="D14" s="1" t="s">
        <v>274</v>
      </c>
      <c r="E14" s="1" t="s">
        <v>275</v>
      </c>
      <c r="F14" s="1" t="s">
        <v>276</v>
      </c>
      <c r="G14" s="1" t="s">
        <v>277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278</v>
      </c>
      <c r="B15" s="1" t="s">
        <v>272</v>
      </c>
      <c r="C15" s="1" t="s">
        <v>273</v>
      </c>
      <c r="D15" s="1" t="s">
        <v>279</v>
      </c>
      <c r="E15" s="1" t="s">
        <v>275</v>
      </c>
      <c r="F15" s="1" t="s">
        <v>276</v>
      </c>
      <c r="G15" s="1" t="s">
        <v>277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280</v>
      </c>
      <c r="B16" s="1" t="s">
        <v>281</v>
      </c>
      <c r="C16" s="1" t="s">
        <v>282</v>
      </c>
      <c r="D16" s="1" t="s">
        <v>283</v>
      </c>
      <c r="E16" s="1" t="s">
        <v>284</v>
      </c>
      <c r="F16" s="1" t="s">
        <v>285</v>
      </c>
      <c r="G16" s="1" t="s">
        <v>286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287</v>
      </c>
      <c r="B17" s="1">
        <v>0.0</v>
      </c>
      <c r="C17" s="1" t="s">
        <v>288</v>
      </c>
      <c r="D17" s="1" t="s">
        <v>289</v>
      </c>
      <c r="E17" s="1" t="s">
        <v>290</v>
      </c>
      <c r="F17" s="1" t="s">
        <v>291</v>
      </c>
      <c r="G17" s="1" t="s">
        <v>292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293</v>
      </c>
      <c r="B18" s="1">
        <v>0.0</v>
      </c>
      <c r="C18" s="1" t="s">
        <v>294</v>
      </c>
      <c r="D18" s="1" t="s">
        <v>295</v>
      </c>
      <c r="E18" s="1" t="s">
        <v>296</v>
      </c>
      <c r="F18" s="1" t="s">
        <v>297</v>
      </c>
      <c r="G18" s="1" t="s">
        <v>298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299</v>
      </c>
      <c r="B20" s="1">
        <v>0.0</v>
      </c>
      <c r="C20" s="1" t="s">
        <v>300</v>
      </c>
      <c r="D20" s="1" t="s">
        <v>301</v>
      </c>
      <c r="E20" s="1" t="s">
        <v>302</v>
      </c>
      <c r="F20" s="1" t="s">
        <v>303</v>
      </c>
      <c r="G20" s="1" t="s">
        <v>304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305</v>
      </c>
      <c r="B21" s="1">
        <v>0.0</v>
      </c>
      <c r="C21" s="1" t="s">
        <v>306</v>
      </c>
      <c r="D21" s="1" t="s">
        <v>307</v>
      </c>
      <c r="E21" s="1" t="s">
        <v>308</v>
      </c>
      <c r="F21" s="1" t="s">
        <v>309</v>
      </c>
      <c r="G21" s="1" t="s">
        <v>310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311</v>
      </c>
      <c r="B22" s="1">
        <v>0.0</v>
      </c>
      <c r="C22" s="1" t="s">
        <v>312</v>
      </c>
      <c r="D22" s="1" t="s">
        <v>313</v>
      </c>
      <c r="E22" s="1" t="s">
        <v>314</v>
      </c>
      <c r="F22" s="1" t="s">
        <v>315</v>
      </c>
      <c r="G22" s="1" t="s">
        <v>298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317</v>
      </c>
      <c r="B24" s="1" t="s">
        <v>318</v>
      </c>
      <c r="C24" s="1" t="s">
        <v>319</v>
      </c>
      <c r="D24" s="1" t="s">
        <v>320</v>
      </c>
      <c r="E24" s="1" t="s">
        <v>321</v>
      </c>
      <c r="F24" s="1" t="s">
        <v>322</v>
      </c>
      <c r="G24" s="1" t="s">
        <v>323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324</v>
      </c>
      <c r="B25" s="1" t="s">
        <v>300</v>
      </c>
      <c r="C25" s="1" t="s">
        <v>300</v>
      </c>
      <c r="D25" s="1" t="s">
        <v>325</v>
      </c>
      <c r="E25" s="1" t="s">
        <v>326</v>
      </c>
      <c r="F25" s="1">
        <v>3.0</v>
      </c>
      <c r="G25" s="1" t="s">
        <v>327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328</v>
      </c>
      <c r="B26" s="1" t="s">
        <v>329</v>
      </c>
      <c r="C26" s="1" t="s">
        <v>330</v>
      </c>
      <c r="D26" s="1" t="s">
        <v>331</v>
      </c>
      <c r="E26" s="1" t="s">
        <v>332</v>
      </c>
      <c r="F26" s="1" t="s">
        <v>333</v>
      </c>
      <c r="G26" s="1" t="s">
        <v>334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335</v>
      </c>
      <c r="B27" s="1">
        <v>0.0</v>
      </c>
      <c r="C27" s="1" t="s">
        <v>336</v>
      </c>
      <c r="D27" s="1" t="s">
        <v>337</v>
      </c>
      <c r="E27" s="1" t="s">
        <v>338</v>
      </c>
      <c r="F27" s="1" t="s">
        <v>339</v>
      </c>
      <c r="G27" s="1" t="s">
        <v>340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341</v>
      </c>
      <c r="B28" s="1">
        <v>0.0</v>
      </c>
      <c r="C28" s="1" t="s">
        <v>342</v>
      </c>
      <c r="D28" s="1" t="s">
        <v>343</v>
      </c>
      <c r="E28" s="1" t="s">
        <v>344</v>
      </c>
      <c r="F28" s="1" t="s">
        <v>345</v>
      </c>
      <c r="G28" s="1" t="s">
        <v>346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348</v>
      </c>
      <c r="B30" s="1" t="s">
        <v>349</v>
      </c>
      <c r="C30" s="1">
        <v>0.0</v>
      </c>
      <c r="D30" s="1">
        <v>0.0</v>
      </c>
      <c r="E30" s="1" t="s">
        <v>350</v>
      </c>
      <c r="F30" s="1" t="s">
        <v>351</v>
      </c>
      <c r="G30" s="1" t="s">
        <v>352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353</v>
      </c>
      <c r="B31" s="1" t="s">
        <v>354</v>
      </c>
      <c r="C31" s="1" t="s">
        <v>355</v>
      </c>
      <c r="D31" s="1" t="s">
        <v>356</v>
      </c>
      <c r="E31" s="1" t="s">
        <v>350</v>
      </c>
      <c r="F31" s="1" t="s">
        <v>357</v>
      </c>
      <c r="G31" s="1" t="s">
        <v>358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359</v>
      </c>
      <c r="B32" s="1" t="s">
        <v>360</v>
      </c>
      <c r="C32" s="1">
        <v>0.0</v>
      </c>
      <c r="D32" s="1">
        <v>0.0</v>
      </c>
      <c r="E32" s="1" t="s">
        <v>350</v>
      </c>
      <c r="F32" s="1" t="s">
        <v>361</v>
      </c>
      <c r="G32" s="1" t="s">
        <v>362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363</v>
      </c>
      <c r="B33" s="1" t="s">
        <v>364</v>
      </c>
      <c r="C33" s="1" t="s">
        <v>365</v>
      </c>
      <c r="D33" s="1" t="s">
        <v>366</v>
      </c>
      <c r="E33" s="1" t="s">
        <v>350</v>
      </c>
      <c r="F33" s="1" t="s">
        <v>367</v>
      </c>
      <c r="G33" s="1" t="s">
        <v>368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369</v>
      </c>
      <c r="B34" s="1" t="s">
        <v>370</v>
      </c>
      <c r="C34" s="1" t="s">
        <v>371</v>
      </c>
      <c r="D34" s="1" t="s">
        <v>372</v>
      </c>
      <c r="E34" s="1" t="s">
        <v>373</v>
      </c>
      <c r="F34" s="1" t="s">
        <v>374</v>
      </c>
      <c r="G34" s="1" t="s">
        <v>375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376</v>
      </c>
      <c r="B35" s="1" t="s">
        <v>377</v>
      </c>
      <c r="C35" s="1" t="s">
        <v>160</v>
      </c>
      <c r="D35" s="1" t="s">
        <v>378</v>
      </c>
      <c r="E35" s="1" t="s">
        <v>379</v>
      </c>
      <c r="F35" s="1" t="s">
        <v>380</v>
      </c>
      <c r="G35" s="1" t="s">
        <v>381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382</v>
      </c>
      <c r="B36" s="1" t="s">
        <v>159</v>
      </c>
      <c r="C36" s="1" t="s">
        <v>383</v>
      </c>
      <c r="D36" s="1" t="s">
        <v>384</v>
      </c>
      <c r="E36" s="1" t="s">
        <v>385</v>
      </c>
      <c r="F36" s="1" t="s">
        <v>386</v>
      </c>
      <c r="G36" s="1" t="s">
        <v>387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388</v>
      </c>
      <c r="B37" s="1" t="s">
        <v>389</v>
      </c>
      <c r="C37" s="1" t="s">
        <v>390</v>
      </c>
      <c r="D37" s="1" t="s">
        <v>183</v>
      </c>
      <c r="E37" s="1" t="s">
        <v>391</v>
      </c>
      <c r="F37" s="1" t="s">
        <v>392</v>
      </c>
      <c r="G37" s="1" t="s">
        <v>393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394</v>
      </c>
      <c r="B38" s="1" t="s">
        <v>262</v>
      </c>
      <c r="C38" s="1" t="s">
        <v>395</v>
      </c>
      <c r="D38" s="1" t="s">
        <v>396</v>
      </c>
      <c r="E38" s="1" t="s">
        <v>397</v>
      </c>
      <c r="F38" s="1" t="s">
        <v>398</v>
      </c>
      <c r="G38" s="1" t="s">
        <v>334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399</v>
      </c>
      <c r="B39" s="1" t="s">
        <v>400</v>
      </c>
      <c r="C39" s="1" t="s">
        <v>401</v>
      </c>
      <c r="D39" s="1" t="s">
        <v>402</v>
      </c>
      <c r="E39" s="1" t="s">
        <v>403</v>
      </c>
      <c r="F39" s="1" t="s">
        <v>404</v>
      </c>
      <c r="G39" s="1" t="s">
        <v>352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405</v>
      </c>
      <c r="B40" s="1" t="s">
        <v>406</v>
      </c>
      <c r="C40" s="1" t="s">
        <v>407</v>
      </c>
      <c r="D40" s="1" t="s">
        <v>408</v>
      </c>
      <c r="E40" s="1" t="s">
        <v>397</v>
      </c>
      <c r="F40" s="1" t="s">
        <v>398</v>
      </c>
      <c r="G40" s="1" t="s">
        <v>334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409</v>
      </c>
      <c r="B41" s="1" t="s">
        <v>410</v>
      </c>
      <c r="C41" s="1" t="s">
        <v>411</v>
      </c>
      <c r="D41" s="1" t="s">
        <v>412</v>
      </c>
      <c r="E41" s="1">
        <v>5.0</v>
      </c>
      <c r="F41" s="1" t="s">
        <v>413</v>
      </c>
      <c r="G41" s="1" t="s">
        <v>414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416</v>
      </c>
      <c r="B43" s="1">
        <v>0.0</v>
      </c>
      <c r="C43" s="1" t="s">
        <v>417</v>
      </c>
      <c r="D43" s="1" t="s">
        <v>418</v>
      </c>
      <c r="E43" s="1" t="s">
        <v>419</v>
      </c>
      <c r="F43" s="1" t="s">
        <v>420</v>
      </c>
      <c r="G43" s="1" t="s">
        <v>421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422</v>
      </c>
      <c r="B44" s="1">
        <v>0.0</v>
      </c>
      <c r="C44" s="1" t="s">
        <v>423</v>
      </c>
      <c r="D44" s="1" t="s">
        <v>424</v>
      </c>
      <c r="E44" s="1" t="s">
        <v>425</v>
      </c>
      <c r="F44" s="1" t="s">
        <v>426</v>
      </c>
      <c r="G44" s="1" t="s">
        <v>427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428</v>
      </c>
      <c r="B45" s="1">
        <v>0.0</v>
      </c>
      <c r="C45" s="1" t="s">
        <v>429</v>
      </c>
      <c r="D45" s="1" t="s">
        <v>430</v>
      </c>
      <c r="E45" s="1" t="s">
        <v>431</v>
      </c>
      <c r="F45" s="1" t="s">
        <v>432</v>
      </c>
      <c r="G45" s="1" t="s">
        <v>433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434</v>
      </c>
      <c r="B46" s="1">
        <v>0.0</v>
      </c>
      <c r="C46" s="1" t="s">
        <v>435</v>
      </c>
      <c r="D46" s="1" t="s">
        <v>436</v>
      </c>
      <c r="E46" s="1">
        <v>0.0</v>
      </c>
      <c r="F46" s="1" t="s">
        <v>437</v>
      </c>
      <c r="G46" s="1" t="s">
        <v>438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439</v>
      </c>
      <c r="B47" s="1">
        <v>0.0</v>
      </c>
      <c r="C47" s="1" t="s">
        <v>440</v>
      </c>
      <c r="D47" s="1" t="s">
        <v>441</v>
      </c>
      <c r="E47" s="1" t="s">
        <v>442</v>
      </c>
      <c r="F47" s="1" t="s">
        <v>443</v>
      </c>
      <c r="G47" s="1" t="s">
        <v>444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445</v>
      </c>
      <c r="B48" s="1">
        <v>0.0</v>
      </c>
      <c r="C48" s="1" t="s">
        <v>446</v>
      </c>
      <c r="D48" s="1" t="s">
        <v>447</v>
      </c>
      <c r="E48" s="1" t="s">
        <v>448</v>
      </c>
      <c r="F48" s="1" t="s">
        <v>449</v>
      </c>
      <c r="G48" s="1" t="s">
        <v>450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451</v>
      </c>
      <c r="B49" s="1">
        <v>0.0</v>
      </c>
      <c r="C49" s="1" t="s">
        <v>452</v>
      </c>
      <c r="D49" s="1" t="s">
        <v>453</v>
      </c>
      <c r="E49" s="1" t="s">
        <v>454</v>
      </c>
      <c r="F49" s="1" t="s">
        <v>455</v>
      </c>
      <c r="G49" s="1" t="s">
        <v>456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457</v>
      </c>
      <c r="B50" s="1">
        <v>0.0</v>
      </c>
      <c r="C50" s="1" t="s">
        <v>458</v>
      </c>
      <c r="D50" s="1" t="s">
        <v>309</v>
      </c>
      <c r="E50" s="1" t="s">
        <v>459</v>
      </c>
      <c r="F50" s="1" t="s">
        <v>460</v>
      </c>
      <c r="G50" s="1" t="s">
        <v>461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462</v>
      </c>
      <c r="B51" s="1">
        <v>0.0</v>
      </c>
      <c r="C51" s="1" t="s">
        <v>463</v>
      </c>
      <c r="D51" s="1" t="s">
        <v>464</v>
      </c>
      <c r="E51" s="1" t="s">
        <v>465</v>
      </c>
      <c r="F51" s="1" t="s">
        <v>466</v>
      </c>
      <c r="G51" s="1" t="s">
        <v>467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468</v>
      </c>
      <c r="B52" s="1">
        <v>0.0</v>
      </c>
      <c r="C52" s="1" t="s">
        <v>469</v>
      </c>
      <c r="D52" s="1" t="s">
        <v>470</v>
      </c>
      <c r="E52" s="1" t="s">
        <v>471</v>
      </c>
      <c r="F52" s="1" t="s">
        <v>472</v>
      </c>
      <c r="G52" s="1" t="s">
        <v>473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474</v>
      </c>
      <c r="B53" s="1">
        <v>0.0</v>
      </c>
      <c r="C53" s="1" t="s">
        <v>475</v>
      </c>
      <c r="D53" s="1" t="s">
        <v>476</v>
      </c>
      <c r="E53" s="1" t="s">
        <v>477</v>
      </c>
      <c r="F53" s="1" t="s">
        <v>478</v>
      </c>
      <c r="G53" s="1" t="s">
        <v>479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480</v>
      </c>
      <c r="B54" s="1">
        <v>0.0</v>
      </c>
      <c r="C54" s="1" t="s">
        <v>481</v>
      </c>
      <c r="D54" s="1" t="s">
        <v>482</v>
      </c>
      <c r="E54" s="1" t="s">
        <v>483</v>
      </c>
      <c r="F54" s="1" t="s">
        <v>297</v>
      </c>
      <c r="G54" s="1" t="s">
        <v>484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485</v>
      </c>
      <c r="B55" s="1">
        <v>0.0</v>
      </c>
      <c r="C55" s="1" t="s">
        <v>486</v>
      </c>
      <c r="D55" s="1" t="s">
        <v>487</v>
      </c>
      <c r="E55" s="1" t="s">
        <v>488</v>
      </c>
      <c r="F55" s="1" t="s">
        <v>489</v>
      </c>
      <c r="G55" s="1" t="s">
        <v>490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491</v>
      </c>
      <c r="B56" s="1">
        <v>0.0</v>
      </c>
      <c r="C56" s="1" t="s">
        <v>492</v>
      </c>
      <c r="D56" s="1" t="s">
        <v>493</v>
      </c>
      <c r="E56" s="1">
        <v>0.0</v>
      </c>
      <c r="F56" s="1" t="s">
        <v>494</v>
      </c>
      <c r="G56" s="1" t="s">
        <v>495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496</v>
      </c>
      <c r="B57" s="1">
        <v>0.0</v>
      </c>
      <c r="C57" s="1" t="s">
        <v>497</v>
      </c>
      <c r="D57" s="1" t="s">
        <v>498</v>
      </c>
      <c r="E57" s="1" t="s">
        <v>499</v>
      </c>
      <c r="F57" s="1" t="s">
        <v>500</v>
      </c>
      <c r="G57" s="1" t="s">
        <v>501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502</v>
      </c>
      <c r="B58" s="1">
        <v>0.0</v>
      </c>
      <c r="C58" s="1" t="s">
        <v>503</v>
      </c>
      <c r="D58" s="1" t="s">
        <v>504</v>
      </c>
      <c r="E58" s="1" t="s">
        <v>505</v>
      </c>
      <c r="F58" s="1" t="s">
        <v>506</v>
      </c>
      <c r="G58" s="1" t="s">
        <v>507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508</v>
      </c>
      <c r="B59" s="1">
        <v>0.0</v>
      </c>
      <c r="C59" s="1">
        <v>0.0</v>
      </c>
      <c r="D59" s="1" t="s">
        <v>509</v>
      </c>
      <c r="E59" s="1">
        <v>0.0</v>
      </c>
      <c r="F59" s="1" t="s">
        <v>510</v>
      </c>
      <c r="G59" s="1" t="s">
        <v>511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512</v>
      </c>
      <c r="B60" s="1">
        <v>0.0</v>
      </c>
      <c r="C60" s="1">
        <v>0.0</v>
      </c>
      <c r="D60" s="1" t="s">
        <v>513</v>
      </c>
      <c r="E60" s="1" t="s">
        <v>514</v>
      </c>
      <c r="F60" s="1" t="s">
        <v>515</v>
      </c>
      <c r="G60" s="1" t="s">
        <v>516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518</v>
      </c>
      <c r="B62" s="1">
        <v>0.0</v>
      </c>
      <c r="C62" s="1">
        <v>0.0</v>
      </c>
      <c r="D62" s="1" t="s">
        <v>519</v>
      </c>
      <c r="E62" s="1" t="s">
        <v>520</v>
      </c>
      <c r="F62" s="1">
        <v>16.0</v>
      </c>
      <c r="G62" s="1" t="s">
        <v>521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522</v>
      </c>
      <c r="B63" s="1">
        <v>0.0</v>
      </c>
      <c r="C63" s="1">
        <v>0.0</v>
      </c>
      <c r="D63" s="1" t="s">
        <v>523</v>
      </c>
      <c r="E63" s="1" t="s">
        <v>524</v>
      </c>
      <c r="F63" s="1" t="s">
        <v>520</v>
      </c>
      <c r="G63" s="1" t="s">
        <v>525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526</v>
      </c>
      <c r="B64" s="1">
        <v>0.0</v>
      </c>
      <c r="C64" s="1">
        <v>0.0</v>
      </c>
      <c r="D64" s="1" t="s">
        <v>527</v>
      </c>
      <c r="E64" s="1" t="s">
        <v>528</v>
      </c>
      <c r="F64" s="1" t="s">
        <v>529</v>
      </c>
      <c r="G64" s="1" t="s">
        <v>530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531</v>
      </c>
      <c r="B65" s="1">
        <v>0.0</v>
      </c>
      <c r="C65" s="1">
        <v>0.0</v>
      </c>
      <c r="D65" s="1" t="s">
        <v>532</v>
      </c>
      <c r="E65" s="1" t="s">
        <v>533</v>
      </c>
      <c r="F65" s="1" t="s">
        <v>534</v>
      </c>
      <c r="G65" s="1" t="s">
        <v>535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536</v>
      </c>
      <c r="B66" s="1">
        <v>0.0</v>
      </c>
      <c r="C66" s="1">
        <v>0.0</v>
      </c>
      <c r="D66" s="1" t="s">
        <v>537</v>
      </c>
      <c r="E66" s="1" t="s">
        <v>538</v>
      </c>
      <c r="F66" s="1" t="s">
        <v>539</v>
      </c>
      <c r="G66" s="1">
        <v>36.0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540</v>
      </c>
      <c r="B67" s="1">
        <v>0.0</v>
      </c>
      <c r="C67" s="1">
        <v>0.0</v>
      </c>
      <c r="D67" s="1" t="s">
        <v>541</v>
      </c>
      <c r="E67" s="1" t="s">
        <v>542</v>
      </c>
      <c r="F67" s="1" t="s">
        <v>543</v>
      </c>
      <c r="G67" s="1" t="s">
        <v>544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545</v>
      </c>
      <c r="B68" s="1">
        <v>0.0</v>
      </c>
      <c r="C68" s="1">
        <v>0.0</v>
      </c>
      <c r="D68" s="1" t="s">
        <v>546</v>
      </c>
      <c r="E68" s="1" t="s">
        <v>547</v>
      </c>
      <c r="F68" s="1" t="s">
        <v>548</v>
      </c>
      <c r="G68" s="1" t="s">
        <v>549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550</v>
      </c>
      <c r="B69" s="1">
        <v>0.0</v>
      </c>
      <c r="C69" s="1">
        <v>0.0</v>
      </c>
      <c r="D69" s="1" t="s">
        <v>551</v>
      </c>
      <c r="E69" s="1" t="s">
        <v>552</v>
      </c>
      <c r="F69" s="1" t="s">
        <v>553</v>
      </c>
      <c r="G69" s="1" t="s">
        <v>554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555</v>
      </c>
      <c r="B70" s="1">
        <v>0.0</v>
      </c>
      <c r="C70" s="1">
        <v>0.0</v>
      </c>
      <c r="D70" s="1" t="s">
        <v>556</v>
      </c>
      <c r="E70" s="1" t="s">
        <v>557</v>
      </c>
      <c r="F70" s="1" t="s">
        <v>558</v>
      </c>
      <c r="G70" s="1" t="s">
        <v>559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560</v>
      </c>
      <c r="B71" s="1">
        <v>0.0</v>
      </c>
      <c r="C71" s="1">
        <v>0.0</v>
      </c>
      <c r="D71" s="1" t="s">
        <v>561</v>
      </c>
      <c r="E71" s="1" t="s">
        <v>562</v>
      </c>
      <c r="F71" s="1" t="s">
        <v>563</v>
      </c>
      <c r="G71" s="1" t="s">
        <v>564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565</v>
      </c>
      <c r="B72" s="1">
        <v>0.0</v>
      </c>
      <c r="C72" s="1">
        <v>0.0</v>
      </c>
      <c r="D72" s="1" t="s">
        <v>566</v>
      </c>
      <c r="E72" s="1" t="s">
        <v>567</v>
      </c>
      <c r="F72" s="1" t="s">
        <v>568</v>
      </c>
      <c r="G72" s="1" t="s">
        <v>569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570</v>
      </c>
      <c r="B73" s="1">
        <v>0.0</v>
      </c>
      <c r="C73" s="1">
        <v>0.0</v>
      </c>
      <c r="D73" s="1" t="s">
        <v>571</v>
      </c>
      <c r="E73" s="1" t="s">
        <v>572</v>
      </c>
      <c r="F73" s="1" t="s">
        <v>573</v>
      </c>
      <c r="G73" s="1" t="s">
        <v>574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575</v>
      </c>
      <c r="B74" s="1">
        <v>0.0</v>
      </c>
      <c r="C74" s="1">
        <v>0.0</v>
      </c>
      <c r="D74" s="1" t="s">
        <v>576</v>
      </c>
      <c r="E74" s="1" t="s">
        <v>577</v>
      </c>
      <c r="F74" s="1" t="s">
        <v>578</v>
      </c>
      <c r="G74" s="1" t="s">
        <v>579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580</v>
      </c>
      <c r="B75" s="1">
        <v>0.0</v>
      </c>
      <c r="C75" s="1">
        <v>0.0</v>
      </c>
      <c r="D75" s="1" t="s">
        <v>581</v>
      </c>
      <c r="E75" s="1" t="s">
        <v>582</v>
      </c>
      <c r="F75" s="1" t="s">
        <v>583</v>
      </c>
      <c r="G75" s="1" t="s">
        <v>584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585</v>
      </c>
      <c r="B76" s="1">
        <v>0.0</v>
      </c>
      <c r="C76" s="1">
        <v>0.0</v>
      </c>
      <c r="D76" s="1" t="s">
        <v>586</v>
      </c>
      <c r="E76" s="1" t="s">
        <v>587</v>
      </c>
      <c r="F76" s="1" t="s">
        <v>588</v>
      </c>
      <c r="G76" s="1" t="s">
        <v>589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590</v>
      </c>
      <c r="B77" s="1">
        <v>0.0</v>
      </c>
      <c r="C77" s="1">
        <v>0.0</v>
      </c>
      <c r="D77" s="1" t="s">
        <v>591</v>
      </c>
      <c r="E77" s="1" t="s">
        <v>592</v>
      </c>
      <c r="F77" s="1" t="s">
        <v>593</v>
      </c>
      <c r="G77" s="1" t="s">
        <v>594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595</v>
      </c>
      <c r="B78" s="1">
        <v>0.0</v>
      </c>
      <c r="C78" s="1">
        <v>0.0</v>
      </c>
      <c r="D78" s="1">
        <v>0.0</v>
      </c>
      <c r="E78" s="1" t="s">
        <v>596</v>
      </c>
      <c r="F78" s="1" t="s">
        <v>597</v>
      </c>
      <c r="G78" s="1" t="s">
        <v>598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599</v>
      </c>
      <c r="B79" s="1">
        <v>0.0</v>
      </c>
      <c r="C79" s="1">
        <v>0.0</v>
      </c>
      <c r="D79" s="1">
        <v>0.0</v>
      </c>
      <c r="E79" s="1" t="s">
        <v>600</v>
      </c>
      <c r="F79" s="1" t="s">
        <v>601</v>
      </c>
      <c r="G79" s="1" t="s">
        <v>602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604</v>
      </c>
      <c r="B81" s="1">
        <v>0.0</v>
      </c>
      <c r="C81" s="1">
        <v>0.0</v>
      </c>
      <c r="D81" s="1">
        <v>0.0</v>
      </c>
      <c r="E81" s="1" t="s">
        <v>605</v>
      </c>
      <c r="F81" s="1" t="s">
        <v>606</v>
      </c>
      <c r="G81" s="1" t="s">
        <v>607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608</v>
      </c>
      <c r="B82" s="1">
        <v>0.0</v>
      </c>
      <c r="C82" s="1">
        <v>0.0</v>
      </c>
      <c r="D82" s="1">
        <v>0.0</v>
      </c>
      <c r="E82" s="1" t="s">
        <v>609</v>
      </c>
      <c r="F82" s="1" t="s">
        <v>610</v>
      </c>
      <c r="G82" s="1" t="s">
        <v>611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612</v>
      </c>
      <c r="B83" s="1">
        <v>0.0</v>
      </c>
      <c r="C83" s="1">
        <v>0.0</v>
      </c>
      <c r="D83" s="1">
        <v>0.0</v>
      </c>
      <c r="E83" s="1" t="s">
        <v>613</v>
      </c>
      <c r="F83" s="1" t="s">
        <v>614</v>
      </c>
      <c r="G83" s="1" t="s">
        <v>615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616</v>
      </c>
      <c r="B84" s="1">
        <v>0.0</v>
      </c>
      <c r="C84" s="1">
        <v>0.0</v>
      </c>
      <c r="D84" s="1">
        <v>0.0</v>
      </c>
      <c r="E84" s="1" t="s">
        <v>617</v>
      </c>
      <c r="F84" s="1" t="s">
        <v>618</v>
      </c>
      <c r="G84" s="1" t="s">
        <v>619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620</v>
      </c>
      <c r="B85" s="1">
        <v>0.0</v>
      </c>
      <c r="C85" s="1">
        <v>0.0</v>
      </c>
      <c r="D85" s="1">
        <v>0.0</v>
      </c>
      <c r="E85" s="1" t="s">
        <v>621</v>
      </c>
      <c r="F85" s="1" t="s">
        <v>622</v>
      </c>
      <c r="G85" s="1" t="s">
        <v>623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624</v>
      </c>
      <c r="B86" s="1">
        <v>0.0</v>
      </c>
      <c r="C86" s="1">
        <v>0.0</v>
      </c>
      <c r="D86" s="1">
        <v>0.0</v>
      </c>
      <c r="E86" s="1" t="s">
        <v>625</v>
      </c>
      <c r="F86" s="1" t="s">
        <v>626</v>
      </c>
      <c r="G86" s="1" t="s">
        <v>627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628</v>
      </c>
      <c r="B87" s="1">
        <v>0.0</v>
      </c>
      <c r="C87" s="1">
        <v>0.0</v>
      </c>
      <c r="D87" s="1">
        <v>0.0</v>
      </c>
      <c r="E87" s="1" t="s">
        <v>629</v>
      </c>
      <c r="F87" s="1" t="s">
        <v>630</v>
      </c>
      <c r="G87" s="1" t="s">
        <v>631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632</v>
      </c>
      <c r="B88" s="1">
        <v>0.0</v>
      </c>
      <c r="C88" s="1">
        <v>0.0</v>
      </c>
      <c r="D88" s="1">
        <v>0.0</v>
      </c>
      <c r="E88" s="1" t="s">
        <v>633</v>
      </c>
      <c r="F88" s="1" t="s">
        <v>634</v>
      </c>
      <c r="G88" s="1" t="s">
        <v>635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636</v>
      </c>
      <c r="B89" s="1">
        <v>0.0</v>
      </c>
      <c r="C89" s="1">
        <v>0.0</v>
      </c>
      <c r="D89" s="1">
        <v>0.0</v>
      </c>
      <c r="E89" s="1" t="s">
        <v>637</v>
      </c>
      <c r="F89" s="1" t="s">
        <v>638</v>
      </c>
      <c r="G89" s="1" t="s">
        <v>639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640</v>
      </c>
      <c r="B90" s="1">
        <v>0.0</v>
      </c>
      <c r="C90" s="1">
        <v>0.0</v>
      </c>
      <c r="D90" s="1">
        <v>0.0</v>
      </c>
      <c r="E90" s="1" t="s">
        <v>641</v>
      </c>
      <c r="F90" s="1" t="s">
        <v>642</v>
      </c>
      <c r="G90" s="1" t="s">
        <v>643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644</v>
      </c>
      <c r="B91" s="1">
        <v>0.0</v>
      </c>
      <c r="C91" s="1">
        <v>0.0</v>
      </c>
      <c r="D91" s="1">
        <v>0.0</v>
      </c>
      <c r="E91" s="1" t="s">
        <v>645</v>
      </c>
      <c r="F91" s="1" t="s">
        <v>646</v>
      </c>
      <c r="G91" s="1" t="s">
        <v>647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648</v>
      </c>
      <c r="B92" s="1">
        <v>0.0</v>
      </c>
      <c r="C92" s="1">
        <v>0.0</v>
      </c>
      <c r="D92" s="1">
        <v>0.0</v>
      </c>
      <c r="E92" s="1" t="s">
        <v>649</v>
      </c>
      <c r="F92" s="1" t="s">
        <v>650</v>
      </c>
      <c r="G92" s="1" t="s">
        <v>651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652</v>
      </c>
      <c r="B93" s="1">
        <v>0.0</v>
      </c>
      <c r="C93" s="1">
        <v>0.0</v>
      </c>
      <c r="D93" s="1">
        <v>0.0</v>
      </c>
      <c r="E93" s="1" t="s">
        <v>653</v>
      </c>
      <c r="F93" s="1" t="s">
        <v>654</v>
      </c>
      <c r="G93" s="1" t="s">
        <v>655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656</v>
      </c>
      <c r="B94" s="1">
        <v>0.0</v>
      </c>
      <c r="C94" s="1">
        <v>0.0</v>
      </c>
      <c r="D94" s="1">
        <v>0.0</v>
      </c>
      <c r="E94" s="1" t="s">
        <v>657</v>
      </c>
      <c r="F94" s="1" t="s">
        <v>658</v>
      </c>
      <c r="G94" s="1" t="s">
        <v>659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660</v>
      </c>
      <c r="B95" s="1">
        <v>0.0</v>
      </c>
      <c r="C95" s="1">
        <v>0.0</v>
      </c>
      <c r="D95" s="1">
        <v>0.0</v>
      </c>
      <c r="E95" s="1" t="s">
        <v>661</v>
      </c>
      <c r="F95" s="1" t="s">
        <v>662</v>
      </c>
      <c r="G95" s="1" t="s">
        <v>663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664</v>
      </c>
      <c r="B96" s="1">
        <v>0.0</v>
      </c>
      <c r="C96" s="1">
        <v>0.0</v>
      </c>
      <c r="D96" s="1">
        <v>0.0</v>
      </c>
      <c r="E96" s="1" t="s">
        <v>665</v>
      </c>
      <c r="F96" s="1" t="s">
        <v>666</v>
      </c>
      <c r="G96" s="1" t="s">
        <v>667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668</v>
      </c>
      <c r="B97" s="1">
        <v>0.0</v>
      </c>
      <c r="C97" s="1">
        <v>0.0</v>
      </c>
      <c r="D97" s="1">
        <v>0.0</v>
      </c>
      <c r="E97" s="1">
        <v>0.0</v>
      </c>
      <c r="F97" s="1" t="s">
        <v>669</v>
      </c>
      <c r="G97" s="1" t="s">
        <v>670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671</v>
      </c>
      <c r="B98" s="1">
        <v>0.0</v>
      </c>
      <c r="C98" s="1">
        <v>0.0</v>
      </c>
      <c r="D98" s="1">
        <v>0.0</v>
      </c>
      <c r="E98" s="1">
        <v>0.0</v>
      </c>
      <c r="F98" s="1" t="s">
        <v>672</v>
      </c>
      <c r="G98" s="1" t="s">
        <v>673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676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678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680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682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684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686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687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688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689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690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692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694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695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696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698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699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700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702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703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704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705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706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707</v>
      </c>
      <c r="C1" s="1" t="s">
        <v>708</v>
      </c>
      <c r="D1" s="1" t="s">
        <v>709</v>
      </c>
      <c r="E1" s="1" t="s">
        <v>710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711</v>
      </c>
      <c r="B2" s="1" t="s">
        <v>712</v>
      </c>
      <c r="C2" s="1" t="s">
        <v>713</v>
      </c>
      <c r="D2" s="1" t="s">
        <v>714</v>
      </c>
      <c r="E2" s="1" t="s">
        <v>715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716</v>
      </c>
      <c r="B3" s="1" t="s">
        <v>717</v>
      </c>
      <c r="C3" s="1" t="s">
        <v>718</v>
      </c>
      <c r="D3" s="1" t="s">
        <v>719</v>
      </c>
      <c r="E3" s="1" t="s">
        <v>720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721</v>
      </c>
      <c r="B4" s="1" t="s">
        <v>722</v>
      </c>
      <c r="C4" s="1" t="s">
        <v>723</v>
      </c>
      <c r="D4" s="1" t="s">
        <v>724</v>
      </c>
      <c r="E4" s="1" t="s">
        <v>725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716</v>
      </c>
      <c r="B5" s="1" t="s">
        <v>717</v>
      </c>
      <c r="C5" s="1" t="s">
        <v>726</v>
      </c>
      <c r="D5" s="1" t="s">
        <v>727</v>
      </c>
      <c r="E5" s="1" t="s">
        <v>728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729</v>
      </c>
      <c r="B6" s="1" t="s">
        <v>730</v>
      </c>
      <c r="C6" s="1" t="s">
        <v>731</v>
      </c>
      <c r="D6" s="1" t="s">
        <v>732</v>
      </c>
      <c r="E6" s="1" t="s">
        <v>733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734</v>
      </c>
      <c r="B7" s="1" t="s">
        <v>735</v>
      </c>
      <c r="C7" s="1" t="s">
        <v>736</v>
      </c>
      <c r="D7" s="1" t="s">
        <v>737</v>
      </c>
      <c r="E7" s="1" t="s">
        <v>738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739</v>
      </c>
      <c r="B8" s="1" t="s">
        <v>740</v>
      </c>
      <c r="C8" s="1" t="s">
        <v>741</v>
      </c>
      <c r="D8" s="1" t="s">
        <v>742</v>
      </c>
      <c r="E8" s="1" t="s">
        <v>743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744</v>
      </c>
      <c r="B9" s="1" t="s">
        <v>745</v>
      </c>
      <c r="C9" s="1" t="s">
        <v>746</v>
      </c>
      <c r="D9" s="1" t="s">
        <v>747</v>
      </c>
      <c r="E9" s="1" t="s">
        <v>748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749</v>
      </c>
      <c r="B10" s="1" t="s">
        <v>750</v>
      </c>
      <c r="C10" s="1" t="s">
        <v>751</v>
      </c>
      <c r="D10" s="1" t="s">
        <v>752</v>
      </c>
      <c r="E10" s="1" t="s">
        <v>753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754</v>
      </c>
      <c r="B11" s="1" t="s">
        <v>755</v>
      </c>
      <c r="C11" s="1" t="s">
        <v>756</v>
      </c>
      <c r="D11" s="1" t="s">
        <v>757</v>
      </c>
      <c r="E11" s="1" t="s">
        <v>758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759</v>
      </c>
      <c r="B12" s="1" t="s">
        <v>760</v>
      </c>
      <c r="C12" s="1" t="s">
        <v>731</v>
      </c>
      <c r="D12" s="1" t="s">
        <v>761</v>
      </c>
      <c r="E12" s="1" t="s">
        <v>762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763</v>
      </c>
      <c r="B13" s="1" t="s">
        <v>764</v>
      </c>
      <c r="C13" s="1" t="s">
        <v>765</v>
      </c>
      <c r="D13" s="1" t="s">
        <v>766</v>
      </c>
      <c r="E13" s="1" t="s">
        <v>767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768</v>
      </c>
      <c r="B14" s="1" t="s">
        <v>769</v>
      </c>
      <c r="C14" s="1" t="s">
        <v>770</v>
      </c>
      <c r="D14" s="1" t="s">
        <v>770</v>
      </c>
      <c r="E14" s="1" t="s">
        <v>769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771</v>
      </c>
      <c r="B15" s="1" t="s">
        <v>717</v>
      </c>
      <c r="C15" s="1" t="s">
        <v>717</v>
      </c>
      <c r="D15" s="1" t="s">
        <v>717</v>
      </c>
      <c r="E15" s="1" t="s">
        <v>717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772</v>
      </c>
      <c r="B16" s="1" t="s">
        <v>717</v>
      </c>
      <c r="C16" s="1" t="s">
        <v>717</v>
      </c>
      <c r="D16" s="1" t="s">
        <v>717</v>
      </c>
      <c r="E16" s="1" t="s">
        <v>717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773</v>
      </c>
      <c r="B17" s="1" t="s">
        <v>158</v>
      </c>
      <c r="C17" s="1" t="s">
        <v>774</v>
      </c>
      <c r="D17" s="1" t="s">
        <v>775</v>
      </c>
      <c r="E17" s="1" t="s">
        <v>776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777</v>
      </c>
      <c r="B18" s="1" t="s">
        <v>717</v>
      </c>
      <c r="C18" s="1" t="s">
        <v>717</v>
      </c>
      <c r="D18" s="1" t="s">
        <v>717</v>
      </c>
      <c r="E18" s="1" t="s">
        <v>717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778</v>
      </c>
      <c r="B19" s="1" t="s">
        <v>779</v>
      </c>
      <c r="C19" s="1" t="s">
        <v>780</v>
      </c>
      <c r="D19" s="1" t="s">
        <v>781</v>
      </c>
      <c r="E19" s="1" t="s">
        <v>782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783</v>
      </c>
      <c r="B20" s="1" t="s">
        <v>784</v>
      </c>
      <c r="C20" s="1" t="s">
        <v>785</v>
      </c>
      <c r="D20" s="1" t="s">
        <v>786</v>
      </c>
      <c r="E20" s="1" t="s">
        <v>787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788</v>
      </c>
      <c r="B21" s="1" t="s">
        <v>789</v>
      </c>
      <c r="C21" s="1" t="s">
        <v>790</v>
      </c>
      <c r="D21" s="1" t="s">
        <v>791</v>
      </c>
      <c r="E21" s="1" t="s">
        <v>792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793</v>
      </c>
      <c r="B22" s="1" t="s">
        <v>794</v>
      </c>
      <c r="C22" s="1" t="s">
        <v>795</v>
      </c>
      <c r="D22" s="1" t="s">
        <v>796</v>
      </c>
      <c r="E22" s="1" t="s">
        <v>797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798</v>
      </c>
      <c r="B23" s="1" t="s">
        <v>799</v>
      </c>
      <c r="C23" s="1" t="s">
        <v>800</v>
      </c>
      <c r="D23" s="1" t="s">
        <v>801</v>
      </c>
      <c r="E23" s="1" t="s">
        <v>802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803</v>
      </c>
      <c r="B24" s="1" t="s">
        <v>804</v>
      </c>
      <c r="C24" s="1" t="s">
        <v>805</v>
      </c>
      <c r="D24" s="1" t="s">
        <v>806</v>
      </c>
      <c r="E24" s="1" t="s">
        <v>807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808</v>
      </c>
      <c r="B25" s="1" t="s">
        <v>809</v>
      </c>
      <c r="C25" s="1" t="s">
        <v>810</v>
      </c>
      <c r="D25" s="1" t="s">
        <v>811</v>
      </c>
      <c r="E25" s="1" t="s">
        <v>812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813</v>
      </c>
      <c r="B26" s="1" t="s">
        <v>814</v>
      </c>
      <c r="C26" s="1" t="s">
        <v>815</v>
      </c>
      <c r="D26" s="1" t="s">
        <v>816</v>
      </c>
      <c r="E26" s="1" t="s">
        <v>817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10.0</v>
      </c>
      <c r="D3" s="1">
        <v>20.0</v>
      </c>
      <c r="E3" s="1">
        <v>-34.0</v>
      </c>
      <c r="F3" s="1">
        <v>-31.0</v>
      </c>
      <c r="G3" s="1">
        <v>16.0</v>
      </c>
      <c r="H3" s="1">
        <f>IF(G3*FORECAST(H2,B3:G3,B2:G2)&gt;0,FORECAST(H2,B3:G3,B2:G2),G3)*$X$1</f>
        <v>16</v>
      </c>
      <c r="I3" s="1">
        <f>IF(H3*FORECAST(I2,B3:H3,B2:H2)&gt;0,FORECAST(I2,B3:H3,B2:H2),H3)*$X$1</f>
        <v>0.8571428571</v>
      </c>
      <c r="J3" s="1">
        <f>IF(I3*FORECAST(J2,B3:I3,B2:I2)&gt;0,FORECAST(J2,B3:I3,B2:I2),I3)*$X$1</f>
        <v>1.178571429</v>
      </c>
      <c r="K3" s="1">
        <f>IF(J3*FORECAST(K2,B3:J3,B2:J2)&gt;0,FORECAST(K2,B3:J3,B2:J2),J3)*$X$1</f>
        <v>1.5</v>
      </c>
      <c r="L3" s="1">
        <f>IF(K3*FORECAST(L2,B3:K3,B2:K2)&gt;0,FORECAST(L2,B3:K3,B2:K2),K3)*$X$1</f>
        <v>1.821428571</v>
      </c>
      <c r="M3" s="1">
        <f>IF(L3*FORECAST(M2,B3:L3,B2:L2)&gt;0,FORECAST(M2,B3:L3,B2:L2),L3)*$X$1</f>
        <v>2.142857143</v>
      </c>
      <c r="N3" s="1">
        <f>IF(M3*FORECAST(N2,B3:M3,B2:M2)&gt;0,FORECAST(N2,B3:M3,B2:M2),M3)*$X$1</f>
        <v>2.464285714</v>
      </c>
      <c r="O3" s="4">
        <f>IF(N3*FORECAST(O2,B3:N3,B2:N2)&gt;0,FORECAST(O2,B3:N3,B2:N2),N3)*$X$1</f>
        <v>2.785714286</v>
      </c>
      <c r="P3" s="4">
        <f>IF(O3*FORECAST(P2,B3:O3,B2:O2)&gt;0,FORECAST(P2,B3:O3,B2:O2),O3)*$X$1</f>
        <v>3.107142857</v>
      </c>
      <c r="Q3" s="4">
        <f>IF(P3*FORECAST(Q2,B3:P3,B2:P2)&gt;0,FORECAST(Q2,B3:P3,B2:P2),P3)*$X$1</f>
        <v>3.428571429</v>
      </c>
      <c r="R3" s="4">
        <f>IF(Q3*FORECAST(R2,B3:Q3,B2:Q2)&gt;0,FORECAST(R2,B3:Q3,B2:Q2),Q3)*$X$1</f>
        <v>3.75</v>
      </c>
      <c r="S3" s="4">
        <f>IF(R3*FORECAST(S2,B3:R3,B2:R2)&gt;0,FORECAST(S2,B3:R3,B2:R2),R3)*$X$1</f>
        <v>4.071428571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139.0</v>
      </c>
      <c r="C4" s="1">
        <v>134.0</v>
      </c>
      <c r="D4" s="1">
        <v>152.0</v>
      </c>
      <c r="E4" s="1">
        <v>-271.0</v>
      </c>
      <c r="F4" s="1">
        <v>-174.0</v>
      </c>
      <c r="G4" s="1">
        <v>-120.0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819</v>
      </c>
      <c r="B5" s="1">
        <v>1.0</v>
      </c>
      <c r="C5" s="1">
        <v>2.0</v>
      </c>
      <c r="D5" s="1">
        <v>2.0</v>
      </c>
      <c r="E5" s="1">
        <v>281.0</v>
      </c>
      <c r="F5" s="1">
        <v>348.0</v>
      </c>
      <c r="G5" s="1">
        <v>352.0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820</v>
      </c>
      <c r="L7" s="1">
        <f>IF(S3*FORECAST(S2,B3:S3,B2:S2)&gt;0,FORECAST(S2,B3:S3,B2:S2),R3)*$X$1 * (1+0.02)/(0.0789-0.02)</f>
        <v>70.50691244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821</v>
      </c>
      <c r="L8" s="5">
        <f t="array" ref="L8">NPV(0.0789,I3:S3)</f>
        <v>15.95497285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822</v>
      </c>
      <c r="L9" s="5">
        <f t="array" ref="L9">NPV(0.0789,I16:S16)</f>
        <v>30.58007688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823</v>
      </c>
      <c r="L10" s="5">
        <f>L8 + L9</f>
        <v>46.53504973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-120.0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824</v>
      </c>
      <c r="L12" s="5">
        <f>L10 - L11</f>
        <v>166.5350497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825</v>
      </c>
      <c r="L13" s="1">
        <v>352.0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0.4731109367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(1+0.02)/(0.0789-0.02)</f>
        <v>70.50691244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-54.0</v>
      </c>
      <c r="C3" s="1">
        <v>-39.0</v>
      </c>
      <c r="D3" s="1">
        <v>-60.0</v>
      </c>
      <c r="E3" s="1">
        <v>-85.0</v>
      </c>
      <c r="F3" s="1">
        <v>-119.0</v>
      </c>
      <c r="G3" s="1">
        <v>-130.0</v>
      </c>
      <c r="H3" s="1">
        <f>IF(G3*FORECAST(H2,B3:G3,B2:G2)&gt;0,FORECAST(H2,B3:G3,B2:G2),G3)*$X$1</f>
        <v>-145.6666667</v>
      </c>
      <c r="I3" s="1">
        <f>IF(H3*FORECAST(I2,B3:H3,B2:H2)&gt;0,FORECAST(I2,B3:H3,B2:H2),H3)*$X$1</f>
        <v>-164.0952381</v>
      </c>
      <c r="J3" s="1">
        <f>IF(I3*FORECAST(J2,B3:I3,B2:I2)&gt;0,FORECAST(J2,B3:I3,B2:I2),I3)*$X$1</f>
        <v>-182.5238095</v>
      </c>
      <c r="K3" s="1">
        <f>IF(J3*FORECAST(K2,B3:J3,B2:J2)&gt;0,FORECAST(K2,B3:J3,B2:J2),J3)*$X$1</f>
        <v>-200.952381</v>
      </c>
      <c r="L3" s="1">
        <f>IF(K3*FORECAST(L2,B3:K3,B2:K2)&gt;0,FORECAST(L2,B3:K3,B2:K2),K3)*$X$1</f>
        <v>-219.3809524</v>
      </c>
      <c r="M3" s="1">
        <f>IF(L3*FORECAST(M2,B3:L3,B2:L2)&gt;0,FORECAST(M2,B3:L3,B2:L2),L3)*$X$1</f>
        <v>-237.8095238</v>
      </c>
      <c r="N3" s="1">
        <f>IF(M3*FORECAST(N2,B3:M3,B2:M2)&gt;0,FORECAST(N2,B3:M3,B2:M2),M3)*$X$1</f>
        <v>-256.2380952</v>
      </c>
      <c r="O3" s="4">
        <f>IF(N3*FORECAST(O2,B3:N3,B2:N2)&gt;0,FORECAST(O2,B3:N3,B2:N2),N3)*$X$1</f>
        <v>-274.6666667</v>
      </c>
      <c r="P3" s="4">
        <f>IF(O3*FORECAST(P2,B3:O3,B2:O2)&gt;0,FORECAST(P2,B3:O3,B2:O2),O3)*$X$1</f>
        <v>-293.0952381</v>
      </c>
      <c r="Q3" s="4">
        <f>IF(P3*FORECAST(Q2,B3:P3,B2:P2)&gt;0,FORECAST(Q2,B3:P3,B2:P2),P3)*$X$1</f>
        <v>-311.5238095</v>
      </c>
      <c r="R3" s="4">
        <f>IF(Q3*FORECAST(R2,B3:Q3,B2:Q2)&gt;0,FORECAST(R2,B3:Q3,B2:Q2),Q3)*$X$1</f>
        <v>-329.952381</v>
      </c>
      <c r="S3" s="4">
        <f>IF(R3*FORECAST(S2,B3:R3,B2:R2)&gt;0,FORECAST(S2,B3:R3,B2:R2),R3)*$X$1</f>
        <v>-348.3809524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139.0</v>
      </c>
      <c r="C4" s="1">
        <v>134.0</v>
      </c>
      <c r="D4" s="1">
        <v>152.0</v>
      </c>
      <c r="E4" s="1">
        <v>-271.0</v>
      </c>
      <c r="F4" s="1">
        <v>-174.0</v>
      </c>
      <c r="G4" s="1">
        <v>-120.0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819</v>
      </c>
      <c r="B5" s="1">
        <v>1.0</v>
      </c>
      <c r="C5" s="1">
        <v>2.0</v>
      </c>
      <c r="D5" s="1">
        <v>2.0</v>
      </c>
      <c r="E5" s="1">
        <v>281.0</v>
      </c>
      <c r="F5" s="1">
        <v>348.0</v>
      </c>
      <c r="G5" s="1">
        <v>352.0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820</v>
      </c>
      <c r="L7" s="1">
        <f>IF(S3*FORECAST(S2,B3:S3,B2:S2)&gt;0,FORECAST(S2,B3:S3,B2:S2),R3)*$X$1 * (1+0.02)/(0.0789-0.02)</f>
        <v>-6033.082707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821</v>
      </c>
      <c r="L8" s="5">
        <f t="array" ref="L8">NPV(0.0789,I3:S3)</f>
        <v>-1739.790176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822</v>
      </c>
      <c r="L9" s="5">
        <f t="array" ref="L9">NPV(0.0789,I16:S16)</f>
        <v>-2616.653128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823</v>
      </c>
      <c r="L10" s="5">
        <f>L8 + L9</f>
        <v>-4356.443304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-120.0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824</v>
      </c>
      <c r="L12" s="5">
        <f>L10 - L11</f>
        <v>-4236.443304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825</v>
      </c>
      <c r="L13" s="1">
        <v>352.0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-12.03535029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(1+0.02)/(0.0789-0.02)</f>
        <v>-6033.082707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