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<sst xmlns="http://schemas.openxmlformats.org/spreadsheetml/2006/main" count="1825" uniqueCount="1653">
  <si>
    <t>ticker</t>
  </si>
  <si>
    <t>SGRY</t>
  </si>
  <si>
    <t>nombre</t>
  </si>
  <si>
    <t>SURGERY PARTNERS INC</t>
  </si>
  <si>
    <t>empresa</t>
  </si>
  <si>
    <t>Healthcare Facilities &amp; Services</t>
  </si>
  <si>
    <t>Open</t>
  </si>
  <si>
    <t>Target Price</t>
  </si>
  <si>
    <t>Upside</t>
  </si>
  <si>
    <t>104.92%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</si>
  <si>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</si>
  <si>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</si>
  <si>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</si>
  <si>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</si>
  <si>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</si>
  <si>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</si>
  <si>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</si>
  <si>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</si>
  <si>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7.50%</t>
  </si>
  <si>
    <t>Total Assets Growth</t>
  </si>
  <si>
    <t>-11.85%</t>
  </si>
  <si>
    <t>Net Property, Plant and Equipment Growth</t>
  </si>
  <si>
    <t>-5.41%</t>
  </si>
  <si>
    <t>EBITDA Growth</t>
  </si>
  <si>
    <t>146.67%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</si>
  <si>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</si>
  <si>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</si>
  <si>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</si>
  <si>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</si>
  <si>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</si>
  <si>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</si>
  <si>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</si>
  <si>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</si>
  <si>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</si>
  <si>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</si>
  <si>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</si>
  <si>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</si>
  <si>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</si>
  <si>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</si>
  <si>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</si>
  <si>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</si>
  <si>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</si>
  <si>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</si>
  <si>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</si>
  <si>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</si>
  <si>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</si>
  <si>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</si>
  <si>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</si>
  <si>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</si>
  <si>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</si>
  <si>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</si>
  <si>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</si>
  <si>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</si>
  <si>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</si>
  <si>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</si>
  <si>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</si>
  <si>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</si>
  <si>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</si>
  <si>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</si>
  <si>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</si>
  <si>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</si>
  <si>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</si>
  <si>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</si>
  <si>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</si>
  <si>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</si>
  <si>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</si>
  <si>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</si>
  <si>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</si>
  <si>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</si>
  <si>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</si>
  <si>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</si>
  <si>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</si>
  <si>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</si>
  <si>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</si>
  <si>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</si>
  <si>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</si>
  <si>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</si>
  <si>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</si>
  <si>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</si>
  <si>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</si>
  <si>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</si>
  <si>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</si>
  <si>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</si>
  <si>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</si>
  <si>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</si>
  <si>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</si>
  <si>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</si>
  <si>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</si>
  <si>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</si>
  <si>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</si>
  <si>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</si>
  <si>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</si>
  <si>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</si>
  <si>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</si>
  <si>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</si>
  <si>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</si>
  <si>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</si>
  <si>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</si>
  <si>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</si>
  <si>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</si>
  <si>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</si>
  <si>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</si>
  <si>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</si>
  <si>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</si>
  <si>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</si>
  <si>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</si>
  <si>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</si>
  <si>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</si>
  <si>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</si>
  <si>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</si>
  <si>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</si>
  <si>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</si>
  <si>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</si>
  <si>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</si>
  <si>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</si>
  <si>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</si>
  <si>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-0.08</t>
  </si>
  <si>
    <t>0.2</t>
  </si>
  <si>
    <t>13.61</t>
  </si>
  <si>
    <t>8.4</t>
  </si>
  <si>
    <t>6.12</t>
  </si>
  <si>
    <t>2.36</t>
  </si>
  <si>
    <t>12.42</t>
  </si>
  <si>
    <t>15.99</t>
  </si>
  <si>
    <t>15.79</t>
  </si>
  <si>
    <t>Tangible Book Value</t>
  </si>
  <si>
    <t>Tangible Book Value Per Share</t>
  </si>
  <si>
    <t>-30.43</t>
  </si>
  <si>
    <t>-32.86</t>
  </si>
  <si>
    <t>-57.18</t>
  </si>
  <si>
    <t>-62.96</t>
  </si>
  <si>
    <t>-64.98</t>
  </si>
  <si>
    <t>-69.35</t>
  </si>
  <si>
    <t>-32.69</t>
  </si>
  <si>
    <t>-17.45</t>
  </si>
  <si>
    <t>-19.02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</si>
  <si>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</si>
  <si>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</si>
  <si>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</si>
  <si>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</si>
  <si>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</si>
  <si>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</si>
  <si>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</si>
  <si>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</si>
  <si>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</si>
  <si>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</si>
  <si>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</si>
  <si>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</si>
  <si>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</si>
  <si>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</si>
  <si>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</si>
  <si>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</si>
  <si>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</si>
  <si>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</si>
  <si>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</si>
  <si>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</si>
  <si>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</si>
  <si>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</si>
  <si>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</si>
  <si>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</si>
  <si>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</si>
  <si>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</si>
  <si>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</si>
  <si>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</si>
  <si>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</si>
  <si>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</si>
  <si>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</si>
  <si>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</si>
  <si>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</si>
  <si>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</si>
  <si>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</si>
  <si>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</si>
  <si>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</si>
  <si>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</si>
  <si>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</si>
  <si>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</si>
  <si>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</si>
  <si>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</si>
  <si>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</si>
  <si>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</si>
  <si>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0.04</t>
  </si>
  <si>
    <t>-1.64</t>
  </si>
  <si>
    <t>-4.96</t>
  </si>
  <si>
    <t>-2.29</t>
  </si>
  <si>
    <t>-3.19</t>
  </si>
  <si>
    <t>-1.12</t>
  </si>
  <si>
    <t>-0.59</t>
  </si>
  <si>
    <t>-0.09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</si>
  <si>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</si>
  <si>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</si>
  <si>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</si>
  <si>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</si>
  <si>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</si>
  <si>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</si>
  <si>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-2.65</t>
  </si>
  <si>
    <t>-0.19</t>
  </si>
  <si>
    <t>-0.29</t>
  </si>
  <si>
    <t>-0.78</t>
  </si>
  <si>
    <t>-1.33</t>
  </si>
  <si>
    <t>-2.42</t>
  </si>
  <si>
    <t>-1.14</t>
  </si>
  <si>
    <t>-0.51</t>
  </si>
  <si>
    <t>0</t>
  </si>
  <si>
    <t>Normalized Diluted EPS</t>
  </si>
  <si>
    <t>-2.55</t>
  </si>
  <si>
    <t>Payout Ratio</t>
  </si>
  <si>
    <t>-141.13</t>
  </si>
  <si>
    <t>-2.48</t>
  </si>
  <si>
    <t>-3.8</t>
  </si>
  <si>
    <t>-7.19</t>
  </si>
  <si>
    <t>EBITDA</t>
  </si>
  <si>
    <t>EBITA</t>
  </si>
  <si>
    <t>EBIT</t>
  </si>
  <si>
    <t>EBITDAR</t>
  </si>
  <si>
    <t>Effective Tax Rate - (Ratio)</t>
  </si>
  <si>
    <t>-139.53</t>
  </si>
  <si>
    <t>195.68</t>
  </si>
  <si>
    <t>7.7</t>
  </si>
  <si>
    <t>65.08</t>
  </si>
  <si>
    <t>-38.26</t>
  </si>
  <si>
    <t>17.4</t>
  </si>
  <si>
    <t>106.91</t>
  </si>
  <si>
    <t>12.93</t>
  </si>
  <si>
    <t>21.12</t>
  </si>
  <si>
    <t>-0.22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</si>
  <si>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</si>
  <si>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</si>
  <si>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</si>
  <si>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</si>
  <si>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</si>
  <si>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</si>
  <si>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</si>
  <si>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</si>
  <si>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</si>
  <si>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</si>
  <si>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</si>
  <si>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</si>
  <si>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</si>
  <si>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</si>
  <si>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</si>
  <si>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</si>
  <si>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5.17</t>
  </si>
  <si>
    <t>5.63</t>
  </si>
  <si>
    <t>5.83</t>
  </si>
  <si>
    <t>3.21</t>
  </si>
  <si>
    <t>3.42</t>
  </si>
  <si>
    <t>3.35</t>
  </si>
  <si>
    <t>2.27</t>
  </si>
  <si>
    <t>3.3</t>
  </si>
  <si>
    <t>3.58</t>
  </si>
  <si>
    <t>3.82</t>
  </si>
  <si>
    <t>Return on Total Capital</t>
  </si>
  <si>
    <t>6.04</t>
  </si>
  <si>
    <t>6.72</t>
  </si>
  <si>
    <t>6.78</t>
  </si>
  <si>
    <t>3.65</t>
  </si>
  <si>
    <t>3.72</t>
  </si>
  <si>
    <t>3.67</t>
  </si>
  <si>
    <t>2.49</t>
  </si>
  <si>
    <t>3.61</t>
  </si>
  <si>
    <t>3.85</t>
  </si>
  <si>
    <t>4.09</t>
  </si>
  <si>
    <t>Return On Equity %</t>
  </si>
  <si>
    <t>-26.04</t>
  </si>
  <si>
    <t>20.71</t>
  </si>
  <si>
    <t>17.25</t>
  </si>
  <si>
    <t>2.32</t>
  </si>
  <si>
    <t>-5.1</t>
  </si>
  <si>
    <t>2.59</t>
  </si>
  <si>
    <t>0.08</t>
  </si>
  <si>
    <t>3.6</t>
  </si>
  <si>
    <t>3.12</t>
  </si>
  <si>
    <t>4.07</t>
  </si>
  <si>
    <t>Return on Common Equity</t>
  </si>
  <si>
    <t>35.84</t>
  </si>
  <si>
    <t>-1.07</t>
  </si>
  <si>
    <t>334.68</t>
  </si>
  <si>
    <t>-23.79</t>
  </si>
  <si>
    <t>-44.96</t>
  </si>
  <si>
    <t>-31.51</t>
  </si>
  <si>
    <t>-75.46</t>
  </si>
  <si>
    <t>-13.48</t>
  </si>
  <si>
    <t>-3.54</t>
  </si>
  <si>
    <t>-0.6</t>
  </si>
  <si>
    <t>Margin Analysis</t>
  </si>
  <si>
    <t>Gross Profit Margin %</t>
  </si>
  <si>
    <t>35.45</t>
  </si>
  <si>
    <t>28.51</t>
  </si>
  <si>
    <t>26.76</t>
  </si>
  <si>
    <t>22.76</t>
  </si>
  <si>
    <t>23.15</t>
  </si>
  <si>
    <t>23.14</t>
  </si>
  <si>
    <t>20.42</t>
  </si>
  <si>
    <t>22.08</t>
  </si>
  <si>
    <t>22.64</t>
  </si>
  <si>
    <t>23.6</t>
  </si>
  <si>
    <t>SG&amp;A Margin</t>
  </si>
  <si>
    <t>7.99</t>
  </si>
  <si>
    <t>5.98</t>
  </si>
  <si>
    <t>4.92</t>
  </si>
  <si>
    <t>5.25</t>
  </si>
  <si>
    <t>5.2</t>
  </si>
  <si>
    <t>4.84</t>
  </si>
  <si>
    <t>5.22</t>
  </si>
  <si>
    <t>4.67</t>
  </si>
  <si>
    <t>4.02</t>
  </si>
  <si>
    <t>4.41</t>
  </si>
  <si>
    <t>EBITDA Margin %</t>
  </si>
  <si>
    <t>28.3</t>
  </si>
  <si>
    <t>22.73</t>
  </si>
  <si>
    <t>21.83</t>
  </si>
  <si>
    <t>17.49</t>
  </si>
  <si>
    <t>18.16</t>
  </si>
  <si>
    <t>18.38</t>
  </si>
  <si>
    <t>15.29</t>
  </si>
  <si>
    <t>18.1</t>
  </si>
  <si>
    <t>18.96</t>
  </si>
  <si>
    <t>19.43</t>
  </si>
  <si>
    <t>EBITA Margin %</t>
  </si>
  <si>
    <t>25.8</t>
  </si>
  <si>
    <t>20.01</t>
  </si>
  <si>
    <t>19.16</t>
  </si>
  <si>
    <t>14.13</t>
  </si>
  <si>
    <t>14.63</t>
  </si>
  <si>
    <t>14.45</t>
  </si>
  <si>
    <t>10.42</t>
  </si>
  <si>
    <t>13.86</t>
  </si>
  <si>
    <t>14.69</t>
  </si>
  <si>
    <t>15.4</t>
  </si>
  <si>
    <t>EBIT Margin %</t>
  </si>
  <si>
    <t>24.49</t>
  </si>
  <si>
    <t>19.09</t>
  </si>
  <si>
    <t>18.34</t>
  </si>
  <si>
    <t>13.57</t>
  </si>
  <si>
    <t>14.36</t>
  </si>
  <si>
    <t>14.2</t>
  </si>
  <si>
    <t>10.19</t>
  </si>
  <si>
    <t>13.66</t>
  </si>
  <si>
    <t>14.44</t>
  </si>
  <si>
    <t>15.12</t>
  </si>
  <si>
    <t>Income From Continuing Operations Margin %</t>
  </si>
  <si>
    <t>-6.87</t>
  </si>
  <si>
    <t>7.78</t>
  </si>
  <si>
    <t>7.59</t>
  </si>
  <si>
    <t>2.19</t>
  </si>
  <si>
    <t>-5.4</t>
  </si>
  <si>
    <t>2.46</t>
  </si>
  <si>
    <t>0.07</t>
  </si>
  <si>
    <t>3.18</t>
  </si>
  <si>
    <t>3.43</t>
  </si>
  <si>
    <t>4.93</t>
  </si>
  <si>
    <t>Net Income Margin %</t>
  </si>
  <si>
    <t>-16.73</t>
  </si>
  <si>
    <t>0.15</t>
  </si>
  <si>
    <t>0.84</t>
  </si>
  <si>
    <t>-4.04</t>
  </si>
  <si>
    <t>-11.61</t>
  </si>
  <si>
    <t>-4.08</t>
  </si>
  <si>
    <t>-6.24</t>
  </si>
  <si>
    <t>-2.15</t>
  </si>
  <si>
    <t>-0.43</t>
  </si>
  <si>
    <t>Net Avail. For Common Margin %</t>
  </si>
  <si>
    <t>-6.02</t>
  </si>
  <si>
    <t>-13.44</t>
  </si>
  <si>
    <t>-6.03</t>
  </si>
  <si>
    <t>-8.37</t>
  </si>
  <si>
    <t>-3.65</t>
  </si>
  <si>
    <t>Normalized Net Income Margin</t>
  </si>
  <si>
    <t>-4.21</t>
  </si>
  <si>
    <t>-10.19</t>
  </si>
  <si>
    <t>-0.83</t>
  </si>
  <si>
    <t>-1.05</t>
  </si>
  <si>
    <t>-2.11</t>
  </si>
  <si>
    <t>-3.51</t>
  </si>
  <si>
    <t>-6.36</t>
  </si>
  <si>
    <t>-3.71</t>
  </si>
  <si>
    <t>-1.83</t>
  </si>
  <si>
    <t>0.01</t>
  </si>
  <si>
    <t>Levered Free Cash Flow Margin</t>
  </si>
  <si>
    <t>-1.74</t>
  </si>
  <si>
    <t>4.11</t>
  </si>
  <si>
    <t>3.59</t>
  </si>
  <si>
    <t>4.54</t>
  </si>
  <si>
    <t>7.74</t>
  </si>
  <si>
    <t>2.52</t>
  </si>
  <si>
    <t>8.34</t>
  </si>
  <si>
    <t>0.95</t>
  </si>
  <si>
    <t>0.43</t>
  </si>
  <si>
    <t>Unlevered Free Cash Flow Margin</t>
  </si>
  <si>
    <t>7.17</t>
  </si>
  <si>
    <t>10.18</t>
  </si>
  <si>
    <t>8.55</t>
  </si>
  <si>
    <t>9.76</t>
  </si>
  <si>
    <t>8.63</t>
  </si>
  <si>
    <t>7.15</t>
  </si>
  <si>
    <t>6.21</t>
  </si>
  <si>
    <t>9.6</t>
  </si>
  <si>
    <t>Asset Turnover</t>
  </si>
  <si>
    <t>0.34</t>
  </si>
  <si>
    <t>0.47</t>
  </si>
  <si>
    <t>0.51</t>
  </si>
  <si>
    <t>0.38</t>
  </si>
  <si>
    <t>0.36</t>
  </si>
  <si>
    <t>0.39</t>
  </si>
  <si>
    <t>0.4</t>
  </si>
  <si>
    <t>Fixed Assets Turnover</t>
  </si>
  <si>
    <t>5.21</t>
  </si>
  <si>
    <t>5.77</t>
  </si>
  <si>
    <t>4.35</t>
  </si>
  <si>
    <t>4.3</t>
  </si>
  <si>
    <t>2.94</t>
  </si>
  <si>
    <t>2.22</t>
  </si>
  <si>
    <t>2.41</t>
  </si>
  <si>
    <t>2.31</t>
  </si>
  <si>
    <t>Receivables Turnover (Average Receivables)</t>
  </si>
  <si>
    <t>3.95</t>
  </si>
  <si>
    <t>5.8</t>
  </si>
  <si>
    <t>5.42</t>
  </si>
  <si>
    <t>5.02</t>
  </si>
  <si>
    <t>5.79</t>
  </si>
  <si>
    <t>5.62</t>
  </si>
  <si>
    <t>5.18</t>
  </si>
  <si>
    <t>5.48</t>
  </si>
  <si>
    <t>5.73</t>
  </si>
  <si>
    <t>5.76</t>
  </si>
  <si>
    <t>Inventory Turnover (Average Inventory)</t>
  </si>
  <si>
    <t>17.99</t>
  </si>
  <si>
    <t>27.16</t>
  </si>
  <si>
    <t>30.21</t>
  </si>
  <si>
    <t>27.5</t>
  </si>
  <si>
    <t>30.83</t>
  </si>
  <si>
    <t>31.38</t>
  </si>
  <si>
    <t>28.83</t>
  </si>
  <si>
    <t>29.51</t>
  </si>
  <si>
    <t>29.65</t>
  </si>
  <si>
    <t>28.59</t>
  </si>
  <si>
    <t>Short Term Liquidity</t>
  </si>
  <si>
    <t>Current Ratio</t>
  </si>
  <si>
    <t>1.9</t>
  </si>
  <si>
    <t>1.72</t>
  </si>
  <si>
    <t>1.94</t>
  </si>
  <si>
    <t>1.86</t>
  </si>
  <si>
    <t>1.68</t>
  </si>
  <si>
    <t>1.32</t>
  </si>
  <si>
    <t>1.44</t>
  </si>
  <si>
    <t>1.76</t>
  </si>
  <si>
    <t>1.87</t>
  </si>
  <si>
    <t>1.71</t>
  </si>
  <si>
    <t>Quick Ratio</t>
  </si>
  <si>
    <t>1.56</t>
  </si>
  <si>
    <t>1.35</t>
  </si>
  <si>
    <t>1.61</t>
  </si>
  <si>
    <t>1.43</t>
  </si>
  <si>
    <t>1.08</t>
  </si>
  <si>
    <t>1.26</t>
  </si>
  <si>
    <t>1.53</t>
  </si>
  <si>
    <t>1.5</t>
  </si>
  <si>
    <t>Operating Cash Flow to Current Liabilities</t>
  </si>
  <si>
    <t>0.16</t>
  </si>
  <si>
    <t>0.67</t>
  </si>
  <si>
    <t>0.41</t>
  </si>
  <si>
    <t>0.33</t>
  </si>
  <si>
    <t>0.44</t>
  </si>
  <si>
    <t>0.32</t>
  </si>
  <si>
    <t>0.56</t>
  </si>
  <si>
    <t>Days Sales Outstanding (Average Receivables)</t>
  </si>
  <si>
    <t>92.4</t>
  </si>
  <si>
    <t>62.9</t>
  </si>
  <si>
    <t>67.54</t>
  </si>
  <si>
    <t>72.75</t>
  </si>
  <si>
    <t>63.03</t>
  </si>
  <si>
    <t>64.93</t>
  </si>
  <si>
    <t>70.61</t>
  </si>
  <si>
    <t>66.63</t>
  </si>
  <si>
    <t>63.71</t>
  </si>
  <si>
    <t>63.38</t>
  </si>
  <si>
    <t>Days Outstanding Inventory (Average Inventory)</t>
  </si>
  <si>
    <t>20.29</t>
  </si>
  <si>
    <t>13.44</t>
  </si>
  <si>
    <t>12.12</t>
  </si>
  <si>
    <t>13.27</t>
  </si>
  <si>
    <t>11.84</t>
  </si>
  <si>
    <t>11.63</t>
  </si>
  <si>
    <t>12.7</t>
  </si>
  <si>
    <t>12.37</t>
  </si>
  <si>
    <t>12.31</t>
  </si>
  <si>
    <t>12.77</t>
  </si>
  <si>
    <t>Average Days Payable Outstanding</t>
  </si>
  <si>
    <t>40.96</t>
  </si>
  <si>
    <t>24.04</t>
  </si>
  <si>
    <t>21.11</t>
  </si>
  <si>
    <t>23.83</t>
  </si>
  <si>
    <t>22.55</t>
  </si>
  <si>
    <t>23.29</t>
  </si>
  <si>
    <t>24.18</t>
  </si>
  <si>
    <t>23.63</t>
  </si>
  <si>
    <t>25.55</t>
  </si>
  <si>
    <t>28.11</t>
  </si>
  <si>
    <t>Cash Conversion Cycle (Average Days)</t>
  </si>
  <si>
    <t>71.73</t>
  </si>
  <si>
    <t>52.3</t>
  </si>
  <si>
    <t>58.55</t>
  </si>
  <si>
    <t>62.2</t>
  </si>
  <si>
    <t>52.32</t>
  </si>
  <si>
    <t>53.27</t>
  </si>
  <si>
    <t>59.13</t>
  </si>
  <si>
    <t>55.37</t>
  </si>
  <si>
    <t>50.47</t>
  </si>
  <si>
    <t>48.03</t>
  </si>
  <si>
    <t>Long Term Solvency</t>
  </si>
  <si>
    <t>Total Debt/Equity</t>
  </si>
  <si>
    <t>612.88</t>
  </si>
  <si>
    <t>261.26</t>
  </si>
  <si>
    <t>296.16</t>
  </si>
  <si>
    <t>111.32</t>
  </si>
  <si>
    <t>139.13</t>
  </si>
  <si>
    <t>170.71</t>
  </si>
  <si>
    <t>200.68</t>
  </si>
  <si>
    <t>145.78</t>
  </si>
  <si>
    <t>90.47</t>
  </si>
  <si>
    <t>91.6</t>
  </si>
  <si>
    <t>Total Debt / Total Capital</t>
  </si>
  <si>
    <t>85.97</t>
  </si>
  <si>
    <t>72.32</t>
  </si>
  <si>
    <t>74.76</t>
  </si>
  <si>
    <t>52.68</t>
  </si>
  <si>
    <t>58.18</t>
  </si>
  <si>
    <t>63.06</t>
  </si>
  <si>
    <t>66.74</t>
  </si>
  <si>
    <t>59.31</t>
  </si>
  <si>
    <t>47.5</t>
  </si>
  <si>
    <t>47.81</t>
  </si>
  <si>
    <t>LT Debt/Equity</t>
  </si>
  <si>
    <t>602.93</t>
  </si>
  <si>
    <t>255.59</t>
  </si>
  <si>
    <t>290.4</t>
  </si>
  <si>
    <t>108.33</t>
  </si>
  <si>
    <t>135.62</t>
  </si>
  <si>
    <t>165.22</t>
  </si>
  <si>
    <t>194.3</t>
  </si>
  <si>
    <t>141.41</t>
  </si>
  <si>
    <t>87.45</t>
  </si>
  <si>
    <t>88.3</t>
  </si>
  <si>
    <t>Long-Term Debt / Total Capital</t>
  </si>
  <si>
    <t>84.58</t>
  </si>
  <si>
    <t>70.75</t>
  </si>
  <si>
    <t>73.3</t>
  </si>
  <si>
    <t>51.26</t>
  </si>
  <si>
    <t>56.72</t>
  </si>
  <si>
    <t>61.03</t>
  </si>
  <si>
    <t>64.62</t>
  </si>
  <si>
    <t>57.54</t>
  </si>
  <si>
    <t>45.91</t>
  </si>
  <si>
    <t>46.09</t>
  </si>
  <si>
    <t>Total Liabilities / Total Assets</t>
  </si>
  <si>
    <t>88.05</t>
  </si>
  <si>
    <t>77.15</t>
  </si>
  <si>
    <t>78.08</t>
  </si>
  <si>
    <t>57.46</t>
  </si>
  <si>
    <t>61.83</t>
  </si>
  <si>
    <t>66.14</t>
  </si>
  <si>
    <t>70.01</t>
  </si>
  <si>
    <t>62.41</t>
  </si>
  <si>
    <t>50.87</t>
  </si>
  <si>
    <t>51.11</t>
  </si>
  <si>
    <t>EBIT / Interest Expense</t>
  </si>
  <si>
    <t>1.55</t>
  </si>
  <si>
    <t>1.77</t>
  </si>
  <si>
    <t>2.05</t>
  </si>
  <si>
    <t>1.51</t>
  </si>
  <si>
    <t>1.73</t>
  </si>
  <si>
    <t>1.45</t>
  </si>
  <si>
    <t>0.94</t>
  </si>
  <si>
    <t>1.38</t>
  </si>
  <si>
    <t>2.15</t>
  </si>
  <si>
    <t>EBITDA / Interest Expense</t>
  </si>
  <si>
    <t>1.79</t>
  </si>
  <si>
    <t>2.11</t>
  </si>
  <si>
    <t>2.43</t>
  </si>
  <si>
    <t>1.95</t>
  </si>
  <si>
    <t>2.35</t>
  </si>
  <si>
    <t>2.25</t>
  </si>
  <si>
    <t>(EBITDA - Capex) / Interest Expense</t>
  </si>
  <si>
    <t>1.67</t>
  </si>
  <si>
    <t>1.78</t>
  </si>
  <si>
    <t>1.7</t>
  </si>
  <si>
    <t>1.92</t>
  </si>
  <si>
    <t>1.65</t>
  </si>
  <si>
    <t>1.99</t>
  </si>
  <si>
    <t>2.06</t>
  </si>
  <si>
    <t>2.75</t>
  </si>
  <si>
    <t>Total Debt / EBITDA</t>
  </si>
  <si>
    <t>12.22</t>
  </si>
  <si>
    <t>5.91</t>
  </si>
  <si>
    <t>6.11</t>
  </si>
  <si>
    <t>9.54</t>
  </si>
  <si>
    <t>7.72</t>
  </si>
  <si>
    <t>6.9</t>
  </si>
  <si>
    <t>8.68</t>
  </si>
  <si>
    <t>6.75</t>
  </si>
  <si>
    <t>4.98</t>
  </si>
  <si>
    <t>Net Debt / EBITDA</t>
  </si>
  <si>
    <t>11.54</t>
  </si>
  <si>
    <t>5.64</t>
  </si>
  <si>
    <t>8.77</t>
  </si>
  <si>
    <t>6.68</t>
  </si>
  <si>
    <t>7.83</t>
  </si>
  <si>
    <t>5.96</t>
  </si>
  <si>
    <t>4.75</t>
  </si>
  <si>
    <t>4.66</t>
  </si>
  <si>
    <t>Total Debt / (EBITDA - Capex)</t>
  </si>
  <si>
    <t>13.13</t>
  </si>
  <si>
    <t>7.01</t>
  </si>
  <si>
    <t>7.27</t>
  </si>
  <si>
    <t>10.95</t>
  </si>
  <si>
    <t>8.81</t>
  </si>
  <si>
    <t>8.37</t>
  </si>
  <si>
    <t>9.8</t>
  </si>
  <si>
    <t>7.63</t>
  </si>
  <si>
    <t>6.13</t>
  </si>
  <si>
    <t>5.81</t>
  </si>
  <si>
    <t>Net Debt / (EBITDA - Capex)</t>
  </si>
  <si>
    <t>12.4</t>
  </si>
  <si>
    <t>6.69</t>
  </si>
  <si>
    <t>6.94</t>
  </si>
  <si>
    <t>10.07</t>
  </si>
  <si>
    <t>8.15</t>
  </si>
  <si>
    <t>8.1</t>
  </si>
  <si>
    <t>8.84</t>
  </si>
  <si>
    <t>6.74</t>
  </si>
  <si>
    <t>5.54</t>
  </si>
  <si>
    <t>5.44</t>
  </si>
  <si>
    <t>Growth Over Prior Year</t>
  </si>
  <si>
    <t>Total Revenues, 1 Yr. Growth %</t>
  </si>
  <si>
    <t>41.28</t>
  </si>
  <si>
    <t>137.78</t>
  </si>
  <si>
    <t>19.75</t>
  </si>
  <si>
    <t>17.06</t>
  </si>
  <si>
    <t>34.97</t>
  </si>
  <si>
    <t>3.38</t>
  </si>
  <si>
    <t>1.57</t>
  </si>
  <si>
    <t>19.62</t>
  </si>
  <si>
    <t>14.12</t>
  </si>
  <si>
    <t>8.03</t>
  </si>
  <si>
    <t>Gross Profit, 1 Yr. Growth %</t>
  </si>
  <si>
    <t>28.23</t>
  </si>
  <si>
    <t>91.25</t>
  </si>
  <si>
    <t>12.38</t>
  </si>
  <si>
    <t>-0.45</t>
  </si>
  <si>
    <t>37.28</t>
  </si>
  <si>
    <t>3.34</t>
  </si>
  <si>
    <t>-10.38</t>
  </si>
  <si>
    <t>29.38</t>
  </si>
  <si>
    <t>16.99</t>
  </si>
  <si>
    <t>12.63</t>
  </si>
  <si>
    <t>EBITDA, 1 Yr. Growth %</t>
  </si>
  <si>
    <t>34.56</t>
  </si>
  <si>
    <t>15.01</t>
  </si>
  <si>
    <t>-6.22</t>
  </si>
  <si>
    <t>39.88</t>
  </si>
  <si>
    <t>4.63</t>
  </si>
  <si>
    <t>-15.51</t>
  </si>
  <si>
    <t>41.63</t>
  </si>
  <si>
    <t>19.51</t>
  </si>
  <si>
    <t>8.93</t>
  </si>
  <si>
    <t>EBITA, 1 Yr. Growth %</t>
  </si>
  <si>
    <t>33.6</t>
  </si>
  <si>
    <t>84.46</t>
  </si>
  <si>
    <t>14.62</t>
  </si>
  <si>
    <t>-13.63</t>
  </si>
  <si>
    <t>39.44</t>
  </si>
  <si>
    <t>2.12</t>
  </si>
  <si>
    <t>-26.75</t>
  </si>
  <si>
    <t>19.97</t>
  </si>
  <si>
    <t>10.92</t>
  </si>
  <si>
    <t>EBIT, 1 Yr. Growth %</t>
  </si>
  <si>
    <t>35.56</t>
  </si>
  <si>
    <t>85.31</t>
  </si>
  <si>
    <t>15.07</t>
  </si>
  <si>
    <t>-13.41</t>
  </si>
  <si>
    <t>42.8</t>
  </si>
  <si>
    <t>2.28</t>
  </si>
  <si>
    <t>-27.1</t>
  </si>
  <si>
    <t>60.34</t>
  </si>
  <si>
    <t>20.59</t>
  </si>
  <si>
    <t>10.79</t>
  </si>
  <si>
    <t>Earnings From Cont. Operations, 1 Yr. Growth %</t>
  </si>
  <si>
    <t>-252.6</t>
  </si>
  <si>
    <t>-369.28</t>
  </si>
  <si>
    <t>16.8</t>
  </si>
  <si>
    <t>-66.23</t>
  </si>
  <si>
    <t>-432.77</t>
  </si>
  <si>
    <t>-147.18</t>
  </si>
  <si>
    <t>-97.12</t>
  </si>
  <si>
    <t>23.06</t>
  </si>
  <si>
    <t>55.52</t>
  </si>
  <si>
    <t>Net Income, 1 Yr. Growth %</t>
  </si>
  <si>
    <t>627.18</t>
  </si>
  <si>
    <t>-102.17</t>
  </si>
  <si>
    <t>561.51</t>
  </si>
  <si>
    <t>-660.51</t>
  </si>
  <si>
    <t>288.23</t>
  </si>
  <si>
    <t>-63.64</t>
  </si>
  <si>
    <t>55.21</t>
  </si>
  <si>
    <t>-38.93</t>
  </si>
  <si>
    <t>-22.99</t>
  </si>
  <si>
    <t>-78.21</t>
  </si>
  <si>
    <t>Normalized Net Income, 1 Yr. Growth %</t>
  </si>
  <si>
    <t>472.01</t>
  </si>
  <si>
    <t>475.19</t>
  </si>
  <si>
    <t>-90.26</t>
  </si>
  <si>
    <t>48.92</t>
  </si>
  <si>
    <t>170.62</t>
  </si>
  <si>
    <t>71.51</t>
  </si>
  <si>
    <t>84.01</t>
  </si>
  <si>
    <t>-30.16</t>
  </si>
  <si>
    <t>-43.66</t>
  </si>
  <si>
    <t>-100.78</t>
  </si>
  <si>
    <t>Diluted EPS Before Extra, 1 Yr. Growth %</t>
  </si>
  <si>
    <t>-101.94</t>
  </si>
  <si>
    <t>396.86</t>
  </si>
  <si>
    <t>-933.13</t>
  </si>
  <si>
    <t>202.42</t>
  </si>
  <si>
    <t>-53.83</t>
  </si>
  <si>
    <t>39.38</t>
  </si>
  <si>
    <t>-64.86</t>
  </si>
  <si>
    <t>-47.04</t>
  </si>
  <si>
    <t>-84.05</t>
  </si>
  <si>
    <t>Accounts Receivable, 1 Yr. Growth %</t>
  </si>
  <si>
    <t>166.38</t>
  </si>
  <si>
    <t>22.62</t>
  </si>
  <si>
    <t>22.26</t>
  </si>
  <si>
    <t>29.85</t>
  </si>
  <si>
    <t>6.14</t>
  </si>
  <si>
    <t>13.92</t>
  </si>
  <si>
    <t>12.56</t>
  </si>
  <si>
    <t>6.07</t>
  </si>
  <si>
    <t>8.79</t>
  </si>
  <si>
    <t>Inventory, 1 Yr. Growth %</t>
  </si>
  <si>
    <t>418.65</t>
  </si>
  <si>
    <t>8.02</t>
  </si>
  <si>
    <t>12.45</t>
  </si>
  <si>
    <t>56.2</t>
  </si>
  <si>
    <t>-3.53</t>
  </si>
  <si>
    <t>21.81</t>
  </si>
  <si>
    <t>8.33</t>
  </si>
  <si>
    <t>16.86</t>
  </si>
  <si>
    <t>5.32</t>
  </si>
  <si>
    <t>Net Property, Plant and Equip., 1 Yr. Growth %</t>
  </si>
  <si>
    <t>741.21</t>
  </si>
  <si>
    <t>5.45</t>
  </si>
  <si>
    <t>10.68</t>
  </si>
  <si>
    <t>95.12</t>
  </si>
  <si>
    <t>6.96</t>
  </si>
  <si>
    <t>92.59</t>
  </si>
  <si>
    <t>4.1</t>
  </si>
  <si>
    <t>11.59</t>
  </si>
  <si>
    <t>21.17</t>
  </si>
  <si>
    <t>Total Assets, 1 Yr. Growth %</t>
  </si>
  <si>
    <t>291.57</t>
  </si>
  <si>
    <t>13.34</t>
  </si>
  <si>
    <t>9.53</t>
  </si>
  <si>
    <t>100.56</t>
  </si>
  <si>
    <t>1.16</t>
  </si>
  <si>
    <t>7.33</t>
  </si>
  <si>
    <t>7.86</t>
  </si>
  <si>
    <t>13.01</t>
  </si>
  <si>
    <t>9.23</t>
  </si>
  <si>
    <t>2.91</t>
  </si>
  <si>
    <t>Tangible Book Value, 1 Yr. Growth %</t>
  </si>
  <si>
    <t>244.11</t>
  </si>
  <si>
    <t>-9.41</t>
  </si>
  <si>
    <t>8.74</t>
  </si>
  <si>
    <t>72.63</t>
  </si>
  <si>
    <t>10.23</t>
  </si>
  <si>
    <t>3.97</t>
  </si>
  <si>
    <t>7.82</t>
  </si>
  <si>
    <t>-15.67</t>
  </si>
  <si>
    <t>-23.91</t>
  </si>
  <si>
    <t>9.74</t>
  </si>
  <si>
    <t>Common Equity, 1 Yr. Growth %</t>
  </si>
  <si>
    <t>154.86</t>
  </si>
  <si>
    <t>-98.47</t>
  </si>
  <si>
    <t>-340.24</t>
  </si>
  <si>
    <t>-38.2</t>
  </si>
  <si>
    <t>-26.64</t>
  </si>
  <si>
    <t>-61.05</t>
  </si>
  <si>
    <t>842.04</t>
  </si>
  <si>
    <t>83.49</t>
  </si>
  <si>
    <t>-0.55</t>
  </si>
  <si>
    <t>Cash From Operations, 1 Yr. Growth %</t>
  </si>
  <si>
    <t>-55.28</t>
  </si>
  <si>
    <t>284.9</t>
  </si>
  <si>
    <t>48.25</t>
  </si>
  <si>
    <t>-3.43</t>
  </si>
  <si>
    <t>19.56</t>
  </si>
  <si>
    <t>-10.44</t>
  </si>
  <si>
    <t>90.66</t>
  </si>
  <si>
    <t>-64.72</t>
  </si>
  <si>
    <t>82.32</t>
  </si>
  <si>
    <t>85.01</t>
  </si>
  <si>
    <t>Capital Expenditures, 1 Yr. Growth %</t>
  </si>
  <si>
    <t>86.41</t>
  </si>
  <si>
    <t>332.25</t>
  </si>
  <si>
    <t>16.96</t>
  </si>
  <si>
    <t>-24.31</t>
  </si>
  <si>
    <t>34.48</t>
  </si>
  <si>
    <t>84.92</t>
  </si>
  <si>
    <t>-41.71</t>
  </si>
  <si>
    <t>34.27</t>
  </si>
  <si>
    <t>39.93</t>
  </si>
  <si>
    <t>10.17</t>
  </si>
  <si>
    <t>Levered Free Cash Flow, 1 Yr. Growth %</t>
  </si>
  <si>
    <t>-848.05</t>
  </si>
  <si>
    <t>7.25</t>
  </si>
  <si>
    <t>43.67</t>
  </si>
  <si>
    <t>181.56</t>
  </si>
  <si>
    <t>-67.95</t>
  </si>
  <si>
    <t>236.02</t>
  </si>
  <si>
    <t>-86.43</t>
  </si>
  <si>
    <t>-48.45</t>
  </si>
  <si>
    <t>805.95</t>
  </si>
  <si>
    <t>Unlevered Free Cash Flow, 1 Yr. Growth %</t>
  </si>
  <si>
    <t>218.59</t>
  </si>
  <si>
    <t>1.62</t>
  </si>
  <si>
    <t>31.82</t>
  </si>
  <si>
    <t>87.32</t>
  </si>
  <si>
    <t>-33.03</t>
  </si>
  <si>
    <t>78.02</t>
  </si>
  <si>
    <t>-43.42</t>
  </si>
  <si>
    <t>-0.93</t>
  </si>
  <si>
    <t>61.98</t>
  </si>
  <si>
    <t>Compound Annual Growth Rate Over Two Years</t>
  </si>
  <si>
    <t>Total Revenues, 2 Yr. CAGR %</t>
  </si>
  <si>
    <t>23.75</t>
  </si>
  <si>
    <t>83.29</t>
  </si>
  <si>
    <t>68.74</t>
  </si>
  <si>
    <t>18.4</t>
  </si>
  <si>
    <t>25.7</t>
  </si>
  <si>
    <t>18.13</t>
  </si>
  <si>
    <t>2.47</t>
  </si>
  <si>
    <t>16.84</t>
  </si>
  <si>
    <t>11.04</t>
  </si>
  <si>
    <t>Gross Profit, 2 Yr. CAGR %</t>
  </si>
  <si>
    <t>19.48</t>
  </si>
  <si>
    <t>56.6</t>
  </si>
  <si>
    <t>46.6</t>
  </si>
  <si>
    <t>16.9</t>
  </si>
  <si>
    <t>19.13</t>
  </si>
  <si>
    <t>-3.77</t>
  </si>
  <si>
    <t>7.68</t>
  </si>
  <si>
    <t>23.03</t>
  </si>
  <si>
    <t>14.79</t>
  </si>
  <si>
    <t>EBITDA, 2 Yr. CAGR %</t>
  </si>
  <si>
    <t>23.99</t>
  </si>
  <si>
    <t>60.32</t>
  </si>
  <si>
    <t>48.21</t>
  </si>
  <si>
    <t>3.86</t>
  </si>
  <si>
    <t>14.54</t>
  </si>
  <si>
    <t>20.95</t>
  </si>
  <si>
    <t>-5.76</t>
  </si>
  <si>
    <t>9.39</t>
  </si>
  <si>
    <t>30.1</t>
  </si>
  <si>
    <t>15.02</t>
  </si>
  <si>
    <t>EBITA, 2 Yr. CAGR %</t>
  </si>
  <si>
    <t>23.8</t>
  </si>
  <si>
    <t>56.97</t>
  </si>
  <si>
    <t>45.42</t>
  </si>
  <si>
    <t>9.73</t>
  </si>
  <si>
    <t>19.29</t>
  </si>
  <si>
    <t>-13.26</t>
  </si>
  <si>
    <t>7.92</t>
  </si>
  <si>
    <t>38.52</t>
  </si>
  <si>
    <t>16.56</t>
  </si>
  <si>
    <t>EBIT, 2 Yr. CAGR %</t>
  </si>
  <si>
    <t>25.45</t>
  </si>
  <si>
    <t>58.49</t>
  </si>
  <si>
    <t>46.03</t>
  </si>
  <si>
    <t>-0.18</t>
  </si>
  <si>
    <t>11.19</t>
  </si>
  <si>
    <t>20.81</t>
  </si>
  <si>
    <t>-13.4</t>
  </si>
  <si>
    <t>8.11</t>
  </si>
  <si>
    <t>39.05</t>
  </si>
  <si>
    <t>16.81</t>
  </si>
  <si>
    <t>Earnings From Cont. Operations, 2 Yr. CAGR %</t>
  </si>
  <si>
    <t>102.71</t>
  </si>
  <si>
    <t>77.35</t>
  </si>
  <si>
    <t>-37.19</t>
  </si>
  <si>
    <t>6.01</t>
  </si>
  <si>
    <t>25.36</t>
  </si>
  <si>
    <t>-88.34</t>
  </si>
  <si>
    <t>25.2</t>
  </si>
  <si>
    <t>718.07</t>
  </si>
  <si>
    <t>38.34</t>
  </si>
  <si>
    <t>Net Income, 2 Yr. CAGR %</t>
  </si>
  <si>
    <t>486.46</t>
  </si>
  <si>
    <t>-60.29</t>
  </si>
  <si>
    <t>-62.13</t>
  </si>
  <si>
    <t>508.92</t>
  </si>
  <si>
    <t>366.49</t>
  </si>
  <si>
    <t>18.8</t>
  </si>
  <si>
    <t>-24.87</t>
  </si>
  <si>
    <t>-2.64</t>
  </si>
  <si>
    <t>-31.42</t>
  </si>
  <si>
    <t>-59.03</t>
  </si>
  <si>
    <t>Normalized Net Income, 2 Yr. CAGR %</t>
  </si>
  <si>
    <t>119.48</t>
  </si>
  <si>
    <t>473.6</t>
  </si>
  <si>
    <t>-25.14</t>
  </si>
  <si>
    <t>-61.91</t>
  </si>
  <si>
    <t>100.75</t>
  </si>
  <si>
    <t>63.39</t>
  </si>
  <si>
    <t>75.47</t>
  </si>
  <si>
    <t>13.36</t>
  </si>
  <si>
    <t>-37.27</t>
  </si>
  <si>
    <t>-93.38</t>
  </si>
  <si>
    <t>Diluted EPS Before Extra, 2 Yr. CAGR %</t>
  </si>
  <si>
    <t>-62.7</t>
  </si>
  <si>
    <t>-68.94</t>
  </si>
  <si>
    <t>543.39</t>
  </si>
  <si>
    <t>401.95</t>
  </si>
  <si>
    <t>18.11</t>
  </si>
  <si>
    <t>-19.78</t>
  </si>
  <si>
    <t>-30.01</t>
  </si>
  <si>
    <t>-56.86</t>
  </si>
  <si>
    <t>-70.93</t>
  </si>
  <si>
    <t>Accounts Receivable, 2 Yr. CAGR %</t>
  </si>
  <si>
    <t>80.73</t>
  </si>
  <si>
    <t>25.31</t>
  </si>
  <si>
    <t>17.85</t>
  </si>
  <si>
    <t>6.53</t>
  </si>
  <si>
    <t>9.96</t>
  </si>
  <si>
    <t>13.24</t>
  </si>
  <si>
    <t>9.26</t>
  </si>
  <si>
    <t>7.42</t>
  </si>
  <si>
    <t>Inventory, 2 Yr. CAGR %</t>
  </si>
  <si>
    <t>136.69</t>
  </si>
  <si>
    <t>10.21</t>
  </si>
  <si>
    <t>32.53</t>
  </si>
  <si>
    <t>22.75</t>
  </si>
  <si>
    <t>1.49</t>
  </si>
  <si>
    <t>14.88</t>
  </si>
  <si>
    <t>12.51</t>
  </si>
  <si>
    <t>10.94</t>
  </si>
  <si>
    <t>Net Property, Plant and Equip., 2 Yr. CAGR %</t>
  </si>
  <si>
    <t>197.84</t>
  </si>
  <si>
    <t>46.95</t>
  </si>
  <si>
    <t>44.47</t>
  </si>
  <si>
    <t>43.53</t>
  </si>
  <si>
    <t>41.6</t>
  </si>
  <si>
    <t>16.28</t>
  </si>
  <si>
    <t>13.28</t>
  </si>
  <si>
    <t>Total Assets, 2 Yr. CAGR %</t>
  </si>
  <si>
    <t>110.66</t>
  </si>
  <si>
    <t>11.36</t>
  </si>
  <si>
    <t>42.44</t>
  </si>
  <si>
    <t>4.2</t>
  </si>
  <si>
    <t>10.4</t>
  </si>
  <si>
    <t>11.1</t>
  </si>
  <si>
    <t>6.02</t>
  </si>
  <si>
    <t>Tangible Book Value, 2 Yr. CAGR %</t>
  </si>
  <si>
    <t>76.56</t>
  </si>
  <si>
    <t>-0.75</t>
  </si>
  <si>
    <t>37.01</t>
  </si>
  <si>
    <t>37.95</t>
  </si>
  <si>
    <t>7.06</t>
  </si>
  <si>
    <t>5.88</t>
  </si>
  <si>
    <t>-4.65</t>
  </si>
  <si>
    <t>-19.9</t>
  </si>
  <si>
    <t>-8.62</t>
  </si>
  <si>
    <t>Common Equity, 2 Yr. CAGR %</t>
  </si>
  <si>
    <t>-80.28</t>
  </si>
  <si>
    <t>-80.86</t>
  </si>
  <si>
    <t>546.64</t>
  </si>
  <si>
    <t>-32.67</t>
  </si>
  <si>
    <t>-46.55</t>
  </si>
  <si>
    <t>91.55</t>
  </si>
  <si>
    <t>315.76</t>
  </si>
  <si>
    <t>35.08</t>
  </si>
  <si>
    <t>Cash From Operations, 2 Yr. CAGR %</t>
  </si>
  <si>
    <t>-31.21</t>
  </si>
  <si>
    <t>31.2</t>
  </si>
  <si>
    <t>138.87</t>
  </si>
  <si>
    <t>19.65</t>
  </si>
  <si>
    <t>7.45</t>
  </si>
  <si>
    <t>3.5</t>
  </si>
  <si>
    <t>30.67</t>
  </si>
  <si>
    <t>-17.99</t>
  </si>
  <si>
    <t>-19.8</t>
  </si>
  <si>
    <t>83.66</t>
  </si>
  <si>
    <t>Capital Expenditures, 2 Yr. CAGR %</t>
  </si>
  <si>
    <t>28.38</t>
  </si>
  <si>
    <t>183.86</t>
  </si>
  <si>
    <t>124.84</t>
  </si>
  <si>
    <t>-5.92</t>
  </si>
  <si>
    <t>0.89</t>
  </si>
  <si>
    <t>57.69</t>
  </si>
  <si>
    <t>-11.53</t>
  </si>
  <si>
    <t>37.07</t>
  </si>
  <si>
    <t>24.16</t>
  </si>
  <si>
    <t>Levered Free Cash Flow, 2 Yr. CAGR %</t>
  </si>
  <si>
    <t>179.67</t>
  </si>
  <si>
    <t>26.09</t>
  </si>
  <si>
    <t>98.63</t>
  </si>
  <si>
    <t>-2.69</t>
  </si>
  <si>
    <t>4.12</t>
  </si>
  <si>
    <t>-32.48</t>
  </si>
  <si>
    <t>-73.59</t>
  </si>
  <si>
    <t>160.43</t>
  </si>
  <si>
    <t>Unlevered Free Cash Flow, 2 Yr. CAGR %</t>
  </si>
  <si>
    <t>79.02</t>
  </si>
  <si>
    <t>16.51</t>
  </si>
  <si>
    <t>53.17</t>
  </si>
  <si>
    <t>13.65</t>
  </si>
  <si>
    <t>9.4</t>
  </si>
  <si>
    <t>-25.13</t>
  </si>
  <si>
    <t>28.62</t>
  </si>
  <si>
    <t>Compound Annual Growth Rate Over Three Years</t>
  </si>
  <si>
    <t>Total Revenues, 3 Yr. CAGR %</t>
  </si>
  <si>
    <t>53.84</t>
  </si>
  <si>
    <t>59.04</t>
  </si>
  <si>
    <t>49.38</t>
  </si>
  <si>
    <t>23.68</t>
  </si>
  <si>
    <t>17.77</t>
  </si>
  <si>
    <t>12.33</t>
  </si>
  <si>
    <t>7.9</t>
  </si>
  <si>
    <t>11.51</t>
  </si>
  <si>
    <t>13.83</t>
  </si>
  <si>
    <t>Gross Profit, 3 Yr. CAGR %</t>
  </si>
  <si>
    <t>39.76</t>
  </si>
  <si>
    <t>40.2</t>
  </si>
  <si>
    <t>28.85</t>
  </si>
  <si>
    <t>15.37</t>
  </si>
  <si>
    <t>12.2</t>
  </si>
  <si>
    <t>8.35</t>
  </si>
  <si>
    <t>10.7</t>
  </si>
  <si>
    <t>19.46</t>
  </si>
  <si>
    <t>EBITDA, 3 Yr. CAGR %</t>
  </si>
  <si>
    <t>43.19</t>
  </si>
  <si>
    <t>43.52</t>
  </si>
  <si>
    <t>27.24</t>
  </si>
  <si>
    <t>14.77</t>
  </si>
  <si>
    <t>11.13</t>
  </si>
  <si>
    <t>7.32</t>
  </si>
  <si>
    <t>7.95</t>
  </si>
  <si>
    <t>12.67</t>
  </si>
  <si>
    <t>EBITA, 3 Yr. CAGR %</t>
  </si>
  <si>
    <t>41.4</t>
  </si>
  <si>
    <t>41.35</t>
  </si>
  <si>
    <t>22.23</t>
  </si>
  <si>
    <t>11.42</t>
  </si>
  <si>
    <t>7.13</t>
  </si>
  <si>
    <t>1.4</t>
  </si>
  <si>
    <t>6.16</t>
  </si>
  <si>
    <t>12.11</t>
  </si>
  <si>
    <t>29.53</t>
  </si>
  <si>
    <t>EBIT, 3 Yr. CAGR %</t>
  </si>
  <si>
    <t>42.87</t>
  </si>
  <si>
    <t>42.45</t>
  </si>
  <si>
    <t>22.68</t>
  </si>
  <si>
    <t>12.47</t>
  </si>
  <si>
    <t>8.14</t>
  </si>
  <si>
    <t>2.09</t>
  </si>
  <si>
    <t>6.34</t>
  </si>
  <si>
    <t>29.83</t>
  </si>
  <si>
    <t>Earnings From Cont. Operations, 3 Yr. CAGR %</t>
  </si>
  <si>
    <t>41.23</t>
  </si>
  <si>
    <t>68.68</t>
  </si>
  <si>
    <t>2.03</t>
  </si>
  <si>
    <t>9.49</t>
  </si>
  <si>
    <t>-19.07</t>
  </si>
  <si>
    <t>-64.35</t>
  </si>
  <si>
    <t>-9.57</t>
  </si>
  <si>
    <t>24.48</t>
  </si>
  <si>
    <t>370.38</t>
  </si>
  <si>
    <t>Net Income, 3 Yr. CAGR %</t>
  </si>
  <si>
    <t>-9.31</t>
  </si>
  <si>
    <t>1.42</t>
  </si>
  <si>
    <t>-7.01</t>
  </si>
  <si>
    <t>424.09</t>
  </si>
  <si>
    <t>99.27</t>
  </si>
  <si>
    <t>29.87</t>
  </si>
  <si>
    <t>-29.89</t>
  </si>
  <si>
    <t>-9.96</t>
  </si>
  <si>
    <t>-53.2</t>
  </si>
  <si>
    <t>Normalized Net Income, 3 Yr. CAGR %</t>
  </si>
  <si>
    <t>202.6</t>
  </si>
  <si>
    <t>47.44</t>
  </si>
  <si>
    <t>-5.85</t>
  </si>
  <si>
    <t>-26.78</t>
  </si>
  <si>
    <t>90.52</t>
  </si>
  <si>
    <t>29.07</t>
  </si>
  <si>
    <t>-10.2</t>
  </si>
  <si>
    <t>-85.48</t>
  </si>
  <si>
    <t>Diluted EPS Before Extra, 3 Yr. CAGR %</t>
  </si>
  <si>
    <t>-11.59</t>
  </si>
  <si>
    <t>-7.02</t>
  </si>
  <si>
    <t>400.25</t>
  </si>
  <si>
    <t>126.58</t>
  </si>
  <si>
    <t>24.79</t>
  </si>
  <si>
    <t>-39.07</t>
  </si>
  <si>
    <t>-36.22</t>
  </si>
  <si>
    <t>-69.03</t>
  </si>
  <si>
    <t>Accounts Receivable, 3 Yr. CAGR %</t>
  </si>
  <si>
    <t>61.13</t>
  </si>
  <si>
    <t>26.81</t>
  </si>
  <si>
    <t>19.3</t>
  </si>
  <si>
    <t>13.8</t>
  </si>
  <si>
    <t>8.94</t>
  </si>
  <si>
    <t>10.82</t>
  </si>
  <si>
    <t>9.11</t>
  </si>
  <si>
    <t>Inventory, 3 Yr. CAGR %</t>
  </si>
  <si>
    <t>84.69</t>
  </si>
  <si>
    <t>19.22</t>
  </si>
  <si>
    <t>17.18</t>
  </si>
  <si>
    <t>12.08</t>
  </si>
  <si>
    <t>15.53</t>
  </si>
  <si>
    <t>10.06</t>
  </si>
  <si>
    <t>Net Property, Plant and Equip., 3 Yr. CAGR %</t>
  </si>
  <si>
    <t>114.13</t>
  </si>
  <si>
    <t>31.56</t>
  </si>
  <si>
    <t>32.19</t>
  </si>
  <si>
    <t>28.96</t>
  </si>
  <si>
    <t>30.79</t>
  </si>
  <si>
    <t>12.07</t>
  </si>
  <si>
    <t>12.72</t>
  </si>
  <si>
    <t>Total Assets, 3 Yr. CAGR %</t>
  </si>
  <si>
    <t>69.34</t>
  </si>
  <si>
    <t>35.48</t>
  </si>
  <si>
    <t>30.49</t>
  </si>
  <si>
    <t>29.61</t>
  </si>
  <si>
    <t>5.4</t>
  </si>
  <si>
    <t>9.37</t>
  </si>
  <si>
    <t>10.01</t>
  </si>
  <si>
    <t>8.3</t>
  </si>
  <si>
    <t>Tangible Book Value, 3 Yr. CAGR %</t>
  </si>
  <si>
    <t>50.22</t>
  </si>
  <si>
    <t>19.36</t>
  </si>
  <si>
    <t>27.43</t>
  </si>
  <si>
    <t>25.54</t>
  </si>
  <si>
    <t>7.31</t>
  </si>
  <si>
    <t>-1.86</t>
  </si>
  <si>
    <t>-11.56</t>
  </si>
  <si>
    <t>-11.03</t>
  </si>
  <si>
    <t>Common Equity, 3 Yr. CAGR %</t>
  </si>
  <si>
    <t>-54.63</t>
  </si>
  <si>
    <t>35.34</t>
  </si>
  <si>
    <t>364.86</t>
  </si>
  <si>
    <t>213.02</t>
  </si>
  <si>
    <t>-43.9</t>
  </si>
  <si>
    <t>39.1</t>
  </si>
  <si>
    <t>88.82</t>
  </si>
  <si>
    <t>158.08</t>
  </si>
  <si>
    <t>Cash From Operations, 3 Yr. CAGR %</t>
  </si>
  <si>
    <t>22.13</t>
  </si>
  <si>
    <t>36.65</t>
  </si>
  <si>
    <t>76.63</t>
  </si>
  <si>
    <t>1.12</t>
  </si>
  <si>
    <t>26.87</t>
  </si>
  <si>
    <t>-15.55</t>
  </si>
  <si>
    <t>7.04</t>
  </si>
  <si>
    <t>5.97</t>
  </si>
  <si>
    <t>Capital Expenditures, 3 Yr. CAGR %</t>
  </si>
  <si>
    <t>92.41</t>
  </si>
  <si>
    <t>111.22</t>
  </si>
  <si>
    <t>56.41</t>
  </si>
  <si>
    <t>23.46</t>
  </si>
  <si>
    <t>13.17</t>
  </si>
  <si>
    <t>13.11</t>
  </si>
  <si>
    <t>3.07</t>
  </si>
  <si>
    <t>27.44</t>
  </si>
  <si>
    <t>Levered Free Cash Flow, 3 Yr. CAGR %</t>
  </si>
  <si>
    <t>126.34</t>
  </si>
  <si>
    <t>54.03</t>
  </si>
  <si>
    <t>9.92</t>
  </si>
  <si>
    <t>47.09</t>
  </si>
  <si>
    <t>-47.22</t>
  </si>
  <si>
    <t>-38.35</t>
  </si>
  <si>
    <t>-2.74</t>
  </si>
  <si>
    <t>Unlevered Free Cash Flow, 3 Yr. CAGR %</t>
  </si>
  <si>
    <t>62.37</t>
  </si>
  <si>
    <t>34.38</t>
  </si>
  <si>
    <t>17.41</t>
  </si>
  <si>
    <t>31.99</t>
  </si>
  <si>
    <t>-12.18</t>
  </si>
  <si>
    <t>-0.07</t>
  </si>
  <si>
    <t>-2.17</t>
  </si>
  <si>
    <t>Compound Annual Growth Rate Over Five Years</t>
  </si>
  <si>
    <t>Total Revenues, 5 Yr. CAGR %</t>
  </si>
  <si>
    <t>38.54</t>
  </si>
  <si>
    <t>44.76</t>
  </si>
  <si>
    <t>35.99</t>
  </si>
  <si>
    <t>14.72</t>
  </si>
  <si>
    <t>14.11</t>
  </si>
  <si>
    <t>9.14</t>
  </si>
  <si>
    <t>Gross Profit, 5 Yr. CAGR %</t>
  </si>
  <si>
    <t>25.02</t>
  </si>
  <si>
    <t>30.37</t>
  </si>
  <si>
    <t>24.87</t>
  </si>
  <si>
    <t>7.3</t>
  </si>
  <si>
    <t>10.37</t>
  </si>
  <si>
    <t>9.56</t>
  </si>
  <si>
    <t>EBITDA, 5 Yr. CAGR %</t>
  </si>
  <si>
    <t>25.93</t>
  </si>
  <si>
    <t>31.18</t>
  </si>
  <si>
    <t>24.74</t>
  </si>
  <si>
    <t>10.43</t>
  </si>
  <si>
    <t>15.91</t>
  </si>
  <si>
    <t>10.73</t>
  </si>
  <si>
    <t>EBITA, 5 Yr. CAGR %</t>
  </si>
  <si>
    <t>22.85</t>
  </si>
  <si>
    <t>27.79</t>
  </si>
  <si>
    <t>0.68</t>
  </si>
  <si>
    <t>14.93</t>
  </si>
  <si>
    <t>10.39</t>
  </si>
  <si>
    <t>EBIT, 5 Yr. CAGR %</t>
  </si>
  <si>
    <t>23.78</t>
  </si>
  <si>
    <t>29.01</t>
  </si>
  <si>
    <t>21.95</t>
  </si>
  <si>
    <t>1.19</t>
  </si>
  <si>
    <t>8.13</t>
  </si>
  <si>
    <t>15.52</t>
  </si>
  <si>
    <t>Earnings From Cont. Operations, 5 Yr. CAGR %</t>
  </si>
  <si>
    <t>2.13</t>
  </si>
  <si>
    <t>40.08</t>
  </si>
  <si>
    <t>10.76</t>
  </si>
  <si>
    <t>-55.3</t>
  </si>
  <si>
    <t>-3.64</t>
  </si>
  <si>
    <t>24.83</t>
  </si>
  <si>
    <t>7.19</t>
  </si>
  <si>
    <t>Net Income, 5 Yr. CAGR %</t>
  </si>
  <si>
    <t>94.25</t>
  </si>
  <si>
    <t>86.73</t>
  </si>
  <si>
    <t>2.57</t>
  </si>
  <si>
    <t>140.97</t>
  </si>
  <si>
    <t>49.63</t>
  </si>
  <si>
    <t>0.6</t>
  </si>
  <si>
    <t>-43.45</t>
  </si>
  <si>
    <t>Normalized Net Income, 5 Yr. CAGR %</t>
  </si>
  <si>
    <t>32.08</t>
  </si>
  <si>
    <t>66.81</t>
  </si>
  <si>
    <t>31.12</t>
  </si>
  <si>
    <t>4.39</t>
  </si>
  <si>
    <t>54.8</t>
  </si>
  <si>
    <t>14.09</t>
  </si>
  <si>
    <t>-60.65</t>
  </si>
  <si>
    <t>Diluted EPS Before Extra, 5 Yr. CAGR %</t>
  </si>
  <si>
    <t>77.08</t>
  </si>
  <si>
    <t>2.33</t>
  </si>
  <si>
    <t>140.53</t>
  </si>
  <si>
    <t>41.61</t>
  </si>
  <si>
    <t>-18.4</t>
  </si>
  <si>
    <t>-54.68</t>
  </si>
  <si>
    <t>Accounts Receivable, 5 Yr. CAGR %</t>
  </si>
  <si>
    <t>42.18</t>
  </si>
  <si>
    <t>18.27</t>
  </si>
  <si>
    <t>15.47</t>
  </si>
  <si>
    <t>13.58</t>
  </si>
  <si>
    <t>9.07</t>
  </si>
  <si>
    <t>9.45</t>
  </si>
  <si>
    <t>Inventory, 5 Yr. CAGR %</t>
  </si>
  <si>
    <t>56.85</t>
  </si>
  <si>
    <t>14.34</t>
  </si>
  <si>
    <t>17.12</t>
  </si>
  <si>
    <t>16.25</t>
  </si>
  <si>
    <t>9.7</t>
  </si>
  <si>
    <t>11.62</t>
  </si>
  <si>
    <t>Net Property, Plant and Equip., 5 Yr. CAGR %</t>
  </si>
  <si>
    <t>82.94</t>
  </si>
  <si>
    <t>36.23</t>
  </si>
  <si>
    <t>35.88</t>
  </si>
  <si>
    <t>36.1</t>
  </si>
  <si>
    <t>23.73</t>
  </si>
  <si>
    <t>23.48</t>
  </si>
  <si>
    <t>Total Assets, 5 Yr. CAGR %</t>
  </si>
  <si>
    <t>58.01</t>
  </si>
  <si>
    <t>21.98</t>
  </si>
  <si>
    <t>20.8</t>
  </si>
  <si>
    <t>21.56</t>
  </si>
  <si>
    <t>7.65</t>
  </si>
  <si>
    <t>Tangible Book Value, 5 Yr. CAGR %</t>
  </si>
  <si>
    <t>45.18</t>
  </si>
  <si>
    <t>14.28</t>
  </si>
  <si>
    <t>18.33</t>
  </si>
  <si>
    <t>12.46</t>
  </si>
  <si>
    <t>-4.54</t>
  </si>
  <si>
    <t>-4.62</t>
  </si>
  <si>
    <t>Common Equity, 5 Yr. CAGR %</t>
  </si>
  <si>
    <t>31.32</t>
  </si>
  <si>
    <t>95.69</t>
  </si>
  <si>
    <t>157.19</t>
  </si>
  <si>
    <t>37.48</t>
  </si>
  <si>
    <t>Cash From Operations, 5 Yr. CAGR %</t>
  </si>
  <si>
    <t>21.13</t>
  </si>
  <si>
    <t>24.12</t>
  </si>
  <si>
    <t>42.62</t>
  </si>
  <si>
    <t>23.92</t>
  </si>
  <si>
    <t>5.61</t>
  </si>
  <si>
    <t>15.23</t>
  </si>
  <si>
    <t>Capital Expenditures, 5 Yr. CAGR %</t>
  </si>
  <si>
    <t>44.53</t>
  </si>
  <si>
    <t>57.17</t>
  </si>
  <si>
    <t>56.92</t>
  </si>
  <si>
    <t>5.11</t>
  </si>
  <si>
    <t>8.05</t>
  </si>
  <si>
    <t>22.18</t>
  </si>
  <si>
    <t>Levered Free Cash Flow, 5 Yr. CAGR %</t>
  </si>
  <si>
    <t>55.08</t>
  </si>
  <si>
    <t>32.82</t>
  </si>
  <si>
    <t>-9.55</t>
  </si>
  <si>
    <t>-0.05</t>
  </si>
  <si>
    <t>Unlevered Free Cash Flow, 5 Yr. CAGR %</t>
  </si>
  <si>
    <t>39.48</t>
  </si>
  <si>
    <t>24.41</t>
  </si>
  <si>
    <t>10.27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</si>
  <si>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</si>
  <si>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</si>
  <si>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</si>
  <si>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</si>
  <si>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</si>
  <si>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</si>
  <si>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</si>
  <si>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</si>
  <si>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</si>
  <si>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771.7</t>
  </si>
  <si>
    <t>1,442</t>
  </si>
  <si>
    <t>4,694</t>
  </si>
  <si>
    <t>3,370</t>
  </si>
  <si>
    <t>4,015</t>
  </si>
  <si>
    <t>2,674</t>
  </si>
  <si>
    <t>-</t>
  </si>
  <si>
    <t>Change</t>
  </si>
  <si>
    <t>86.9%</t>
  </si>
  <si>
    <t>225.45%</t>
  </si>
  <si>
    <t>-28.22%</t>
  </si>
  <si>
    <t>19.14%</t>
  </si>
  <si>
    <t>-33.39%</t>
  </si>
  <si>
    <t>0%</t>
  </si>
  <si>
    <t>Enterprise Value (EV)
                                    1</t>
  </si>
  <si>
    <t>3,260</t>
  </si>
  <si>
    <t>3,981</t>
  </si>
  <si>
    <t>7,243</t>
  </si>
  <si>
    <t>5,709</t>
  </si>
  <si>
    <t>6,594</t>
  </si>
  <si>
    <t>5,702</t>
  </si>
  <si>
    <t>5,737</t>
  </si>
  <si>
    <t>5,878</t>
  </si>
  <si>
    <t>22.13%</t>
  </si>
  <si>
    <t>81.93%</t>
  </si>
  <si>
    <t>-21.19%</t>
  </si>
  <si>
    <t>15.51%</t>
  </si>
  <si>
    <t>-13.52%</t>
  </si>
  <si>
    <t>0.62%</t>
  </si>
  <si>
    <t>2.46%</t>
  </si>
  <si>
    <t>P/E ratio</t>
  </si>
  <si>
    <t>-6.9x</t>
  </si>
  <si>
    <t>-9.09x</t>
  </si>
  <si>
    <t>-47.7x</t>
  </si>
  <si>
    <t>-47.2x</t>
  </si>
  <si>
    <t>-355x</t>
  </si>
  <si>
    <t>-89.7x</t>
  </si>
  <si>
    <t>29.8x</t>
  </si>
  <si>
    <t>20.3x</t>
  </si>
  <si>
    <t>PBR</t>
  </si>
  <si>
    <t>2.6x</t>
  </si>
  <si>
    <t>12.7x</t>
  </si>
  <si>
    <t>3.55x</t>
  </si>
  <si>
    <t>1.28x</t>
  </si>
  <si>
    <t>2.03x</t>
  </si>
  <si>
    <t>1.46x</t>
  </si>
  <si>
    <t>1.51x</t>
  </si>
  <si>
    <t>1.54x</t>
  </si>
  <si>
    <t>PEG</t>
  </si>
  <si>
    <t>-0.2x</t>
  </si>
  <si>
    <t>0.7x</t>
  </si>
  <si>
    <t>1x</t>
  </si>
  <si>
    <t>4.2x</t>
  </si>
  <si>
    <t>-1x</t>
  </si>
  <si>
    <t>-0x</t>
  </si>
  <si>
    <t>0.4x</t>
  </si>
  <si>
    <t>Capitalization / Revenue</t>
  </si>
  <si>
    <t>0.42x</t>
  </si>
  <si>
    <t>0.78x</t>
  </si>
  <si>
    <t>2.11x</t>
  </si>
  <si>
    <t>1.33x</t>
  </si>
  <si>
    <t>0.87x</t>
  </si>
  <si>
    <t>0.79x</t>
  </si>
  <si>
    <t>0.72x</t>
  </si>
  <si>
    <t>EV / Revenue</t>
  </si>
  <si>
    <t>1.78x</t>
  </si>
  <si>
    <t>2.14x</t>
  </si>
  <si>
    <t>3.26x</t>
  </si>
  <si>
    <t>2.25x</t>
  </si>
  <si>
    <t>2.4x</t>
  </si>
  <si>
    <t>1.85x</t>
  </si>
  <si>
    <t>1.7x</t>
  </si>
  <si>
    <t>1.59x</t>
  </si>
  <si>
    <t>EV / EBITDA</t>
  </si>
  <si>
    <t>12.6x</t>
  </si>
  <si>
    <t>15.5x</t>
  </si>
  <si>
    <t>21.3x</t>
  </si>
  <si>
    <t>15x</t>
  </si>
  <si>
    <t>15.1x</t>
  </si>
  <si>
    <t>11.2x</t>
  </si>
  <si>
    <t>10.1x</t>
  </si>
  <si>
    <t>9.22x</t>
  </si>
  <si>
    <t>EV / EBIT</t>
  </si>
  <si>
    <t>19x</t>
  </si>
  <si>
    <t>26.8x</t>
  </si>
  <si>
    <t>32.4x</t>
  </si>
  <si>
    <t>23.1x</t>
  </si>
  <si>
    <t>21.8x</t>
  </si>
  <si>
    <t>16x</t>
  </si>
  <si>
    <t>13.8x</t>
  </si>
  <si>
    <t>12.5x</t>
  </si>
  <si>
    <t>EV / FCF</t>
  </si>
  <si>
    <t>58.3x</t>
  </si>
  <si>
    <t>42.2x</t>
  </si>
  <si>
    <t>-71.4x</t>
  </si>
  <si>
    <t>-83.2x</t>
  </si>
  <si>
    <t>112x</t>
  </si>
  <si>
    <t>29.9x</t>
  </si>
  <si>
    <t>19.9x</t>
  </si>
  <si>
    <t>18.4x</t>
  </si>
  <si>
    <t>FCF Yield</t>
  </si>
  <si>
    <t>1.71%</t>
  </si>
  <si>
    <t>2.37%</t>
  </si>
  <si>
    <t>-1.4%</t>
  </si>
  <si>
    <t>-1.2%</t>
  </si>
  <si>
    <t>0.89%</t>
  </si>
  <si>
    <t>3.34%</t>
  </si>
  <si>
    <t>5.03%</t>
  </si>
  <si>
    <t>5.45%</t>
  </si>
  <si>
    <t>Dividend per Share
                                    2</t>
  </si>
  <si>
    <t>Rate of return</t>
  </si>
  <si>
    <t>EPS
                                    2</t>
  </si>
  <si>
    <t>-2.27</t>
  </si>
  <si>
    <t>-0.2358</t>
  </si>
  <si>
    <t>0.7104</t>
  </si>
  <si>
    <t>1.045</t>
  </si>
  <si>
    <t>Distribution rate</t>
  </si>
  <si>
    <t>Net sales
                                    1</t>
  </si>
  <si>
    <t>1,831</t>
  </si>
  <si>
    <t>1,860</t>
  </si>
  <si>
    <t>2,225</t>
  </si>
  <si>
    <t>2,539</t>
  </si>
  <si>
    <t>2,743</t>
  </si>
  <si>
    <t>3,078</t>
  </si>
  <si>
    <t>3,384</t>
  </si>
  <si>
    <t>3,699</t>
  </si>
  <si>
    <t>EBITDA
                                    1</t>
  </si>
  <si>
    <t>258.6</t>
  </si>
  <si>
    <t>256.6</t>
  </si>
  <si>
    <t>339.6</t>
  </si>
  <si>
    <t>380.2</t>
  </si>
  <si>
    <t>438.1</t>
  </si>
  <si>
    <t>508.5</t>
  </si>
  <si>
    <t>568.9</t>
  </si>
  <si>
    <t>637.9</t>
  </si>
  <si>
    <t>EBIT
                                    1</t>
  </si>
  <si>
    <t>171.9</t>
  </si>
  <si>
    <t>148.6</t>
  </si>
  <si>
    <t>223.4</t>
  </si>
  <si>
    <t>247</t>
  </si>
  <si>
    <t>302.3</t>
  </si>
  <si>
    <t>356.4</t>
  </si>
  <si>
    <t>415.3</t>
  </si>
  <si>
    <t>468.8</t>
  </si>
  <si>
    <t>Net income
                                    1</t>
  </si>
  <si>
    <t>-109.5</t>
  </si>
  <si>
    <t>-155.6</t>
  </si>
  <si>
    <t>-81.2</t>
  </si>
  <si>
    <t>-54.6</t>
  </si>
  <si>
    <t>-11.9</t>
  </si>
  <si>
    <t>-34.04</t>
  </si>
  <si>
    <t>101.9</t>
  </si>
  <si>
    <t>142.4</t>
  </si>
  <si>
    <t>Net Debt
                                    1</t>
  </si>
  <si>
    <t>2,488</t>
  </si>
  <si>
    <t>2,549</t>
  </si>
  <si>
    <t>2,339</t>
  </si>
  <si>
    <t>2,579</t>
  </si>
  <si>
    <t>3,028</t>
  </si>
  <si>
    <t>3,063</t>
  </si>
  <si>
    <t>3,204</t>
  </si>
  <si>
    <t>Reference price
                                    2</t>
  </si>
  <si>
    <t>15.66</t>
  </si>
  <si>
    <t>53.41</t>
  </si>
  <si>
    <t>27.86</t>
  </si>
  <si>
    <t>21.16</t>
  </si>
  <si>
    <t>Nbr of stocks (in thousands)</t>
  </si>
  <si>
    <t>49,296</t>
  </si>
  <si>
    <t>49,719</t>
  </si>
  <si>
    <t>87,889</t>
  </si>
  <si>
    <t>120,948</t>
  </si>
  <si>
    <t>125,498</t>
  </si>
  <si>
    <t>126,383</t>
  </si>
  <si>
    <t>Announcement Date</t>
  </si>
  <si>
    <t>3/5/20</t>
  </si>
  <si>
    <t>3/10/21</t>
  </si>
  <si>
    <t>2/28/22</t>
  </si>
  <si>
    <t>3/1/23</t>
  </si>
  <si>
    <t>2/26/24</t>
  </si>
  <si>
    <t>address1</t>
  </si>
  <si>
    <t>340 Seven Springs Way</t>
  </si>
  <si>
    <t>address2</t>
  </si>
  <si>
    <t>Suite 600</t>
  </si>
  <si>
    <t>city</t>
  </si>
  <si>
    <t>Brentwood</t>
  </si>
  <si>
    <t>state</t>
  </si>
  <si>
    <t>TN</t>
  </si>
  <si>
    <t>zip</t>
  </si>
  <si>
    <t>37027</t>
  </si>
  <si>
    <t>country</t>
  </si>
  <si>
    <t>phone</t>
  </si>
  <si>
    <t>615 234 5900</t>
  </si>
  <si>
    <t>fax</t>
  </si>
  <si>
    <t>615 234 5998</t>
  </si>
  <si>
    <t>website</t>
  </si>
  <si>
    <t>https://www.surgerypartners.com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</si>
  <si>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</si>
  <si>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</si>
  <si>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</si>
  <si>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</si>
  <si>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</si>
  <si>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</si>
  <si>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</si>
  <si>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</si>
  <si>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</si>
  <si>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</si>
  <si>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</si>
  <si>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Surgery Partners, Inc., together with its subsidiaries, owns and operates a network of surgical facilities and ancillary services in the United States. The company provides ambulatory surgery centers and surgical hospitals that offer non-emergency surgical procedures in various specialties, including orthopedics and pain management, ophthalmology, gastroenterology, and general surgery. It offers diagnostic imaging, laboratory, obstetrics, oncology, pharmacy, physical therapy, and wound care; and ancillary services, including multi-specialty physician practices, urgent care facilities, and anesthesia services. In addition, it offers single- and multi-specialty facilities. Surgery Partners, Inc. was founded in 2004 and is headquartered in Brentwood, Tennessee.</t>
  </si>
  <si>
    <t>fullTimeEmployees</t>
  </si>
  <si>
    <t>companyOfficers</t>
  </si>
  <si>
    <t>[{'maxAge': 1, 'name': 'Mr. Wayne Scott DeVeydt', 'age': 54, 'title': 'Executive Chairman', 'yearBorn': 1970, 'fiscalYear': 2023, 'totalPay': 250000, 'exercisedValue': 0, 'unexercisedValue': 0}, {'maxAge': 1, 'name': 'Mr. J. Eric Evans', 'age': 47, 'title': 'CEO &amp; Director', 'yearBorn': 1977, 'fiscalYear': 2023, 'totalPay': 2057600, 'exercisedValue': 0, 'unexercisedValue': 10225000}, {'maxAge': 1, 'name': 'Mr. David T. Doherty CPA', 'age': 52, 'title': 'Executive VP &amp; CFO', 'yearBorn': 1972, 'fiscalYear': 2023, 'totalPay': 1119100, 'exercisedValue': 0, 'unexercisedValue': 0}, {'maxAge': 1, 'name': 'Ms. Jennifer B. Baldock J.D.', 'age': 53, 'title': 'Executive VP and Chief Administrative &amp; Development Officer', 'yearBorn': 1971, 'fiscalYear': 2023, 'totalPay': 1108696, 'exercisedValue': 0, 'unexercisedValue': 3704715}, {'maxAge': 1, 'name': 'Ms. Marissa A. Brittenham', 'age': 39, 'title': 'Executive VP &amp; Chief Strategy Officer', 'yearBorn': 1985, 'fiscalYear': 2023, 'totalPay': 677292, 'exercisedValue': 0, 'unexercisedValue': 0}, {'maxAge': 1, 'name': 'Ms. Kristi  Jensen', 'title': 'Senior Vice President of Operations - Central Region', 'fiscalYear': 2023, 'exercisedValue': 0, 'unexercisedValue': 0}, {'maxAge': 1, 'name': 'Mr. Neil C. Zieselman', 'age': 48, 'title': 'Senior Vice President of Corporate Finance &amp; Controller', 'yearBorn': 1976, 'fiscalYear': 2023, 'exercisedValue': 0, 'unexercisedValue': 0}, {'maxAge': 1, 'name': 'Mr. Varun  Gadhok', 'title': 'Senior VP &amp; Chief Information Officer', 'fiscalYear': 2023, 'exercisedValue': 0, 'unexercisedValue': 0}, {'maxAge': 1, 'name': 'Ms. Roxanne  Womack', 'title': 'Senior VP &amp; Chief Compliance Officer', 'fiscalYear': 2023, 'exercisedValue': 0, 'unexercisedValue': 0}, {'maxAge': 1, 'name': 'Mr. Spencer  Clark', 'title': 'General Counsel &amp; Senior VP',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</si>
  <si>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</si>
  <si>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</si>
  <si>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</si>
  <si>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</si>
  <si>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</si>
  <si>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</si>
  <si>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</si>
  <si>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</si>
  <si>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</si>
  <si>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</si>
  <si>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</si>
  <si>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</si>
  <si>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</si>
  <si>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</si>
  <si>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</si>
  <si>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</si>
  <si>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</si>
  <si>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</si>
  <si>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</si>
  <si>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</si>
  <si>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</si>
  <si>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</si>
  <si>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</si>
  <si>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</si>
  <si>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</si>
  <si>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</si>
  <si>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</si>
  <si>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</si>
  <si>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</si>
  <si>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</si>
  <si>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</si>
  <si>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</si>
  <si>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</si>
  <si>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</si>
  <si>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</si>
  <si>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</si>
  <si>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</si>
  <si>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</si>
  <si>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</si>
  <si>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</si>
  <si>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</si>
  <si>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</si>
  <si>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</si>
  <si>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</si>
  <si>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</si>
  <si>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</si>
  <si>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</si>
  <si>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</si>
  <si>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</si>
  <si>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</si>
  <si>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</si>
  <si>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</si>
  <si>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</si>
  <si>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</si>
  <si>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</si>
  <si>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</si>
  <si>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</si>
  <si>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</si>
  <si>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</si>
  <si>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</si>
  <si>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</si>
  <si>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</si>
  <si>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</si>
  <si>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</si>
  <si>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</si>
  <si>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</si>
  <si>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</si>
  <si>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</si>
  <si>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</si>
  <si>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Surgery Partners,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</si>
  <si>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</si>
  <si>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</si>
  <si>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</si>
  <si>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</si>
  <si>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</si>
  <si>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</si>
  <si>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</si>
  <si>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25d2610a-505f-30ed-ba7b-656a25b7e057</t>
  </si>
  <si>
    <t>messageBoardId</t>
  </si>
  <si>
    <t>finmb_35623987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</si>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</sst>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urgerypartne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21.24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43.5244745952422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2.610921728E9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15.004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15.783246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-65.0</v>
      </c>
      <c r="C2" s="1">
        <v>1.0</v>
      </c>
      <c r="D2" s="1">
        <v>9.0</v>
      </c>
      <c r="E2" s="1">
        <v>28.0</v>
      </c>
      <c r="F2" s="1">
        <v>-206.0</v>
      </c>
      <c r="G2" s="1">
        <v>-74.0</v>
      </c>
      <c r="H2" s="1">
        <v>-116.0</v>
      </c>
      <c r="I2" s="1">
        <v>-70.0</v>
      </c>
      <c r="J2" s="1">
        <v>-54.0</v>
      </c>
      <c r="K2" s="1">
        <v>-11.0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9.0</v>
      </c>
      <c r="C3" s="1">
        <v>25.0</v>
      </c>
      <c r="D3" s="1">
        <v>30.0</v>
      </c>
      <c r="E3" s="1">
        <v>44.0</v>
      </c>
      <c r="F3" s="1">
        <v>62.0</v>
      </c>
      <c r="G3" s="1">
        <v>71.0</v>
      </c>
      <c r="H3" s="1">
        <v>90.0</v>
      </c>
      <c r="I3" s="1">
        <v>94.0</v>
      </c>
      <c r="J3" s="1">
        <v>108.0</v>
      </c>
      <c r="K3" s="1">
        <v>110.0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5.0</v>
      </c>
      <c r="C4" s="1">
        <v>8.0</v>
      </c>
      <c r="D4" s="1">
        <v>9.0</v>
      </c>
      <c r="E4" s="1">
        <v>7.0</v>
      </c>
      <c r="F4" s="1">
        <v>4.0</v>
      </c>
      <c r="G4" s="1">
        <v>4.0</v>
      </c>
      <c r="H4" s="1">
        <v>4.0</v>
      </c>
      <c r="I4" s="1">
        <v>4.0</v>
      </c>
      <c r="J4" s="1">
        <v>6.0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14.0</v>
      </c>
      <c r="C5" s="1">
        <v>34.0</v>
      </c>
      <c r="D5" s="1">
        <v>39.0</v>
      </c>
      <c r="E5" s="1">
        <v>51.0</v>
      </c>
      <c r="F5" s="1">
        <v>67.0</v>
      </c>
      <c r="G5" s="1">
        <v>76.0</v>
      </c>
      <c r="H5" s="1">
        <v>94.0</v>
      </c>
      <c r="I5" s="1">
        <v>98.0</v>
      </c>
      <c r="J5" s="1">
        <v>115.0</v>
      </c>
      <c r="K5" s="1">
        <v>118.0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3.0</v>
      </c>
      <c r="C6" s="1">
        <v>6.0</v>
      </c>
      <c r="D6" s="1">
        <v>7.0</v>
      </c>
      <c r="E6" s="1">
        <v>5.0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10.0</v>
      </c>
      <c r="C7" s="1">
        <v>-2.0</v>
      </c>
      <c r="D7" s="1">
        <v>2.0</v>
      </c>
      <c r="E7" s="1">
        <v>1.0</v>
      </c>
      <c r="F7" s="1">
        <v>31.0</v>
      </c>
      <c r="G7" s="1">
        <v>-4.0</v>
      </c>
      <c r="H7" s="1">
        <v>5.0</v>
      </c>
      <c r="I7" s="1">
        <v>2.0</v>
      </c>
      <c r="J7" s="1">
        <v>11.0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0.0</v>
      </c>
      <c r="D8" s="1">
        <v>0.0</v>
      </c>
      <c r="E8" s="1">
        <v>0.0</v>
      </c>
      <c r="F8" s="1">
        <v>74.0</v>
      </c>
      <c r="G8" s="1">
        <v>7.0</v>
      </c>
      <c r="H8" s="1">
        <v>33.0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-71.0</v>
      </c>
      <c r="C9" s="1">
        <v>-54.0</v>
      </c>
      <c r="D9" s="1">
        <v>-84.0</v>
      </c>
      <c r="E9" s="1">
        <v>1.0</v>
      </c>
      <c r="F9" s="1">
        <v>24.0</v>
      </c>
      <c r="G9" s="1">
        <v>30.0</v>
      </c>
      <c r="H9" s="1">
        <v>50.0</v>
      </c>
      <c r="I9" s="1">
        <v>20.0</v>
      </c>
      <c r="J9" s="1">
        <v>-1.0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94.0</v>
      </c>
      <c r="C10" s="1">
        <v>7.0</v>
      </c>
      <c r="D10" s="1">
        <v>2.0</v>
      </c>
      <c r="E10" s="1">
        <v>5.0</v>
      </c>
      <c r="F10" s="1">
        <v>9.0</v>
      </c>
      <c r="G10" s="1">
        <v>10.0</v>
      </c>
      <c r="H10" s="1">
        <v>13.0</v>
      </c>
      <c r="I10" s="1">
        <v>17.0</v>
      </c>
      <c r="J10" s="1">
        <v>18.0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9.0</v>
      </c>
      <c r="C11" s="1">
        <v>23.0</v>
      </c>
      <c r="D11" s="1">
        <v>24.0</v>
      </c>
      <c r="E11" s="1">
        <v>28.0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77.0</v>
      </c>
      <c r="C12" s="1">
        <v>58.0</v>
      </c>
      <c r="D12" s="1">
        <v>85.0</v>
      </c>
      <c r="E12" s="1">
        <v>19.0</v>
      </c>
      <c r="F12" s="1">
        <v>134.0</v>
      </c>
      <c r="G12" s="1">
        <v>183.0</v>
      </c>
      <c r="H12" s="1">
        <v>139.0</v>
      </c>
      <c r="I12" s="1">
        <v>221.0</v>
      </c>
      <c r="J12" s="1">
        <v>232.0</v>
      </c>
      <c r="K12" s="1">
        <v>221.0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-20.0</v>
      </c>
      <c r="C13" s="1">
        <v>-48.0</v>
      </c>
      <c r="D13" s="1">
        <v>-60.0</v>
      </c>
      <c r="E13" s="1">
        <v>-22.0</v>
      </c>
      <c r="F13" s="1">
        <v>-22.0</v>
      </c>
      <c r="G13" s="1">
        <v>-23.0</v>
      </c>
      <c r="H13" s="1">
        <v>-46.0</v>
      </c>
      <c r="I13" s="1">
        <v>-32.0</v>
      </c>
      <c r="J13" s="1">
        <v>-35.0</v>
      </c>
      <c r="K13" s="1">
        <v>-47.0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41.0</v>
      </c>
      <c r="C14" s="1">
        <v>4.0</v>
      </c>
      <c r="D14" s="1">
        <v>17.0</v>
      </c>
      <c r="E14" s="1">
        <v>1.0</v>
      </c>
      <c r="F14" s="1">
        <v>55.0</v>
      </c>
      <c r="G14" s="1">
        <v>-45.0</v>
      </c>
      <c r="H14" s="1">
        <v>122.0</v>
      </c>
      <c r="I14" s="1">
        <v>-149.0</v>
      </c>
      <c r="J14" s="1">
        <v>-125.0</v>
      </c>
      <c r="K14" s="1">
        <v>-16.0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21.0</v>
      </c>
      <c r="C15" s="1">
        <v>84.0</v>
      </c>
      <c r="D15" s="1">
        <v>125.0</v>
      </c>
      <c r="E15" s="1">
        <v>121.0</v>
      </c>
      <c r="F15" s="1">
        <v>145.0</v>
      </c>
      <c r="G15" s="1">
        <v>130.0</v>
      </c>
      <c r="H15" s="1">
        <v>247.0</v>
      </c>
      <c r="I15" s="1">
        <v>87.0</v>
      </c>
      <c r="J15" s="1">
        <v>159.0</v>
      </c>
      <c r="K15" s="1">
        <v>294.0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-7.0</v>
      </c>
      <c r="C16" s="1">
        <v>-33.0</v>
      </c>
      <c r="D16" s="1">
        <v>-39.0</v>
      </c>
      <c r="E16" s="1">
        <v>-29.0</v>
      </c>
      <c r="F16" s="1">
        <v>-39.0</v>
      </c>
      <c r="G16" s="1">
        <v>-73.0</v>
      </c>
      <c r="H16" s="1">
        <v>-42.0</v>
      </c>
      <c r="I16" s="1">
        <v>-57.0</v>
      </c>
      <c r="J16" s="1">
        <v>-80.0</v>
      </c>
      <c r="K16" s="1">
        <v>-88.0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58.0</v>
      </c>
      <c r="I17" s="1">
        <v>6.0</v>
      </c>
      <c r="J17" s="1">
        <v>12.0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-262.0</v>
      </c>
      <c r="C18" s="1">
        <v>-113.0</v>
      </c>
      <c r="D18" s="1">
        <v>-146.0</v>
      </c>
      <c r="E18" s="1">
        <v>-755.0</v>
      </c>
      <c r="F18" s="1">
        <v>-107.0</v>
      </c>
      <c r="G18" s="1">
        <v>-13.0</v>
      </c>
      <c r="H18" s="1">
        <v>-105.0</v>
      </c>
      <c r="I18" s="1">
        <v>-286.0</v>
      </c>
      <c r="J18" s="1">
        <v>-146.0</v>
      </c>
      <c r="K18" s="1">
        <v>-80.0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11.0</v>
      </c>
      <c r="D19" s="1">
        <v>76.0</v>
      </c>
      <c r="E19" s="1">
        <v>1.0</v>
      </c>
      <c r="F19" s="1">
        <v>19.0</v>
      </c>
      <c r="G19" s="1">
        <v>17.0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-15.0</v>
      </c>
      <c r="H21" s="1">
        <v>0.0</v>
      </c>
      <c r="I21" s="1">
        <v>5.0</v>
      </c>
      <c r="J21" s="1">
        <v>-82.0</v>
      </c>
      <c r="K21" s="1">
        <v>-48.0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-1.0</v>
      </c>
      <c r="G22" s="1">
        <v>-20.0</v>
      </c>
      <c r="H22" s="1">
        <v>60.0</v>
      </c>
      <c r="I22" s="1">
        <v>30.0</v>
      </c>
      <c r="J22" s="1">
        <v>-11.0</v>
      </c>
      <c r="K22" s="1">
        <v>-33.0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-271.0</v>
      </c>
      <c r="C23" s="1">
        <v>-135.0</v>
      </c>
      <c r="D23" s="1">
        <v>-185.0</v>
      </c>
      <c r="E23" s="1">
        <v>-783.0</v>
      </c>
      <c r="F23" s="1">
        <v>-129.0</v>
      </c>
      <c r="G23" s="1">
        <v>-85.0</v>
      </c>
      <c r="H23" s="1">
        <v>-88.0</v>
      </c>
      <c r="I23" s="1">
        <v>-332.0</v>
      </c>
      <c r="J23" s="1">
        <v>-308.0</v>
      </c>
      <c r="K23" s="1">
        <v>-226.0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1480.0</v>
      </c>
      <c r="C24" s="1">
        <v>200.0</v>
      </c>
      <c r="D24" s="1">
        <v>651.0</v>
      </c>
      <c r="E24" s="1">
        <v>1810.0</v>
      </c>
      <c r="F24" s="1">
        <v>283.0</v>
      </c>
      <c r="G24" s="1">
        <v>507.0</v>
      </c>
      <c r="H24" s="1">
        <v>429.0</v>
      </c>
      <c r="I24" s="1">
        <v>299.0</v>
      </c>
      <c r="J24" s="1">
        <v>218.0</v>
      </c>
      <c r="K24" s="1">
        <v>827.0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1480.0</v>
      </c>
      <c r="C25" s="1">
        <v>200.0</v>
      </c>
      <c r="D25" s="1">
        <v>651.0</v>
      </c>
      <c r="E25" s="1">
        <v>1810.0</v>
      </c>
      <c r="F25" s="1">
        <v>283.0</v>
      </c>
      <c r="G25" s="1">
        <v>507.0</v>
      </c>
      <c r="H25" s="1">
        <v>429.0</v>
      </c>
      <c r="I25" s="1">
        <v>299.0</v>
      </c>
      <c r="J25" s="1">
        <v>218.0</v>
      </c>
      <c r="K25" s="1">
        <v>827.0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-1010.0</v>
      </c>
      <c r="C26" s="1">
        <v>-328.0</v>
      </c>
      <c r="D26" s="1">
        <v>-474.0</v>
      </c>
      <c r="E26" s="1">
        <v>-1180.0</v>
      </c>
      <c r="F26" s="1">
        <v>-164.0</v>
      </c>
      <c r="G26" s="1">
        <v>-491.0</v>
      </c>
      <c r="H26" s="1">
        <v>-216.0</v>
      </c>
      <c r="I26" s="1">
        <v>-343.0</v>
      </c>
      <c r="J26" s="1">
        <v>-862.0</v>
      </c>
      <c r="K26" s="1">
        <v>-807.0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-1010.0</v>
      </c>
      <c r="C27" s="1">
        <v>-328.0</v>
      </c>
      <c r="D27" s="1">
        <v>-474.0</v>
      </c>
      <c r="E27" s="1">
        <v>-1180.0</v>
      </c>
      <c r="F27" s="1">
        <v>-164.0</v>
      </c>
      <c r="G27" s="1">
        <v>-491.0</v>
      </c>
      <c r="H27" s="1">
        <v>-216.0</v>
      </c>
      <c r="I27" s="1">
        <v>-343.0</v>
      </c>
      <c r="J27" s="1">
        <v>-862.0</v>
      </c>
      <c r="K27" s="1">
        <v>-807.0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256.0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582.0</v>
      </c>
      <c r="J28" s="1">
        <v>883.0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-3.0</v>
      </c>
      <c r="C29" s="1">
        <v>0.0</v>
      </c>
      <c r="D29" s="1">
        <v>0.0</v>
      </c>
      <c r="E29" s="1">
        <v>-2.0</v>
      </c>
      <c r="F29" s="1">
        <v>-1.0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310.0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-93.0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-1.0</v>
      </c>
      <c r="F32" s="1">
        <v>-7.0</v>
      </c>
      <c r="G32" s="1">
        <v>0.0</v>
      </c>
      <c r="H32" s="1">
        <v>0.0</v>
      </c>
      <c r="I32" s="1">
        <v>-5.0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-93.0</v>
      </c>
      <c r="C33" s="1">
        <v>0.0</v>
      </c>
      <c r="D33" s="1">
        <v>0.0</v>
      </c>
      <c r="E33" s="1">
        <v>-1.0</v>
      </c>
      <c r="F33" s="1">
        <v>-7.0</v>
      </c>
      <c r="G33" s="1">
        <v>0.0</v>
      </c>
      <c r="H33" s="1">
        <v>0.0</v>
      </c>
      <c r="I33" s="1">
        <v>-5.0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-60.0</v>
      </c>
      <c r="C34" s="1">
        <v>-94.0</v>
      </c>
      <c r="D34" s="1">
        <v>-105.0</v>
      </c>
      <c r="E34" s="1">
        <v>-163.0</v>
      </c>
      <c r="F34" s="1">
        <v>-115.0</v>
      </c>
      <c r="G34" s="1">
        <v>-152.0</v>
      </c>
      <c r="H34" s="1">
        <v>-146.0</v>
      </c>
      <c r="I34" s="1">
        <v>-217.0</v>
      </c>
      <c r="J34" s="1">
        <v>-197.0</v>
      </c>
      <c r="K34" s="1">
        <v>-175.0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311.0</v>
      </c>
      <c r="C35" s="1">
        <v>33.0</v>
      </c>
      <c r="D35" s="1">
        <v>71.0</v>
      </c>
      <c r="E35" s="1">
        <v>768.0</v>
      </c>
      <c r="F35" s="1">
        <v>-6.0</v>
      </c>
      <c r="G35" s="1">
        <v>-136.0</v>
      </c>
      <c r="H35" s="1">
        <v>66.0</v>
      </c>
      <c r="I35" s="1">
        <v>316.0</v>
      </c>
      <c r="J35" s="1">
        <v>42.0</v>
      </c>
      <c r="K35" s="1">
        <v>-155.0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61.0</v>
      </c>
      <c r="C36" s="1">
        <v>-16.0</v>
      </c>
      <c r="D36" s="1">
        <v>11.0</v>
      </c>
      <c r="E36" s="1">
        <v>105.0</v>
      </c>
      <c r="F36" s="1">
        <v>9.0</v>
      </c>
      <c r="G36" s="1">
        <v>-91.0</v>
      </c>
      <c r="H36" s="1">
        <v>225.0</v>
      </c>
      <c r="I36" s="1">
        <v>71.0</v>
      </c>
      <c r="J36" s="1">
        <v>-107.0</v>
      </c>
      <c r="K36" s="1">
        <v>-87.0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67.0</v>
      </c>
      <c r="C38" s="1">
        <v>1.0</v>
      </c>
      <c r="D38" s="1">
        <v>66.0</v>
      </c>
      <c r="E38" s="1">
        <v>1.0</v>
      </c>
      <c r="F38" s="1">
        <v>2.0</v>
      </c>
      <c r="G38" s="1">
        <v>1.0</v>
      </c>
      <c r="H38" s="1">
        <v>1.0</v>
      </c>
      <c r="I38" s="1">
        <v>1.0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-6.0</v>
      </c>
      <c r="C39" s="1">
        <v>38.0</v>
      </c>
      <c r="D39" s="1">
        <v>40.0</v>
      </c>
      <c r="E39" s="1">
        <v>59.0</v>
      </c>
      <c r="F39" s="1">
        <v>137.0</v>
      </c>
      <c r="G39" s="1">
        <v>46.0</v>
      </c>
      <c r="H39" s="1">
        <v>155.0</v>
      </c>
      <c r="I39" s="1">
        <v>21.0</v>
      </c>
      <c r="J39" s="1">
        <v>10.0</v>
      </c>
      <c r="K39" s="1">
        <v>143.0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28.0</v>
      </c>
      <c r="C40" s="1">
        <v>95.0</v>
      </c>
      <c r="D40" s="1">
        <v>95.0</v>
      </c>
      <c r="E40" s="1">
        <v>128.0</v>
      </c>
      <c r="F40" s="1">
        <v>229.0</v>
      </c>
      <c r="G40" s="1">
        <v>158.0</v>
      </c>
      <c r="H40" s="1">
        <v>281.0</v>
      </c>
      <c r="I40" s="1">
        <v>159.0</v>
      </c>
      <c r="J40" s="1">
        <v>158.0</v>
      </c>
      <c r="K40" s="1">
        <v>263.0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38.0</v>
      </c>
      <c r="C41" s="1">
        <v>24.0</v>
      </c>
      <c r="D41" s="1">
        <v>34.0</v>
      </c>
      <c r="E41" s="1">
        <v>10.0</v>
      </c>
      <c r="F41" s="1">
        <v>-33.0</v>
      </c>
      <c r="G41" s="1">
        <v>17.0</v>
      </c>
      <c r="H41" s="1">
        <v>-97.0</v>
      </c>
      <c r="I41" s="1">
        <v>89.0</v>
      </c>
      <c r="J41" s="1">
        <v>124.0</v>
      </c>
      <c r="K41" s="1">
        <v>43.0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467.0</v>
      </c>
      <c r="C42" s="1">
        <v>-128.0</v>
      </c>
      <c r="D42" s="1">
        <v>176.0</v>
      </c>
      <c r="E42" s="1">
        <v>624.0</v>
      </c>
      <c r="F42" s="1">
        <v>119.0</v>
      </c>
      <c r="G42" s="1">
        <v>16.0</v>
      </c>
      <c r="H42" s="1">
        <v>213.0</v>
      </c>
      <c r="I42" s="1">
        <v>-43.0</v>
      </c>
      <c r="J42" s="1">
        <v>-644.0</v>
      </c>
      <c r="K42" s="1">
        <v>19.0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74.0</v>
      </c>
      <c r="C3" s="1">
        <v>57.0</v>
      </c>
      <c r="D3" s="1">
        <v>69.0</v>
      </c>
      <c r="E3" s="1">
        <v>175.0</v>
      </c>
      <c r="F3" s="1">
        <v>184.0</v>
      </c>
      <c r="G3" s="1">
        <v>92.0</v>
      </c>
      <c r="H3" s="1">
        <v>318.0</v>
      </c>
      <c r="I3" s="1">
        <v>390.0</v>
      </c>
      <c r="J3" s="1">
        <v>283.0</v>
      </c>
      <c r="K3" s="1">
        <v>196.0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74.0</v>
      </c>
      <c r="C4" s="1">
        <v>57.0</v>
      </c>
      <c r="D4" s="1">
        <v>69.0</v>
      </c>
      <c r="E4" s="1">
        <v>175.0</v>
      </c>
      <c r="F4" s="1">
        <v>184.0</v>
      </c>
      <c r="G4" s="1">
        <v>92.0</v>
      </c>
      <c r="H4" s="1">
        <v>318.0</v>
      </c>
      <c r="I4" s="1">
        <v>390.0</v>
      </c>
      <c r="J4" s="1">
        <v>283.0</v>
      </c>
      <c r="K4" s="1">
        <v>196.0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145.0</v>
      </c>
      <c r="C5" s="1">
        <v>178.0</v>
      </c>
      <c r="D5" s="1">
        <v>228.0</v>
      </c>
      <c r="E5" s="1">
        <v>296.0</v>
      </c>
      <c r="F5" s="1">
        <v>316.0</v>
      </c>
      <c r="G5" s="1">
        <v>336.0</v>
      </c>
      <c r="H5" s="1">
        <v>382.0</v>
      </c>
      <c r="I5" s="1">
        <v>430.0</v>
      </c>
      <c r="J5" s="1">
        <v>456.0</v>
      </c>
      <c r="K5" s="1">
        <v>496.0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1.0</v>
      </c>
      <c r="C6" s="1">
        <v>9.0</v>
      </c>
      <c r="D6" s="1">
        <v>2.0</v>
      </c>
      <c r="E6" s="1">
        <v>2.0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146.0</v>
      </c>
      <c r="C7" s="1">
        <v>187.0</v>
      </c>
      <c r="D7" s="1">
        <v>230.0</v>
      </c>
      <c r="E7" s="1">
        <v>298.0</v>
      </c>
      <c r="F7" s="1">
        <v>316.0</v>
      </c>
      <c r="G7" s="1">
        <v>336.0</v>
      </c>
      <c r="H7" s="1">
        <v>382.0</v>
      </c>
      <c r="I7" s="1">
        <v>430.0</v>
      </c>
      <c r="J7" s="1">
        <v>456.0</v>
      </c>
      <c r="K7" s="1">
        <v>496.0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23.0</v>
      </c>
      <c r="C8" s="1">
        <v>25.0</v>
      </c>
      <c r="D8" s="1">
        <v>28.0</v>
      </c>
      <c r="E8" s="1">
        <v>44.0</v>
      </c>
      <c r="F8" s="1">
        <v>43.0</v>
      </c>
      <c r="G8" s="1">
        <v>46.0</v>
      </c>
      <c r="H8" s="1">
        <v>56.0</v>
      </c>
      <c r="I8" s="1">
        <v>61.0</v>
      </c>
      <c r="J8" s="1">
        <v>71.0</v>
      </c>
      <c r="K8" s="1">
        <v>75.0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7.0</v>
      </c>
      <c r="C9" s="1">
        <v>7.0</v>
      </c>
      <c r="D9" s="1">
        <v>11.0</v>
      </c>
      <c r="E9" s="1">
        <v>16.0</v>
      </c>
      <c r="F9" s="1">
        <v>16.0</v>
      </c>
      <c r="G9" s="1">
        <v>17.0</v>
      </c>
      <c r="H9" s="1">
        <v>17.0</v>
      </c>
      <c r="I9" s="1">
        <v>25.0</v>
      </c>
      <c r="J9" s="1">
        <v>31.0</v>
      </c>
      <c r="K9" s="1">
        <v>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16.0</v>
      </c>
      <c r="C10" s="1">
        <v>32.0</v>
      </c>
      <c r="D10" s="1">
        <v>22.0</v>
      </c>
      <c r="E10" s="1">
        <v>28.0</v>
      </c>
      <c r="F10" s="1">
        <v>28.0</v>
      </c>
      <c r="G10" s="1">
        <v>33.0</v>
      </c>
      <c r="H10" s="1">
        <v>27.0</v>
      </c>
      <c r="I10" s="1">
        <v>39.0</v>
      </c>
      <c r="J10" s="1">
        <v>79.0</v>
      </c>
      <c r="K10" s="1">
        <v>96.0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269.0</v>
      </c>
      <c r="C11" s="1">
        <v>311.0</v>
      </c>
      <c r="D11" s="1">
        <v>362.0</v>
      </c>
      <c r="E11" s="1">
        <v>563.0</v>
      </c>
      <c r="F11" s="1">
        <v>588.0</v>
      </c>
      <c r="G11" s="1">
        <v>526.0</v>
      </c>
      <c r="H11" s="1">
        <v>802.0</v>
      </c>
      <c r="I11" s="1">
        <v>946.0</v>
      </c>
      <c r="J11" s="1">
        <v>921.0</v>
      </c>
      <c r="K11" s="1">
        <v>895.0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231.0</v>
      </c>
      <c r="C12" s="1">
        <v>255.0</v>
      </c>
      <c r="D12" s="1">
        <v>291.0</v>
      </c>
      <c r="E12" s="1">
        <v>418.0</v>
      </c>
      <c r="F12" s="1">
        <v>482.0</v>
      </c>
      <c r="G12" s="1">
        <v>932.0</v>
      </c>
      <c r="H12" s="1">
        <v>1040.0</v>
      </c>
      <c r="I12" s="1">
        <v>1230.0</v>
      </c>
      <c r="J12" s="1">
        <v>1530.0</v>
      </c>
      <c r="K12" s="1">
        <v>1680.0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-55.0</v>
      </c>
      <c r="C13" s="1">
        <v>-70.0</v>
      </c>
      <c r="D13" s="1">
        <v>-86.0</v>
      </c>
      <c r="E13" s="1">
        <v>-19.0</v>
      </c>
      <c r="F13" s="1">
        <v>-56.0</v>
      </c>
      <c r="G13" s="1">
        <v>-111.0</v>
      </c>
      <c r="H13" s="1">
        <v>-189.0</v>
      </c>
      <c r="I13" s="1">
        <v>-272.0</v>
      </c>
      <c r="J13" s="1">
        <v>-374.0</v>
      </c>
      <c r="K13" s="1">
        <v>-454.0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175.0</v>
      </c>
      <c r="C14" s="1">
        <v>185.0</v>
      </c>
      <c r="D14" s="1">
        <v>204.0</v>
      </c>
      <c r="E14" s="1">
        <v>399.0</v>
      </c>
      <c r="F14" s="1">
        <v>426.0</v>
      </c>
      <c r="G14" s="1">
        <v>821.0</v>
      </c>
      <c r="H14" s="1">
        <v>855.0</v>
      </c>
      <c r="I14" s="1">
        <v>954.0</v>
      </c>
      <c r="J14" s="1">
        <v>1160.0</v>
      </c>
      <c r="K14" s="1">
        <v>1220.0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33.0</v>
      </c>
      <c r="C15" s="1">
        <v>34.0</v>
      </c>
      <c r="D15" s="1">
        <v>34.0</v>
      </c>
      <c r="E15" s="1">
        <v>74.0</v>
      </c>
      <c r="F15" s="1">
        <v>78.0</v>
      </c>
      <c r="G15" s="1">
        <v>93.0</v>
      </c>
      <c r="H15" s="1">
        <v>90.0</v>
      </c>
      <c r="I15" s="1">
        <v>112.0</v>
      </c>
      <c r="J15" s="1">
        <v>304.0</v>
      </c>
      <c r="K15" s="1">
        <v>242.0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1300.0</v>
      </c>
      <c r="C16" s="1">
        <v>1410.0</v>
      </c>
      <c r="D16" s="1">
        <v>1560.0</v>
      </c>
      <c r="E16" s="1">
        <v>3350.0</v>
      </c>
      <c r="F16" s="1">
        <v>3380.0</v>
      </c>
      <c r="G16" s="1">
        <v>3400.0</v>
      </c>
      <c r="H16" s="1">
        <v>3470.0</v>
      </c>
      <c r="I16" s="1">
        <v>3910.0</v>
      </c>
      <c r="J16" s="1">
        <v>4140.0</v>
      </c>
      <c r="K16" s="1">
        <v>4330.0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54.0</v>
      </c>
      <c r="C17" s="1">
        <v>53.0</v>
      </c>
      <c r="D17" s="1">
        <v>48.0</v>
      </c>
      <c r="E17" s="1">
        <v>58.0</v>
      </c>
      <c r="F17" s="1">
        <v>54.0</v>
      </c>
      <c r="G17" s="1">
        <v>47.0</v>
      </c>
      <c r="H17" s="1">
        <v>46.0</v>
      </c>
      <c r="I17" s="1">
        <v>43.0</v>
      </c>
      <c r="J17" s="1">
        <v>42.0</v>
      </c>
      <c r="K17" s="1">
        <v>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18.0</v>
      </c>
      <c r="C18" s="1">
        <v>21.0</v>
      </c>
      <c r="D18" s="1">
        <v>71.0</v>
      </c>
      <c r="E18" s="1">
        <v>2.0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94.0</v>
      </c>
      <c r="D19" s="1">
        <v>83.0</v>
      </c>
      <c r="E19" s="1">
        <v>132.0</v>
      </c>
      <c r="F19" s="1">
        <v>109.0</v>
      </c>
      <c r="G19" s="1">
        <v>98.0</v>
      </c>
      <c r="H19" s="1">
        <v>125.0</v>
      </c>
      <c r="I19" s="1">
        <v>114.0</v>
      </c>
      <c r="J19" s="1">
        <v>91.0</v>
      </c>
      <c r="K19" s="1">
        <v>89.0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5.0</v>
      </c>
      <c r="C20" s="1">
        <v>4.0</v>
      </c>
      <c r="D20" s="1">
        <v>1.0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22.0</v>
      </c>
      <c r="C21" s="1">
        <v>17.0</v>
      </c>
      <c r="D21" s="1">
        <v>14.0</v>
      </c>
      <c r="E21" s="1">
        <v>46.0</v>
      </c>
      <c r="F21" s="1">
        <v>36.0</v>
      </c>
      <c r="G21" s="1">
        <v>30.0</v>
      </c>
      <c r="H21" s="1">
        <v>27.0</v>
      </c>
      <c r="I21" s="1">
        <v>35.0</v>
      </c>
      <c r="J21" s="1">
        <v>30.0</v>
      </c>
      <c r="K21" s="1">
        <v>45.0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1860.0</v>
      </c>
      <c r="C22" s="1">
        <v>2110.0</v>
      </c>
      <c r="D22" s="1">
        <v>2300.0</v>
      </c>
      <c r="E22" s="1">
        <v>4620.0</v>
      </c>
      <c r="F22" s="1">
        <v>4680.0</v>
      </c>
      <c r="G22" s="1">
        <v>5020.0</v>
      </c>
      <c r="H22" s="1">
        <v>5410.0</v>
      </c>
      <c r="I22" s="1">
        <v>6120.0</v>
      </c>
      <c r="J22" s="1">
        <v>6680.0</v>
      </c>
      <c r="K22" s="1">
        <v>6880.0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43.0</v>
      </c>
      <c r="C24" s="1">
        <v>45.0</v>
      </c>
      <c r="D24" s="1">
        <v>49.0</v>
      </c>
      <c r="E24" s="1">
        <v>84.0</v>
      </c>
      <c r="F24" s="1">
        <v>83.0</v>
      </c>
      <c r="G24" s="1">
        <v>96.0</v>
      </c>
      <c r="H24" s="1">
        <v>100.0</v>
      </c>
      <c r="I24" s="1">
        <v>125.0</v>
      </c>
      <c r="J24" s="1">
        <v>152.0</v>
      </c>
      <c r="K24" s="1">
        <v>172.0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51.0</v>
      </c>
      <c r="C25" s="1">
        <v>59.0</v>
      </c>
      <c r="D25" s="1">
        <v>76.0</v>
      </c>
      <c r="E25" s="1">
        <v>133.0</v>
      </c>
      <c r="F25" s="1">
        <v>141.0</v>
      </c>
      <c r="G25" s="1">
        <v>156.0</v>
      </c>
      <c r="H25" s="1">
        <v>152.0</v>
      </c>
      <c r="I25" s="1">
        <v>175.0</v>
      </c>
      <c r="J25" s="1">
        <v>154.0</v>
      </c>
      <c r="K25" s="1">
        <v>182.0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18.0</v>
      </c>
      <c r="C26" s="1">
        <v>23.0</v>
      </c>
      <c r="D26" s="1">
        <v>22.0</v>
      </c>
      <c r="E26" s="1">
        <v>58.0</v>
      </c>
      <c r="F26" s="1">
        <v>46.0</v>
      </c>
      <c r="G26" s="1">
        <v>40.0</v>
      </c>
      <c r="H26" s="1">
        <v>45.0</v>
      </c>
      <c r="I26" s="1">
        <v>41.0</v>
      </c>
      <c r="J26" s="1">
        <v>41.0</v>
      </c>
      <c r="K26" s="1">
        <v>47.0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4.0</v>
      </c>
      <c r="C27" s="1">
        <v>4.0</v>
      </c>
      <c r="D27" s="1">
        <v>6.0</v>
      </c>
      <c r="E27" s="1">
        <v>0.0</v>
      </c>
      <c r="F27" s="1">
        <v>15.0</v>
      </c>
      <c r="G27" s="1">
        <v>53.0</v>
      </c>
      <c r="H27" s="1">
        <v>58.0</v>
      </c>
      <c r="I27" s="1">
        <v>59.0</v>
      </c>
      <c r="J27" s="1">
        <v>57.0</v>
      </c>
      <c r="K27" s="1">
        <v>63.0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3.0</v>
      </c>
      <c r="C28" s="1">
        <v>1.0</v>
      </c>
      <c r="D28" s="1">
        <v>2.0</v>
      </c>
      <c r="E28" s="1">
        <v>4.0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4.0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21.0</v>
      </c>
      <c r="C30" s="1">
        <v>47.0</v>
      </c>
      <c r="D30" s="1">
        <v>28.0</v>
      </c>
      <c r="E30" s="1">
        <v>21.0</v>
      </c>
      <c r="F30" s="1">
        <v>62.0</v>
      </c>
      <c r="G30" s="1">
        <v>51.0</v>
      </c>
      <c r="H30" s="1">
        <v>201.0</v>
      </c>
      <c r="I30" s="1">
        <v>132.0</v>
      </c>
      <c r="J30" s="1">
        <v>88.0</v>
      </c>
      <c r="K30" s="1">
        <v>58.0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141.0</v>
      </c>
      <c r="C31" s="1">
        <v>181.0</v>
      </c>
      <c r="D31" s="1">
        <v>187.0</v>
      </c>
      <c r="E31" s="1">
        <v>303.0</v>
      </c>
      <c r="F31" s="1">
        <v>349.0</v>
      </c>
      <c r="G31" s="1">
        <v>398.0</v>
      </c>
      <c r="H31" s="1">
        <v>557.0</v>
      </c>
      <c r="I31" s="1">
        <v>537.0</v>
      </c>
      <c r="J31" s="1">
        <v>493.0</v>
      </c>
      <c r="K31" s="1">
        <v>523.0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1330.0</v>
      </c>
      <c r="C32" s="1">
        <v>1220.0</v>
      </c>
      <c r="D32" s="1">
        <v>1410.0</v>
      </c>
      <c r="E32" s="1">
        <v>2130.0</v>
      </c>
      <c r="F32" s="1">
        <v>2250.0</v>
      </c>
      <c r="G32" s="1">
        <v>2290.0</v>
      </c>
      <c r="H32" s="1">
        <v>2590.0</v>
      </c>
      <c r="I32" s="1">
        <v>2590.0</v>
      </c>
      <c r="J32" s="1">
        <v>2029.0</v>
      </c>
      <c r="K32" s="1">
        <v>2050.0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6.0</v>
      </c>
      <c r="C33" s="1">
        <v>7.0</v>
      </c>
      <c r="D33" s="1">
        <v>61.0</v>
      </c>
      <c r="E33" s="1">
        <v>0.0</v>
      </c>
      <c r="F33" s="1">
        <v>166.0</v>
      </c>
      <c r="G33" s="1">
        <v>521.0</v>
      </c>
      <c r="H33" s="1">
        <v>563.0</v>
      </c>
      <c r="I33" s="1">
        <v>661.0</v>
      </c>
      <c r="J33" s="1">
        <v>836.0</v>
      </c>
      <c r="K33" s="1">
        <v>917.0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1.0</v>
      </c>
      <c r="C34" s="1">
        <v>1.0</v>
      </c>
      <c r="D34" s="1">
        <v>1.0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49.0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105.0</v>
      </c>
      <c r="C36" s="1">
        <v>212.0</v>
      </c>
      <c r="D36" s="1">
        <v>144.0</v>
      </c>
      <c r="E36" s="1">
        <v>222.0</v>
      </c>
      <c r="F36" s="1">
        <v>121.0</v>
      </c>
      <c r="G36" s="1">
        <v>114.0</v>
      </c>
      <c r="H36" s="1">
        <v>78.0</v>
      </c>
      <c r="I36" s="1">
        <v>28.0</v>
      </c>
      <c r="J36" s="1">
        <v>35.0</v>
      </c>
      <c r="K36" s="1">
        <v>23.0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1640.0</v>
      </c>
      <c r="C37" s="1">
        <v>1630.0</v>
      </c>
      <c r="D37" s="1">
        <v>1800.0</v>
      </c>
      <c r="E37" s="1">
        <v>2660.0</v>
      </c>
      <c r="F37" s="1">
        <v>2890.0</v>
      </c>
      <c r="G37" s="1">
        <v>3320.0</v>
      </c>
      <c r="H37" s="1">
        <v>3790.0</v>
      </c>
      <c r="I37" s="1">
        <v>3820.0</v>
      </c>
      <c r="J37" s="1">
        <v>3400.0</v>
      </c>
      <c r="K37" s="1">
        <v>3510.0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0.0</v>
      </c>
      <c r="C38" s="1">
        <v>0.0</v>
      </c>
      <c r="D38" s="1">
        <v>0.0</v>
      </c>
      <c r="E38" s="1">
        <v>331.0</v>
      </c>
      <c r="F38" s="1">
        <v>359.0</v>
      </c>
      <c r="G38" s="1">
        <v>395.0</v>
      </c>
      <c r="H38" s="1">
        <v>434.0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0.0</v>
      </c>
      <c r="D39" s="1">
        <v>0.0</v>
      </c>
      <c r="E39" s="1">
        <v>331.0</v>
      </c>
      <c r="F39" s="1">
        <v>359.0</v>
      </c>
      <c r="G39" s="1">
        <v>395.0</v>
      </c>
      <c r="H39" s="1">
        <v>434.0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0.0</v>
      </c>
      <c r="C40" s="1">
        <v>48.0</v>
      </c>
      <c r="D40" s="1">
        <v>48.0</v>
      </c>
      <c r="E40" s="1">
        <v>48.0</v>
      </c>
      <c r="F40" s="1">
        <v>48.0</v>
      </c>
      <c r="G40" s="1">
        <v>50.0</v>
      </c>
      <c r="H40" s="1">
        <v>50.0</v>
      </c>
      <c r="I40" s="1">
        <v>90.0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58.0</v>
      </c>
      <c r="C41" s="1">
        <v>316.0</v>
      </c>
      <c r="D41" s="1">
        <v>321.0</v>
      </c>
      <c r="E41" s="1">
        <v>696.0</v>
      </c>
      <c r="F41" s="1">
        <v>674.0</v>
      </c>
      <c r="G41" s="1">
        <v>663.0</v>
      </c>
      <c r="H41" s="1">
        <v>608.0</v>
      </c>
      <c r="I41" s="1">
        <v>1620.0</v>
      </c>
      <c r="J41" s="1">
        <v>2480.0</v>
      </c>
      <c r="K41" s="1">
        <v>2500.0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-322.0</v>
      </c>
      <c r="C42" s="1">
        <v>-321.0</v>
      </c>
      <c r="D42" s="1">
        <v>-311.0</v>
      </c>
      <c r="E42" s="1">
        <v>-41.0</v>
      </c>
      <c r="F42" s="1">
        <v>-247.0</v>
      </c>
      <c r="G42" s="1">
        <v>-316.0</v>
      </c>
      <c r="H42" s="1">
        <v>-432.0</v>
      </c>
      <c r="I42" s="1">
        <v>-503.0</v>
      </c>
      <c r="J42" s="1">
        <v>-557.0</v>
      </c>
      <c r="K42" s="1">
        <v>-569.0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0.0</v>
      </c>
      <c r="C43" s="1">
        <v>0.0</v>
      </c>
      <c r="D43" s="1">
        <v>0.0</v>
      </c>
      <c r="E43" s="1">
        <v>0.0</v>
      </c>
      <c r="F43" s="1">
        <v>-22.0</v>
      </c>
      <c r="G43" s="1">
        <v>-50.0</v>
      </c>
      <c r="H43" s="1">
        <v>-61.0</v>
      </c>
      <c r="I43" s="1">
        <v>-31.0</v>
      </c>
      <c r="J43" s="1">
        <v>76.0</v>
      </c>
      <c r="K43" s="1">
        <v>57.0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-264.0</v>
      </c>
      <c r="C44" s="1">
        <v>-4.0</v>
      </c>
      <c r="D44" s="1">
        <v>9.0</v>
      </c>
      <c r="E44" s="1">
        <v>655.0</v>
      </c>
      <c r="F44" s="1">
        <v>405.0</v>
      </c>
      <c r="G44" s="1">
        <v>297.0</v>
      </c>
      <c r="H44" s="1">
        <v>116.0</v>
      </c>
      <c r="I44" s="1">
        <v>1090.0</v>
      </c>
      <c r="J44" s="1">
        <v>2000.0</v>
      </c>
      <c r="K44" s="1">
        <v>1990.0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486.0</v>
      </c>
      <c r="C45" s="1">
        <v>485.0</v>
      </c>
      <c r="D45" s="1">
        <v>496.0</v>
      </c>
      <c r="E45" s="1">
        <v>981.0</v>
      </c>
      <c r="F45" s="1">
        <v>1020.0</v>
      </c>
      <c r="G45" s="1">
        <v>1010.0</v>
      </c>
      <c r="H45" s="1">
        <v>1070.0</v>
      </c>
      <c r="I45" s="1">
        <v>1210.0</v>
      </c>
      <c r="J45" s="1">
        <v>1280.0</v>
      </c>
      <c r="K45" s="1">
        <v>1370.0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222.0</v>
      </c>
      <c r="C46" s="1">
        <v>481.0</v>
      </c>
      <c r="D46" s="1">
        <v>505.0</v>
      </c>
      <c r="E46" s="1">
        <v>1970.0</v>
      </c>
      <c r="F46" s="1">
        <v>1780.0</v>
      </c>
      <c r="G46" s="1">
        <v>1700.0</v>
      </c>
      <c r="H46" s="1">
        <v>1620.0</v>
      </c>
      <c r="I46" s="1">
        <v>2300.0</v>
      </c>
      <c r="J46" s="1">
        <v>3280.0</v>
      </c>
      <c r="K46" s="1">
        <v>3360.0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1860.0</v>
      </c>
      <c r="C47" s="1">
        <v>2110.0</v>
      </c>
      <c r="D47" s="1">
        <v>2300.0</v>
      </c>
      <c r="E47" s="1">
        <v>4620.0</v>
      </c>
      <c r="F47" s="1">
        <v>4680.0</v>
      </c>
      <c r="G47" s="1">
        <v>5020.0</v>
      </c>
      <c r="H47" s="1">
        <v>5410.0</v>
      </c>
      <c r="I47" s="1">
        <v>6120.0</v>
      </c>
      <c r="J47" s="1">
        <v>6680.0</v>
      </c>
      <c r="K47" s="1">
        <v>6880.0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48.0</v>
      </c>
      <c r="D49" s="1">
        <v>48.0</v>
      </c>
      <c r="E49" s="1">
        <v>48.0</v>
      </c>
      <c r="F49" s="1">
        <v>48.0</v>
      </c>
      <c r="G49" s="1">
        <v>48.0</v>
      </c>
      <c r="H49" s="1">
        <v>58.0</v>
      </c>
      <c r="I49" s="1">
        <v>87.0</v>
      </c>
      <c r="J49" s="1">
        <v>125.0</v>
      </c>
      <c r="K49" s="1">
        <v>126.0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0.0</v>
      </c>
      <c r="C50" s="1">
        <v>48.0</v>
      </c>
      <c r="D50" s="1">
        <v>48.0</v>
      </c>
      <c r="E50" s="1">
        <v>48.0</v>
      </c>
      <c r="F50" s="1">
        <v>48.0</v>
      </c>
      <c r="G50" s="1">
        <v>48.0</v>
      </c>
      <c r="H50" s="1">
        <v>49.0</v>
      </c>
      <c r="I50" s="1">
        <v>87.0</v>
      </c>
      <c r="J50" s="1">
        <v>125.0</v>
      </c>
      <c r="K50" s="1">
        <v>126.0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 t="s">
        <v>116</v>
      </c>
      <c r="D51" s="1" t="s">
        <v>117</v>
      </c>
      <c r="E51" s="1" t="s">
        <v>118</v>
      </c>
      <c r="F51" s="1" t="s">
        <v>119</v>
      </c>
      <c r="G51" s="1" t="s">
        <v>120</v>
      </c>
      <c r="H51" s="1" t="s">
        <v>121</v>
      </c>
      <c r="I51" s="1" t="s">
        <v>122</v>
      </c>
      <c r="J51" s="1" t="s">
        <v>123</v>
      </c>
      <c r="K51" s="1" t="s">
        <v>124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-1620.0</v>
      </c>
      <c r="C52" s="1">
        <v>-1470.0</v>
      </c>
      <c r="D52" s="1">
        <v>-1590.0</v>
      </c>
      <c r="E52" s="1">
        <v>-2750.0</v>
      </c>
      <c r="F52" s="1">
        <v>-3030.0</v>
      </c>
      <c r="G52" s="1">
        <v>-3150.0</v>
      </c>
      <c r="H52" s="1">
        <v>-3400.0</v>
      </c>
      <c r="I52" s="1">
        <v>-2870.0</v>
      </c>
      <c r="J52" s="1">
        <v>-2180.0</v>
      </c>
      <c r="K52" s="1">
        <v>-2390.0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0.0</v>
      </c>
      <c r="C53" s="1" t="s">
        <v>127</v>
      </c>
      <c r="D53" s="1" t="s">
        <v>128</v>
      </c>
      <c r="E53" s="1" t="s">
        <v>129</v>
      </c>
      <c r="F53" s="1" t="s">
        <v>130</v>
      </c>
      <c r="G53" s="1" t="s">
        <v>131</v>
      </c>
      <c r="H53" s="1" t="s">
        <v>132</v>
      </c>
      <c r="I53" s="1" t="s">
        <v>133</v>
      </c>
      <c r="J53" s="1" t="s">
        <v>134</v>
      </c>
      <c r="K53" s="1" t="s">
        <v>135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1360.0</v>
      </c>
      <c r="C54" s="1">
        <v>1260.0</v>
      </c>
      <c r="D54" s="1">
        <v>1500.0</v>
      </c>
      <c r="E54" s="1">
        <v>2190.0</v>
      </c>
      <c r="F54" s="1">
        <v>2480.0</v>
      </c>
      <c r="G54" s="1">
        <v>2900.0</v>
      </c>
      <c r="H54" s="1">
        <v>3260.0</v>
      </c>
      <c r="I54" s="1">
        <v>3350.0</v>
      </c>
      <c r="J54" s="1">
        <v>2970.0</v>
      </c>
      <c r="K54" s="1">
        <v>3080.0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1290.0</v>
      </c>
      <c r="C55" s="1">
        <v>1200.0</v>
      </c>
      <c r="D55" s="1">
        <v>1430.0</v>
      </c>
      <c r="E55" s="1">
        <v>2009.0</v>
      </c>
      <c r="F55" s="1">
        <v>2300.0</v>
      </c>
      <c r="G55" s="1">
        <v>2810.0</v>
      </c>
      <c r="H55" s="1">
        <v>2940.0</v>
      </c>
      <c r="I55" s="1">
        <v>2960.0</v>
      </c>
      <c r="J55" s="1">
        <v>2690.0</v>
      </c>
      <c r="K55" s="1">
        <v>2880.0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1.0</v>
      </c>
      <c r="C56" s="1">
        <v>1.0</v>
      </c>
      <c r="D56" s="1">
        <v>1.0</v>
      </c>
      <c r="E56" s="1">
        <v>1.0</v>
      </c>
      <c r="F56" s="1">
        <v>1.0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150.0</v>
      </c>
      <c r="C57" s="1">
        <v>321.0</v>
      </c>
      <c r="D57" s="1">
        <v>378.0</v>
      </c>
      <c r="E57" s="1">
        <v>536.0</v>
      </c>
      <c r="F57" s="1">
        <v>668.0</v>
      </c>
      <c r="G57" s="1">
        <v>669.0</v>
      </c>
      <c r="H57" s="1">
        <v>728.0</v>
      </c>
      <c r="I57" s="1">
        <v>754.0</v>
      </c>
      <c r="J57" s="1">
        <v>672.0</v>
      </c>
      <c r="K57" s="1">
        <v>686.0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486.0</v>
      </c>
      <c r="C58" s="1">
        <v>485.0</v>
      </c>
      <c r="D58" s="1">
        <v>496.0</v>
      </c>
      <c r="E58" s="1">
        <v>981.0</v>
      </c>
      <c r="F58" s="1">
        <v>1020.0</v>
      </c>
      <c r="G58" s="1">
        <v>1010.0</v>
      </c>
      <c r="H58" s="1">
        <v>1070.0</v>
      </c>
      <c r="I58" s="1">
        <v>1210.0</v>
      </c>
      <c r="J58" s="1">
        <v>1280.0</v>
      </c>
      <c r="K58" s="1">
        <v>1370.0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33.0</v>
      </c>
      <c r="C59" s="1">
        <v>34.0</v>
      </c>
      <c r="D59" s="1">
        <v>34.0</v>
      </c>
      <c r="E59" s="1">
        <v>74.0</v>
      </c>
      <c r="F59" s="1">
        <v>78.0</v>
      </c>
      <c r="G59" s="1">
        <v>93.0</v>
      </c>
      <c r="H59" s="1">
        <v>90.0</v>
      </c>
      <c r="I59" s="1">
        <v>88.0</v>
      </c>
      <c r="J59" s="1">
        <v>190.0</v>
      </c>
      <c r="K59" s="1">
        <v>184.0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5.0</v>
      </c>
      <c r="C60" s="1">
        <v>5.0</v>
      </c>
      <c r="D60" s="1">
        <v>5.0</v>
      </c>
      <c r="E60" s="1">
        <v>5.0</v>
      </c>
      <c r="F60" s="1">
        <v>5.0</v>
      </c>
      <c r="G60" s="1">
        <v>5.0</v>
      </c>
      <c r="H60" s="1">
        <v>5.0</v>
      </c>
      <c r="I60" s="1">
        <v>5.0</v>
      </c>
      <c r="J60" s="1">
        <v>5.0</v>
      </c>
      <c r="K60" s="1">
        <v>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6.0</v>
      </c>
      <c r="C61" s="1">
        <v>6.0</v>
      </c>
      <c r="D61" s="1">
        <v>8.0</v>
      </c>
      <c r="E61" s="1">
        <v>19.0</v>
      </c>
      <c r="F61" s="1">
        <v>19.0</v>
      </c>
      <c r="G61" s="1">
        <v>11.0</v>
      </c>
      <c r="H61" s="1">
        <v>11.0</v>
      </c>
      <c r="I61" s="1">
        <v>11.0</v>
      </c>
      <c r="J61" s="1">
        <v>11.0</v>
      </c>
      <c r="K61" s="1">
        <v>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101.0</v>
      </c>
      <c r="C62" s="1">
        <v>105.0</v>
      </c>
      <c r="D62" s="1">
        <v>118.0</v>
      </c>
      <c r="E62" s="1">
        <v>189.0</v>
      </c>
      <c r="F62" s="1">
        <v>200.0</v>
      </c>
      <c r="G62" s="1">
        <v>107.0</v>
      </c>
      <c r="H62" s="1">
        <v>110.0</v>
      </c>
      <c r="I62" s="1">
        <v>131.0</v>
      </c>
      <c r="J62" s="1">
        <v>164.0</v>
      </c>
      <c r="K62" s="1">
        <v>225.0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120.0</v>
      </c>
      <c r="C63" s="1">
        <v>135.0</v>
      </c>
      <c r="D63" s="1">
        <v>162.0</v>
      </c>
      <c r="E63" s="1">
        <v>188.0</v>
      </c>
      <c r="F63" s="1">
        <v>198.0</v>
      </c>
      <c r="G63" s="1">
        <v>231.0</v>
      </c>
      <c r="H63" s="1">
        <v>298.0</v>
      </c>
      <c r="I63" s="1">
        <v>332.0</v>
      </c>
      <c r="J63" s="1">
        <v>386.0</v>
      </c>
      <c r="K63" s="1">
        <v>448.0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147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148</v>
      </c>
      <c r="B66" s="1">
        <v>5.0</v>
      </c>
      <c r="C66" s="1">
        <v>18.0</v>
      </c>
      <c r="D66" s="1">
        <v>29.0</v>
      </c>
      <c r="E66" s="1">
        <v>2.0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394.0</v>
      </c>
      <c r="C2" s="1">
        <v>936.0</v>
      </c>
      <c r="D2" s="1">
        <v>1120.0</v>
      </c>
      <c r="E2" s="1">
        <v>1310.0</v>
      </c>
      <c r="F2" s="1">
        <v>1770.0</v>
      </c>
      <c r="G2" s="1">
        <v>1830.0</v>
      </c>
      <c r="H2" s="1">
        <v>1860.0</v>
      </c>
      <c r="I2" s="1">
        <v>2230.0</v>
      </c>
      <c r="J2" s="1">
        <v>2540.0</v>
      </c>
      <c r="K2" s="1">
        <v>2740.0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394.0</v>
      </c>
      <c r="C3" s="1">
        <v>936.0</v>
      </c>
      <c r="D3" s="1">
        <v>1120.0</v>
      </c>
      <c r="E3" s="1">
        <v>1310.0</v>
      </c>
      <c r="F3" s="1">
        <v>1770.0</v>
      </c>
      <c r="G3" s="1">
        <v>1830.0</v>
      </c>
      <c r="H3" s="1">
        <v>1860.0</v>
      </c>
      <c r="I3" s="1">
        <v>2230.0</v>
      </c>
      <c r="J3" s="1">
        <v>2540.0</v>
      </c>
      <c r="K3" s="1">
        <v>2740.0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254.0</v>
      </c>
      <c r="C4" s="1">
        <v>669.0</v>
      </c>
      <c r="D4" s="1">
        <v>821.0</v>
      </c>
      <c r="E4" s="1">
        <v>1010.0</v>
      </c>
      <c r="F4" s="1">
        <v>1360.0</v>
      </c>
      <c r="G4" s="1">
        <v>1410.0</v>
      </c>
      <c r="H4" s="1">
        <v>1480.0</v>
      </c>
      <c r="I4" s="1">
        <v>1730.0</v>
      </c>
      <c r="J4" s="1">
        <v>1960.0</v>
      </c>
      <c r="K4" s="1">
        <v>2100.0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140.0</v>
      </c>
      <c r="C5" s="1">
        <v>267.0</v>
      </c>
      <c r="D5" s="1">
        <v>300.0</v>
      </c>
      <c r="E5" s="1">
        <v>299.0</v>
      </c>
      <c r="F5" s="1">
        <v>410.0</v>
      </c>
      <c r="G5" s="1">
        <v>424.0</v>
      </c>
      <c r="H5" s="1">
        <v>380.0</v>
      </c>
      <c r="I5" s="1">
        <v>491.0</v>
      </c>
      <c r="J5" s="1">
        <v>575.0</v>
      </c>
      <c r="K5" s="1">
        <v>648.0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31.0</v>
      </c>
      <c r="C6" s="1">
        <v>55.0</v>
      </c>
      <c r="D6" s="1">
        <v>55.0</v>
      </c>
      <c r="E6" s="1">
        <v>68.0</v>
      </c>
      <c r="F6" s="1">
        <v>92.0</v>
      </c>
      <c r="G6" s="1">
        <v>88.0</v>
      </c>
      <c r="H6" s="1">
        <v>97.0</v>
      </c>
      <c r="I6" s="1">
        <v>104.0</v>
      </c>
      <c r="J6" s="1">
        <v>102.0</v>
      </c>
      <c r="K6" s="1">
        <v>121.0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15.0</v>
      </c>
      <c r="C7" s="1">
        <v>34.0</v>
      </c>
      <c r="D7" s="1">
        <v>39.0</v>
      </c>
      <c r="E7" s="1">
        <v>51.0</v>
      </c>
      <c r="F7" s="1">
        <v>67.0</v>
      </c>
      <c r="G7" s="1">
        <v>76.0</v>
      </c>
      <c r="H7" s="1">
        <v>94.0</v>
      </c>
      <c r="I7" s="1">
        <v>98.0</v>
      </c>
      <c r="J7" s="1">
        <v>115.0</v>
      </c>
      <c r="K7" s="1">
        <v>118.0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-3.0</v>
      </c>
      <c r="C8" s="1">
        <v>-2.0</v>
      </c>
      <c r="D8" s="1">
        <v>-35.0</v>
      </c>
      <c r="E8" s="1">
        <v>-26.0</v>
      </c>
      <c r="F8" s="1">
        <v>-3.0</v>
      </c>
      <c r="G8" s="1">
        <v>-1.0</v>
      </c>
      <c r="H8" s="1">
        <v>-1.0</v>
      </c>
      <c r="I8" s="1">
        <v>-15.0</v>
      </c>
      <c r="J8" s="1">
        <v>-8.0</v>
      </c>
      <c r="K8" s="1">
        <v>-6.0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43.0</v>
      </c>
      <c r="C9" s="1">
        <v>88.0</v>
      </c>
      <c r="D9" s="1">
        <v>94.0</v>
      </c>
      <c r="E9" s="1">
        <v>121.0</v>
      </c>
      <c r="F9" s="1">
        <v>156.0</v>
      </c>
      <c r="G9" s="1">
        <v>164.0</v>
      </c>
      <c r="H9" s="1">
        <v>190.0</v>
      </c>
      <c r="I9" s="1">
        <v>187.0</v>
      </c>
      <c r="J9" s="1">
        <v>208.0</v>
      </c>
      <c r="K9" s="1">
        <v>233.0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96.0</v>
      </c>
      <c r="C10" s="1">
        <v>179.0</v>
      </c>
      <c r="D10" s="1">
        <v>206.0</v>
      </c>
      <c r="E10" s="1">
        <v>178.0</v>
      </c>
      <c r="F10" s="1">
        <v>254.0</v>
      </c>
      <c r="G10" s="1">
        <v>260.0</v>
      </c>
      <c r="H10" s="1">
        <v>190.0</v>
      </c>
      <c r="I10" s="1">
        <v>304.0</v>
      </c>
      <c r="J10" s="1">
        <v>367.0</v>
      </c>
      <c r="K10" s="1">
        <v>415.0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-62.0</v>
      </c>
      <c r="C11" s="1">
        <v>-101.0</v>
      </c>
      <c r="D11" s="1">
        <v>-101.0</v>
      </c>
      <c r="E11" s="1">
        <v>-118.0</v>
      </c>
      <c r="F11" s="1">
        <v>-147.0</v>
      </c>
      <c r="G11" s="1">
        <v>-179.0</v>
      </c>
      <c r="H11" s="1">
        <v>-202.0</v>
      </c>
      <c r="I11" s="1">
        <v>-221.0</v>
      </c>
      <c r="J11" s="1">
        <v>-235.0</v>
      </c>
      <c r="K11" s="1">
        <v>-193.0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7.0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-62.0</v>
      </c>
      <c r="C13" s="1">
        <v>-101.0</v>
      </c>
      <c r="D13" s="1">
        <v>-101.0</v>
      </c>
      <c r="E13" s="1">
        <v>-118.0</v>
      </c>
      <c r="F13" s="1">
        <v>-147.0</v>
      </c>
      <c r="G13" s="1">
        <v>-179.0</v>
      </c>
      <c r="H13" s="1">
        <v>-202.0</v>
      </c>
      <c r="I13" s="1">
        <v>-221.0</v>
      </c>
      <c r="J13" s="1">
        <v>-227.0</v>
      </c>
      <c r="K13" s="1">
        <v>-193.0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1.0</v>
      </c>
      <c r="C14" s="1">
        <v>3.0</v>
      </c>
      <c r="D14" s="1">
        <v>4.0</v>
      </c>
      <c r="E14" s="1">
        <v>6.0</v>
      </c>
      <c r="F14" s="1">
        <v>8.0</v>
      </c>
      <c r="G14" s="1">
        <v>10.0</v>
      </c>
      <c r="H14" s="1">
        <v>10.0</v>
      </c>
      <c r="I14" s="1">
        <v>11.0</v>
      </c>
      <c r="J14" s="1">
        <v>12.0</v>
      </c>
      <c r="K14" s="1">
        <v>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0.0</v>
      </c>
      <c r="C15" s="1">
        <v>-120.0</v>
      </c>
      <c r="D15" s="1">
        <v>-3.0</v>
      </c>
      <c r="E15" s="1">
        <v>41.0</v>
      </c>
      <c r="F15" s="1">
        <v>0.0</v>
      </c>
      <c r="G15" s="1">
        <v>-2.0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35.0</v>
      </c>
      <c r="C16" s="1">
        <v>-38.0</v>
      </c>
      <c r="D16" s="1">
        <v>106.0</v>
      </c>
      <c r="E16" s="1">
        <v>109.0</v>
      </c>
      <c r="F16" s="1">
        <v>116.0</v>
      </c>
      <c r="G16" s="1">
        <v>89.0</v>
      </c>
      <c r="H16" s="1">
        <v>-1.0</v>
      </c>
      <c r="I16" s="1">
        <v>94.0</v>
      </c>
      <c r="J16" s="1">
        <v>152.0</v>
      </c>
      <c r="K16" s="1">
        <v>236.0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-21.0</v>
      </c>
      <c r="C17" s="1">
        <v>-17.0</v>
      </c>
      <c r="D17" s="1">
        <v>-8.0</v>
      </c>
      <c r="E17" s="1">
        <v>-13.0</v>
      </c>
      <c r="F17" s="1">
        <v>-31.0</v>
      </c>
      <c r="G17" s="1">
        <v>-19.0</v>
      </c>
      <c r="H17" s="1">
        <v>-23.0</v>
      </c>
      <c r="I17" s="1">
        <v>-39.0</v>
      </c>
      <c r="J17" s="1">
        <v>-47.0</v>
      </c>
      <c r="K17" s="1">
        <v>-61.0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0.0</v>
      </c>
      <c r="C18" s="1">
        <v>0.0</v>
      </c>
      <c r="D18" s="1">
        <v>0.0</v>
      </c>
      <c r="E18" s="1">
        <v>1.0</v>
      </c>
      <c r="F18" s="1">
        <v>-74.0</v>
      </c>
      <c r="G18" s="1">
        <v>-2.0</v>
      </c>
      <c r="H18" s="1">
        <v>-33.0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-10.0</v>
      </c>
      <c r="C19" s="1">
        <v>2.0</v>
      </c>
      <c r="D19" s="1">
        <v>-2.0</v>
      </c>
      <c r="E19" s="1">
        <v>-1.0</v>
      </c>
      <c r="F19" s="1">
        <v>-31.0</v>
      </c>
      <c r="G19" s="1">
        <v>4.0</v>
      </c>
      <c r="H19" s="1">
        <v>-5.0</v>
      </c>
      <c r="I19" s="1">
        <v>-2.0</v>
      </c>
      <c r="J19" s="1">
        <v>-11.0</v>
      </c>
      <c r="K19" s="1">
        <v>-14.0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-1.0</v>
      </c>
      <c r="C20" s="1">
        <v>0.0</v>
      </c>
      <c r="D20" s="1">
        <v>0.0</v>
      </c>
      <c r="E20" s="1">
        <v>0.0</v>
      </c>
      <c r="F20" s="1">
        <v>0.0</v>
      </c>
      <c r="G20" s="1">
        <v>-5.0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0.0</v>
      </c>
      <c r="C21" s="1">
        <v>0.0</v>
      </c>
      <c r="D21" s="1">
        <v>14.0</v>
      </c>
      <c r="E21" s="1">
        <v>12.0</v>
      </c>
      <c r="F21" s="1">
        <v>-46.0</v>
      </c>
      <c r="G21" s="1">
        <v>-20.0</v>
      </c>
      <c r="H21" s="1">
        <v>-1.0</v>
      </c>
      <c r="I21" s="1">
        <v>0.0</v>
      </c>
      <c r="J21" s="1">
        <v>29.0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-23.0</v>
      </c>
      <c r="C22" s="1">
        <v>-21.0</v>
      </c>
      <c r="D22" s="1">
        <v>-16.0</v>
      </c>
      <c r="E22" s="1">
        <v>-25.0</v>
      </c>
      <c r="F22" s="1">
        <v>-1.0</v>
      </c>
      <c r="G22" s="1">
        <v>-11.0</v>
      </c>
      <c r="H22" s="1">
        <v>46.0</v>
      </c>
      <c r="I22" s="1">
        <v>28.0</v>
      </c>
      <c r="J22" s="1">
        <v>-12.0</v>
      </c>
      <c r="K22" s="1">
        <v>-14.0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-11.0</v>
      </c>
      <c r="C23" s="1">
        <v>-76.0</v>
      </c>
      <c r="D23" s="1">
        <v>92.0</v>
      </c>
      <c r="E23" s="1">
        <v>82.0</v>
      </c>
      <c r="F23" s="1">
        <v>-69.0</v>
      </c>
      <c r="G23" s="1">
        <v>54.0</v>
      </c>
      <c r="H23" s="1">
        <v>-18.0</v>
      </c>
      <c r="I23" s="1">
        <v>81.0</v>
      </c>
      <c r="J23" s="1">
        <v>110.0</v>
      </c>
      <c r="K23" s="1">
        <v>135.0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15.0</v>
      </c>
      <c r="C24" s="1">
        <v>-149.0</v>
      </c>
      <c r="D24" s="1">
        <v>7.0</v>
      </c>
      <c r="E24" s="1">
        <v>53.0</v>
      </c>
      <c r="F24" s="1">
        <v>26.0</v>
      </c>
      <c r="G24" s="1">
        <v>9.0</v>
      </c>
      <c r="H24" s="1">
        <v>-20.0</v>
      </c>
      <c r="I24" s="1">
        <v>10.0</v>
      </c>
      <c r="J24" s="1">
        <v>23.0</v>
      </c>
      <c r="K24" s="1">
        <v>-30.0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-27.0</v>
      </c>
      <c r="C25" s="1">
        <v>72.0</v>
      </c>
      <c r="D25" s="1">
        <v>85.0</v>
      </c>
      <c r="E25" s="1">
        <v>28.0</v>
      </c>
      <c r="F25" s="1">
        <v>-95.0</v>
      </c>
      <c r="G25" s="1">
        <v>45.0</v>
      </c>
      <c r="H25" s="1">
        <v>1.0</v>
      </c>
      <c r="I25" s="1">
        <v>70.0</v>
      </c>
      <c r="J25" s="1">
        <v>87.0</v>
      </c>
      <c r="K25" s="1">
        <v>135.0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173</v>
      </c>
      <c r="B26" s="1">
        <v>-27.0</v>
      </c>
      <c r="C26" s="1">
        <v>72.0</v>
      </c>
      <c r="D26" s="1">
        <v>85.0</v>
      </c>
      <c r="E26" s="1">
        <v>28.0</v>
      </c>
      <c r="F26" s="1">
        <v>-95.0</v>
      </c>
      <c r="G26" s="1">
        <v>45.0</v>
      </c>
      <c r="H26" s="1">
        <v>1.0</v>
      </c>
      <c r="I26" s="1">
        <v>70.0</v>
      </c>
      <c r="J26" s="1">
        <v>87.0</v>
      </c>
      <c r="K26" s="1">
        <v>135.0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110</v>
      </c>
      <c r="B27" s="1">
        <v>-38.0</v>
      </c>
      <c r="C27" s="1">
        <v>-71.0</v>
      </c>
      <c r="D27" s="1">
        <v>-75.0</v>
      </c>
      <c r="E27" s="1">
        <v>-81.0</v>
      </c>
      <c r="F27" s="1">
        <v>-110.0</v>
      </c>
      <c r="G27" s="1">
        <v>-120.0</v>
      </c>
      <c r="H27" s="1">
        <v>-117.0</v>
      </c>
      <c r="I27" s="1">
        <v>-142.0</v>
      </c>
      <c r="J27" s="1">
        <v>-142.0</v>
      </c>
      <c r="K27" s="1">
        <v>-147.0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-65.0</v>
      </c>
      <c r="C28" s="1">
        <v>1.0</v>
      </c>
      <c r="D28" s="1">
        <v>9.0</v>
      </c>
      <c r="E28" s="1">
        <v>-52.0</v>
      </c>
      <c r="F28" s="1">
        <v>-206.0</v>
      </c>
      <c r="G28" s="1">
        <v>-74.0</v>
      </c>
      <c r="H28" s="1">
        <v>-116.0</v>
      </c>
      <c r="I28" s="1">
        <v>-70.0</v>
      </c>
      <c r="J28" s="1">
        <v>-54.0</v>
      </c>
      <c r="K28" s="1">
        <v>-11.0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>
        <v>0.0</v>
      </c>
      <c r="C29" s="1">
        <v>0.0</v>
      </c>
      <c r="D29" s="1">
        <v>0.0</v>
      </c>
      <c r="E29" s="1">
        <v>26.0</v>
      </c>
      <c r="F29" s="1">
        <v>32.0</v>
      </c>
      <c r="G29" s="1">
        <v>35.0</v>
      </c>
      <c r="H29" s="1">
        <v>39.0</v>
      </c>
      <c r="I29" s="1">
        <v>10.0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>
        <v>-65.0</v>
      </c>
      <c r="C30" s="1">
        <v>1.0</v>
      </c>
      <c r="D30" s="1">
        <v>9.0</v>
      </c>
      <c r="E30" s="1">
        <v>-79.0</v>
      </c>
      <c r="F30" s="1">
        <v>-238.0</v>
      </c>
      <c r="G30" s="1">
        <v>-110.0</v>
      </c>
      <c r="H30" s="1">
        <v>-156.0</v>
      </c>
      <c r="I30" s="1">
        <v>-81.0</v>
      </c>
      <c r="J30" s="1">
        <v>-54.0</v>
      </c>
      <c r="K30" s="1">
        <v>-11.0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-65.0</v>
      </c>
      <c r="C31" s="1">
        <v>1.0</v>
      </c>
      <c r="D31" s="1">
        <v>9.0</v>
      </c>
      <c r="E31" s="1">
        <v>-79.0</v>
      </c>
      <c r="F31" s="1">
        <v>-238.0</v>
      </c>
      <c r="G31" s="1">
        <v>-110.0</v>
      </c>
      <c r="H31" s="1">
        <v>-156.0</v>
      </c>
      <c r="I31" s="1">
        <v>-81.0</v>
      </c>
      <c r="J31" s="1">
        <v>-54.0</v>
      </c>
      <c r="K31" s="1">
        <v>-11.0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0.0</v>
      </c>
      <c r="C33" s="1" t="s">
        <v>180</v>
      </c>
      <c r="D33" s="1" t="s">
        <v>117</v>
      </c>
      <c r="E33" s="1" t="s">
        <v>181</v>
      </c>
      <c r="F33" s="1" t="s">
        <v>182</v>
      </c>
      <c r="G33" s="1" t="s">
        <v>183</v>
      </c>
      <c r="H33" s="1" t="s">
        <v>184</v>
      </c>
      <c r="I33" s="1" t="s">
        <v>185</v>
      </c>
      <c r="J33" s="1" t="s">
        <v>186</v>
      </c>
      <c r="K33" s="1" t="s">
        <v>187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>
        <v>0.0</v>
      </c>
      <c r="C34" s="1" t="s">
        <v>180</v>
      </c>
      <c r="D34" s="1" t="s">
        <v>117</v>
      </c>
      <c r="E34" s="1" t="s">
        <v>181</v>
      </c>
      <c r="F34" s="1" t="s">
        <v>182</v>
      </c>
      <c r="G34" s="1" t="s">
        <v>183</v>
      </c>
      <c r="H34" s="1" t="s">
        <v>184</v>
      </c>
      <c r="I34" s="1" t="s">
        <v>185</v>
      </c>
      <c r="J34" s="1" t="s">
        <v>186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0.0</v>
      </c>
      <c r="C35" s="1">
        <v>36.0</v>
      </c>
      <c r="D35" s="1">
        <v>48.0</v>
      </c>
      <c r="E35" s="1">
        <v>48.0</v>
      </c>
      <c r="F35" s="1">
        <v>48.0</v>
      </c>
      <c r="G35" s="1">
        <v>48.0</v>
      </c>
      <c r="H35" s="1">
        <v>48.0</v>
      </c>
      <c r="I35" s="1">
        <v>72.0</v>
      </c>
      <c r="J35" s="1">
        <v>91.0</v>
      </c>
      <c r="K35" s="1">
        <v>126.0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0.0</v>
      </c>
      <c r="C36" s="1" t="s">
        <v>180</v>
      </c>
      <c r="D36" s="1" t="s">
        <v>117</v>
      </c>
      <c r="E36" s="1" t="s">
        <v>181</v>
      </c>
      <c r="F36" s="1" t="s">
        <v>182</v>
      </c>
      <c r="G36" s="1" t="s">
        <v>183</v>
      </c>
      <c r="H36" s="1" t="s">
        <v>184</v>
      </c>
      <c r="I36" s="1" t="s">
        <v>185</v>
      </c>
      <c r="J36" s="1" t="s">
        <v>186</v>
      </c>
      <c r="K36" s="1" t="s">
        <v>187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0.0</v>
      </c>
      <c r="C37" s="1" t="s">
        <v>180</v>
      </c>
      <c r="D37" s="1" t="s">
        <v>117</v>
      </c>
      <c r="E37" s="1" t="s">
        <v>181</v>
      </c>
      <c r="F37" s="1" t="s">
        <v>182</v>
      </c>
      <c r="G37" s="1" t="s">
        <v>183</v>
      </c>
      <c r="H37" s="1" t="s">
        <v>184</v>
      </c>
      <c r="I37" s="1" t="s">
        <v>185</v>
      </c>
      <c r="J37" s="1" t="s">
        <v>186</v>
      </c>
      <c r="K37" s="1" t="s">
        <v>187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0.0</v>
      </c>
      <c r="C38" s="1">
        <v>37.0</v>
      </c>
      <c r="D38" s="1">
        <v>48.0</v>
      </c>
      <c r="E38" s="1">
        <v>48.0</v>
      </c>
      <c r="F38" s="1">
        <v>48.0</v>
      </c>
      <c r="G38" s="1">
        <v>48.0</v>
      </c>
      <c r="H38" s="1">
        <v>48.0</v>
      </c>
      <c r="I38" s="1">
        <v>72.0</v>
      </c>
      <c r="J38" s="1">
        <v>91.0</v>
      </c>
      <c r="K38" s="1">
        <v>126.0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0.0</v>
      </c>
      <c r="C39" s="1" t="s">
        <v>194</v>
      </c>
      <c r="D39" s="1" t="s">
        <v>195</v>
      </c>
      <c r="E39" s="1" t="s">
        <v>196</v>
      </c>
      <c r="F39" s="1" t="s">
        <v>197</v>
      </c>
      <c r="G39" s="1" t="s">
        <v>198</v>
      </c>
      <c r="H39" s="1" t="s">
        <v>199</v>
      </c>
      <c r="I39" s="1" t="s">
        <v>200</v>
      </c>
      <c r="J39" s="1" t="s">
        <v>201</v>
      </c>
      <c r="K39" s="1" t="s">
        <v>202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>
        <v>0.0</v>
      </c>
      <c r="C40" s="1" t="s">
        <v>204</v>
      </c>
      <c r="D40" s="1" t="s">
        <v>195</v>
      </c>
      <c r="E40" s="1" t="s">
        <v>196</v>
      </c>
      <c r="F40" s="1" t="s">
        <v>197</v>
      </c>
      <c r="G40" s="1" t="s">
        <v>198</v>
      </c>
      <c r="H40" s="1" t="s">
        <v>199</v>
      </c>
      <c r="I40" s="1" t="s">
        <v>200</v>
      </c>
      <c r="J40" s="1" t="s">
        <v>201</v>
      </c>
      <c r="K40" s="1" t="s">
        <v>202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 t="s">
        <v>206</v>
      </c>
      <c r="C41" s="1">
        <v>0.0</v>
      </c>
      <c r="D41" s="1">
        <v>0.0</v>
      </c>
      <c r="E41" s="1" t="s">
        <v>207</v>
      </c>
      <c r="F41" s="1" t="s">
        <v>208</v>
      </c>
      <c r="G41" s="1">
        <v>0.0</v>
      </c>
      <c r="H41" s="1">
        <v>0.0</v>
      </c>
      <c r="I41" s="1" t="s">
        <v>209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>
        <v>111.0</v>
      </c>
      <c r="C43" s="1">
        <v>213.0</v>
      </c>
      <c r="D43" s="1">
        <v>245.0</v>
      </c>
      <c r="E43" s="1">
        <v>230.0</v>
      </c>
      <c r="F43" s="1">
        <v>322.0</v>
      </c>
      <c r="G43" s="1">
        <v>337.0</v>
      </c>
      <c r="H43" s="1">
        <v>284.0</v>
      </c>
      <c r="I43" s="1">
        <v>403.0</v>
      </c>
      <c r="J43" s="1">
        <v>481.0</v>
      </c>
      <c r="K43" s="1">
        <v>533.0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>
        <v>102.0</v>
      </c>
      <c r="C44" s="1">
        <v>187.0</v>
      </c>
      <c r="D44" s="1">
        <v>215.0</v>
      </c>
      <c r="E44" s="1">
        <v>186.0</v>
      </c>
      <c r="F44" s="1">
        <v>259.0</v>
      </c>
      <c r="G44" s="1">
        <v>265.0</v>
      </c>
      <c r="H44" s="1">
        <v>194.0</v>
      </c>
      <c r="I44" s="1">
        <v>308.0</v>
      </c>
      <c r="J44" s="1">
        <v>373.0</v>
      </c>
      <c r="K44" s="1">
        <v>422.0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>
        <v>96.0</v>
      </c>
      <c r="C45" s="1">
        <v>179.0</v>
      </c>
      <c r="D45" s="1">
        <v>206.0</v>
      </c>
      <c r="E45" s="1">
        <v>178.0</v>
      </c>
      <c r="F45" s="1">
        <v>254.0</v>
      </c>
      <c r="G45" s="1">
        <v>260.0</v>
      </c>
      <c r="H45" s="1">
        <v>190.0</v>
      </c>
      <c r="I45" s="1">
        <v>304.0</v>
      </c>
      <c r="J45" s="1">
        <v>367.0</v>
      </c>
      <c r="K45" s="1">
        <v>415.0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130.0</v>
      </c>
      <c r="C46" s="1">
        <v>253.0</v>
      </c>
      <c r="D46" s="1">
        <v>292.0</v>
      </c>
      <c r="E46" s="1">
        <v>297.0</v>
      </c>
      <c r="F46" s="1">
        <v>405.0</v>
      </c>
      <c r="G46" s="1">
        <v>420.0</v>
      </c>
      <c r="H46" s="1">
        <v>375.0</v>
      </c>
      <c r="I46" s="1">
        <v>497.0</v>
      </c>
      <c r="J46" s="1">
        <v>565.0</v>
      </c>
      <c r="K46" s="1">
        <v>619.0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 t="s">
        <v>215</v>
      </c>
      <c r="C47" s="1" t="s">
        <v>216</v>
      </c>
      <c r="D47" s="1" t="s">
        <v>217</v>
      </c>
      <c r="E47" s="1" t="s">
        <v>218</v>
      </c>
      <c r="F47" s="1" t="s">
        <v>219</v>
      </c>
      <c r="G47" s="1" t="s">
        <v>220</v>
      </c>
      <c r="H47" s="1" t="s">
        <v>221</v>
      </c>
      <c r="I47" s="1" t="s">
        <v>222</v>
      </c>
      <c r="J47" s="1" t="s">
        <v>223</v>
      </c>
      <c r="K47" s="1" t="s">
        <v>224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1.0</v>
      </c>
      <c r="C48" s="1">
        <v>90.0</v>
      </c>
      <c r="D48" s="1">
        <v>21.0</v>
      </c>
      <c r="E48" s="1">
        <v>1.0</v>
      </c>
      <c r="F48" s="1">
        <v>1.0</v>
      </c>
      <c r="G48" s="1">
        <v>1.0</v>
      </c>
      <c r="H48" s="1">
        <v>1.0</v>
      </c>
      <c r="I48" s="1">
        <v>1.0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1.0</v>
      </c>
      <c r="C49" s="1">
        <v>90.0</v>
      </c>
      <c r="D49" s="1">
        <v>21.0</v>
      </c>
      <c r="E49" s="1">
        <v>1.0</v>
      </c>
      <c r="F49" s="1">
        <v>1.0</v>
      </c>
      <c r="G49" s="1">
        <v>1.0</v>
      </c>
      <c r="H49" s="1">
        <v>1.0</v>
      </c>
      <c r="I49" s="1">
        <v>1.0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14.0</v>
      </c>
      <c r="C50" s="1">
        <v>-150.0</v>
      </c>
      <c r="D50" s="1">
        <v>6.0</v>
      </c>
      <c r="E50" s="1">
        <v>52.0</v>
      </c>
      <c r="F50" s="1">
        <v>25.0</v>
      </c>
      <c r="G50" s="1">
        <v>8.0</v>
      </c>
      <c r="H50" s="1">
        <v>-21.0</v>
      </c>
      <c r="I50" s="1">
        <v>9.0</v>
      </c>
      <c r="J50" s="1">
        <v>21.0</v>
      </c>
      <c r="K50" s="1">
        <v>-1.0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14.0</v>
      </c>
      <c r="C51" s="1">
        <v>-150.0</v>
      </c>
      <c r="D51" s="1">
        <v>6.0</v>
      </c>
      <c r="E51" s="1">
        <v>52.0</v>
      </c>
      <c r="F51" s="1">
        <v>25.0</v>
      </c>
      <c r="G51" s="1">
        <v>8.0</v>
      </c>
      <c r="H51" s="1">
        <v>-21.0</v>
      </c>
      <c r="I51" s="1">
        <v>9.0</v>
      </c>
      <c r="J51" s="1">
        <v>21.0</v>
      </c>
      <c r="K51" s="1">
        <v>-1.0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-16.0</v>
      </c>
      <c r="C52" s="1">
        <v>-95.0</v>
      </c>
      <c r="D52" s="1">
        <v>-9.0</v>
      </c>
      <c r="E52" s="1">
        <v>-13.0</v>
      </c>
      <c r="F52" s="1">
        <v>-37.0</v>
      </c>
      <c r="G52" s="1">
        <v>-64.0</v>
      </c>
      <c r="H52" s="1">
        <v>-118.0</v>
      </c>
      <c r="I52" s="1">
        <v>-82.0</v>
      </c>
      <c r="J52" s="1">
        <v>-46.0</v>
      </c>
      <c r="K52" s="1">
        <v>36.0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13.0</v>
      </c>
      <c r="H53" s="1">
        <v>22.0</v>
      </c>
      <c r="I53" s="1">
        <v>27.0</v>
      </c>
      <c r="J53" s="1">
        <v>42.0</v>
      </c>
      <c r="K53" s="1">
        <v>48.0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31.0</v>
      </c>
      <c r="C55" s="1">
        <v>55.0</v>
      </c>
      <c r="D55" s="1">
        <v>55.0</v>
      </c>
      <c r="E55" s="1">
        <v>68.0</v>
      </c>
      <c r="F55" s="1">
        <v>92.0</v>
      </c>
      <c r="G55" s="1">
        <v>88.0</v>
      </c>
      <c r="H55" s="1">
        <v>97.0</v>
      </c>
      <c r="I55" s="1">
        <v>104.0</v>
      </c>
      <c r="J55" s="1">
        <v>102.0</v>
      </c>
      <c r="K55" s="1">
        <v>121.0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18.0</v>
      </c>
      <c r="C56" s="1">
        <v>40.0</v>
      </c>
      <c r="D56" s="1">
        <v>47.0</v>
      </c>
      <c r="E56" s="1">
        <v>67.0</v>
      </c>
      <c r="F56" s="1">
        <v>83.0</v>
      </c>
      <c r="G56" s="1">
        <v>83.0</v>
      </c>
      <c r="H56" s="1">
        <v>91.0</v>
      </c>
      <c r="I56" s="1">
        <v>94.0</v>
      </c>
      <c r="J56" s="1">
        <v>84.0</v>
      </c>
      <c r="K56" s="1">
        <v>85.0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234</v>
      </c>
      <c r="B57" s="1">
        <v>10.0</v>
      </c>
      <c r="C57" s="1">
        <v>24.0</v>
      </c>
      <c r="D57" s="1">
        <v>27.0</v>
      </c>
      <c r="E57" s="1">
        <v>34.0</v>
      </c>
      <c r="F57" s="1">
        <v>40.0</v>
      </c>
      <c r="G57" s="1">
        <v>44.0</v>
      </c>
      <c r="H57" s="1">
        <v>47.0</v>
      </c>
      <c r="I57" s="1">
        <v>50.0</v>
      </c>
      <c r="J57" s="1">
        <v>49.0</v>
      </c>
      <c r="K57" s="1">
        <v>43.0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235</v>
      </c>
      <c r="B58" s="1">
        <v>8.0</v>
      </c>
      <c r="C58" s="1">
        <v>15.0</v>
      </c>
      <c r="D58" s="1">
        <v>20.0</v>
      </c>
      <c r="E58" s="1">
        <v>32.0</v>
      </c>
      <c r="F58" s="1">
        <v>42.0</v>
      </c>
      <c r="G58" s="1">
        <v>39.0</v>
      </c>
      <c r="H58" s="1">
        <v>43.0</v>
      </c>
      <c r="I58" s="1">
        <v>43.0</v>
      </c>
      <c r="J58" s="1">
        <v>34.0</v>
      </c>
      <c r="K58" s="1">
        <v>42.0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236</v>
      </c>
      <c r="B59" s="1">
        <v>0.0</v>
      </c>
      <c r="C59" s="1">
        <v>6.0</v>
      </c>
      <c r="D59" s="1">
        <v>0.0</v>
      </c>
      <c r="E59" s="1">
        <v>5.0</v>
      </c>
      <c r="F59" s="1">
        <v>9.0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237</v>
      </c>
      <c r="B60" s="1">
        <v>94.0</v>
      </c>
      <c r="C60" s="1">
        <v>1.0</v>
      </c>
      <c r="D60" s="1">
        <v>2.0</v>
      </c>
      <c r="E60" s="1">
        <v>0.0</v>
      </c>
      <c r="F60" s="1">
        <v>0.0</v>
      </c>
      <c r="G60" s="1">
        <v>10.0</v>
      </c>
      <c r="H60" s="1">
        <v>13.0</v>
      </c>
      <c r="I60" s="1">
        <v>17.0</v>
      </c>
      <c r="J60" s="1">
        <v>18.0</v>
      </c>
      <c r="K60" s="1">
        <v>17.0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238</v>
      </c>
      <c r="B61" s="1">
        <v>94.0</v>
      </c>
      <c r="C61" s="1">
        <v>7.0</v>
      </c>
      <c r="D61" s="1">
        <v>2.0</v>
      </c>
      <c r="E61" s="1">
        <v>5.0</v>
      </c>
      <c r="F61" s="1">
        <v>9.0</v>
      </c>
      <c r="G61" s="1">
        <v>10.0</v>
      </c>
      <c r="H61" s="1">
        <v>13.0</v>
      </c>
      <c r="I61" s="1">
        <v>17.0</v>
      </c>
      <c r="J61" s="1">
        <v>18.0</v>
      </c>
      <c r="K61" s="1">
        <v>17.0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240</v>
      </c>
      <c r="B3" s="1" t="s">
        <v>241</v>
      </c>
      <c r="C3" s="1" t="s">
        <v>242</v>
      </c>
      <c r="D3" s="1" t="s">
        <v>243</v>
      </c>
      <c r="E3" s="1" t="s">
        <v>244</v>
      </c>
      <c r="F3" s="1" t="s">
        <v>245</v>
      </c>
      <c r="G3" s="1" t="s">
        <v>246</v>
      </c>
      <c r="H3" s="1" t="s">
        <v>247</v>
      </c>
      <c r="I3" s="1" t="s">
        <v>248</v>
      </c>
      <c r="J3" s="1" t="s">
        <v>249</v>
      </c>
      <c r="K3" s="1" t="s">
        <v>250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251</v>
      </c>
      <c r="B4" s="1" t="s">
        <v>252</v>
      </c>
      <c r="C4" s="1" t="s">
        <v>253</v>
      </c>
      <c r="D4" s="1" t="s">
        <v>254</v>
      </c>
      <c r="E4" s="1" t="s">
        <v>255</v>
      </c>
      <c r="F4" s="1" t="s">
        <v>256</v>
      </c>
      <c r="G4" s="1" t="s">
        <v>257</v>
      </c>
      <c r="H4" s="1" t="s">
        <v>258</v>
      </c>
      <c r="I4" s="1" t="s">
        <v>259</v>
      </c>
      <c r="J4" s="1" t="s">
        <v>260</v>
      </c>
      <c r="K4" s="1" t="s">
        <v>261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262</v>
      </c>
      <c r="B5" s="1" t="s">
        <v>263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273</v>
      </c>
      <c r="B6" s="1" t="s">
        <v>274</v>
      </c>
      <c r="C6" s="1" t="s">
        <v>275</v>
      </c>
      <c r="D6" s="1" t="s">
        <v>276</v>
      </c>
      <c r="E6" s="1" t="s">
        <v>277</v>
      </c>
      <c r="F6" s="1" t="s">
        <v>278</v>
      </c>
      <c r="G6" s="1" t="s">
        <v>279</v>
      </c>
      <c r="H6" s="1" t="s">
        <v>280</v>
      </c>
      <c r="I6" s="1" t="s">
        <v>281</v>
      </c>
      <c r="J6" s="1" t="s">
        <v>282</v>
      </c>
      <c r="K6" s="1" t="s">
        <v>283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285</v>
      </c>
      <c r="B8" s="1" t="s">
        <v>286</v>
      </c>
      <c r="C8" s="1" t="s">
        <v>287</v>
      </c>
      <c r="D8" s="1" t="s">
        <v>288</v>
      </c>
      <c r="E8" s="1" t="s">
        <v>289</v>
      </c>
      <c r="F8" s="1" t="s">
        <v>290</v>
      </c>
      <c r="G8" s="1" t="s">
        <v>291</v>
      </c>
      <c r="H8" s="1" t="s">
        <v>292</v>
      </c>
      <c r="I8" s="1" t="s">
        <v>293</v>
      </c>
      <c r="J8" s="1" t="s">
        <v>294</v>
      </c>
      <c r="K8" s="1" t="s">
        <v>295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296</v>
      </c>
      <c r="B9" s="1" t="s">
        <v>297</v>
      </c>
      <c r="C9" s="1" t="s">
        <v>298</v>
      </c>
      <c r="D9" s="1" t="s">
        <v>299</v>
      </c>
      <c r="E9" s="1" t="s">
        <v>300</v>
      </c>
      <c r="F9" s="1" t="s">
        <v>301</v>
      </c>
      <c r="G9" s="1" t="s">
        <v>302</v>
      </c>
      <c r="H9" s="1" t="s">
        <v>303</v>
      </c>
      <c r="I9" s="1" t="s">
        <v>304</v>
      </c>
      <c r="J9" s="1" t="s">
        <v>305</v>
      </c>
      <c r="K9" s="1" t="s">
        <v>306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307</v>
      </c>
      <c r="B10" s="1" t="s">
        <v>308</v>
      </c>
      <c r="C10" s="1" t="s">
        <v>309</v>
      </c>
      <c r="D10" s="1" t="s">
        <v>310</v>
      </c>
      <c r="E10" s="1" t="s">
        <v>311</v>
      </c>
      <c r="F10" s="1" t="s">
        <v>312</v>
      </c>
      <c r="G10" s="1" t="s">
        <v>313</v>
      </c>
      <c r="H10" s="1" t="s">
        <v>314</v>
      </c>
      <c r="I10" s="1" t="s">
        <v>315</v>
      </c>
      <c r="J10" s="1" t="s">
        <v>316</v>
      </c>
      <c r="K10" s="1" t="s">
        <v>317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318</v>
      </c>
      <c r="B11" s="1" t="s">
        <v>319</v>
      </c>
      <c r="C11" s="1" t="s">
        <v>320</v>
      </c>
      <c r="D11" s="1" t="s">
        <v>321</v>
      </c>
      <c r="E11" s="1" t="s">
        <v>322</v>
      </c>
      <c r="F11" s="1" t="s">
        <v>323</v>
      </c>
      <c r="G11" s="1" t="s">
        <v>324</v>
      </c>
      <c r="H11" s="1" t="s">
        <v>325</v>
      </c>
      <c r="I11" s="1" t="s">
        <v>326</v>
      </c>
      <c r="J11" s="1" t="s">
        <v>327</v>
      </c>
      <c r="K11" s="1" t="s">
        <v>328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329</v>
      </c>
      <c r="B12" s="1" t="s">
        <v>330</v>
      </c>
      <c r="C12" s="1" t="s">
        <v>331</v>
      </c>
      <c r="D12" s="1" t="s">
        <v>332</v>
      </c>
      <c r="E12" s="1" t="s">
        <v>333</v>
      </c>
      <c r="F12" s="1" t="s">
        <v>334</v>
      </c>
      <c r="G12" s="1" t="s">
        <v>335</v>
      </c>
      <c r="H12" s="1" t="s">
        <v>336</v>
      </c>
      <c r="I12" s="1" t="s">
        <v>337</v>
      </c>
      <c r="J12" s="1" t="s">
        <v>338</v>
      </c>
      <c r="K12" s="1" t="s">
        <v>339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 t="s">
        <v>341</v>
      </c>
      <c r="C13" s="1" t="s">
        <v>342</v>
      </c>
      <c r="D13" s="1" t="s">
        <v>343</v>
      </c>
      <c r="E13" s="1" t="s">
        <v>344</v>
      </c>
      <c r="F13" s="1" t="s">
        <v>345</v>
      </c>
      <c r="G13" s="1" t="s">
        <v>346</v>
      </c>
      <c r="H13" s="1" t="s">
        <v>347</v>
      </c>
      <c r="I13" s="1" t="s">
        <v>348</v>
      </c>
      <c r="J13" s="1" t="s">
        <v>349</v>
      </c>
      <c r="K13" s="1" t="s">
        <v>350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351</v>
      </c>
      <c r="B14" s="1" t="s">
        <v>352</v>
      </c>
      <c r="C14" s="1" t="s">
        <v>353</v>
      </c>
      <c r="D14" s="1" t="s">
        <v>354</v>
      </c>
      <c r="E14" s="1" t="s">
        <v>355</v>
      </c>
      <c r="F14" s="1" t="s">
        <v>356</v>
      </c>
      <c r="G14" s="1" t="s">
        <v>357</v>
      </c>
      <c r="H14" s="1" t="s">
        <v>358</v>
      </c>
      <c r="I14" s="1" t="s">
        <v>184</v>
      </c>
      <c r="J14" s="1" t="s">
        <v>359</v>
      </c>
      <c r="K14" s="1" t="s">
        <v>360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361</v>
      </c>
      <c r="B15" s="1" t="s">
        <v>352</v>
      </c>
      <c r="C15" s="1" t="s">
        <v>353</v>
      </c>
      <c r="D15" s="1" t="s">
        <v>354</v>
      </c>
      <c r="E15" s="1" t="s">
        <v>362</v>
      </c>
      <c r="F15" s="1" t="s">
        <v>363</v>
      </c>
      <c r="G15" s="1" t="s">
        <v>364</v>
      </c>
      <c r="H15" s="1" t="s">
        <v>365</v>
      </c>
      <c r="I15" s="1" t="s">
        <v>366</v>
      </c>
      <c r="J15" s="1" t="s">
        <v>359</v>
      </c>
      <c r="K15" s="1" t="s">
        <v>360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367</v>
      </c>
      <c r="B16" s="1" t="s">
        <v>368</v>
      </c>
      <c r="C16" s="1" t="s">
        <v>369</v>
      </c>
      <c r="D16" s="1" t="s">
        <v>370</v>
      </c>
      <c r="E16" s="1" t="s">
        <v>371</v>
      </c>
      <c r="F16" s="1" t="s">
        <v>372</v>
      </c>
      <c r="G16" s="1" t="s">
        <v>373</v>
      </c>
      <c r="H16" s="1" t="s">
        <v>374</v>
      </c>
      <c r="I16" s="1" t="s">
        <v>375</v>
      </c>
      <c r="J16" s="1" t="s">
        <v>376</v>
      </c>
      <c r="K16" s="1" t="s">
        <v>377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378</v>
      </c>
      <c r="B17" s="1" t="s">
        <v>379</v>
      </c>
      <c r="C17" s="1" t="s">
        <v>380</v>
      </c>
      <c r="D17" s="1" t="s">
        <v>381</v>
      </c>
      <c r="E17" s="1" t="s">
        <v>382</v>
      </c>
      <c r="F17" s="1" t="s">
        <v>383</v>
      </c>
      <c r="G17" s="1" t="s">
        <v>384</v>
      </c>
      <c r="H17" s="1" t="s">
        <v>385</v>
      </c>
      <c r="I17" s="1" t="s">
        <v>386</v>
      </c>
      <c r="J17" s="1" t="s">
        <v>387</v>
      </c>
      <c r="K17" s="1" t="s">
        <v>301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389</v>
      </c>
      <c r="C18" s="1" t="s">
        <v>390</v>
      </c>
      <c r="D18" s="1" t="s">
        <v>391</v>
      </c>
      <c r="E18" s="1" t="s">
        <v>392</v>
      </c>
      <c r="F18" s="1" t="s">
        <v>222</v>
      </c>
      <c r="G18" s="1" t="s">
        <v>393</v>
      </c>
      <c r="H18" s="1" t="s">
        <v>339</v>
      </c>
      <c r="I18" s="1" t="s">
        <v>394</v>
      </c>
      <c r="J18" s="1" t="s">
        <v>395</v>
      </c>
      <c r="K18" s="1" t="s">
        <v>396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397</v>
      </c>
      <c r="B20" s="1" t="s">
        <v>398</v>
      </c>
      <c r="C20" s="1" t="s">
        <v>399</v>
      </c>
      <c r="D20" s="1" t="s">
        <v>400</v>
      </c>
      <c r="E20" s="1" t="s">
        <v>401</v>
      </c>
      <c r="F20" s="1" t="s">
        <v>401</v>
      </c>
      <c r="G20" s="1" t="s">
        <v>401</v>
      </c>
      <c r="H20" s="1" t="s">
        <v>402</v>
      </c>
      <c r="I20" s="1" t="s">
        <v>403</v>
      </c>
      <c r="J20" s="1" t="s">
        <v>404</v>
      </c>
      <c r="K20" s="1" t="s">
        <v>404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405</v>
      </c>
      <c r="B21" s="1" t="s">
        <v>305</v>
      </c>
      <c r="C21" s="1" t="s">
        <v>406</v>
      </c>
      <c r="D21" s="1" t="s">
        <v>407</v>
      </c>
      <c r="E21" s="1" t="s">
        <v>408</v>
      </c>
      <c r="F21" s="1" t="s">
        <v>409</v>
      </c>
      <c r="G21" s="1" t="s">
        <v>410</v>
      </c>
      <c r="H21" s="1" t="s">
        <v>411</v>
      </c>
      <c r="I21" s="1" t="s">
        <v>346</v>
      </c>
      <c r="J21" s="1" t="s">
        <v>412</v>
      </c>
      <c r="K21" s="1" t="s">
        <v>413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414</v>
      </c>
      <c r="B22" s="1" t="s">
        <v>415</v>
      </c>
      <c r="C22" s="1" t="s">
        <v>416</v>
      </c>
      <c r="D22" s="1" t="s">
        <v>417</v>
      </c>
      <c r="E22" s="1" t="s">
        <v>418</v>
      </c>
      <c r="F22" s="1" t="s">
        <v>419</v>
      </c>
      <c r="G22" s="1" t="s">
        <v>420</v>
      </c>
      <c r="H22" s="1" t="s">
        <v>421</v>
      </c>
      <c r="I22" s="1" t="s">
        <v>422</v>
      </c>
      <c r="J22" s="1" t="s">
        <v>423</v>
      </c>
      <c r="K22" s="1" t="s">
        <v>424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425</v>
      </c>
      <c r="B23" s="1" t="s">
        <v>426</v>
      </c>
      <c r="C23" s="1" t="s">
        <v>427</v>
      </c>
      <c r="D23" s="1" t="s">
        <v>428</v>
      </c>
      <c r="E23" s="1" t="s">
        <v>429</v>
      </c>
      <c r="F23" s="1" t="s">
        <v>430</v>
      </c>
      <c r="G23" s="1" t="s">
        <v>431</v>
      </c>
      <c r="H23" s="1" t="s">
        <v>432</v>
      </c>
      <c r="I23" s="1" t="s">
        <v>433</v>
      </c>
      <c r="J23" s="1" t="s">
        <v>434</v>
      </c>
      <c r="K23" s="1" t="s">
        <v>435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437</v>
      </c>
      <c r="B25" s="1" t="s">
        <v>438</v>
      </c>
      <c r="C25" s="1" t="s">
        <v>439</v>
      </c>
      <c r="D25" s="1" t="s">
        <v>440</v>
      </c>
      <c r="E25" s="1" t="s">
        <v>441</v>
      </c>
      <c r="F25" s="1" t="s">
        <v>442</v>
      </c>
      <c r="G25" s="1" t="s">
        <v>443</v>
      </c>
      <c r="H25" s="1" t="s">
        <v>444</v>
      </c>
      <c r="I25" s="1" t="s">
        <v>445</v>
      </c>
      <c r="J25" s="1" t="s">
        <v>446</v>
      </c>
      <c r="K25" s="1" t="s">
        <v>447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448</v>
      </c>
      <c r="B26" s="1" t="s">
        <v>449</v>
      </c>
      <c r="C26" s="1" t="s">
        <v>450</v>
      </c>
      <c r="D26" s="1" t="s">
        <v>451</v>
      </c>
      <c r="E26" s="1" t="s">
        <v>449</v>
      </c>
      <c r="F26" s="1" t="s">
        <v>452</v>
      </c>
      <c r="G26" s="1" t="s">
        <v>453</v>
      </c>
      <c r="H26" s="1" t="s">
        <v>454</v>
      </c>
      <c r="I26" s="1" t="s">
        <v>455</v>
      </c>
      <c r="J26" s="1" t="s">
        <v>456</v>
      </c>
      <c r="K26" s="1" t="s">
        <v>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457</v>
      </c>
      <c r="B27" s="1" t="s">
        <v>458</v>
      </c>
      <c r="C27" s="1" t="s">
        <v>399</v>
      </c>
      <c r="D27" s="1" t="s">
        <v>459</v>
      </c>
      <c r="E27" s="1" t="s">
        <v>404</v>
      </c>
      <c r="F27" s="1" t="s">
        <v>460</v>
      </c>
      <c r="G27" s="1" t="s">
        <v>461</v>
      </c>
      <c r="H27" s="1" t="s">
        <v>462</v>
      </c>
      <c r="I27" s="1" t="s">
        <v>458</v>
      </c>
      <c r="J27" s="1" t="s">
        <v>463</v>
      </c>
      <c r="K27" s="1" t="s">
        <v>464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465</v>
      </c>
      <c r="B28" s="1" t="s">
        <v>466</v>
      </c>
      <c r="C28" s="1" t="s">
        <v>467</v>
      </c>
      <c r="D28" s="1" t="s">
        <v>468</v>
      </c>
      <c r="E28" s="1" t="s">
        <v>469</v>
      </c>
      <c r="F28" s="1" t="s">
        <v>470</v>
      </c>
      <c r="G28" s="1" t="s">
        <v>471</v>
      </c>
      <c r="H28" s="1" t="s">
        <v>472</v>
      </c>
      <c r="I28" s="1" t="s">
        <v>473</v>
      </c>
      <c r="J28" s="1" t="s">
        <v>474</v>
      </c>
      <c r="K28" s="1" t="s">
        <v>475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476</v>
      </c>
      <c r="B29" s="1" t="s">
        <v>477</v>
      </c>
      <c r="C29" s="1" t="s">
        <v>478</v>
      </c>
      <c r="D29" s="1" t="s">
        <v>479</v>
      </c>
      <c r="E29" s="1" t="s">
        <v>480</v>
      </c>
      <c r="F29" s="1" t="s">
        <v>481</v>
      </c>
      <c r="G29" s="1" t="s">
        <v>482</v>
      </c>
      <c r="H29" s="1" t="s">
        <v>483</v>
      </c>
      <c r="I29" s="1" t="s">
        <v>484</v>
      </c>
      <c r="J29" s="1" t="s">
        <v>485</v>
      </c>
      <c r="K29" s="1" t="s">
        <v>486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487</v>
      </c>
      <c r="B30" s="1" t="s">
        <v>488</v>
      </c>
      <c r="C30" s="1" t="s">
        <v>489</v>
      </c>
      <c r="D30" s="1" t="s">
        <v>490</v>
      </c>
      <c r="E30" s="1" t="s">
        <v>491</v>
      </c>
      <c r="F30" s="1" t="s">
        <v>492</v>
      </c>
      <c r="G30" s="1" t="s">
        <v>493</v>
      </c>
      <c r="H30" s="1" t="s">
        <v>494</v>
      </c>
      <c r="I30" s="1" t="s">
        <v>495</v>
      </c>
      <c r="J30" s="1" t="s">
        <v>496</v>
      </c>
      <c r="K30" s="1" t="s">
        <v>497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498</v>
      </c>
      <c r="B31" s="1" t="s">
        <v>499</v>
      </c>
      <c r="C31" s="1" t="s">
        <v>500</v>
      </c>
      <c r="D31" s="1" t="s">
        <v>501</v>
      </c>
      <c r="E31" s="1" t="s">
        <v>502</v>
      </c>
      <c r="F31" s="1" t="s">
        <v>503</v>
      </c>
      <c r="G31" s="1" t="s">
        <v>504</v>
      </c>
      <c r="H31" s="1" t="s">
        <v>505</v>
      </c>
      <c r="I31" s="1" t="s">
        <v>506</v>
      </c>
      <c r="J31" s="1" t="s">
        <v>507</v>
      </c>
      <c r="K31" s="1" t="s">
        <v>508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510</v>
      </c>
      <c r="B33" s="1" t="s">
        <v>511</v>
      </c>
      <c r="C33" s="1" t="s">
        <v>512</v>
      </c>
      <c r="D33" s="1" t="s">
        <v>513</v>
      </c>
      <c r="E33" s="1" t="s">
        <v>514</v>
      </c>
      <c r="F33" s="1" t="s">
        <v>515</v>
      </c>
      <c r="G33" s="1" t="s">
        <v>516</v>
      </c>
      <c r="H33" s="1" t="s">
        <v>517</v>
      </c>
      <c r="I33" s="1" t="s">
        <v>518</v>
      </c>
      <c r="J33" s="1" t="s">
        <v>519</v>
      </c>
      <c r="K33" s="1" t="s">
        <v>520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521</v>
      </c>
      <c r="B34" s="1" t="s">
        <v>522</v>
      </c>
      <c r="C34" s="1" t="s">
        <v>523</v>
      </c>
      <c r="D34" s="1" t="s">
        <v>524</v>
      </c>
      <c r="E34" s="1" t="s">
        <v>525</v>
      </c>
      <c r="F34" s="1" t="s">
        <v>526</v>
      </c>
      <c r="G34" s="1" t="s">
        <v>527</v>
      </c>
      <c r="H34" s="1" t="s">
        <v>528</v>
      </c>
      <c r="I34" s="1" t="s">
        <v>529</v>
      </c>
      <c r="J34" s="1" t="s">
        <v>530</v>
      </c>
      <c r="K34" s="1" t="s">
        <v>531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532</v>
      </c>
      <c r="B35" s="1" t="s">
        <v>533</v>
      </c>
      <c r="C35" s="1" t="s">
        <v>534</v>
      </c>
      <c r="D35" s="1" t="s">
        <v>535</v>
      </c>
      <c r="E35" s="1" t="s">
        <v>536</v>
      </c>
      <c r="F35" s="1" t="s">
        <v>537</v>
      </c>
      <c r="G35" s="1" t="s">
        <v>538</v>
      </c>
      <c r="H35" s="1" t="s">
        <v>539</v>
      </c>
      <c r="I35" s="1" t="s">
        <v>540</v>
      </c>
      <c r="J35" s="1" t="s">
        <v>541</v>
      </c>
      <c r="K35" s="1" t="s">
        <v>542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543</v>
      </c>
      <c r="B36" s="1" t="s">
        <v>544</v>
      </c>
      <c r="C36" s="1" t="s">
        <v>545</v>
      </c>
      <c r="D36" s="1" t="s">
        <v>546</v>
      </c>
      <c r="E36" s="1" t="s">
        <v>547</v>
      </c>
      <c r="F36" s="1" t="s">
        <v>548</v>
      </c>
      <c r="G36" s="1" t="s">
        <v>549</v>
      </c>
      <c r="H36" s="1" t="s">
        <v>550</v>
      </c>
      <c r="I36" s="1" t="s">
        <v>551</v>
      </c>
      <c r="J36" s="1" t="s">
        <v>552</v>
      </c>
      <c r="K36" s="1" t="s">
        <v>553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554</v>
      </c>
      <c r="B37" s="1" t="s">
        <v>555</v>
      </c>
      <c r="C37" s="1" t="s">
        <v>556</v>
      </c>
      <c r="D37" s="1" t="s">
        <v>557</v>
      </c>
      <c r="E37" s="1" t="s">
        <v>558</v>
      </c>
      <c r="F37" s="1" t="s">
        <v>559</v>
      </c>
      <c r="G37" s="1" t="s">
        <v>560</v>
      </c>
      <c r="H37" s="1" t="s">
        <v>561</v>
      </c>
      <c r="I37" s="1" t="s">
        <v>562</v>
      </c>
      <c r="J37" s="1" t="s">
        <v>563</v>
      </c>
      <c r="K37" s="1" t="s">
        <v>564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565</v>
      </c>
      <c r="B38" s="1" t="s">
        <v>566</v>
      </c>
      <c r="C38" s="1" t="s">
        <v>567</v>
      </c>
      <c r="D38" s="1" t="s">
        <v>568</v>
      </c>
      <c r="E38" s="1" t="s">
        <v>569</v>
      </c>
      <c r="F38" s="1" t="s">
        <v>570</v>
      </c>
      <c r="G38" s="1" t="s">
        <v>571</v>
      </c>
      <c r="H38" s="1" t="s">
        <v>572</v>
      </c>
      <c r="I38" s="1" t="s">
        <v>573</v>
      </c>
      <c r="J38" s="1" t="s">
        <v>449</v>
      </c>
      <c r="K38" s="1" t="s">
        <v>574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575</v>
      </c>
      <c r="B39" s="1" t="s">
        <v>576</v>
      </c>
      <c r="C39" s="1" t="s">
        <v>577</v>
      </c>
      <c r="D39" s="1" t="s">
        <v>578</v>
      </c>
      <c r="E39" s="1" t="s">
        <v>579</v>
      </c>
      <c r="F39" s="1" t="s">
        <v>344</v>
      </c>
      <c r="G39" s="1" t="s">
        <v>580</v>
      </c>
      <c r="H39" s="1" t="s">
        <v>441</v>
      </c>
      <c r="I39" s="1" t="s">
        <v>581</v>
      </c>
      <c r="J39" s="1" t="s">
        <v>412</v>
      </c>
      <c r="K39" s="1" t="s">
        <v>244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582</v>
      </c>
      <c r="B40" s="1" t="s">
        <v>583</v>
      </c>
      <c r="C40" s="1" t="s">
        <v>584</v>
      </c>
      <c r="D40" s="1" t="s">
        <v>568</v>
      </c>
      <c r="E40" s="1" t="s">
        <v>585</v>
      </c>
      <c r="F40" s="1" t="s">
        <v>586</v>
      </c>
      <c r="G40" s="1" t="s">
        <v>440</v>
      </c>
      <c r="H40" s="1" t="s">
        <v>587</v>
      </c>
      <c r="I40" s="1" t="s">
        <v>588</v>
      </c>
      <c r="J40" s="1" t="s">
        <v>589</v>
      </c>
      <c r="K40" s="1" t="s">
        <v>590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591</v>
      </c>
      <c r="B41" s="1" t="s">
        <v>592</v>
      </c>
      <c r="C41" s="1" t="s">
        <v>593</v>
      </c>
      <c r="D41" s="1" t="s">
        <v>594</v>
      </c>
      <c r="E41" s="1" t="s">
        <v>595</v>
      </c>
      <c r="F41" s="1" t="s">
        <v>596</v>
      </c>
      <c r="G41" s="1" t="s">
        <v>597</v>
      </c>
      <c r="H41" s="1" t="s">
        <v>598</v>
      </c>
      <c r="I41" s="1" t="s">
        <v>599</v>
      </c>
      <c r="J41" s="1" t="s">
        <v>300</v>
      </c>
      <c r="K41" s="1" t="s">
        <v>600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601</v>
      </c>
      <c r="B42" s="1" t="s">
        <v>602</v>
      </c>
      <c r="C42" s="1" t="s">
        <v>603</v>
      </c>
      <c r="D42" s="1" t="s">
        <v>243</v>
      </c>
      <c r="E42" s="1" t="s">
        <v>604</v>
      </c>
      <c r="F42" s="1" t="s">
        <v>394</v>
      </c>
      <c r="G42" s="1" t="s">
        <v>605</v>
      </c>
      <c r="H42" s="1" t="s">
        <v>606</v>
      </c>
      <c r="I42" s="1" t="s">
        <v>607</v>
      </c>
      <c r="J42" s="1" t="s">
        <v>608</v>
      </c>
      <c r="K42" s="1" t="s">
        <v>609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610</v>
      </c>
      <c r="B43" s="1" t="s">
        <v>611</v>
      </c>
      <c r="C43" s="1" t="s">
        <v>612</v>
      </c>
      <c r="D43" s="1" t="s">
        <v>613</v>
      </c>
      <c r="E43" s="1" t="s">
        <v>614</v>
      </c>
      <c r="F43" s="1" t="s">
        <v>615</v>
      </c>
      <c r="G43" s="1" t="s">
        <v>616</v>
      </c>
      <c r="H43" s="1" t="s">
        <v>617</v>
      </c>
      <c r="I43" s="1" t="s">
        <v>618</v>
      </c>
      <c r="J43" s="1" t="s">
        <v>619</v>
      </c>
      <c r="K43" s="1" t="s">
        <v>620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621</v>
      </c>
      <c r="B44" s="1" t="s">
        <v>622</v>
      </c>
      <c r="C44" s="1" t="s">
        <v>623</v>
      </c>
      <c r="D44" s="1" t="s">
        <v>624</v>
      </c>
      <c r="E44" s="1" t="s">
        <v>625</v>
      </c>
      <c r="F44" s="1" t="s">
        <v>626</v>
      </c>
      <c r="G44" s="1" t="s">
        <v>627</v>
      </c>
      <c r="H44" s="1" t="s">
        <v>628</v>
      </c>
      <c r="I44" s="1" t="s">
        <v>629</v>
      </c>
      <c r="J44" s="1" t="s">
        <v>630</v>
      </c>
      <c r="K44" s="1" t="s">
        <v>631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633</v>
      </c>
      <c r="B46" s="1" t="s">
        <v>634</v>
      </c>
      <c r="C46" s="1" t="s">
        <v>635</v>
      </c>
      <c r="D46" s="1" t="s">
        <v>636</v>
      </c>
      <c r="E46" s="1" t="s">
        <v>637</v>
      </c>
      <c r="F46" s="1" t="s">
        <v>638</v>
      </c>
      <c r="G46" s="1" t="s">
        <v>639</v>
      </c>
      <c r="H46" s="1" t="s">
        <v>640</v>
      </c>
      <c r="I46" s="1" t="s">
        <v>641</v>
      </c>
      <c r="J46" s="1" t="s">
        <v>642</v>
      </c>
      <c r="K46" s="1" t="s">
        <v>643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644</v>
      </c>
      <c r="B47" s="1" t="s">
        <v>645</v>
      </c>
      <c r="C47" s="1" t="s">
        <v>646</v>
      </c>
      <c r="D47" s="1" t="s">
        <v>647</v>
      </c>
      <c r="E47" s="1" t="s">
        <v>648</v>
      </c>
      <c r="F47" s="1" t="s">
        <v>649</v>
      </c>
      <c r="G47" s="1" t="s">
        <v>650</v>
      </c>
      <c r="H47" s="1" t="s">
        <v>651</v>
      </c>
      <c r="I47" s="1" t="s">
        <v>652</v>
      </c>
      <c r="J47" s="1" t="s">
        <v>653</v>
      </c>
      <c r="K47" s="1" t="s">
        <v>654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655</v>
      </c>
      <c r="B48" s="1" t="s">
        <v>656</v>
      </c>
      <c r="C48" s="1">
        <v>91.0</v>
      </c>
      <c r="D48" s="1" t="s">
        <v>657</v>
      </c>
      <c r="E48" s="1" t="s">
        <v>658</v>
      </c>
      <c r="F48" s="1" t="s">
        <v>659</v>
      </c>
      <c r="G48" s="1" t="s">
        <v>660</v>
      </c>
      <c r="H48" s="1" t="s">
        <v>661</v>
      </c>
      <c r="I48" s="1" t="s">
        <v>662</v>
      </c>
      <c r="J48" s="1" t="s">
        <v>663</v>
      </c>
      <c r="K48" s="1" t="s">
        <v>664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665</v>
      </c>
      <c r="B49" s="1" t="s">
        <v>666</v>
      </c>
      <c r="C49" s="1" t="s">
        <v>667</v>
      </c>
      <c r="D49" s="1" t="s">
        <v>668</v>
      </c>
      <c r="E49" s="1" t="s">
        <v>669</v>
      </c>
      <c r="F49" s="1" t="s">
        <v>670</v>
      </c>
      <c r="G49" s="1" t="s">
        <v>671</v>
      </c>
      <c r="H49" s="1" t="s">
        <v>672</v>
      </c>
      <c r="I49" s="1">
        <v>59.0</v>
      </c>
      <c r="J49" s="1" t="s">
        <v>673</v>
      </c>
      <c r="K49" s="1" t="s">
        <v>674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675</v>
      </c>
      <c r="B50" s="1" t="s">
        <v>676</v>
      </c>
      <c r="C50" s="1" t="s">
        <v>677</v>
      </c>
      <c r="D50" s="1" t="s">
        <v>678</v>
      </c>
      <c r="E50" s="1" t="s">
        <v>679</v>
      </c>
      <c r="F50" s="1" t="s">
        <v>680</v>
      </c>
      <c r="G50" s="1" t="s">
        <v>681</v>
      </c>
      <c r="H50" s="1" t="s">
        <v>682</v>
      </c>
      <c r="I50" s="1" t="s">
        <v>683</v>
      </c>
      <c r="J50" s="1" t="s">
        <v>684</v>
      </c>
      <c r="K50" s="1" t="s">
        <v>685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686</v>
      </c>
      <c r="B51" s="1" t="s">
        <v>687</v>
      </c>
      <c r="C51" s="1" t="s">
        <v>688</v>
      </c>
      <c r="D51" s="1" t="s">
        <v>689</v>
      </c>
      <c r="E51" s="1" t="s">
        <v>690</v>
      </c>
      <c r="F51" s="1" t="s">
        <v>691</v>
      </c>
      <c r="G51" s="1" t="s">
        <v>692</v>
      </c>
      <c r="H51" s="1" t="s">
        <v>693</v>
      </c>
      <c r="I51" s="1">
        <v>0.0</v>
      </c>
      <c r="J51" s="1" t="s">
        <v>694</v>
      </c>
      <c r="K51" s="1" t="s">
        <v>695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696</v>
      </c>
      <c r="B52" s="1" t="s">
        <v>697</v>
      </c>
      <c r="C52" s="1" t="s">
        <v>698</v>
      </c>
      <c r="D52" s="1" t="s">
        <v>699</v>
      </c>
      <c r="E52" s="1" t="s">
        <v>700</v>
      </c>
      <c r="F52" s="1" t="s">
        <v>701</v>
      </c>
      <c r="G52" s="1" t="s">
        <v>702</v>
      </c>
      <c r="H52" s="1" t="s">
        <v>703</v>
      </c>
      <c r="I52" s="1" t="s">
        <v>704</v>
      </c>
      <c r="J52" s="1" t="s">
        <v>705</v>
      </c>
      <c r="K52" s="1" t="s">
        <v>706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707</v>
      </c>
      <c r="B53" s="1" t="s">
        <v>708</v>
      </c>
      <c r="C53" s="1" t="s">
        <v>709</v>
      </c>
      <c r="D53" s="1" t="s">
        <v>710</v>
      </c>
      <c r="E53" s="1" t="s">
        <v>711</v>
      </c>
      <c r="F53" s="1" t="s">
        <v>712</v>
      </c>
      <c r="G53" s="1" t="s">
        <v>713</v>
      </c>
      <c r="H53" s="1" t="s">
        <v>714</v>
      </c>
      <c r="I53" s="1" t="s">
        <v>715</v>
      </c>
      <c r="J53" s="1" t="s">
        <v>716</v>
      </c>
      <c r="K53" s="1" t="s">
        <v>717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718</v>
      </c>
      <c r="B54" s="1">
        <v>0.0</v>
      </c>
      <c r="C54" s="1" t="s">
        <v>719</v>
      </c>
      <c r="D54" s="1" t="s">
        <v>720</v>
      </c>
      <c r="E54" s="1" t="s">
        <v>721</v>
      </c>
      <c r="F54" s="1" t="s">
        <v>722</v>
      </c>
      <c r="G54" s="1" t="s">
        <v>723</v>
      </c>
      <c r="H54" s="1" t="s">
        <v>724</v>
      </c>
      <c r="I54" s="1" t="s">
        <v>725</v>
      </c>
      <c r="J54" s="1" t="s">
        <v>726</v>
      </c>
      <c r="K54" s="1" t="s">
        <v>727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728</v>
      </c>
      <c r="B55" s="1" t="s">
        <v>729</v>
      </c>
      <c r="C55" s="1" t="s">
        <v>730</v>
      </c>
      <c r="D55" s="1" t="s">
        <v>731</v>
      </c>
      <c r="E55" s="1" t="s">
        <v>732</v>
      </c>
      <c r="F55" s="1" t="s">
        <v>624</v>
      </c>
      <c r="G55" s="1" t="s">
        <v>733</v>
      </c>
      <c r="H55" s="1" t="s">
        <v>734</v>
      </c>
      <c r="I55" s="1" t="s">
        <v>735</v>
      </c>
      <c r="J55" s="1" t="s">
        <v>736</v>
      </c>
      <c r="K55" s="1" t="s">
        <v>737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738</v>
      </c>
      <c r="B56" s="1" t="s">
        <v>739</v>
      </c>
      <c r="C56" s="1" t="s">
        <v>740</v>
      </c>
      <c r="D56" s="1" t="s">
        <v>741</v>
      </c>
      <c r="E56" s="1" t="s">
        <v>742</v>
      </c>
      <c r="F56" s="1" t="s">
        <v>743</v>
      </c>
      <c r="G56" s="1" t="s">
        <v>605</v>
      </c>
      <c r="H56" s="1" t="s">
        <v>744</v>
      </c>
      <c r="I56" s="1" t="s">
        <v>745</v>
      </c>
      <c r="J56" s="1" t="s">
        <v>746</v>
      </c>
      <c r="K56" s="1" t="s">
        <v>747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748</v>
      </c>
      <c r="B57" s="1" t="s">
        <v>749</v>
      </c>
      <c r="C57" s="1" t="s">
        <v>750</v>
      </c>
      <c r="D57" s="1" t="s">
        <v>751</v>
      </c>
      <c r="E57" s="1" t="s">
        <v>752</v>
      </c>
      <c r="F57" s="1" t="s">
        <v>753</v>
      </c>
      <c r="G57" s="1" t="s">
        <v>754</v>
      </c>
      <c r="H57" s="1" t="s">
        <v>755</v>
      </c>
      <c r="I57" s="1" t="s">
        <v>756</v>
      </c>
      <c r="J57" s="1" t="s">
        <v>757</v>
      </c>
      <c r="K57" s="1" t="s">
        <v>593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758</v>
      </c>
      <c r="B58" s="1" t="s">
        <v>759</v>
      </c>
      <c r="C58" s="1" t="s">
        <v>760</v>
      </c>
      <c r="D58" s="1" t="s">
        <v>761</v>
      </c>
      <c r="E58" s="1" t="s">
        <v>762</v>
      </c>
      <c r="F58" s="1" t="s">
        <v>763</v>
      </c>
      <c r="G58" s="1" t="s">
        <v>764</v>
      </c>
      <c r="H58" s="1" t="s">
        <v>765</v>
      </c>
      <c r="I58" s="1" t="s">
        <v>766</v>
      </c>
      <c r="J58" s="1" t="s">
        <v>767</v>
      </c>
      <c r="K58" s="1" t="s">
        <v>768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769</v>
      </c>
      <c r="B59" s="1" t="s">
        <v>770</v>
      </c>
      <c r="C59" s="1" t="s">
        <v>771</v>
      </c>
      <c r="D59" s="1" t="s">
        <v>772</v>
      </c>
      <c r="E59" s="1" t="s">
        <v>773</v>
      </c>
      <c r="F59" s="1" t="s">
        <v>774</v>
      </c>
      <c r="G59" s="1" t="s">
        <v>775</v>
      </c>
      <c r="H59" s="1" t="s">
        <v>776</v>
      </c>
      <c r="I59" s="1" t="s">
        <v>777</v>
      </c>
      <c r="J59" s="1" t="s">
        <v>778</v>
      </c>
      <c r="K59" s="1" t="s">
        <v>779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780</v>
      </c>
      <c r="B60" s="1" t="s">
        <v>781</v>
      </c>
      <c r="C60" s="1" t="s">
        <v>782</v>
      </c>
      <c r="D60" s="1" t="s">
        <v>783</v>
      </c>
      <c r="E60" s="1">
        <v>0.0</v>
      </c>
      <c r="F60" s="1" t="s">
        <v>784</v>
      </c>
      <c r="G60" s="1" t="s">
        <v>785</v>
      </c>
      <c r="H60" s="1" t="s">
        <v>786</v>
      </c>
      <c r="I60" s="1" t="s">
        <v>787</v>
      </c>
      <c r="J60" s="1" t="s">
        <v>788</v>
      </c>
      <c r="K60" s="1" t="s">
        <v>789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790</v>
      </c>
      <c r="B61" s="1" t="s">
        <v>791</v>
      </c>
      <c r="C61" s="1" t="s">
        <v>792</v>
      </c>
      <c r="D61" s="1" t="s">
        <v>793</v>
      </c>
      <c r="E61" s="1" t="s">
        <v>794</v>
      </c>
      <c r="F61" s="1" t="s">
        <v>795</v>
      </c>
      <c r="G61" s="1" t="s">
        <v>796</v>
      </c>
      <c r="H61" s="1" t="s">
        <v>797</v>
      </c>
      <c r="I61" s="1" t="s">
        <v>798</v>
      </c>
      <c r="J61" s="1" t="s">
        <v>799</v>
      </c>
      <c r="K61" s="1" t="s">
        <v>800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801</v>
      </c>
      <c r="B62" s="1" t="s">
        <v>802</v>
      </c>
      <c r="C62" s="1" t="s">
        <v>803</v>
      </c>
      <c r="D62" s="1" t="s">
        <v>804</v>
      </c>
      <c r="E62" s="1" t="s">
        <v>805</v>
      </c>
      <c r="F62" s="1" t="s">
        <v>806</v>
      </c>
      <c r="G62" s="1" t="s">
        <v>807</v>
      </c>
      <c r="H62" s="1" t="s">
        <v>808</v>
      </c>
      <c r="I62" s="1" t="s">
        <v>809</v>
      </c>
      <c r="J62" s="1" t="s">
        <v>810</v>
      </c>
      <c r="K62" s="1" t="s">
        <v>811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812</v>
      </c>
      <c r="B63" s="1">
        <v>0.0</v>
      </c>
      <c r="C63" s="1" t="s">
        <v>813</v>
      </c>
      <c r="D63" s="1" t="s">
        <v>814</v>
      </c>
      <c r="E63" s="1" t="s">
        <v>815</v>
      </c>
      <c r="F63" s="1" t="s">
        <v>816</v>
      </c>
      <c r="G63" s="1" t="s">
        <v>817</v>
      </c>
      <c r="H63" s="1" t="s">
        <v>818</v>
      </c>
      <c r="I63" s="1" t="s">
        <v>819</v>
      </c>
      <c r="J63" s="1" t="s">
        <v>820</v>
      </c>
      <c r="K63" s="1" t="s">
        <v>821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822</v>
      </c>
      <c r="B64" s="1">
        <v>0.0</v>
      </c>
      <c r="C64" s="1" t="s">
        <v>823</v>
      </c>
      <c r="D64" s="1" t="s">
        <v>824</v>
      </c>
      <c r="E64" s="1" t="s">
        <v>825</v>
      </c>
      <c r="F64" s="1" t="s">
        <v>826</v>
      </c>
      <c r="G64" s="1" t="s">
        <v>827</v>
      </c>
      <c r="H64" s="1" t="s">
        <v>828</v>
      </c>
      <c r="I64" s="1" t="s">
        <v>829</v>
      </c>
      <c r="J64" s="1" t="s">
        <v>830</v>
      </c>
      <c r="K64" s="1" t="s">
        <v>831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833</v>
      </c>
      <c r="B66" s="1" t="s">
        <v>834</v>
      </c>
      <c r="C66" s="1" t="s">
        <v>835</v>
      </c>
      <c r="D66" s="1" t="s">
        <v>836</v>
      </c>
      <c r="E66" s="1" t="s">
        <v>837</v>
      </c>
      <c r="F66" s="1" t="s">
        <v>838</v>
      </c>
      <c r="G66" s="1" t="s">
        <v>839</v>
      </c>
      <c r="H66" s="1" t="s">
        <v>840</v>
      </c>
      <c r="I66" s="1" t="s">
        <v>774</v>
      </c>
      <c r="J66" s="1" t="s">
        <v>841</v>
      </c>
      <c r="K66" s="1" t="s">
        <v>842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843</v>
      </c>
      <c r="B67" s="1" t="s">
        <v>844</v>
      </c>
      <c r="C67" s="1" t="s">
        <v>845</v>
      </c>
      <c r="D67" s="1" t="s">
        <v>846</v>
      </c>
      <c r="E67" s="1" t="s">
        <v>407</v>
      </c>
      <c r="F67" s="1" t="s">
        <v>847</v>
      </c>
      <c r="G67" s="1" t="s">
        <v>848</v>
      </c>
      <c r="H67" s="1" t="s">
        <v>849</v>
      </c>
      <c r="I67" s="1" t="s">
        <v>850</v>
      </c>
      <c r="J67" s="1" t="s">
        <v>851</v>
      </c>
      <c r="K67" s="1" t="s">
        <v>852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853</v>
      </c>
      <c r="B68" s="1" t="s">
        <v>854</v>
      </c>
      <c r="C68" s="1" t="s">
        <v>855</v>
      </c>
      <c r="D68" s="1" t="s">
        <v>856</v>
      </c>
      <c r="E68" s="1" t="s">
        <v>857</v>
      </c>
      <c r="F68" s="1" t="s">
        <v>858</v>
      </c>
      <c r="G68" s="1" t="s">
        <v>859</v>
      </c>
      <c r="H68" s="1" t="s">
        <v>860</v>
      </c>
      <c r="I68" s="1" t="s">
        <v>861</v>
      </c>
      <c r="J68" s="1" t="s">
        <v>862</v>
      </c>
      <c r="K68" s="1" t="s">
        <v>863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864</v>
      </c>
      <c r="B69" s="1" t="s">
        <v>865</v>
      </c>
      <c r="C69" s="1" t="s">
        <v>866</v>
      </c>
      <c r="D69" s="1" t="s">
        <v>867</v>
      </c>
      <c r="E69" s="1" t="s">
        <v>201</v>
      </c>
      <c r="F69" s="1" t="s">
        <v>868</v>
      </c>
      <c r="G69" s="1" t="s">
        <v>869</v>
      </c>
      <c r="H69" s="1" t="s">
        <v>870</v>
      </c>
      <c r="I69" s="1" t="s">
        <v>871</v>
      </c>
      <c r="J69" s="1" t="s">
        <v>872</v>
      </c>
      <c r="K69" s="1" t="s">
        <v>873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874</v>
      </c>
      <c r="B70" s="1" t="s">
        <v>875</v>
      </c>
      <c r="C70" s="1" t="s">
        <v>876</v>
      </c>
      <c r="D70" s="1" t="s">
        <v>877</v>
      </c>
      <c r="E70" s="1" t="s">
        <v>878</v>
      </c>
      <c r="F70" s="1" t="s">
        <v>879</v>
      </c>
      <c r="G70" s="1" t="s">
        <v>880</v>
      </c>
      <c r="H70" s="1" t="s">
        <v>881</v>
      </c>
      <c r="I70" s="1" t="s">
        <v>882</v>
      </c>
      <c r="J70" s="1" t="s">
        <v>883</v>
      </c>
      <c r="K70" s="1" t="s">
        <v>884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885</v>
      </c>
      <c r="B71" s="1" t="s">
        <v>681</v>
      </c>
      <c r="C71" s="1" t="s">
        <v>886</v>
      </c>
      <c r="D71" s="1" t="s">
        <v>887</v>
      </c>
      <c r="E71" s="1" t="s">
        <v>888</v>
      </c>
      <c r="F71" s="1" t="s">
        <v>889</v>
      </c>
      <c r="G71" s="1" t="s">
        <v>890</v>
      </c>
      <c r="H71" s="1" t="s">
        <v>891</v>
      </c>
      <c r="I71" s="1" t="s">
        <v>892</v>
      </c>
      <c r="J71" s="1" t="s">
        <v>893</v>
      </c>
      <c r="K71" s="1" t="s">
        <v>894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895</v>
      </c>
      <c r="B72" s="1" t="s">
        <v>896</v>
      </c>
      <c r="C72" s="1" t="s">
        <v>897</v>
      </c>
      <c r="D72" s="1" t="s">
        <v>898</v>
      </c>
      <c r="E72" s="1" t="s">
        <v>899</v>
      </c>
      <c r="F72" s="1" t="s">
        <v>900</v>
      </c>
      <c r="G72" s="1" t="s">
        <v>901</v>
      </c>
      <c r="H72" s="1" t="s">
        <v>902</v>
      </c>
      <c r="I72" s="1" t="s">
        <v>903</v>
      </c>
      <c r="J72" s="1" t="s">
        <v>904</v>
      </c>
      <c r="K72" s="1" t="s">
        <v>905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906</v>
      </c>
      <c r="B73" s="1" t="s">
        <v>907</v>
      </c>
      <c r="C73" s="1" t="s">
        <v>908</v>
      </c>
      <c r="D73" s="1" t="s">
        <v>909</v>
      </c>
      <c r="E73" s="1" t="s">
        <v>910</v>
      </c>
      <c r="F73" s="1" t="s">
        <v>911</v>
      </c>
      <c r="G73" s="1" t="s">
        <v>912</v>
      </c>
      <c r="H73" s="1" t="s">
        <v>913</v>
      </c>
      <c r="I73" s="1" t="s">
        <v>914</v>
      </c>
      <c r="J73" s="1" t="s">
        <v>915</v>
      </c>
      <c r="K73" s="1" t="s">
        <v>916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917</v>
      </c>
      <c r="B74" s="1">
        <v>0.0</v>
      </c>
      <c r="C74" s="1" t="s">
        <v>918</v>
      </c>
      <c r="D74" s="1" t="s">
        <v>919</v>
      </c>
      <c r="E74" s="1" t="s">
        <v>920</v>
      </c>
      <c r="F74" s="1" t="s">
        <v>921</v>
      </c>
      <c r="G74" s="1" t="s">
        <v>922</v>
      </c>
      <c r="H74" s="1" t="s">
        <v>923</v>
      </c>
      <c r="I74" s="1" t="s">
        <v>924</v>
      </c>
      <c r="J74" s="1" t="s">
        <v>925</v>
      </c>
      <c r="K74" s="1" t="s">
        <v>926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927</v>
      </c>
      <c r="B75" s="1">
        <v>0.0</v>
      </c>
      <c r="C75" s="1" t="s">
        <v>928</v>
      </c>
      <c r="D75" s="1" t="s">
        <v>929</v>
      </c>
      <c r="E75" s="1">
        <v>26.0</v>
      </c>
      <c r="F75" s="1" t="s">
        <v>930</v>
      </c>
      <c r="G75" s="1" t="s">
        <v>931</v>
      </c>
      <c r="H75" s="1" t="s">
        <v>932</v>
      </c>
      <c r="I75" s="1" t="s">
        <v>933</v>
      </c>
      <c r="J75" s="1" t="s">
        <v>934</v>
      </c>
      <c r="K75" s="1" t="s">
        <v>935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936</v>
      </c>
      <c r="B76" s="1">
        <v>0.0</v>
      </c>
      <c r="C76" s="1" t="s">
        <v>937</v>
      </c>
      <c r="D76" s="1" t="s">
        <v>938</v>
      </c>
      <c r="E76" s="1" t="s">
        <v>939</v>
      </c>
      <c r="F76" s="1" t="s">
        <v>940</v>
      </c>
      <c r="G76" s="1" t="s">
        <v>941</v>
      </c>
      <c r="H76" s="1">
        <v>14.0</v>
      </c>
      <c r="I76" s="1" t="s">
        <v>942</v>
      </c>
      <c r="J76" s="1" t="s">
        <v>943</v>
      </c>
      <c r="K76" s="1" t="s">
        <v>944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945</v>
      </c>
      <c r="B77" s="1">
        <v>0.0</v>
      </c>
      <c r="C77" s="1" t="s">
        <v>946</v>
      </c>
      <c r="D77" s="1" t="s">
        <v>643</v>
      </c>
      <c r="E77" s="1" t="s">
        <v>947</v>
      </c>
      <c r="F77" s="1" t="s">
        <v>948</v>
      </c>
      <c r="G77" s="1" t="s">
        <v>949</v>
      </c>
      <c r="H77" s="1" t="s">
        <v>950</v>
      </c>
      <c r="I77" s="1" t="s">
        <v>342</v>
      </c>
      <c r="J77" s="1" t="s">
        <v>951</v>
      </c>
      <c r="K77" s="1" t="s">
        <v>952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953</v>
      </c>
      <c r="B78" s="1">
        <v>0.0</v>
      </c>
      <c r="C78" s="1" t="s">
        <v>954</v>
      </c>
      <c r="D78" s="1" t="s">
        <v>955</v>
      </c>
      <c r="E78" s="1" t="s">
        <v>856</v>
      </c>
      <c r="F78" s="1" t="s">
        <v>956</v>
      </c>
      <c r="G78" s="1" t="s">
        <v>957</v>
      </c>
      <c r="H78" s="1" t="s">
        <v>343</v>
      </c>
      <c r="I78" s="1" t="s">
        <v>958</v>
      </c>
      <c r="J78" s="1" t="s">
        <v>959</v>
      </c>
      <c r="K78" s="1" t="s">
        <v>960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961</v>
      </c>
      <c r="B79" s="1">
        <v>0.0</v>
      </c>
      <c r="C79" s="1" t="s">
        <v>962</v>
      </c>
      <c r="D79" s="1" t="s">
        <v>963</v>
      </c>
      <c r="E79" s="1" t="s">
        <v>964</v>
      </c>
      <c r="F79" s="1" t="s">
        <v>965</v>
      </c>
      <c r="G79" s="1" t="s">
        <v>966</v>
      </c>
      <c r="H79" s="1" t="s">
        <v>967</v>
      </c>
      <c r="I79" s="1" t="s">
        <v>968</v>
      </c>
      <c r="J79" s="1" t="s">
        <v>969</v>
      </c>
      <c r="K79" s="1" t="s">
        <v>970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971</v>
      </c>
      <c r="B80" s="1">
        <v>0.0</v>
      </c>
      <c r="C80" s="1" t="s">
        <v>972</v>
      </c>
      <c r="D80" s="1" t="s">
        <v>973</v>
      </c>
      <c r="E80" s="1">
        <v>0.0</v>
      </c>
      <c r="F80" s="1" t="s">
        <v>974</v>
      </c>
      <c r="G80" s="1" t="s">
        <v>975</v>
      </c>
      <c r="H80" s="1" t="s">
        <v>976</v>
      </c>
      <c r="I80" s="1" t="s">
        <v>977</v>
      </c>
      <c r="J80" s="1" t="s">
        <v>978</v>
      </c>
      <c r="K80" s="1" t="s">
        <v>979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980</v>
      </c>
      <c r="B81" s="1" t="s">
        <v>981</v>
      </c>
      <c r="C81" s="1" t="s">
        <v>982</v>
      </c>
      <c r="D81" s="1" t="s">
        <v>983</v>
      </c>
      <c r="E81" s="1" t="s">
        <v>984</v>
      </c>
      <c r="F81" s="1" t="s">
        <v>985</v>
      </c>
      <c r="G81" s="1" t="s">
        <v>986</v>
      </c>
      <c r="H81" s="1" t="s">
        <v>987</v>
      </c>
      <c r="I81" s="1" t="s">
        <v>988</v>
      </c>
      <c r="J81" s="1" t="s">
        <v>989</v>
      </c>
      <c r="K81" s="1" t="s">
        <v>990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991</v>
      </c>
      <c r="B82" s="1" t="s">
        <v>992</v>
      </c>
      <c r="C82" s="1" t="s">
        <v>993</v>
      </c>
      <c r="D82" s="1" t="s">
        <v>994</v>
      </c>
      <c r="E82" s="1" t="s">
        <v>995</v>
      </c>
      <c r="F82" s="1" t="s">
        <v>996</v>
      </c>
      <c r="G82" s="1" t="s">
        <v>997</v>
      </c>
      <c r="H82" s="1" t="s">
        <v>250</v>
      </c>
      <c r="I82" s="1" t="s">
        <v>998</v>
      </c>
      <c r="J82" s="1" t="s">
        <v>999</v>
      </c>
      <c r="K82" s="1" t="s">
        <v>1000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1001</v>
      </c>
      <c r="B83" s="1">
        <v>0.0</v>
      </c>
      <c r="C83" s="1">
        <v>0.0</v>
      </c>
      <c r="D83" s="1" t="s">
        <v>1002</v>
      </c>
      <c r="E83" s="1" t="s">
        <v>1003</v>
      </c>
      <c r="F83" s="1" t="s">
        <v>1004</v>
      </c>
      <c r="G83" s="1" t="s">
        <v>1005</v>
      </c>
      <c r="H83" s="1" t="s">
        <v>1006</v>
      </c>
      <c r="I83" s="1" t="s">
        <v>1007</v>
      </c>
      <c r="J83" s="1" t="s">
        <v>1008</v>
      </c>
      <c r="K83" s="1" t="s">
        <v>1009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1010</v>
      </c>
      <c r="B84" s="1">
        <v>0.0</v>
      </c>
      <c r="C84" s="1">
        <v>0.0</v>
      </c>
      <c r="D84" s="1" t="s">
        <v>1011</v>
      </c>
      <c r="E84" s="1" t="s">
        <v>1012</v>
      </c>
      <c r="F84" s="1" t="s">
        <v>1013</v>
      </c>
      <c r="G84" s="1" t="s">
        <v>1014</v>
      </c>
      <c r="H84" s="1" t="s">
        <v>1015</v>
      </c>
      <c r="I84" s="1" t="s">
        <v>402</v>
      </c>
      <c r="J84" s="1" t="s">
        <v>1016</v>
      </c>
      <c r="K84" s="1" t="s">
        <v>1017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1019</v>
      </c>
      <c r="B86" s="1">
        <v>0.0</v>
      </c>
      <c r="C86" s="1" t="s">
        <v>1020</v>
      </c>
      <c r="D86" s="1" t="s">
        <v>1021</v>
      </c>
      <c r="E86" s="1" t="s">
        <v>1022</v>
      </c>
      <c r="F86" s="1" t="s">
        <v>1023</v>
      </c>
      <c r="G86" s="1" t="s">
        <v>1024</v>
      </c>
      <c r="H86" s="1" t="s">
        <v>1025</v>
      </c>
      <c r="I86" s="1" t="s">
        <v>1026</v>
      </c>
      <c r="J86" s="1" t="s">
        <v>1027</v>
      </c>
      <c r="K86" s="1" t="s">
        <v>1028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1029</v>
      </c>
      <c r="B87" s="1">
        <v>0.0</v>
      </c>
      <c r="C87" s="1" t="s">
        <v>1030</v>
      </c>
      <c r="D87" s="1" t="s">
        <v>1031</v>
      </c>
      <c r="E87" s="1" t="s">
        <v>1032</v>
      </c>
      <c r="F87" s="1" t="s">
        <v>1033</v>
      </c>
      <c r="G87" s="1" t="s">
        <v>1034</v>
      </c>
      <c r="H87" s="1" t="s">
        <v>1035</v>
      </c>
      <c r="I87" s="1" t="s">
        <v>395</v>
      </c>
      <c r="J87" s="1" t="s">
        <v>1036</v>
      </c>
      <c r="K87" s="1" t="s">
        <v>1037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1038</v>
      </c>
      <c r="B88" s="1">
        <v>0.0</v>
      </c>
      <c r="C88" s="1" t="s">
        <v>1039</v>
      </c>
      <c r="D88" s="1" t="s">
        <v>1040</v>
      </c>
      <c r="E88" s="1" t="s">
        <v>1041</v>
      </c>
      <c r="F88" s="1" t="s">
        <v>1042</v>
      </c>
      <c r="G88" s="1" t="s">
        <v>1043</v>
      </c>
      <c r="H88" s="1" t="s">
        <v>1044</v>
      </c>
      <c r="I88" s="1" t="s">
        <v>1045</v>
      </c>
      <c r="J88" s="1" t="s">
        <v>1046</v>
      </c>
      <c r="K88" s="1" t="s">
        <v>493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1047</v>
      </c>
      <c r="B89" s="1">
        <v>0.0</v>
      </c>
      <c r="C89" s="1" t="s">
        <v>1048</v>
      </c>
      <c r="D89" s="1" t="s">
        <v>1049</v>
      </c>
      <c r="E89" s="1" t="s">
        <v>1050</v>
      </c>
      <c r="F89" s="1" t="s">
        <v>1051</v>
      </c>
      <c r="G89" s="1" t="s">
        <v>1052</v>
      </c>
      <c r="H89" s="1" t="s">
        <v>1053</v>
      </c>
      <c r="I89" s="1" t="s">
        <v>1054</v>
      </c>
      <c r="J89" s="1" t="s">
        <v>1055</v>
      </c>
      <c r="K89" s="1" t="s">
        <v>1056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1057</v>
      </c>
      <c r="B90" s="1">
        <v>0.0</v>
      </c>
      <c r="C90" s="1" t="s">
        <v>1058</v>
      </c>
      <c r="D90" s="1" t="s">
        <v>1059</v>
      </c>
      <c r="E90" s="1" t="s">
        <v>1060</v>
      </c>
      <c r="F90" s="1" t="s">
        <v>1061</v>
      </c>
      <c r="G90" s="1" t="s">
        <v>1062</v>
      </c>
      <c r="H90" s="1" t="s">
        <v>1063</v>
      </c>
      <c r="I90" s="1" t="s">
        <v>1064</v>
      </c>
      <c r="J90" s="1" t="s">
        <v>479</v>
      </c>
      <c r="K90" s="1" t="s">
        <v>1065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1066</v>
      </c>
      <c r="B91" s="1">
        <v>0.0</v>
      </c>
      <c r="C91" s="1" t="s">
        <v>1067</v>
      </c>
      <c r="D91" s="1" t="s">
        <v>1068</v>
      </c>
      <c r="E91" s="1" t="s">
        <v>1069</v>
      </c>
      <c r="F91" s="1" t="s">
        <v>1070</v>
      </c>
      <c r="G91" s="1" t="s">
        <v>1071</v>
      </c>
      <c r="H91" s="1" t="s">
        <v>1072</v>
      </c>
      <c r="I91" s="1" t="s">
        <v>1073</v>
      </c>
      <c r="J91" s="1" t="s">
        <v>1074</v>
      </c>
      <c r="K91" s="1" t="s">
        <v>1075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1076</v>
      </c>
      <c r="B92" s="1">
        <v>0.0</v>
      </c>
      <c r="C92" s="1" t="s">
        <v>1077</v>
      </c>
      <c r="D92" s="1" t="s">
        <v>1078</v>
      </c>
      <c r="E92" s="1" t="s">
        <v>1079</v>
      </c>
      <c r="F92" s="1" t="s">
        <v>1080</v>
      </c>
      <c r="G92" s="1" t="s">
        <v>1081</v>
      </c>
      <c r="H92" s="1" t="s">
        <v>1082</v>
      </c>
      <c r="I92" s="1" t="s">
        <v>1083</v>
      </c>
      <c r="J92" s="1" t="s">
        <v>1084</v>
      </c>
      <c r="K92" s="1" t="s">
        <v>1085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1086</v>
      </c>
      <c r="B93" s="1">
        <v>0.0</v>
      </c>
      <c r="C93" s="1" t="s">
        <v>1087</v>
      </c>
      <c r="D93" s="1" t="s">
        <v>1088</v>
      </c>
      <c r="E93" s="1" t="s">
        <v>1089</v>
      </c>
      <c r="F93" s="1" t="s">
        <v>1090</v>
      </c>
      <c r="G93" s="1" t="s">
        <v>1091</v>
      </c>
      <c r="H93" s="1">
        <v>70.0</v>
      </c>
      <c r="I93" s="1" t="s">
        <v>1092</v>
      </c>
      <c r="J93" s="1" t="s">
        <v>1093</v>
      </c>
      <c r="K93" s="1" t="s">
        <v>1094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1095</v>
      </c>
      <c r="B94" s="1">
        <v>0.0</v>
      </c>
      <c r="C94" s="1">
        <v>0.0</v>
      </c>
      <c r="D94" s="1" t="s">
        <v>1096</v>
      </c>
      <c r="E94" s="1" t="s">
        <v>1097</v>
      </c>
      <c r="F94" s="1" t="s">
        <v>1098</v>
      </c>
      <c r="G94" s="1" t="s">
        <v>1099</v>
      </c>
      <c r="H94" s="1" t="s">
        <v>1100</v>
      </c>
      <c r="I94" s="1" t="s">
        <v>1101</v>
      </c>
      <c r="J94" s="1" t="s">
        <v>1102</v>
      </c>
      <c r="K94" s="1" t="s">
        <v>1103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1104</v>
      </c>
      <c r="B95" s="1">
        <v>0.0</v>
      </c>
      <c r="C95" s="1">
        <v>0.0</v>
      </c>
      <c r="D95" s="1" t="s">
        <v>1105</v>
      </c>
      <c r="E95" s="1" t="s">
        <v>1106</v>
      </c>
      <c r="F95" s="1" t="s">
        <v>1107</v>
      </c>
      <c r="G95" s="1" t="s">
        <v>1108</v>
      </c>
      <c r="H95" s="1" t="s">
        <v>1109</v>
      </c>
      <c r="I95" s="1" t="s">
        <v>1110</v>
      </c>
      <c r="J95" s="1" t="s">
        <v>685</v>
      </c>
      <c r="K95" s="1" t="s">
        <v>1111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1112</v>
      </c>
      <c r="B96" s="1">
        <v>0.0</v>
      </c>
      <c r="C96" s="1">
        <v>0.0</v>
      </c>
      <c r="D96" s="1" t="s">
        <v>1113</v>
      </c>
      <c r="E96" s="1" t="s">
        <v>865</v>
      </c>
      <c r="F96" s="1" t="s">
        <v>1114</v>
      </c>
      <c r="G96" s="1" t="s">
        <v>1115</v>
      </c>
      <c r="H96" s="1" t="s">
        <v>765</v>
      </c>
      <c r="I96" s="1" t="s">
        <v>1116</v>
      </c>
      <c r="J96" s="1" t="s">
        <v>1117</v>
      </c>
      <c r="K96" s="1" t="s">
        <v>1118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1119</v>
      </c>
      <c r="B97" s="1">
        <v>0.0</v>
      </c>
      <c r="C97" s="1">
        <v>0.0</v>
      </c>
      <c r="D97" s="1" t="s">
        <v>1120</v>
      </c>
      <c r="E97" s="1" t="s">
        <v>1121</v>
      </c>
      <c r="F97" s="1" t="s">
        <v>1122</v>
      </c>
      <c r="G97" s="1">
        <v>59.0</v>
      </c>
      <c r="H97" s="1" t="s">
        <v>1123</v>
      </c>
      <c r="I97" s="1" t="s">
        <v>1124</v>
      </c>
      <c r="J97" s="1" t="s">
        <v>1125</v>
      </c>
      <c r="K97" s="1" t="s">
        <v>1126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1127</v>
      </c>
      <c r="B98" s="1">
        <v>0.0</v>
      </c>
      <c r="C98" s="1">
        <v>0.0</v>
      </c>
      <c r="D98" s="1" t="s">
        <v>1128</v>
      </c>
      <c r="E98" s="1" t="s">
        <v>1129</v>
      </c>
      <c r="F98" s="1" t="s">
        <v>1130</v>
      </c>
      <c r="G98" s="1" t="s">
        <v>1131</v>
      </c>
      <c r="H98" s="1" t="s">
        <v>1132</v>
      </c>
      <c r="I98" s="1" t="s">
        <v>1133</v>
      </c>
      <c r="J98" s="1" t="s">
        <v>1134</v>
      </c>
      <c r="K98" s="1" t="s">
        <v>1135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1136</v>
      </c>
      <c r="B99" s="1">
        <v>0.0</v>
      </c>
      <c r="C99" s="1">
        <v>0.0</v>
      </c>
      <c r="D99" s="1" t="s">
        <v>1137</v>
      </c>
      <c r="E99" s="1" t="s">
        <v>1138</v>
      </c>
      <c r="F99" s="1" t="s">
        <v>1139</v>
      </c>
      <c r="G99" s="1" t="s">
        <v>1140</v>
      </c>
      <c r="H99" s="1" t="s">
        <v>1141</v>
      </c>
      <c r="I99" s="1" t="s">
        <v>1142</v>
      </c>
      <c r="J99" s="1" t="s">
        <v>1143</v>
      </c>
      <c r="K99" s="1" t="s">
        <v>1144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1145</v>
      </c>
      <c r="B100" s="1">
        <v>0.0</v>
      </c>
      <c r="C100" s="1">
        <v>0.0</v>
      </c>
      <c r="D100" s="1" t="s">
        <v>1146</v>
      </c>
      <c r="E100" s="1" t="s">
        <v>1147</v>
      </c>
      <c r="F100" s="1" t="s">
        <v>1148</v>
      </c>
      <c r="G100" s="1" t="s">
        <v>1149</v>
      </c>
      <c r="H100" s="1" t="s">
        <v>1150</v>
      </c>
      <c r="I100" s="1" t="s">
        <v>1151</v>
      </c>
      <c r="J100" s="1" t="s">
        <v>1152</v>
      </c>
      <c r="K100" s="1" t="s">
        <v>1153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1154</v>
      </c>
      <c r="B101" s="1">
        <v>0.0</v>
      </c>
      <c r="C101" s="1" t="s">
        <v>1155</v>
      </c>
      <c r="D101" s="1" t="s">
        <v>1156</v>
      </c>
      <c r="E101" s="1" t="s">
        <v>1157</v>
      </c>
      <c r="F101" s="1" t="s">
        <v>641</v>
      </c>
      <c r="G101" s="1" t="s">
        <v>1158</v>
      </c>
      <c r="H101" s="1" t="s">
        <v>1159</v>
      </c>
      <c r="I101" s="1" t="s">
        <v>1160</v>
      </c>
      <c r="J101" s="1" t="s">
        <v>1161</v>
      </c>
      <c r="K101" s="1" t="s">
        <v>1162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1163</v>
      </c>
      <c r="B102" s="1">
        <v>0.0</v>
      </c>
      <c r="C102" s="1" t="s">
        <v>1164</v>
      </c>
      <c r="D102" s="1" t="s">
        <v>1165</v>
      </c>
      <c r="E102" s="1" t="s">
        <v>1166</v>
      </c>
      <c r="F102" s="1" t="s">
        <v>298</v>
      </c>
      <c r="G102" s="1" t="s">
        <v>1167</v>
      </c>
      <c r="H102" s="1" t="s">
        <v>1168</v>
      </c>
      <c r="I102" s="1" t="s">
        <v>1169</v>
      </c>
      <c r="J102" s="1" t="s">
        <v>1170</v>
      </c>
      <c r="K102" s="1" t="s">
        <v>1171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1172</v>
      </c>
      <c r="B103" s="1">
        <v>0.0</v>
      </c>
      <c r="C103" s="1">
        <v>0.0</v>
      </c>
      <c r="D103" s="1">
        <v>0.0</v>
      </c>
      <c r="E103" s="1" t="s">
        <v>1173</v>
      </c>
      <c r="F103" s="1" t="s">
        <v>1174</v>
      </c>
      <c r="G103" s="1" t="s">
        <v>1175</v>
      </c>
      <c r="H103" s="1" t="s">
        <v>1176</v>
      </c>
      <c r="I103" s="1" t="s">
        <v>1177</v>
      </c>
      <c r="J103" s="1" t="s">
        <v>1178</v>
      </c>
      <c r="K103" s="1" t="s">
        <v>1179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1180</v>
      </c>
      <c r="B104" s="1">
        <v>0.0</v>
      </c>
      <c r="C104" s="1">
        <v>0.0</v>
      </c>
      <c r="D104" s="1">
        <v>0.0</v>
      </c>
      <c r="E104" s="1" t="s">
        <v>1181</v>
      </c>
      <c r="F104" s="1" t="s">
        <v>1182</v>
      </c>
      <c r="G104" s="1" t="s">
        <v>1183</v>
      </c>
      <c r="H104" s="1" t="s">
        <v>1184</v>
      </c>
      <c r="I104" s="1" t="s">
        <v>1185</v>
      </c>
      <c r="J104" s="1" t="s">
        <v>1186</v>
      </c>
      <c r="K104" s="1" t="s">
        <v>1187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1189</v>
      </c>
      <c r="B106" s="1">
        <v>0.0</v>
      </c>
      <c r="C106" s="1">
        <v>0.0</v>
      </c>
      <c r="D106" s="1">
        <v>0.0</v>
      </c>
      <c r="E106" s="1" t="s">
        <v>1190</v>
      </c>
      <c r="F106" s="1" t="s">
        <v>1191</v>
      </c>
      <c r="G106" s="1" t="s">
        <v>1192</v>
      </c>
      <c r="H106" s="1" t="s">
        <v>1193</v>
      </c>
      <c r="I106" s="1" t="s">
        <v>327</v>
      </c>
      <c r="J106" s="1" t="s">
        <v>1194</v>
      </c>
      <c r="K106" s="1" t="s">
        <v>1195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1196</v>
      </c>
      <c r="B107" s="1">
        <v>0.0</v>
      </c>
      <c r="C107" s="1">
        <v>0.0</v>
      </c>
      <c r="D107" s="1">
        <v>0.0</v>
      </c>
      <c r="E107" s="1" t="s">
        <v>1197</v>
      </c>
      <c r="F107" s="1" t="s">
        <v>1198</v>
      </c>
      <c r="G107" s="1" t="s">
        <v>1199</v>
      </c>
      <c r="H107" s="1" t="s">
        <v>1200</v>
      </c>
      <c r="I107" s="1" t="s">
        <v>1201</v>
      </c>
      <c r="J107" s="1">
        <v>14.0</v>
      </c>
      <c r="K107" s="1" t="s">
        <v>1202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1203</v>
      </c>
      <c r="B108" s="1">
        <v>0.0</v>
      </c>
      <c r="C108" s="1">
        <v>0.0</v>
      </c>
      <c r="D108" s="1">
        <v>0.0</v>
      </c>
      <c r="E108" s="1" t="s">
        <v>1204</v>
      </c>
      <c r="F108" s="1" t="s">
        <v>1205</v>
      </c>
      <c r="G108" s="1" t="s">
        <v>1206</v>
      </c>
      <c r="H108" s="1" t="s">
        <v>1162</v>
      </c>
      <c r="I108" s="1" t="s">
        <v>1207</v>
      </c>
      <c r="J108" s="1" t="s">
        <v>1208</v>
      </c>
      <c r="K108" s="1" t="s">
        <v>1209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1210</v>
      </c>
      <c r="B109" s="1">
        <v>0.0</v>
      </c>
      <c r="C109" s="1">
        <v>0.0</v>
      </c>
      <c r="D109" s="1">
        <v>0.0</v>
      </c>
      <c r="E109" s="1" t="s">
        <v>1211</v>
      </c>
      <c r="F109" s="1" t="s">
        <v>1212</v>
      </c>
      <c r="G109" s="1" t="s">
        <v>490</v>
      </c>
      <c r="H109" s="1" t="s">
        <v>1213</v>
      </c>
      <c r="I109" s="1" t="s">
        <v>985</v>
      </c>
      <c r="J109" s="1" t="s">
        <v>1214</v>
      </c>
      <c r="K109" s="1" t="s">
        <v>1215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1216</v>
      </c>
      <c r="B110" s="1">
        <v>0.0</v>
      </c>
      <c r="C110" s="1">
        <v>0.0</v>
      </c>
      <c r="D110" s="1">
        <v>0.0</v>
      </c>
      <c r="E110" s="1" t="s">
        <v>1217</v>
      </c>
      <c r="F110" s="1" t="s">
        <v>1218</v>
      </c>
      <c r="G110" s="1" t="s">
        <v>1219</v>
      </c>
      <c r="H110" s="1" t="s">
        <v>1220</v>
      </c>
      <c r="I110" s="1" t="s">
        <v>1221</v>
      </c>
      <c r="J110" s="1" t="s">
        <v>1222</v>
      </c>
      <c r="K110" s="1" t="s">
        <v>325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1223</v>
      </c>
      <c r="B111" s="1">
        <v>0.0</v>
      </c>
      <c r="C111" s="1">
        <v>0.0</v>
      </c>
      <c r="D111" s="1">
        <v>0.0</v>
      </c>
      <c r="E111" s="1" t="s">
        <v>1224</v>
      </c>
      <c r="F111" s="1" t="s">
        <v>1225</v>
      </c>
      <c r="G111" s="1" t="s">
        <v>1226</v>
      </c>
      <c r="H111" s="1" t="s">
        <v>1227</v>
      </c>
      <c r="I111" s="1" t="s">
        <v>1228</v>
      </c>
      <c r="J111" s="1" t="s">
        <v>1229</v>
      </c>
      <c r="K111" s="1" t="s">
        <v>1230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1231</v>
      </c>
      <c r="B112" s="1">
        <v>0.0</v>
      </c>
      <c r="C112" s="1">
        <v>0.0</v>
      </c>
      <c r="D112" s="1">
        <v>0.0</v>
      </c>
      <c r="E112" s="1" t="s">
        <v>1232</v>
      </c>
      <c r="F112" s="1" t="s">
        <v>1233</v>
      </c>
      <c r="G112" s="1" t="s">
        <v>1234</v>
      </c>
      <c r="H112" s="1" t="s">
        <v>1235</v>
      </c>
      <c r="I112" s="1" t="s">
        <v>1236</v>
      </c>
      <c r="J112" s="1" t="s">
        <v>1237</v>
      </c>
      <c r="K112" s="1" t="s">
        <v>1238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1239</v>
      </c>
      <c r="B113" s="1">
        <v>0.0</v>
      </c>
      <c r="C113" s="1">
        <v>0.0</v>
      </c>
      <c r="D113" s="1">
        <v>0.0</v>
      </c>
      <c r="E113" s="1" t="s">
        <v>1240</v>
      </c>
      <c r="F113" s="1" t="s">
        <v>1241</v>
      </c>
      <c r="G113" s="1" t="s">
        <v>1242</v>
      </c>
      <c r="H113" s="1" t="s">
        <v>1243</v>
      </c>
      <c r="I113" s="1" t="s">
        <v>1244</v>
      </c>
      <c r="J113" s="1" t="s">
        <v>1245</v>
      </c>
      <c r="K113" s="1" t="s">
        <v>1246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1247</v>
      </c>
      <c r="B114" s="1">
        <v>0.0</v>
      </c>
      <c r="C114" s="1">
        <v>0.0</v>
      </c>
      <c r="D114" s="1">
        <v>0.0</v>
      </c>
      <c r="E114" s="1">
        <v>0.0</v>
      </c>
      <c r="F114" s="1" t="s">
        <v>1248</v>
      </c>
      <c r="G114" s="1" t="s">
        <v>1249</v>
      </c>
      <c r="H114" s="1" t="s">
        <v>1250</v>
      </c>
      <c r="I114" s="1" t="s">
        <v>1251</v>
      </c>
      <c r="J114" s="1" t="s">
        <v>1252</v>
      </c>
      <c r="K114" s="1" t="s">
        <v>1253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1254</v>
      </c>
      <c r="B115" s="1">
        <v>0.0</v>
      </c>
      <c r="C115" s="1">
        <v>0.0</v>
      </c>
      <c r="D115" s="1">
        <v>0.0</v>
      </c>
      <c r="E115" s="1">
        <v>0.0</v>
      </c>
      <c r="F115" s="1" t="s">
        <v>1255</v>
      </c>
      <c r="G115" s="1" t="s">
        <v>1256</v>
      </c>
      <c r="H115" s="1" t="s">
        <v>1257</v>
      </c>
      <c r="I115" s="1" t="s">
        <v>1258</v>
      </c>
      <c r="J115" s="1" t="s">
        <v>1259</v>
      </c>
      <c r="K115" s="1" t="s">
        <v>1260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1261</v>
      </c>
      <c r="B116" s="1">
        <v>0.0</v>
      </c>
      <c r="C116" s="1">
        <v>0.0</v>
      </c>
      <c r="D116" s="1">
        <v>0.0</v>
      </c>
      <c r="E116" s="1">
        <v>0.0</v>
      </c>
      <c r="F116" s="1" t="s">
        <v>1262</v>
      </c>
      <c r="G116" s="1" t="s">
        <v>1263</v>
      </c>
      <c r="H116" s="1" t="s">
        <v>1264</v>
      </c>
      <c r="I116" s="1" t="s">
        <v>1265</v>
      </c>
      <c r="J116" s="1" t="s">
        <v>1266</v>
      </c>
      <c r="K116" s="1" t="s">
        <v>1267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1268</v>
      </c>
      <c r="B117" s="1">
        <v>0.0</v>
      </c>
      <c r="C117" s="1">
        <v>0.0</v>
      </c>
      <c r="D117" s="1">
        <v>0.0</v>
      </c>
      <c r="E117" s="1">
        <v>0.0</v>
      </c>
      <c r="F117" s="1" t="s">
        <v>1269</v>
      </c>
      <c r="G117" s="1" t="s">
        <v>1270</v>
      </c>
      <c r="H117" s="1" t="s">
        <v>1271</v>
      </c>
      <c r="I117" s="1" t="s">
        <v>1272</v>
      </c>
      <c r="J117" s="1" t="s">
        <v>1273</v>
      </c>
      <c r="K117" s="1" t="s">
        <v>1274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1275</v>
      </c>
      <c r="B118" s="1">
        <v>0.0</v>
      </c>
      <c r="C118" s="1">
        <v>0.0</v>
      </c>
      <c r="D118" s="1">
        <v>0.0</v>
      </c>
      <c r="E118" s="1">
        <v>0.0</v>
      </c>
      <c r="F118" s="1" t="s">
        <v>1276</v>
      </c>
      <c r="G118" s="1" t="s">
        <v>1277</v>
      </c>
      <c r="H118" s="1" t="s">
        <v>1278</v>
      </c>
      <c r="I118" s="1" t="s">
        <v>1279</v>
      </c>
      <c r="J118" s="1" t="s">
        <v>1280</v>
      </c>
      <c r="K118" s="1" t="s">
        <v>740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1281</v>
      </c>
      <c r="B119" s="1">
        <v>0.0</v>
      </c>
      <c r="C119" s="1">
        <v>0.0</v>
      </c>
      <c r="D119" s="1">
        <v>0.0</v>
      </c>
      <c r="E119" s="1">
        <v>0.0</v>
      </c>
      <c r="F119" s="1" t="s">
        <v>1282</v>
      </c>
      <c r="G119" s="1" t="s">
        <v>1283</v>
      </c>
      <c r="H119" s="1" t="s">
        <v>1284</v>
      </c>
      <c r="I119" s="1" t="s">
        <v>1285</v>
      </c>
      <c r="J119" s="1" t="s">
        <v>1286</v>
      </c>
      <c r="K119" s="1" t="s">
        <v>1287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1288</v>
      </c>
      <c r="B120" s="1">
        <v>0.0</v>
      </c>
      <c r="C120" s="1">
        <v>0.0</v>
      </c>
      <c r="D120" s="1">
        <v>0.0</v>
      </c>
      <c r="E120" s="1">
        <v>0.0</v>
      </c>
      <c r="F120" s="1" t="s">
        <v>1289</v>
      </c>
      <c r="G120" s="1" t="s">
        <v>121</v>
      </c>
      <c r="H120" s="1" t="s">
        <v>1290</v>
      </c>
      <c r="I120" s="1" t="s">
        <v>1291</v>
      </c>
      <c r="J120" s="1">
        <v>25.0</v>
      </c>
      <c r="K120" s="1" t="s">
        <v>1292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1293</v>
      </c>
      <c r="B121" s="1">
        <v>0.0</v>
      </c>
      <c r="C121" s="1">
        <v>0.0</v>
      </c>
      <c r="D121" s="1">
        <v>0.0</v>
      </c>
      <c r="E121" s="1" t="s">
        <v>1294</v>
      </c>
      <c r="F121" s="1" t="s">
        <v>1295</v>
      </c>
      <c r="G121" s="1" t="s">
        <v>1296</v>
      </c>
      <c r="H121" s="1" t="s">
        <v>1297</v>
      </c>
      <c r="I121" s="1" t="s">
        <v>1079</v>
      </c>
      <c r="J121" s="1" t="s">
        <v>1298</v>
      </c>
      <c r="K121" s="1" t="s">
        <v>1299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1300</v>
      </c>
      <c r="B122" s="1">
        <v>0.0</v>
      </c>
      <c r="C122" s="1">
        <v>0.0</v>
      </c>
      <c r="D122" s="1">
        <v>0.0</v>
      </c>
      <c r="E122" s="1" t="s">
        <v>1301</v>
      </c>
      <c r="F122" s="1" t="s">
        <v>1302</v>
      </c>
      <c r="G122" s="1" t="s">
        <v>1303</v>
      </c>
      <c r="H122" s="1" t="s">
        <v>1304</v>
      </c>
      <c r="I122" s="1" t="s">
        <v>1305</v>
      </c>
      <c r="J122" s="1" t="s">
        <v>1306</v>
      </c>
      <c r="K122" s="1" t="s">
        <v>1183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1307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1308</v>
      </c>
      <c r="H123" s="1" t="s">
        <v>1309</v>
      </c>
      <c r="I123" s="1" t="s">
        <v>1310</v>
      </c>
      <c r="J123" s="1">
        <v>-26.0</v>
      </c>
      <c r="K123" s="1" t="s">
        <v>1311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1312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1313</v>
      </c>
      <c r="H124" s="1" t="s">
        <v>1314</v>
      </c>
      <c r="I124" s="1" t="s">
        <v>1315</v>
      </c>
      <c r="J124" s="1" t="s">
        <v>406</v>
      </c>
      <c r="K124" s="1" t="s">
        <v>413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1316</v>
      </c>
      <c r="C1" s="1" t="s">
        <v>1317</v>
      </c>
      <c r="D1" s="1" t="s">
        <v>1318</v>
      </c>
      <c r="E1" s="1" t="s">
        <v>1319</v>
      </c>
      <c r="F1" s="1" t="s">
        <v>1320</v>
      </c>
      <c r="G1" s="1" t="s">
        <v>1321</v>
      </c>
      <c r="H1" s="1" t="s">
        <v>1322</v>
      </c>
      <c r="I1" s="1" t="s">
        <v>1323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1324</v>
      </c>
      <c r="B2" s="1" t="s">
        <v>1325</v>
      </c>
      <c r="C2" s="1" t="s">
        <v>1326</v>
      </c>
      <c r="D2" s="1" t="s">
        <v>1327</v>
      </c>
      <c r="E2" s="1" t="s">
        <v>1328</v>
      </c>
      <c r="F2" s="1" t="s">
        <v>1329</v>
      </c>
      <c r="G2" s="1" t="s">
        <v>1330</v>
      </c>
      <c r="H2" s="1" t="s">
        <v>1330</v>
      </c>
      <c r="I2" s="1" t="s">
        <v>1331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1332</v>
      </c>
      <c r="B3" s="1" t="s">
        <v>1331</v>
      </c>
      <c r="C3" s="1" t="s">
        <v>1333</v>
      </c>
      <c r="D3" s="1" t="s">
        <v>1334</v>
      </c>
      <c r="E3" s="1" t="s">
        <v>1335</v>
      </c>
      <c r="F3" s="1" t="s">
        <v>1336</v>
      </c>
      <c r="G3" s="1" t="s">
        <v>1337</v>
      </c>
      <c r="H3" s="1" t="s">
        <v>1338</v>
      </c>
      <c r="I3" s="1" t="s">
        <v>1331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1339</v>
      </c>
      <c r="B4" s="1" t="s">
        <v>1340</v>
      </c>
      <c r="C4" s="1" t="s">
        <v>1341</v>
      </c>
      <c r="D4" s="1" t="s">
        <v>1342</v>
      </c>
      <c r="E4" s="1" t="s">
        <v>1343</v>
      </c>
      <c r="F4" s="1" t="s">
        <v>1344</v>
      </c>
      <c r="G4" s="1" t="s">
        <v>1345</v>
      </c>
      <c r="H4" s="1" t="s">
        <v>1346</v>
      </c>
      <c r="I4" s="1" t="s">
        <v>1347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1332</v>
      </c>
      <c r="B5" s="1" t="s">
        <v>1331</v>
      </c>
      <c r="C5" s="1" t="s">
        <v>1348</v>
      </c>
      <c r="D5" s="1" t="s">
        <v>1349</v>
      </c>
      <c r="E5" s="1" t="s">
        <v>1350</v>
      </c>
      <c r="F5" s="1" t="s">
        <v>1351</v>
      </c>
      <c r="G5" s="1" t="s">
        <v>1352</v>
      </c>
      <c r="H5" s="1" t="s">
        <v>1353</v>
      </c>
      <c r="I5" s="1" t="s">
        <v>1354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1355</v>
      </c>
      <c r="B6" s="1" t="s">
        <v>1356</v>
      </c>
      <c r="C6" s="1" t="s">
        <v>1357</v>
      </c>
      <c r="D6" s="1" t="s">
        <v>1358</v>
      </c>
      <c r="E6" s="1" t="s">
        <v>1359</v>
      </c>
      <c r="F6" s="1" t="s">
        <v>1360</v>
      </c>
      <c r="G6" s="1" t="s">
        <v>1361</v>
      </c>
      <c r="H6" s="1" t="s">
        <v>1362</v>
      </c>
      <c r="I6" s="1" t="s">
        <v>1363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1364</v>
      </c>
      <c r="B7" s="1" t="s">
        <v>1365</v>
      </c>
      <c r="C7" s="1" t="s">
        <v>1366</v>
      </c>
      <c r="D7" s="1" t="s">
        <v>1367</v>
      </c>
      <c r="E7" s="1" t="s">
        <v>1368</v>
      </c>
      <c r="F7" s="1" t="s">
        <v>1369</v>
      </c>
      <c r="G7" s="1" t="s">
        <v>1370</v>
      </c>
      <c r="H7" s="1" t="s">
        <v>1371</v>
      </c>
      <c r="I7" s="1" t="s">
        <v>1372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1373</v>
      </c>
      <c r="B8" s="1" t="s">
        <v>1331</v>
      </c>
      <c r="C8" s="1" t="s">
        <v>1374</v>
      </c>
      <c r="D8" s="1" t="s">
        <v>1375</v>
      </c>
      <c r="E8" s="1" t="s">
        <v>1376</v>
      </c>
      <c r="F8" s="1" t="s">
        <v>1377</v>
      </c>
      <c r="G8" s="1" t="s">
        <v>1378</v>
      </c>
      <c r="H8" s="1" t="s">
        <v>1379</v>
      </c>
      <c r="I8" s="1" t="s">
        <v>1380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1381</v>
      </c>
      <c r="B9" s="1" t="s">
        <v>1382</v>
      </c>
      <c r="C9" s="1" t="s">
        <v>1383</v>
      </c>
      <c r="D9" s="1" t="s">
        <v>1384</v>
      </c>
      <c r="E9" s="1" t="s">
        <v>1385</v>
      </c>
      <c r="F9" s="1" t="s">
        <v>1370</v>
      </c>
      <c r="G9" s="1" t="s">
        <v>1386</v>
      </c>
      <c r="H9" s="1" t="s">
        <v>1387</v>
      </c>
      <c r="I9" s="1" t="s">
        <v>1388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1389</v>
      </c>
      <c r="B10" s="1" t="s">
        <v>1390</v>
      </c>
      <c r="C10" s="1" t="s">
        <v>1391</v>
      </c>
      <c r="D10" s="1" t="s">
        <v>1392</v>
      </c>
      <c r="E10" s="1" t="s">
        <v>1393</v>
      </c>
      <c r="F10" s="1" t="s">
        <v>1394</v>
      </c>
      <c r="G10" s="1" t="s">
        <v>1395</v>
      </c>
      <c r="H10" s="1" t="s">
        <v>1396</v>
      </c>
      <c r="I10" s="1" t="s">
        <v>1397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1398</v>
      </c>
      <c r="B11" s="1" t="s">
        <v>1399</v>
      </c>
      <c r="C11" s="1" t="s">
        <v>1400</v>
      </c>
      <c r="D11" s="1" t="s">
        <v>1401</v>
      </c>
      <c r="E11" s="1" t="s">
        <v>1402</v>
      </c>
      <c r="F11" s="1" t="s">
        <v>1403</v>
      </c>
      <c r="G11" s="1" t="s">
        <v>1404</v>
      </c>
      <c r="H11" s="1" t="s">
        <v>1405</v>
      </c>
      <c r="I11" s="1" t="s">
        <v>1406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1407</v>
      </c>
      <c r="B12" s="1" t="s">
        <v>1408</v>
      </c>
      <c r="C12" s="1" t="s">
        <v>1409</v>
      </c>
      <c r="D12" s="1" t="s">
        <v>1410</v>
      </c>
      <c r="E12" s="1" t="s">
        <v>1411</v>
      </c>
      <c r="F12" s="1" t="s">
        <v>1412</v>
      </c>
      <c r="G12" s="1" t="s">
        <v>1413</v>
      </c>
      <c r="H12" s="1" t="s">
        <v>1414</v>
      </c>
      <c r="I12" s="1" t="s">
        <v>1415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1416</v>
      </c>
      <c r="B13" s="1" t="s">
        <v>1417</v>
      </c>
      <c r="C13" s="1" t="s">
        <v>1418</v>
      </c>
      <c r="D13" s="1" t="s">
        <v>1419</v>
      </c>
      <c r="E13" s="1" t="s">
        <v>1420</v>
      </c>
      <c r="F13" s="1" t="s">
        <v>1421</v>
      </c>
      <c r="G13" s="1" t="s">
        <v>1422</v>
      </c>
      <c r="H13" s="1" t="s">
        <v>1423</v>
      </c>
      <c r="I13" s="1" t="s">
        <v>1424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1425</v>
      </c>
      <c r="B14" s="1" t="s">
        <v>1426</v>
      </c>
      <c r="C14" s="1" t="s">
        <v>1427</v>
      </c>
      <c r="D14" s="1" t="s">
        <v>1428</v>
      </c>
      <c r="E14" s="1" t="s">
        <v>1429</v>
      </c>
      <c r="F14" s="1" t="s">
        <v>1430</v>
      </c>
      <c r="G14" s="1" t="s">
        <v>1431</v>
      </c>
      <c r="H14" s="1" t="s">
        <v>1432</v>
      </c>
      <c r="I14" s="1" t="s">
        <v>1433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1434</v>
      </c>
      <c r="B15" s="1" t="s">
        <v>1331</v>
      </c>
      <c r="C15" s="1" t="s">
        <v>1331</v>
      </c>
      <c r="D15" s="1" t="s">
        <v>1331</v>
      </c>
      <c r="E15" s="1" t="s">
        <v>1331</v>
      </c>
      <c r="F15" s="1" t="s">
        <v>1331</v>
      </c>
      <c r="G15" s="1" t="s">
        <v>1331</v>
      </c>
      <c r="H15" s="1" t="s">
        <v>1331</v>
      </c>
      <c r="I15" s="1" t="s">
        <v>1331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1435</v>
      </c>
      <c r="B16" s="1" t="s">
        <v>1331</v>
      </c>
      <c r="C16" s="1" t="s">
        <v>1331</v>
      </c>
      <c r="D16" s="1" t="s">
        <v>1331</v>
      </c>
      <c r="E16" s="1" t="s">
        <v>1331</v>
      </c>
      <c r="F16" s="1" t="s">
        <v>1331</v>
      </c>
      <c r="G16" s="1" t="s">
        <v>1331</v>
      </c>
      <c r="H16" s="1" t="s">
        <v>1331</v>
      </c>
      <c r="I16" s="1" t="s">
        <v>1331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1436</v>
      </c>
      <c r="B17" s="1" t="s">
        <v>1437</v>
      </c>
      <c r="C17" s="1" t="s">
        <v>184</v>
      </c>
      <c r="D17" s="1" t="s">
        <v>185</v>
      </c>
      <c r="E17" s="1" t="s">
        <v>186</v>
      </c>
      <c r="F17" s="1" t="s">
        <v>187</v>
      </c>
      <c r="G17" s="1" t="s">
        <v>1438</v>
      </c>
      <c r="H17" s="1" t="s">
        <v>1439</v>
      </c>
      <c r="I17" s="1" t="s">
        <v>1440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1441</v>
      </c>
      <c r="B18" s="1" t="s">
        <v>1331</v>
      </c>
      <c r="C18" s="1" t="s">
        <v>1331</v>
      </c>
      <c r="D18" s="1" t="s">
        <v>1331</v>
      </c>
      <c r="E18" s="1" t="s">
        <v>1331</v>
      </c>
      <c r="F18" s="1" t="s">
        <v>1331</v>
      </c>
      <c r="G18" s="1" t="s">
        <v>1331</v>
      </c>
      <c r="H18" s="1" t="s">
        <v>1331</v>
      </c>
      <c r="I18" s="1" t="s">
        <v>1331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1442</v>
      </c>
      <c r="B19" s="1" t="s">
        <v>1443</v>
      </c>
      <c r="C19" s="1" t="s">
        <v>1444</v>
      </c>
      <c r="D19" s="1" t="s">
        <v>1445</v>
      </c>
      <c r="E19" s="1" t="s">
        <v>1446</v>
      </c>
      <c r="F19" s="1" t="s">
        <v>1447</v>
      </c>
      <c r="G19" s="1" t="s">
        <v>1448</v>
      </c>
      <c r="H19" s="1" t="s">
        <v>1449</v>
      </c>
      <c r="I19" s="1" t="s">
        <v>1450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1451</v>
      </c>
      <c r="B20" s="1" t="s">
        <v>1452</v>
      </c>
      <c r="C20" s="1" t="s">
        <v>1453</v>
      </c>
      <c r="D20" s="1" t="s">
        <v>1454</v>
      </c>
      <c r="E20" s="1" t="s">
        <v>1455</v>
      </c>
      <c r="F20" s="1" t="s">
        <v>1456</v>
      </c>
      <c r="G20" s="1" t="s">
        <v>1457</v>
      </c>
      <c r="H20" s="1" t="s">
        <v>1458</v>
      </c>
      <c r="I20" s="1" t="s">
        <v>1459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1460</v>
      </c>
      <c r="B21" s="1" t="s">
        <v>1461</v>
      </c>
      <c r="C21" s="1" t="s">
        <v>1462</v>
      </c>
      <c r="D21" s="1" t="s">
        <v>1463</v>
      </c>
      <c r="E21" s="1" t="s">
        <v>1464</v>
      </c>
      <c r="F21" s="1" t="s">
        <v>1465</v>
      </c>
      <c r="G21" s="1" t="s">
        <v>1466</v>
      </c>
      <c r="H21" s="1" t="s">
        <v>1467</v>
      </c>
      <c r="I21" s="1" t="s">
        <v>1468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1469</v>
      </c>
      <c r="B22" s="1" t="s">
        <v>1470</v>
      </c>
      <c r="C22" s="1" t="s">
        <v>1471</v>
      </c>
      <c r="D22" s="1" t="s">
        <v>1472</v>
      </c>
      <c r="E22" s="1" t="s">
        <v>1473</v>
      </c>
      <c r="F22" s="1" t="s">
        <v>1474</v>
      </c>
      <c r="G22" s="1" t="s">
        <v>1475</v>
      </c>
      <c r="H22" s="1" t="s">
        <v>1476</v>
      </c>
      <c r="I22" s="1" t="s">
        <v>1477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1478</v>
      </c>
      <c r="B23" s="1" t="s">
        <v>1479</v>
      </c>
      <c r="C23" s="1" t="s">
        <v>1446</v>
      </c>
      <c r="D23" s="1" t="s">
        <v>1480</v>
      </c>
      <c r="E23" s="1" t="s">
        <v>1481</v>
      </c>
      <c r="F23" s="1" t="s">
        <v>1482</v>
      </c>
      <c r="G23" s="1" t="s">
        <v>1483</v>
      </c>
      <c r="H23" s="1" t="s">
        <v>1484</v>
      </c>
      <c r="I23" s="1" t="s">
        <v>1485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1486</v>
      </c>
      <c r="B24" s="1" t="s">
        <v>1487</v>
      </c>
      <c r="C24" s="1" t="s">
        <v>1218</v>
      </c>
      <c r="D24" s="1" t="s">
        <v>1488</v>
      </c>
      <c r="E24" s="1" t="s">
        <v>1489</v>
      </c>
      <c r="F24" s="1" t="s">
        <v>1184</v>
      </c>
      <c r="G24" s="1" t="s">
        <v>1490</v>
      </c>
      <c r="H24" s="1" t="s">
        <v>1490</v>
      </c>
      <c r="I24" s="1" t="s">
        <v>1490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1491</v>
      </c>
      <c r="B25" s="1" t="s">
        <v>1492</v>
      </c>
      <c r="C25" s="1" t="s">
        <v>1493</v>
      </c>
      <c r="D25" s="1" t="s">
        <v>1494</v>
      </c>
      <c r="E25" s="1" t="s">
        <v>1495</v>
      </c>
      <c r="F25" s="1" t="s">
        <v>1496</v>
      </c>
      <c r="G25" s="1" t="s">
        <v>1497</v>
      </c>
      <c r="H25" s="1" t="s">
        <v>1497</v>
      </c>
      <c r="I25" s="1" t="s">
        <v>1331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1498</v>
      </c>
      <c r="B26" s="1" t="s">
        <v>1499</v>
      </c>
      <c r="C26" s="1" t="s">
        <v>1500</v>
      </c>
      <c r="D26" s="1" t="s">
        <v>1501</v>
      </c>
      <c r="E26" s="1" t="s">
        <v>1502</v>
      </c>
      <c r="F26" s="1" t="s">
        <v>1503</v>
      </c>
      <c r="G26" s="1" t="s">
        <v>1331</v>
      </c>
      <c r="H26" s="1" t="s">
        <v>1331</v>
      </c>
      <c r="I26" s="1" t="s">
        <v>1331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1504</v>
      </c>
      <c r="B2" s="1" t="s">
        <v>1505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1506</v>
      </c>
      <c r="B3" s="1" t="s">
        <v>1507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1508</v>
      </c>
      <c r="B4" s="1" t="s">
        <v>1509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 t="s">
        <v>1511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1512</v>
      </c>
      <c r="B6" s="1" t="s">
        <v>1513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1515</v>
      </c>
      <c r="B8" s="1" t="s">
        <v>1516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1517</v>
      </c>
      <c r="B9" s="1" t="s">
        <v>1518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1519</v>
      </c>
      <c r="B10" s="4" t="s">
        <v>1520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1521</v>
      </c>
      <c r="B11" s="1" t="s">
        <v>1522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1523</v>
      </c>
      <c r="B12" s="1" t="s">
        <v>1524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1525</v>
      </c>
      <c r="B13" s="1" t="s">
        <v>1522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1526</v>
      </c>
      <c r="B14" s="1" t="s">
        <v>1527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1528</v>
      </c>
      <c r="B15" s="1" t="s">
        <v>1529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1530</v>
      </c>
      <c r="B16" s="1" t="s">
        <v>1527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1531</v>
      </c>
      <c r="B17" s="1" t="s">
        <v>1532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1533</v>
      </c>
      <c r="B18" s="1">
        <v>10500.0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1534</v>
      </c>
      <c r="B19" s="1" t="s">
        <v>1535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1536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1538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1539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1540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1545</v>
      </c>
      <c r="B29" s="1">
        <v>21.16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1546</v>
      </c>
      <c r="B30" s="1">
        <v>21.24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1547</v>
      </c>
      <c r="B31" s="1">
        <v>20.5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1548</v>
      </c>
      <c r="B32" s="1">
        <v>21.41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1549</v>
      </c>
      <c r="B33" s="1">
        <v>21.16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1550</v>
      </c>
      <c r="B34" s="1">
        <v>21.24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1551</v>
      </c>
      <c r="B35" s="1">
        <v>20.5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1552</v>
      </c>
      <c r="B36" s="1">
        <v>21.41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1553</v>
      </c>
      <c r="B37" s="1">
        <v>2.766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1554</v>
      </c>
      <c r="B38" s="1">
        <v>15.783246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1555</v>
      </c>
      <c r="B39" s="1">
        <v>29251.0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1556</v>
      </c>
      <c r="B40" s="1">
        <v>29251.0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1557</v>
      </c>
      <c r="B41" s="1">
        <v>1086481.0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1558</v>
      </c>
      <c r="B42" s="1">
        <v>766160.0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1559</v>
      </c>
      <c r="B43" s="1">
        <v>766160.0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1560</v>
      </c>
      <c r="B44" s="1">
        <v>20.44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1561</v>
      </c>
      <c r="B45" s="1">
        <v>20.64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1562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1563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1564</v>
      </c>
      <c r="B48" s="1">
        <v>2.610921728E9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1565</v>
      </c>
      <c r="B49" s="1">
        <v>19.5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1566</v>
      </c>
      <c r="B50" s="1">
        <v>35.295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1567</v>
      </c>
      <c r="B51" s="1">
        <v>0.8745928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1568</v>
      </c>
      <c r="B52" s="1">
        <v>23.4273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1569</v>
      </c>
      <c r="B53" s="1">
        <v>26.961275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1570</v>
      </c>
      <c r="B54" s="1" t="s">
        <v>1571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1572</v>
      </c>
      <c r="B55" s="1">
        <v>7.608857088E9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1573</v>
      </c>
      <c r="B56" s="1">
        <v>-0.020299999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1574</v>
      </c>
      <c r="B57" s="1">
        <v>7.4847605E7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1575</v>
      </c>
      <c r="B58" s="1">
        <v>1.27114E8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1576</v>
      </c>
      <c r="B59" s="1">
        <v>1.1005039E7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1577</v>
      </c>
      <c r="B60" s="1">
        <v>1.1193553E7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1578</v>
      </c>
      <c r="B61" s="1">
        <v>1.7328384E9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1579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1580</v>
      </c>
      <c r="B63" s="1">
        <v>0.0866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1581</v>
      </c>
      <c r="B64" s="1">
        <v>0.01129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1582</v>
      </c>
      <c r="B65" s="1">
        <v>1.1011901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1583</v>
      </c>
      <c r="B66" s="1">
        <v>9.52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1584</v>
      </c>
      <c r="B67" s="1">
        <v>0.1906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1585</v>
      </c>
      <c r="B68" s="1">
        <v>1.30684E8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1586</v>
      </c>
      <c r="B69" s="1">
        <v>15.004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1587</v>
      </c>
      <c r="B70" s="1">
        <v>1.3689684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1588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1589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1590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1591</v>
      </c>
      <c r="B74" s="1">
        <v>-6.06E7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1592</v>
      </c>
      <c r="B75" s="1">
        <v>-0.47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1593</v>
      </c>
      <c r="B76" s="1">
        <v>1.26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1594</v>
      </c>
      <c r="B77" s="1">
        <v>2.549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1595</v>
      </c>
      <c r="B78" s="1">
        <v>12.769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1596</v>
      </c>
      <c r="B79" s="1">
        <v>-0.33291298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1597</v>
      </c>
      <c r="B80" s="1">
        <v>0.22455823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1598</v>
      </c>
      <c r="B81" s="1" t="s">
        <v>1599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1600</v>
      </c>
      <c r="B82" s="1" t="s">
        <v>1601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1603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1604</v>
      </c>
      <c r="B85" s="1" t="s">
        <v>1605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1606</v>
      </c>
      <c r="B86" s="1" t="s">
        <v>1605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1607</v>
      </c>
      <c r="B87" s="1">
        <v>1.4436198E9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1608</v>
      </c>
      <c r="B88" s="1" t="s">
        <v>1609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1610</v>
      </c>
      <c r="B89" s="1" t="s">
        <v>1611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1612</v>
      </c>
      <c r="B90" s="1" t="s">
        <v>1613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1614</v>
      </c>
      <c r="B91" s="1" t="s">
        <v>1615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1616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1617</v>
      </c>
      <c r="B93" s="1">
        <v>20.54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1618</v>
      </c>
      <c r="B94" s="1">
        <v>40.0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1619</v>
      </c>
      <c r="B95" s="1">
        <v>28.0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1620</v>
      </c>
      <c r="B96" s="1">
        <v>34.01769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1621</v>
      </c>
      <c r="B97" s="1">
        <v>34.23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1622</v>
      </c>
      <c r="B98" s="1">
        <v>1.57143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1623</v>
      </c>
      <c r="B99" s="1" t="s">
        <v>1624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1625</v>
      </c>
      <c r="B100" s="1">
        <v>13.0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1626</v>
      </c>
      <c r="B101" s="1">
        <v>2.435E8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1627</v>
      </c>
      <c r="B102" s="1">
        <v>1.927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1628</v>
      </c>
      <c r="B103" s="1">
        <v>5.95900032E8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1629</v>
      </c>
      <c r="B104" s="1">
        <v>3.526299904E9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1630</v>
      </c>
      <c r="B105" s="1">
        <v>1.367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1631</v>
      </c>
      <c r="B106" s="1">
        <v>1.801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1632</v>
      </c>
      <c r="B107" s="1">
        <v>2.985299968E9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1633</v>
      </c>
      <c r="B108" s="1">
        <v>99.38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1634</v>
      </c>
      <c r="B109" s="1">
        <v>23.69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1635</v>
      </c>
      <c r="B110" s="1">
        <v>0.03896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1636</v>
      </c>
      <c r="B111" s="1">
        <v>0.03081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1637</v>
      </c>
      <c r="B112" s="1">
        <v>7.056E8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1638</v>
      </c>
      <c r="B113" s="1">
        <v>1.358E8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1639</v>
      </c>
      <c r="B114" s="1">
        <v>2.513E8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1640</v>
      </c>
      <c r="B115" s="1">
        <v>0.143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1641</v>
      </c>
      <c r="B116" s="1">
        <v>0.23636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1642</v>
      </c>
      <c r="B117" s="1">
        <v>0.19961001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1643</v>
      </c>
      <c r="B118" s="1">
        <v>0.13019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1644</v>
      </c>
      <c r="B119" s="1" t="s">
        <v>1571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1645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28.0</v>
      </c>
      <c r="C3" s="1">
        <v>95.0</v>
      </c>
      <c r="D3" s="1">
        <v>95.0</v>
      </c>
      <c r="E3" s="1">
        <v>128.0</v>
      </c>
      <c r="F3" s="1">
        <v>229.0</v>
      </c>
      <c r="G3" s="1">
        <v>158.0</v>
      </c>
      <c r="H3" s="1">
        <v>281.0</v>
      </c>
      <c r="I3" s="1">
        <v>159.0</v>
      </c>
      <c r="J3" s="1">
        <v>158.0</v>
      </c>
      <c r="K3" s="1">
        <v>263.0</v>
      </c>
      <c r="L3" s="1">
        <f>IF(K3*FORECAST(L2,B3:K3,B2:K2)&gt;0,FORECAST(L2,B3:K3,B2:K2),K3)*$X$1</f>
        <v>268.2</v>
      </c>
      <c r="M3" s="1">
        <f>IF(L3*FORECAST(M2,B3:L3,B2:L2)&gt;0,FORECAST(M2,B3:L3,B2:L2),L3)*$X$1</f>
        <v>287.9818182</v>
      </c>
      <c r="N3" s="1">
        <f>IF(M3*FORECAST(N2,B3:M3,B2:M2)&gt;0,FORECAST(N2,B3:M3,B2:M2),M3)*$X$1</f>
        <v>307.7636364</v>
      </c>
      <c r="O3" s="1">
        <f>IF(N3*FORECAST(O2,B3:N3,B2:N2)&gt;0,FORECAST(O2,B3:N3,B2:N2),N3)*$X$1</f>
        <v>327.5454545</v>
      </c>
      <c r="P3" s="1">
        <f>IF(O3*FORECAST(P2,B3:O3,B2:O2)&gt;0,FORECAST(P2,B3:O3,B2:O2),O3)*$X$1</f>
        <v>347.3272727</v>
      </c>
      <c r="Q3" s="1">
        <f>IF(P3*FORECAST(Q2,B3:P3,B2:P2)&gt;0,FORECAST(Q2,B3:P3,B2:P2),P3)*$X$1</f>
        <v>367.1090909</v>
      </c>
      <c r="R3" s="1">
        <f>IF(Q3*FORECAST(R2,B3:Q3,B2:Q2)&gt;0,FORECAST(R2,B3:Q3,B2:Q2),Q3)*$X$1</f>
        <v>386.8909091</v>
      </c>
      <c r="S3" s="5">
        <f>IF(R3*FORECAST(S2,B3:R3,B2:R2)&gt;0,FORECAST(S2,B3:R3,B2:R2),R3)*$X$1</f>
        <v>406.6727273</v>
      </c>
      <c r="T3" s="5">
        <f>IF(S3*FORECAST(T2,B3:S3,B2:S2)&gt;0,FORECAST(T2,B3:S3,B2:S2),S3)*$X$1</f>
        <v>426.4545455</v>
      </c>
      <c r="U3" s="5">
        <f>IF(T3*FORECAST(U2,B3:T3,B2:T2)&gt;0,FORECAST(U2,B3:T3,B2:T2),T3)*$X$1</f>
        <v>446.2363636</v>
      </c>
      <c r="V3" s="5">
        <f>IF(U3*FORECAST(V2,B3:U3,B2:U2)&gt;0,FORECAST(V2,B3:U3,B2:U2),U3)*$X$1</f>
        <v>466.0181818</v>
      </c>
      <c r="W3" s="5">
        <f>IF(V3*FORECAST(W2,B3:V3,B2:V2)&gt;0,FORECAST(W2,B3:V3,B2:V2),V3)*$X$1</f>
        <v>485.8</v>
      </c>
      <c r="X3" s="2"/>
      <c r="Y3" s="2"/>
      <c r="Z3" s="2"/>
    </row>
    <row r="4">
      <c r="A4" s="3" t="s">
        <v>136</v>
      </c>
      <c r="B4" s="1">
        <v>1290.0</v>
      </c>
      <c r="C4" s="1">
        <v>1200.0</v>
      </c>
      <c r="D4" s="1">
        <v>1430.0</v>
      </c>
      <c r="E4" s="1">
        <v>2009.0</v>
      </c>
      <c r="F4" s="1">
        <v>2300.0</v>
      </c>
      <c r="G4" s="1">
        <v>2810.0</v>
      </c>
      <c r="H4" s="1">
        <v>2940.0</v>
      </c>
      <c r="I4" s="1">
        <v>2960.0</v>
      </c>
      <c r="J4" s="1">
        <v>2690.0</v>
      </c>
      <c r="K4" s="1">
        <v>2880.0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1646</v>
      </c>
      <c r="B5" s="1">
        <v>0.0</v>
      </c>
      <c r="C5" s="1">
        <v>37.0</v>
      </c>
      <c r="D5" s="1">
        <v>48.0</v>
      </c>
      <c r="E5" s="1">
        <v>48.0</v>
      </c>
      <c r="F5" s="1">
        <v>48.0</v>
      </c>
      <c r="G5" s="1">
        <v>48.0</v>
      </c>
      <c r="H5" s="1">
        <v>48.0</v>
      </c>
      <c r="I5" s="1">
        <v>72.0</v>
      </c>
      <c r="J5" s="1">
        <v>91.0</v>
      </c>
      <c r="K5" s="1">
        <v>126.0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1647</v>
      </c>
      <c r="L7" s="1">
        <f>IF(W3*FORECAST(W2,B3:W3,B2:W2)&gt;0,FORECAST(W2,B3:W3,B2:W2),V3)*$X$1 * (1+0.02)/(0.0789-0.02)</f>
        <v>8412.835314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1648</v>
      </c>
      <c r="L8" s="6">
        <f t="array" ref="L8">NPV(0.0789,M3:W3)</f>
        <v>2670.223196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1649</v>
      </c>
      <c r="L9" s="6">
        <f t="array" ref="L9">NPV(0.0789,M16:W16)</f>
        <v>3648.793313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1650</v>
      </c>
      <c r="L10" s="6">
        <f>L8 + L9</f>
        <v>6319.01651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2880.0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1651</v>
      </c>
      <c r="L12" s="6">
        <f>L10 - L11</f>
        <v>3439.01651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1652</v>
      </c>
      <c r="L13" s="1">
        <v>126.0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27.29378182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8412.835314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-27.0</v>
      </c>
      <c r="C3" s="1">
        <v>72.0</v>
      </c>
      <c r="D3" s="1">
        <v>85.0</v>
      </c>
      <c r="E3" s="1">
        <v>28.0</v>
      </c>
      <c r="F3" s="1">
        <v>-95.0</v>
      </c>
      <c r="G3" s="1">
        <v>45.0</v>
      </c>
      <c r="H3" s="1">
        <v>1.0</v>
      </c>
      <c r="I3" s="1">
        <v>70.0</v>
      </c>
      <c r="J3" s="1">
        <v>87.0</v>
      </c>
      <c r="K3" s="1">
        <v>135.0</v>
      </c>
      <c r="L3" s="1">
        <f>IF(K3*FORECAST(L2,B3:K3,B2:K2)&gt;0,FORECAST(L2,B3:K3,B2:K2),K3)*$X$1</f>
        <v>91.66666667</v>
      </c>
      <c r="M3" s="1">
        <f>IF(L3*FORECAST(M2,B3:L3,B2:L2)&gt;0,FORECAST(M2,B3:L3,B2:L2),L3)*$X$1</f>
        <v>101.0424242</v>
      </c>
      <c r="N3" s="1">
        <f>IF(M3*FORECAST(N2,B3:M3,B2:M2)&gt;0,FORECAST(N2,B3:M3,B2:M2),M3)*$X$1</f>
        <v>110.4181818</v>
      </c>
      <c r="O3" s="1">
        <f>IF(N3*FORECAST(O2,B3:N3,B2:N2)&gt;0,FORECAST(O2,B3:N3,B2:N2),N3)*$X$1</f>
        <v>119.7939394</v>
      </c>
      <c r="P3" s="1">
        <f>IF(O3*FORECAST(P2,B3:O3,B2:O2)&gt;0,FORECAST(P2,B3:O3,B2:O2),O3)*$X$1</f>
        <v>129.169697</v>
      </c>
      <c r="Q3" s="1">
        <f>IF(P3*FORECAST(Q2,B3:P3,B2:P2)&gt;0,FORECAST(Q2,B3:P3,B2:P2),P3)*$X$1</f>
        <v>138.5454545</v>
      </c>
      <c r="R3" s="1">
        <f>IF(Q3*FORECAST(R2,B3:Q3,B2:Q2)&gt;0,FORECAST(R2,B3:Q3,B2:Q2),Q3)*$X$1</f>
        <v>147.9212121</v>
      </c>
      <c r="S3" s="5">
        <f>IF(R3*FORECAST(S2,B3:R3,B2:R2)&gt;0,FORECAST(S2,B3:R3,B2:R2),R3)*$X$1</f>
        <v>157.2969697</v>
      </c>
      <c r="T3" s="5">
        <f>IF(S3*FORECAST(T2,B3:S3,B2:S2)&gt;0,FORECAST(T2,B3:S3,B2:S2),S3)*$X$1</f>
        <v>166.6727273</v>
      </c>
      <c r="U3" s="5">
        <f>IF(T3*FORECAST(U2,B3:T3,B2:T2)&gt;0,FORECAST(U2,B3:T3,B2:T2),T3)*$X$1</f>
        <v>176.0484848</v>
      </c>
      <c r="V3" s="5">
        <f>IF(U3*FORECAST(V2,B3:U3,B2:U2)&gt;0,FORECAST(V2,B3:U3,B2:U2),U3)*$X$1</f>
        <v>185.4242424</v>
      </c>
      <c r="W3" s="5">
        <f>IF(V3*FORECAST(W2,B3:V3,B2:V2)&gt;0,FORECAST(W2,B3:V3,B2:V2),V3)*$X$1</f>
        <v>194.8</v>
      </c>
      <c r="X3" s="2"/>
      <c r="Y3" s="2"/>
      <c r="Z3" s="2"/>
    </row>
    <row r="4">
      <c r="A4" s="3" t="s">
        <v>136</v>
      </c>
      <c r="B4" s="1">
        <v>1290.0</v>
      </c>
      <c r="C4" s="1">
        <v>1200.0</v>
      </c>
      <c r="D4" s="1">
        <v>1430.0</v>
      </c>
      <c r="E4" s="1">
        <v>2009.0</v>
      </c>
      <c r="F4" s="1">
        <v>2300.0</v>
      </c>
      <c r="G4" s="1">
        <v>2810.0</v>
      </c>
      <c r="H4" s="1">
        <v>2940.0</v>
      </c>
      <c r="I4" s="1">
        <v>2960.0</v>
      </c>
      <c r="J4" s="1">
        <v>2690.0</v>
      </c>
      <c r="K4" s="1">
        <v>2880.0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1646</v>
      </c>
      <c r="B5" s="1">
        <v>0.0</v>
      </c>
      <c r="C5" s="1">
        <v>37.0</v>
      </c>
      <c r="D5" s="1">
        <v>48.0</v>
      </c>
      <c r="E5" s="1">
        <v>48.0</v>
      </c>
      <c r="F5" s="1">
        <v>48.0</v>
      </c>
      <c r="G5" s="1">
        <v>48.0</v>
      </c>
      <c r="H5" s="1">
        <v>48.0</v>
      </c>
      <c r="I5" s="1">
        <v>72.0</v>
      </c>
      <c r="J5" s="1">
        <v>91.0</v>
      </c>
      <c r="K5" s="1">
        <v>126.0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1647</v>
      </c>
      <c r="L7" s="1">
        <f>IF(W3*FORECAST(W2,B3:W3,B2:W2)&gt;0,FORECAST(W2,B3:W3,B2:W2),V3)*$X$1 * (1+0.02)/(0.0789-0.02)</f>
        <v>3373.44652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1648</v>
      </c>
      <c r="L8" s="6">
        <f t="array" ref="L8">NPV(0.0789,M3:W3)</f>
        <v>1011.149603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1649</v>
      </c>
      <c r="L9" s="6">
        <f t="array" ref="L9">NPV(0.0789,M16:W16)</f>
        <v>1463.122555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1650</v>
      </c>
      <c r="L10" s="6">
        <f>L8 + L9</f>
        <v>2474.272158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2880.0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1651</v>
      </c>
      <c r="L12" s="6">
        <f>L10 - L11</f>
        <v>-405.7278418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1652</v>
      </c>
      <c r="L13" s="1">
        <v>126.0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-3.220062237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3373.44652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