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worksheet+xml" PartName="/xl/worksheets/sheet5.xml"/>
  <Override ContentType="application/vnd.openxmlformats-officedocument.spreadsheetml.worksheet+xml" PartName="/xl/worksheets/sheet4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worksheet+xml" PartName="/xl/worksheets/sheet6.xml"/>
  <Override ContentType="application/vnd.openxmlformats-officedocument.spreadsheetml.worksheet+xml" PartName="/xl/worksheets/sheet9.xml"/>
  <Override ContentType="application/vnd.openxmlformats-officedocument.spreadsheetml.worksheet+xml" PartName="/xl/worksheets/sheet8.xml"/>
  <Override ContentType="application/vnd.openxmlformats-officedocument.spreadsheetml.worksheet+xml" PartName="/xl/worksheets/sheet7.xml"/>
  <Override ContentType="application/vnd.openxmlformats-officedocument.spreadsheetml.sharedStrings+xml" PartName="/xl/sharedStrings.xml"/>
  <Override ContentType="application/vnd.openxmlformats-officedocument.drawing+xml" PartName="/xl/drawings/drawing4.xml"/>
  <Override ContentType="application/vnd.openxmlformats-officedocument.drawing+xml" PartName="/xl/drawings/drawing9.xml"/>
  <Override ContentType="application/vnd.openxmlformats-officedocument.drawing+xml" PartName="/xl/drawings/drawing8.xml"/>
  <Override ContentType="application/vnd.openxmlformats-officedocument.drawing+xml" PartName="/xl/drawings/drawing3.xml"/>
  <Override ContentType="application/vnd.openxmlformats-officedocument.drawing+xml" PartName="/xl/drawings/drawing6.xml"/>
  <Override ContentType="application/vnd.openxmlformats-officedocument.drawing+xml" PartName="/xl/drawings/drawing5.xml"/>
  <Override ContentType="application/vnd.openxmlformats-officedocument.drawing+xml" PartName="/xl/drawings/drawing1.xml"/>
  <Override ContentType="application/vnd.openxmlformats-officedocument.drawing+xml" PartName="/xl/drawings/drawing7.xml"/>
  <Override ContentType="application/vnd.openxmlformats-officedocument.drawing+xml" PartName="/xl/drawings/drawing2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Data" sheetId="1" r:id="rId4"/>
    <sheet state="visible" name="Cash Flow Statement" sheetId="2" r:id="rId5"/>
    <sheet state="visible" name="Balance Sheet" sheetId="3" r:id="rId6"/>
    <sheet state="visible" name="Financial" sheetId="4" r:id="rId7"/>
    <sheet state="visible" name="Ratios" sheetId="5" r:id="rId8"/>
    <sheet state="visible" name="Valuation" sheetId="6" r:id="rId9"/>
    <sheet state="visible" name="Complementary" sheetId="7" r:id="rId10"/>
    <sheet state="visible" name="DCF" sheetId="8" r:id="rId11"/>
    <sheet state="visible" name="DCF-NET" sheetId="9" r:id="rId12"/>
  </sheets>
  <definedNames/>
  <calcPr/>
</workbook>
</file>

<file path=xl/sharedStrings.xml><?xml version="1.0" encoding="utf-8"?>
<sst xmlns="http://schemas.openxmlformats.org/spreadsheetml/2006/main" count="1743" uniqueCount="1517">
  <si>
    <t>ticker</t>
  </si>
  <si>
    <t>PENG</t>
  </si>
  <si>
    <t>nombre</t>
  </si>
  <si>
    <t>SMART GLOBAL HOLDINGS INC</t>
  </si>
  <si>
    <t>empresa</t>
  </si>
  <si>
    <t>Semiconductors</t>
  </si>
  <si>
    <t>Open</t>
  </si>
  <si>
    <t>No encontrado</t>
  </si>
  <si>
    <t>Target Price</t>
  </si>
  <si>
    <t>Upside</t>
  </si>
  <si>
    <t>No calculado</t>
  </si>
  <si>
    <t>Country</t>
  </si>
  <si>
    <t>Market Cap</t>
  </si>
  <si>
    <t>Book Value</t>
  </si>
  <si>
    <t>Pe ratio</t>
  </si>
  <si>
    <t>Dividend Ratio</t>
  </si>
  <si>
    <t>Net Debt Growth</t>
  </si>
  <si>
    <t>-2.72%</t>
  </si>
  <si>
    <t>Total Assets Growth</t>
  </si>
  <si>
    <t>23.09%</t>
  </si>
  <si>
    <t>Net Property, Plant and Equipment Growth</t>
  </si>
  <si>
    <t>5.26%</t>
  </si>
  <si>
    <t>EBITDA Growth</t>
  </si>
  <si>
    <t>174.47%</t>
  </si>
  <si>
    <t>Fiscal Period: August</t>
  </si>
  <si>
    <t>Net Income</t>
  </si>
  <si>
    <t>Depreciation &amp; Amortization - CF</t>
  </si>
  <si>
    <t>Amortization of Goodwill and Intangible Assets - (CF)</t>
  </si>
  <si>
    <t>Depreciation &amp; Amortization, Total</t>
  </si>
  <si>
    <t>Amortization of Deferred Charges, Total - (CF)</t>
  </si>
  <si>
    <t>(Gain) Loss From Sale Of Asset</t>
  </si>
  <si>
    <t>Asset Writedown &amp; Restructuring Costs</t>
  </si>
  <si>
    <t>Stock-Based Compensation (CF)</t>
  </si>
  <si>
    <t>Provision and Write-off of Bad Debts</t>
  </si>
  <si>
    <t>Net Cash From Discontinued Operations</t>
  </si>
  <si>
    <t>Other Operating Activities, Total</t>
  </si>
  <si>
    <t>Change In Accounts Receivable</t>
  </si>
  <si>
    <t>Change In Inventories</t>
  </si>
  <si>
    <t>Change In Accounts Payable</t>
  </si>
  <si>
    <t>Change In Deferred Taxes</t>
  </si>
  <si>
    <t>Change in Other Net Operating Assets</t>
  </si>
  <si>
    <t>Cash from Operations</t>
  </si>
  <si>
    <t>Capital Expenditure</t>
  </si>
  <si>
    <t>Sale of Property, Plant, and Equipment</t>
  </si>
  <si>
    <t>Cash Acquisitions</t>
  </si>
  <si>
    <t>Divestitures</t>
  </si>
  <si>
    <t>Investment in Marketable and Equity Securities, Total</t>
  </si>
  <si>
    <t>Other Investing Activities, Total</t>
  </si>
  <si>
    <t>Cash from Investing</t>
  </si>
  <si>
    <t>Short Term Debt Issued, Total</t>
  </si>
  <si>
    <t>Long-Term Debt Issued, Total</t>
  </si>
  <si>
    <t>Total Debt Issued</t>
  </si>
  <si>
    <t>Short Term Debt Repaid, Total</t>
  </si>
  <si>
    <t>Long-Term Debt Repaid, Total</t>
  </si>
  <si>
    <t>Total Debt Repaid</t>
  </si>
  <si>
    <t>Issuance of Common Stock</t>
  </si>
  <si>
    <t>Repurchase of Common Stock</t>
  </si>
  <si>
    <t>Common Dividends Paid</t>
  </si>
  <si>
    <t>Common &amp; Preferred Stock Dividends Paid</t>
  </si>
  <si>
    <t>Other Financing Activities, Total</t>
  </si>
  <si>
    <t>Cash from Financing</t>
  </si>
  <si>
    <t>Foreign Exchange Rate Adjustments</t>
  </si>
  <si>
    <t>Net Change in Cash</t>
  </si>
  <si>
    <t>Supplemental Items</t>
  </si>
  <si>
    <t>Cash Interest Paid</t>
  </si>
  <si>
    <t>Cash Income Tax Paid (Refund)</t>
  </si>
  <si>
    <t>Levered Free Cash Flow</t>
  </si>
  <si>
    <t>Unlevered Free Cash Flow</t>
  </si>
  <si>
    <t>Change In Net Working Capital</t>
  </si>
  <si>
    <t>Net Debt Issued / Repaid</t>
  </si>
  <si>
    <t>Assets</t>
  </si>
  <si>
    <t>Cash And Equivalents</t>
  </si>
  <si>
    <t>Short Term Investments</t>
  </si>
  <si>
    <t>Total Cash And Short Term Investments</t>
  </si>
  <si>
    <t>Accounts Receivable, Total</t>
  </si>
  <si>
    <t>Other Receivables</t>
  </si>
  <si>
    <t>Total Receivables</t>
  </si>
  <si>
    <t>Inventory</t>
  </si>
  <si>
    <t>Prepaid Expenses</t>
  </si>
  <si>
    <t>Deferred Tax Assets Current</t>
  </si>
  <si>
    <t>Other Current Assets, Total</t>
  </si>
  <si>
    <t>Total Current Assets</t>
  </si>
  <si>
    <t>Gross Property Plant And Equipment</t>
  </si>
  <si>
    <t>Accumulated Depreciation</t>
  </si>
  <si>
    <t>Net Property Plant And Equipment</t>
  </si>
  <si>
    <t>Goodwill</t>
  </si>
  <si>
    <t>Other Intangibles, Total</t>
  </si>
  <si>
    <t>Deferred Tax Assets Long-Term</t>
  </si>
  <si>
    <t>Deferred Charges Long-Term</t>
  </si>
  <si>
    <t>Other Long-Term Assets, Total</t>
  </si>
  <si>
    <t>Total Assets</t>
  </si>
  <si>
    <t>Liabilities</t>
  </si>
  <si>
    <t>Accounts Payable, Total</t>
  </si>
  <si>
    <t>Accrued Expenses, Total</t>
  </si>
  <si>
    <t>Short-term Borrowings</t>
  </si>
  <si>
    <t>Current Portion of Long-Term Debt</t>
  </si>
  <si>
    <t>Current Portion of Leases</t>
  </si>
  <si>
    <t>Current Income Taxes Payable</t>
  </si>
  <si>
    <t>Unearned Revenue Current, Total</t>
  </si>
  <si>
    <t>Deferred Tax Liability Current</t>
  </si>
  <si>
    <t>Other Current Liabilities</t>
  </si>
  <si>
    <t>Total Current Liabilities</t>
  </si>
  <si>
    <t>Long-Term Debt</t>
  </si>
  <si>
    <t>Long-Term Leases</t>
  </si>
  <si>
    <t>Unearned Revenue Non Current</t>
  </si>
  <si>
    <t>Deferred Tax Liability Non Current</t>
  </si>
  <si>
    <t>Other Non Current Liabilities</t>
  </si>
  <si>
    <t>Total Liabilities</t>
  </si>
  <si>
    <t>Common Stock, Total</t>
  </si>
  <si>
    <t>Additional Paid In Capital</t>
  </si>
  <si>
    <t>Retained Earnings</t>
  </si>
  <si>
    <t>Treasury Stock</t>
  </si>
  <si>
    <t>Comprehensive Income and Other</t>
  </si>
  <si>
    <t>Total Common Equity</t>
  </si>
  <si>
    <t>Minority Interest</t>
  </si>
  <si>
    <t>Total Equity</t>
  </si>
  <si>
    <t>Total Liabilities And Equity</t>
  </si>
  <si>
    <t>ECS Total Shares Outstanding on Filing Date</t>
  </si>
  <si>
    <t>ECS Total Common Shares Outstanding</t>
  </si>
  <si>
    <t>Book Value / Share</t>
  </si>
  <si>
    <t>0.31</t>
  </si>
  <si>
    <t>-0.04</t>
  </si>
  <si>
    <t>1.9</t>
  </si>
  <si>
    <t>4.16</t>
  </si>
  <si>
    <t>5.79</t>
  </si>
  <si>
    <t>5.78</t>
  </si>
  <si>
    <t>6.37</t>
  </si>
  <si>
    <t>7.65</t>
  </si>
  <si>
    <t>4.29</t>
  </si>
  <si>
    <t>7.35</t>
  </si>
  <si>
    <t>Tangible Book Value</t>
  </si>
  <si>
    <t>Tangible Book Value Per Share</t>
  </si>
  <si>
    <t>-2.36</t>
  </si>
  <si>
    <t>-2.27</t>
  </si>
  <si>
    <t>0.72</t>
  </si>
  <si>
    <t>2.57</t>
  </si>
  <si>
    <t>2.6</t>
  </si>
  <si>
    <t>3.12</t>
  </si>
  <si>
    <t>2.77</t>
  </si>
  <si>
    <t>4.52</t>
  </si>
  <si>
    <t>-1.92</t>
  </si>
  <si>
    <t>2.03</t>
  </si>
  <si>
    <t>Total Debt</t>
  </si>
  <si>
    <t>Net Debt</t>
  </si>
  <si>
    <t>Debt Equivalent Oper. Leases</t>
  </si>
  <si>
    <t>Minority Interest, Total (Incl. Fin. Div)</t>
  </si>
  <si>
    <t>Account Code - Inventory Valuation</t>
  </si>
  <si>
    <t>Inventories - Raw Materials, Total</t>
  </si>
  <si>
    <t>Inventories - Work In Process, Total</t>
  </si>
  <si>
    <t>Inventories - Finished Goods, Total</t>
  </si>
  <si>
    <t>Land - (BS)</t>
  </si>
  <si>
    <t>Buildings, Total</t>
  </si>
  <si>
    <t>Machinery, Total</t>
  </si>
  <si>
    <t>Full Time Employees</t>
  </si>
  <si>
    <t>Accumulated Allowance for Doubtful Accounts (Supple)</t>
  </si>
  <si>
    <t>Revenues</t>
  </si>
  <si>
    <t>Total Revenues</t>
  </si>
  <si>
    <t>Cost of Goods Sold, Total</t>
  </si>
  <si>
    <t>Gross Profit</t>
  </si>
  <si>
    <t>Selling General &amp; Admin Expenses, Total</t>
  </si>
  <si>
    <t>R&amp;D Expenses</t>
  </si>
  <si>
    <t>Other Operating Expenses, Total</t>
  </si>
  <si>
    <t>Operating Income</t>
  </si>
  <si>
    <t>Interest Expense, Total</t>
  </si>
  <si>
    <t>Net Interest Expenses</t>
  </si>
  <si>
    <t>Currency Exchange Gains (Loss)</t>
  </si>
  <si>
    <t>Other Non Operating Income (Expenses)</t>
  </si>
  <si>
    <t>EBT, Excl. Unusual Items</t>
  </si>
  <si>
    <t>Restructuring Charges</t>
  </si>
  <si>
    <t>Merger &amp; Related Restructuring Charges</t>
  </si>
  <si>
    <t>Impairment of Goodwill</t>
  </si>
  <si>
    <t>Gain (Loss) On Sale Of Assets</t>
  </si>
  <si>
    <t>Asset Writedown</t>
  </si>
  <si>
    <t>Other Unusual Items</t>
  </si>
  <si>
    <t>EBT, Incl. Unusual Items</t>
  </si>
  <si>
    <t>Income Tax Expense</t>
  </si>
  <si>
    <t>Earnings From Continuing Operations</t>
  </si>
  <si>
    <t>Earnings Of Discontinued Operations</t>
  </si>
  <si>
    <t>Net Income to Company</t>
  </si>
  <si>
    <t>Net Income - (IS)</t>
  </si>
  <si>
    <t>Net Income to Common Incl Extra Items</t>
  </si>
  <si>
    <t>Net Income to Common Excl. Extra Items</t>
  </si>
  <si>
    <t>Per Share Items</t>
  </si>
  <si>
    <t>Net EPS - Basic</t>
  </si>
  <si>
    <t>-1.68</t>
  </si>
  <si>
    <t>-0.72</t>
  </si>
  <si>
    <t>-0.25</t>
  </si>
  <si>
    <t>2.71</t>
  </si>
  <si>
    <t>1.12</t>
  </si>
  <si>
    <t>-0.02</t>
  </si>
  <si>
    <t>0.44</t>
  </si>
  <si>
    <t>1.35</t>
  </si>
  <si>
    <t>-3.78</t>
  </si>
  <si>
    <t>Basic EPS - Continuing Operations</t>
  </si>
  <si>
    <t>0.16</t>
  </si>
  <si>
    <t>-0.85</t>
  </si>
  <si>
    <t>Basic Weighted Average Shares Outstanding</t>
  </si>
  <si>
    <t>Net EPS - Diluted</t>
  </si>
  <si>
    <t>2.58</t>
  </si>
  <si>
    <t>1.1</t>
  </si>
  <si>
    <t>0.42</t>
  </si>
  <si>
    <t>1.22</t>
  </si>
  <si>
    <t>-3.66</t>
  </si>
  <si>
    <t>-1.01</t>
  </si>
  <si>
    <t>Diluted EPS - Continuing Operations</t>
  </si>
  <si>
    <t>0.15</t>
  </si>
  <si>
    <t>Diluted Weighted Average Shares Outstanding</t>
  </si>
  <si>
    <t>Normalized Basic EPS</t>
  </si>
  <si>
    <t>-0.75</t>
  </si>
  <si>
    <t>-0.37</t>
  </si>
  <si>
    <t>0.52</t>
  </si>
  <si>
    <t>1.96</t>
  </si>
  <si>
    <t>0.88</t>
  </si>
  <si>
    <t>0.34</t>
  </si>
  <si>
    <t>1.07</t>
  </si>
  <si>
    <t>1.61</t>
  </si>
  <si>
    <t>0.71</t>
  </si>
  <si>
    <t>0.07</t>
  </si>
  <si>
    <t>Normalized Diluted EPS</t>
  </si>
  <si>
    <t>1.87</t>
  </si>
  <si>
    <t>0.87</t>
  </si>
  <si>
    <t>1.46</t>
  </si>
  <si>
    <t>0.68</t>
  </si>
  <si>
    <t>Payout Ratio</t>
  </si>
  <si>
    <t>-61.01</t>
  </si>
  <si>
    <t>EBITDA</t>
  </si>
  <si>
    <t>EBITA</t>
  </si>
  <si>
    <t>EBIT</t>
  </si>
  <si>
    <t>EBITDAR</t>
  </si>
  <si>
    <t>Total Revenues (As Reported)</t>
  </si>
  <si>
    <t>Effective Tax Rate - (Ratio)</t>
  </si>
  <si>
    <t>-16.71</t>
  </si>
  <si>
    <t>-13.95</t>
  </si>
  <si>
    <t>467.86</t>
  </si>
  <si>
    <t>13.29</t>
  </si>
  <si>
    <t>22.46</t>
  </si>
  <si>
    <t>112.21</t>
  </si>
  <si>
    <t>40.73</t>
  </si>
  <si>
    <t>22.5</t>
  </si>
  <si>
    <t>124.52</t>
  </si>
  <si>
    <t>-34.07</t>
  </si>
  <si>
    <t>Current Domestic Taxes</t>
  </si>
  <si>
    <t>Current Foreign Taxes</t>
  </si>
  <si>
    <t>Total Current Taxes</t>
  </si>
  <si>
    <t>Deferred Domestic Taxes</t>
  </si>
  <si>
    <t>Deferred Foreign Taxes</t>
  </si>
  <si>
    <t>Total Deferred Taxes</t>
  </si>
  <si>
    <t>Normalized Net Income</t>
  </si>
  <si>
    <t>Interest on Long-Term Debt</t>
  </si>
  <si>
    <t>Supplemental Operating Expense Items</t>
  </si>
  <si>
    <t>General and Administrative Expenses</t>
  </si>
  <si>
    <t>Research And Development Expense From Footnotes</t>
  </si>
  <si>
    <t>Net Rental Expense, Total</t>
  </si>
  <si>
    <t>Imputed Operating Lease Interest Expense</t>
  </si>
  <si>
    <t>Imputed Operating Lease Depreciation</t>
  </si>
  <si>
    <t>Stock-Based Comp., COGS (Total)</t>
  </si>
  <si>
    <t>Stock-Based Comp., R&amp;D Exp. (Total)</t>
  </si>
  <si>
    <t>Stock-Based Comp., SG&amp;A Exp. (Total)</t>
  </si>
  <si>
    <t>Total Stock-Based Compensation</t>
  </si>
  <si>
    <t>Profitability</t>
  </si>
  <si>
    <t>Return on Assets</t>
  </si>
  <si>
    <t>0.89</t>
  </si>
  <si>
    <t>7.28</t>
  </si>
  <si>
    <t>18.5</t>
  </si>
  <si>
    <t>7.98</t>
  </si>
  <si>
    <t>5.98</t>
  </si>
  <si>
    <t>6.68</t>
  </si>
  <si>
    <t>3.82</t>
  </si>
  <si>
    <t>1.52</t>
  </si>
  <si>
    <t>Return on Total Capital</t>
  </si>
  <si>
    <t>1.84</t>
  </si>
  <si>
    <t>13.64</t>
  </si>
  <si>
    <t>32.4</t>
  </si>
  <si>
    <t>12.5</t>
  </si>
  <si>
    <t>6.51</t>
  </si>
  <si>
    <t>10.4</t>
  </si>
  <si>
    <t>10.95</t>
  </si>
  <si>
    <t>5.54</t>
  </si>
  <si>
    <t>2.05</t>
  </si>
  <si>
    <t>Return On Equity %</t>
  </si>
  <si>
    <t>-58.46</t>
  </si>
  <si>
    <t>-539.31</t>
  </si>
  <si>
    <t>-19.21</t>
  </si>
  <si>
    <t>88.65</t>
  </si>
  <si>
    <t>22.29</t>
  </si>
  <si>
    <t>-0.41</t>
  </si>
  <si>
    <t>7.49</t>
  </si>
  <si>
    <t>19.67</t>
  </si>
  <si>
    <t>3.19</t>
  </si>
  <si>
    <t>-13.3</t>
  </si>
  <si>
    <t>Return on Common Equity</t>
  </si>
  <si>
    <t>7.2</t>
  </si>
  <si>
    <t>19.52</t>
  </si>
  <si>
    <t>2.65</t>
  </si>
  <si>
    <t>-14.44</t>
  </si>
  <si>
    <t>Margin Analysis</t>
  </si>
  <si>
    <t>Gross Profit Margin %</t>
  </si>
  <si>
    <t>20.43</t>
  </si>
  <si>
    <t>20.01</t>
  </si>
  <si>
    <t>21.36</t>
  </si>
  <si>
    <t>22.62</t>
  </si>
  <si>
    <t>19.6</t>
  </si>
  <si>
    <t>19.28</t>
  </si>
  <si>
    <t>21.02</t>
  </si>
  <si>
    <t>24.91</t>
  </si>
  <si>
    <t>29.46</t>
  </si>
  <si>
    <t>29.29</t>
  </si>
  <si>
    <t>SG&amp;A Margin</t>
  </si>
  <si>
    <t>13.88</t>
  </si>
  <si>
    <t>11.51</t>
  </si>
  <si>
    <t>9.16</t>
  </si>
  <si>
    <t>6.29</t>
  </si>
  <si>
    <t>8.39</t>
  </si>
  <si>
    <t>10.08</t>
  </si>
  <si>
    <t>10.94</t>
  </si>
  <si>
    <t>12.09</t>
  </si>
  <si>
    <t>16.64</t>
  </si>
  <si>
    <t>19.23</t>
  </si>
  <si>
    <t>EBITDA Margin %</t>
  </si>
  <si>
    <t>7.79</t>
  </si>
  <si>
    <t>7.26</t>
  </si>
  <si>
    <t>11.55</t>
  </si>
  <si>
    <t>15.27</t>
  </si>
  <si>
    <t>9.66</t>
  </si>
  <si>
    <t>7.81</t>
  </si>
  <si>
    <t>10.07</t>
  </si>
  <si>
    <t>12.13</t>
  </si>
  <si>
    <t>11.5</t>
  </si>
  <si>
    <t>8.71</t>
  </si>
  <si>
    <t>EBITA Margin %</t>
  </si>
  <si>
    <t>4.79</t>
  </si>
  <si>
    <t>3.87</t>
  </si>
  <si>
    <t>8.75</t>
  </si>
  <si>
    <t>13.72</t>
  </si>
  <si>
    <t>7.71</t>
  </si>
  <si>
    <t>8.15</t>
  </si>
  <si>
    <t>9.87</t>
  </si>
  <si>
    <t>EBIT Margin %</t>
  </si>
  <si>
    <t>1.37</t>
  </si>
  <si>
    <t>7.19</t>
  </si>
  <si>
    <t>13.24</t>
  </si>
  <si>
    <t>7.25</t>
  </si>
  <si>
    <t>4.56</t>
  </si>
  <si>
    <t>6.8</t>
  </si>
  <si>
    <t>8.57</t>
  </si>
  <si>
    <t>6.53</t>
  </si>
  <si>
    <t>3.1</t>
  </si>
  <si>
    <t>Income From Continuing Operations Margin %</t>
  </si>
  <si>
    <t>-7.22</t>
  </si>
  <si>
    <t>-3.73</t>
  </si>
  <si>
    <t>-1.02</t>
  </si>
  <si>
    <t>9.27</t>
  </si>
  <si>
    <t>4.24</t>
  </si>
  <si>
    <t>-0.1</t>
  </si>
  <si>
    <t>1.5</t>
  </si>
  <si>
    <t>3.77</t>
  </si>
  <si>
    <t>0.67</t>
  </si>
  <si>
    <t>-3.57</t>
  </si>
  <si>
    <t>Net Income Margin %</t>
  </si>
  <si>
    <t>1.42</t>
  </si>
  <si>
    <t>3.66</t>
  </si>
  <si>
    <t>-13.01</t>
  </si>
  <si>
    <t>-4.48</t>
  </si>
  <si>
    <t>Net Avail. For Common Margin %</t>
  </si>
  <si>
    <t>0.55</t>
  </si>
  <si>
    <t>-3.79</t>
  </si>
  <si>
    <t>Normalized Net Income Margin</t>
  </si>
  <si>
    <t>-3.22</t>
  </si>
  <si>
    <t>2.16</t>
  </si>
  <si>
    <t>6.7</t>
  </si>
  <si>
    <t>3.35</t>
  </si>
  <si>
    <t>1.45</t>
  </si>
  <si>
    <t>3.45</t>
  </si>
  <si>
    <t>4.37</t>
  </si>
  <si>
    <t>2.42</t>
  </si>
  <si>
    <t>0.3</t>
  </si>
  <si>
    <t>Levered Free Cash Flow Margin</t>
  </si>
  <si>
    <t>10.64</t>
  </si>
  <si>
    <t>-1.95</t>
  </si>
  <si>
    <t>-0.47</t>
  </si>
  <si>
    <t>9.97</t>
  </si>
  <si>
    <t>7.82</t>
  </si>
  <si>
    <t>3.22</t>
  </si>
  <si>
    <t>2.02</t>
  </si>
  <si>
    <t>21.3</t>
  </si>
  <si>
    <t>5.59</t>
  </si>
  <si>
    <t>Unlevered Free Cash Flow Margin</t>
  </si>
  <si>
    <t>12.61</t>
  </si>
  <si>
    <t>3.72</t>
  </si>
  <si>
    <t>-0.63</t>
  </si>
  <si>
    <t>0.22</t>
  </si>
  <si>
    <t>10.8</t>
  </si>
  <si>
    <t>8.14</t>
  </si>
  <si>
    <t>3.36</t>
  </si>
  <si>
    <t>2.19</t>
  </si>
  <si>
    <t>22.6</t>
  </si>
  <si>
    <t>6.79</t>
  </si>
  <si>
    <t>Asset Turnover</t>
  </si>
  <si>
    <t>1.02</t>
  </si>
  <si>
    <t>1.04</t>
  </si>
  <si>
    <t>1.62</t>
  </si>
  <si>
    <t>2.24</t>
  </si>
  <si>
    <t>1.76</t>
  </si>
  <si>
    <t>1.51</t>
  </si>
  <si>
    <t>1.41</t>
  </si>
  <si>
    <t>1.25</t>
  </si>
  <si>
    <t>0.94</t>
  </si>
  <si>
    <t>0.79</t>
  </si>
  <si>
    <t>Fixed Assets Turnover</t>
  </si>
  <si>
    <t>10.09</t>
  </si>
  <si>
    <t>9.06</t>
  </si>
  <si>
    <t>13.5</t>
  </si>
  <si>
    <t>23.06</t>
  </si>
  <si>
    <t>19.4</t>
  </si>
  <si>
    <t>15.16</t>
  </si>
  <si>
    <t>10.84</t>
  </si>
  <si>
    <t>8.49</t>
  </si>
  <si>
    <t>8.1</t>
  </si>
  <si>
    <t>6.61</t>
  </si>
  <si>
    <t>Receivables Turnover (Average Receivables)</t>
  </si>
  <si>
    <t>3.16</t>
  </si>
  <si>
    <t>3.17</t>
  </si>
  <si>
    <t>4.58</t>
  </si>
  <si>
    <t>5.99</t>
  </si>
  <si>
    <t>5.11</t>
  </si>
  <si>
    <t>4.94</t>
  </si>
  <si>
    <t>5.57</t>
  </si>
  <si>
    <t>4.99</t>
  </si>
  <si>
    <t>5.01</t>
  </si>
  <si>
    <t>4.97</t>
  </si>
  <si>
    <t>Inventory Turnover (Average Inventory)</t>
  </si>
  <si>
    <t>3.86</t>
  </si>
  <si>
    <t>3.62</t>
  </si>
  <si>
    <t>5.2</t>
  </si>
  <si>
    <t>5.72</t>
  </si>
  <si>
    <t>5.73</t>
  </si>
  <si>
    <t>6.43</t>
  </si>
  <si>
    <t>4.5</t>
  </si>
  <si>
    <t>3.98</t>
  </si>
  <si>
    <t>4.63</t>
  </si>
  <si>
    <t>5.08</t>
  </si>
  <si>
    <t>Short Term Liquidity</t>
  </si>
  <si>
    <t>Current Ratio</t>
  </si>
  <si>
    <t>1.31</t>
  </si>
  <si>
    <t>1.39</t>
  </si>
  <si>
    <t>1.99</t>
  </si>
  <si>
    <t>1.97</t>
  </si>
  <si>
    <t>1.63</t>
  </si>
  <si>
    <t>2.23</t>
  </si>
  <si>
    <t>2.13</t>
  </si>
  <si>
    <t>Quick Ratio</t>
  </si>
  <si>
    <t>0.85</t>
  </si>
  <si>
    <t>0.95</t>
  </si>
  <si>
    <t>1.4</t>
  </si>
  <si>
    <t>1.34</t>
  </si>
  <si>
    <t>0.96</t>
  </si>
  <si>
    <t>1.54</t>
  </si>
  <si>
    <t>1.43</t>
  </si>
  <si>
    <t>Operating Cash Flow to Current Liabilities</t>
  </si>
  <si>
    <t>0.13</t>
  </si>
  <si>
    <t>0.23</t>
  </si>
  <si>
    <t>0.26</t>
  </si>
  <si>
    <t>0.2</t>
  </si>
  <si>
    <t>0.24</t>
  </si>
  <si>
    <t>Days Sales Outstanding (Average Receivables)</t>
  </si>
  <si>
    <t>115.01</t>
  </si>
  <si>
    <t>79.41</t>
  </si>
  <si>
    <t>61.91</t>
  </si>
  <si>
    <t>71.22</t>
  </si>
  <si>
    <t>73.61</t>
  </si>
  <si>
    <t>65.3</t>
  </si>
  <si>
    <t>72.95</t>
  </si>
  <si>
    <t>72.68</t>
  </si>
  <si>
    <t>74.62</t>
  </si>
  <si>
    <t>Days Outstanding Inventory (Average Inventory)</t>
  </si>
  <si>
    <t>94.37</t>
  </si>
  <si>
    <t>100.46</t>
  </si>
  <si>
    <t>69.98</t>
  </si>
  <si>
    <t>64.84</t>
  </si>
  <si>
    <t>63.53</t>
  </si>
  <si>
    <t>56.6</t>
  </si>
  <si>
    <t>80.83</t>
  </si>
  <si>
    <t>91.48</t>
  </si>
  <si>
    <t>78.54</t>
  </si>
  <si>
    <t>73.09</t>
  </si>
  <si>
    <t>Average Days Payable Outstanding</t>
  </si>
  <si>
    <t>185.73</t>
  </si>
  <si>
    <t>220.68</t>
  </si>
  <si>
    <t>113.31</t>
  </si>
  <si>
    <t>70.17</t>
  </si>
  <si>
    <t>81.01</t>
  </si>
  <si>
    <t>74.61</t>
  </si>
  <si>
    <t>85.26</t>
  </si>
  <si>
    <t>105.46</t>
  </si>
  <si>
    <t>82.51</t>
  </si>
  <si>
    <t>71.84</t>
  </si>
  <si>
    <t>Cash Conversion Cycle (Average Days)</t>
  </si>
  <si>
    <t>23.65</t>
  </si>
  <si>
    <t>-5.21</t>
  </si>
  <si>
    <t>36.09</t>
  </si>
  <si>
    <t>56.58</t>
  </si>
  <si>
    <t>53.74</t>
  </si>
  <si>
    <t>55.6</t>
  </si>
  <si>
    <t>60.88</t>
  </si>
  <si>
    <t>58.98</t>
  </si>
  <si>
    <t>68.72</t>
  </si>
  <si>
    <t>75.87</t>
  </si>
  <si>
    <t>Long Term Solvency</t>
  </si>
  <si>
    <t>Total Debt/Equity</t>
  </si>
  <si>
    <t>215.17</t>
  </si>
  <si>
    <t>113.08</t>
  </si>
  <si>
    <t>75.52</t>
  </si>
  <si>
    <t>78.59</t>
  </si>
  <si>
    <t>128.09</t>
  </si>
  <si>
    <t>180.63</t>
  </si>
  <si>
    <t>378.2</t>
  </si>
  <si>
    <t>181.83</t>
  </si>
  <si>
    <t>Total Debt / Total Capital</t>
  </si>
  <si>
    <t>96.62</t>
  </si>
  <si>
    <t>100.51</t>
  </si>
  <si>
    <t>68.27</t>
  </si>
  <si>
    <t>53.07</t>
  </si>
  <si>
    <t>43.02</t>
  </si>
  <si>
    <t>44.01</t>
  </si>
  <si>
    <t>56.16</t>
  </si>
  <si>
    <t>64.37</t>
  </si>
  <si>
    <t>79.09</t>
  </si>
  <si>
    <t>64.52</t>
  </si>
  <si>
    <t>LT Debt/Equity</t>
  </si>
  <si>
    <t>187.45</t>
  </si>
  <si>
    <t>98.43</t>
  </si>
  <si>
    <t>66.72</t>
  </si>
  <si>
    <t>76.71</t>
  </si>
  <si>
    <t>116.93</t>
  </si>
  <si>
    <t>175.18</t>
  </si>
  <si>
    <t>358.25</t>
  </si>
  <si>
    <t>179.83</t>
  </si>
  <si>
    <t>Long-Term Debt / Total Capital</t>
  </si>
  <si>
    <t>91.78</t>
  </si>
  <si>
    <t>93.42</t>
  </si>
  <si>
    <t>59.48</t>
  </si>
  <si>
    <t>46.19</t>
  </si>
  <si>
    <t>38.01</t>
  </si>
  <si>
    <t>42.95</t>
  </si>
  <si>
    <t>51.26</t>
  </si>
  <si>
    <t>62.42</t>
  </si>
  <si>
    <t>74.92</t>
  </si>
  <si>
    <t>63.81</t>
  </si>
  <si>
    <t>Total Liabilities / Total Assets</t>
  </si>
  <si>
    <t>98.47</t>
  </si>
  <si>
    <t>100.27</t>
  </si>
  <si>
    <t>82.84</t>
  </si>
  <si>
    <t>72.19</t>
  </si>
  <si>
    <t>61.16</t>
  </si>
  <si>
    <t>64.14</t>
  </si>
  <si>
    <t>76.28</t>
  </si>
  <si>
    <t>75.92</t>
  </si>
  <si>
    <t>84.78</t>
  </si>
  <si>
    <t>72.93</t>
  </si>
  <si>
    <t>EBIT / Interest Expense</t>
  </si>
  <si>
    <t>0.29</t>
  </si>
  <si>
    <t>8.91</t>
  </si>
  <si>
    <t>3.41</t>
  </si>
  <si>
    <t>5.8</t>
  </si>
  <si>
    <t>7.36</t>
  </si>
  <si>
    <t>2.59</t>
  </si>
  <si>
    <t>1.28</t>
  </si>
  <si>
    <t>EBITDA / Interest Expense</t>
  </si>
  <si>
    <t>1.82</t>
  </si>
  <si>
    <t>3.01</t>
  </si>
  <si>
    <t>10.28</t>
  </si>
  <si>
    <t>5.65</t>
  </si>
  <si>
    <t>9.22</t>
  </si>
  <si>
    <t>11.16</t>
  </si>
  <si>
    <t>4.19</t>
  </si>
  <si>
    <t>(EBITDA - Capex) / Interest Expense</t>
  </si>
  <si>
    <t>0.98</t>
  </si>
  <si>
    <t>2.37</t>
  </si>
  <si>
    <t>8.94</t>
  </si>
  <si>
    <t>4.04</t>
  </si>
  <si>
    <t>4.2</t>
  </si>
  <si>
    <t>6.52</t>
  </si>
  <si>
    <t>9.36</t>
  </si>
  <si>
    <t>4.03</t>
  </si>
  <si>
    <t>3.5</t>
  </si>
  <si>
    <t>Total Debt / EBITDA</t>
  </si>
  <si>
    <t>4.93</t>
  </si>
  <si>
    <t>6.26</t>
  </si>
  <si>
    <t>2.32</t>
  </si>
  <si>
    <t>2.52</t>
  </si>
  <si>
    <t>2.89</t>
  </si>
  <si>
    <t>4.66</t>
  </si>
  <si>
    <t>6.11</t>
  </si>
  <si>
    <t>Net Debt / EBITDA</t>
  </si>
  <si>
    <t>3.57</t>
  </si>
  <si>
    <t>4.74</t>
  </si>
  <si>
    <t>0.92</t>
  </si>
  <si>
    <t>0.93</t>
  </si>
  <si>
    <t>0.74</t>
  </si>
  <si>
    <t>1.14</t>
  </si>
  <si>
    <t>1.36</t>
  </si>
  <si>
    <t>2.56</t>
  </si>
  <si>
    <t>2.83</t>
  </si>
  <si>
    <t>Total Debt / (EBITDA - Capex)</t>
  </si>
  <si>
    <t>13.38</t>
  </si>
  <si>
    <t>9.73</t>
  </si>
  <si>
    <t>1.24</t>
  </si>
  <si>
    <t>2.47</t>
  </si>
  <si>
    <t>3.52</t>
  </si>
  <si>
    <t>3.56</t>
  </si>
  <si>
    <t>5.91</t>
  </si>
  <si>
    <t>7.3</t>
  </si>
  <si>
    <t>Net Debt / (EBITDA - Capex)</t>
  </si>
  <si>
    <t>9.69</t>
  </si>
  <si>
    <t>7.38</t>
  </si>
  <si>
    <t>1.05</t>
  </si>
  <si>
    <t>1.3</t>
  </si>
  <si>
    <t>3.25</t>
  </si>
  <si>
    <t>3.39</t>
  </si>
  <si>
    <t>Growth Over Prior Year</t>
  </si>
  <si>
    <t>Total Revenues, 1 Yr. Growth %</t>
  </si>
  <si>
    <t>-10.92</t>
  </si>
  <si>
    <t>-16.95</t>
  </si>
  <si>
    <t>42.45</t>
  </si>
  <si>
    <t>69.29</t>
  </si>
  <si>
    <t>-5.96</t>
  </si>
  <si>
    <t>-7.39</t>
  </si>
  <si>
    <t>33.75</t>
  </si>
  <si>
    <t>21.2</t>
  </si>
  <si>
    <t>-18.77</t>
  </si>
  <si>
    <t>Gross Profit, 1 Yr. Growth %</t>
  </si>
  <si>
    <t>-19.98</t>
  </si>
  <si>
    <t>-18.64</t>
  </si>
  <si>
    <t>52.08</t>
  </si>
  <si>
    <t>79.3</t>
  </si>
  <si>
    <t>-18.54</t>
  </si>
  <si>
    <t>-8.9</t>
  </si>
  <si>
    <t>45.78</t>
  </si>
  <si>
    <t>43.66</t>
  </si>
  <si>
    <t>8.58</t>
  </si>
  <si>
    <t>-19.24</t>
  </si>
  <si>
    <t>EBITDA, 1 Yr. Growth %</t>
  </si>
  <si>
    <t>-32.21</t>
  </si>
  <si>
    <t>-22.59</t>
  </si>
  <si>
    <t>126.65</t>
  </si>
  <si>
    <t>123.83</t>
  </si>
  <si>
    <t>-40.59</t>
  </si>
  <si>
    <t>-25.16</t>
  </si>
  <si>
    <t>81.79</t>
  </si>
  <si>
    <t>48.05</t>
  </si>
  <si>
    <t>2.04</t>
  </si>
  <si>
    <t>-38.49</t>
  </si>
  <si>
    <t>EBITA, 1 Yr. Growth %</t>
  </si>
  <si>
    <t>-46.26</t>
  </si>
  <si>
    <t>-32.84</t>
  </si>
  <si>
    <t>222.13</t>
  </si>
  <si>
    <t>165.28</t>
  </si>
  <si>
    <t>-47.18</t>
  </si>
  <si>
    <t>-30.63</t>
  </si>
  <si>
    <t>102.57</t>
  </si>
  <si>
    <t>49.33</t>
  </si>
  <si>
    <t>-0.26</t>
  </si>
  <si>
    <t>-45.24</t>
  </si>
  <si>
    <t>EBIT, 1 Yr. Growth %</t>
  </si>
  <si>
    <t>-100.36</t>
  </si>
  <si>
    <t>647.31</t>
  </si>
  <si>
    <t>211.97</t>
  </si>
  <si>
    <t>-48.57</t>
  </si>
  <si>
    <t>-41.74</t>
  </si>
  <si>
    <t>118.42</t>
  </si>
  <si>
    <t>55.85</t>
  </si>
  <si>
    <t>-18.7</t>
  </si>
  <si>
    <t>-61.49</t>
  </si>
  <si>
    <t>Earnings From Cont. Operations, 1 Yr. Growth %</t>
  </si>
  <si>
    <t>221.66</t>
  </si>
  <si>
    <t>-57.03</t>
  </si>
  <si>
    <t>-60.95</t>
  </si>
  <si>
    <t>-102.23</t>
  </si>
  <si>
    <t>204.77</t>
  </si>
  <si>
    <t>-60.3</t>
  </si>
  <si>
    <t>-531.22</t>
  </si>
  <si>
    <t>Net Income, 1 Yr. Growth %</t>
  </si>
  <si>
    <t>212.33</t>
  </si>
  <si>
    <t>-381.75</t>
  </si>
  <si>
    <t>-72.02</t>
  </si>
  <si>
    <t>Normalized Net Income, 1 Yr. Growth %</t>
  </si>
  <si>
    <t>-50.53</t>
  </si>
  <si>
    <t>-260.38</t>
  </si>
  <si>
    <t>426.08</t>
  </si>
  <si>
    <t>-53.05</t>
  </si>
  <si>
    <t>-59.92</t>
  </si>
  <si>
    <t>284.36</t>
  </si>
  <si>
    <t>57.36</t>
  </si>
  <si>
    <t>-36.99</t>
  </si>
  <si>
    <t>-89.83</t>
  </si>
  <si>
    <t>Diluted EPS Before Extra, 1 Yr. Growth %</t>
  </si>
  <si>
    <t>-57.08</t>
  </si>
  <si>
    <t>-65.76</t>
  </si>
  <si>
    <t>-57.64</t>
  </si>
  <si>
    <t>-102.28</t>
  </si>
  <si>
    <t>197.56</t>
  </si>
  <si>
    <t>-63.41</t>
  </si>
  <si>
    <t>-666.67</t>
  </si>
  <si>
    <t>Accounts Receivable, 1 Yr. Growth %</t>
  </si>
  <si>
    <t>-9.57</t>
  </si>
  <si>
    <t>-25.12</t>
  </si>
  <si>
    <t>29.73</t>
  </si>
  <si>
    <t>29.32</t>
  </si>
  <si>
    <t>-4.08</t>
  </si>
  <si>
    <t>43.74</t>
  </si>
  <si>
    <t>29.59</t>
  </si>
  <si>
    <t>-38.47</t>
  </si>
  <si>
    <t>14.82</t>
  </si>
  <si>
    <t>Inventory, 1 Yr. Growth %</t>
  </si>
  <si>
    <t>-22.45</t>
  </si>
  <si>
    <t>23.35</t>
  </si>
  <si>
    <t>74.16</t>
  </si>
  <si>
    <t>-46.37</t>
  </si>
  <si>
    <t>37.27</t>
  </si>
  <si>
    <t>123.08</t>
  </si>
  <si>
    <t>-11.14</t>
  </si>
  <si>
    <t>-33.66</t>
  </si>
  <si>
    <t>-13.58</t>
  </si>
  <si>
    <t>Net Property, Plant and Equip., 1 Yr. Growth %</t>
  </si>
  <si>
    <t>-10.31</t>
  </si>
  <si>
    <t>-4.5</t>
  </si>
  <si>
    <t>-4.2</t>
  </si>
  <si>
    <t>20.72</t>
  </si>
  <si>
    <t>147.29</t>
  </si>
  <si>
    <t>17.35</t>
  </si>
  <si>
    <t>11.06</t>
  </si>
  <si>
    <t>-10.84</t>
  </si>
  <si>
    <t>Total Assets, 1 Yr. Growth %</t>
  </si>
  <si>
    <t>-19.31</t>
  </si>
  <si>
    <t>-18.78</t>
  </si>
  <si>
    <t>40.15</t>
  </si>
  <si>
    <t>11.71</t>
  </si>
  <si>
    <t>70.96</t>
  </si>
  <si>
    <t>16.9</t>
  </si>
  <si>
    <t>-4.21</t>
  </si>
  <si>
    <t>-2.09</t>
  </si>
  <si>
    <t>Tangible Book Value, 1 Yr. Growth %</t>
  </si>
  <si>
    <t>-367.27</t>
  </si>
  <si>
    <t>-149.55</t>
  </si>
  <si>
    <t>269.33</t>
  </si>
  <si>
    <t>24.26</t>
  </si>
  <si>
    <t>-11.51</t>
  </si>
  <si>
    <t>62.9</t>
  </si>
  <si>
    <t>-141.76</t>
  </si>
  <si>
    <t>-208.33</t>
  </si>
  <si>
    <t>Common Equity, 1 Yr. Growth %</t>
  </si>
  <si>
    <t>-94.25</t>
  </si>
  <si>
    <t>-114.32</t>
  </si>
  <si>
    <t>127.11</t>
  </si>
  <si>
    <t>46.14</t>
  </si>
  <si>
    <t>9.98</t>
  </si>
  <si>
    <t>19.78</t>
  </si>
  <si>
    <t>-40.13</t>
  </si>
  <si>
    <t>Cash From Operations, 1 Yr. Growth %</t>
  </si>
  <si>
    <t>-1.31</t>
  </si>
  <si>
    <t>-63.08</t>
  </si>
  <si>
    <t>-106.2</t>
  </si>
  <si>
    <t>149.84</t>
  </si>
  <si>
    <t>-48.6</t>
  </si>
  <si>
    <t>75.85</t>
  </si>
  <si>
    <t>-31.57</t>
  </si>
  <si>
    <t>-0.52</t>
  </si>
  <si>
    <t>-26.06</t>
  </si>
  <si>
    <t>Capital Expenditures, 1 Yr. Growth %</t>
  </si>
  <si>
    <t>-26.72</t>
  </si>
  <si>
    <t>-56.28</t>
  </si>
  <si>
    <t>34.92</t>
  </si>
  <si>
    <t>37.8</t>
  </si>
  <si>
    <t>29.9</t>
  </si>
  <si>
    <t>-2.96</t>
  </si>
  <si>
    <t>46.65</t>
  </si>
  <si>
    <t>-19.81</t>
  </si>
  <si>
    <t>93.63</t>
  </si>
  <si>
    <t>-50.73</t>
  </si>
  <si>
    <t>Levered Free Cash Flow, 1 Yr. Growth %</t>
  </si>
  <si>
    <t>112.93</t>
  </si>
  <si>
    <t>-87.47</t>
  </si>
  <si>
    <t>-273.1</t>
  </si>
  <si>
    <t>-58.87</t>
  </si>
  <si>
    <t>-27.29</t>
  </si>
  <si>
    <t>-46.54</t>
  </si>
  <si>
    <t>-26.01</t>
  </si>
  <si>
    <t>-79.36</t>
  </si>
  <si>
    <t>Unlevered Free Cash Flow, 1 Yr. Growth %</t>
  </si>
  <si>
    <t>84.27</t>
  </si>
  <si>
    <t>-75.51</t>
  </si>
  <si>
    <t>-124.31</t>
  </si>
  <si>
    <t>-159.71</t>
  </si>
  <si>
    <t>-30.25</t>
  </si>
  <si>
    <t>-46.19</t>
  </si>
  <si>
    <t>-23.43</t>
  </si>
  <si>
    <t>-76.34</t>
  </si>
  <si>
    <t>Compound Annual Growth Rate Over Two Years</t>
  </si>
  <si>
    <t>Total Revenues, 2 Yr. CAGR %</t>
  </si>
  <si>
    <t>10.2</t>
  </si>
  <si>
    <t>-13.99</t>
  </si>
  <si>
    <t>8.77</t>
  </si>
  <si>
    <t>55.29</t>
  </si>
  <si>
    <t>26.18</t>
  </si>
  <si>
    <t>-6.68</t>
  </si>
  <si>
    <t>11.29</t>
  </si>
  <si>
    <t>27.32</t>
  </si>
  <si>
    <t>16.85</t>
  </si>
  <si>
    <t>-8.42</t>
  </si>
  <si>
    <t>Gross Profit, 2 Yr. CAGR %</t>
  </si>
  <si>
    <t>5.28</t>
  </si>
  <si>
    <t>-19.32</t>
  </si>
  <si>
    <t>11.23</t>
  </si>
  <si>
    <t>65.13</t>
  </si>
  <si>
    <t>20.86</t>
  </si>
  <si>
    <t>-13.85</t>
  </si>
  <si>
    <t>15.25</t>
  </si>
  <si>
    <t>44.72</t>
  </si>
  <si>
    <t>31.63</t>
  </si>
  <si>
    <t>-6.36</t>
  </si>
  <si>
    <t>EBITDA, 2 Yr. CAGR %</t>
  </si>
  <si>
    <t>-1.42</t>
  </si>
  <si>
    <t>-27.56</t>
  </si>
  <si>
    <t>32.46</t>
  </si>
  <si>
    <t>125.24</t>
  </si>
  <si>
    <t>15.39</t>
  </si>
  <si>
    <t>-33.32</t>
  </si>
  <si>
    <t>13.62</t>
  </si>
  <si>
    <t>67.31</t>
  </si>
  <si>
    <t>57.07</t>
  </si>
  <si>
    <t>-20.78</t>
  </si>
  <si>
    <t>EBITA, 2 Yr. CAGR %</t>
  </si>
  <si>
    <t>-6.13</t>
  </si>
  <si>
    <t>-39.93</t>
  </si>
  <si>
    <t>47.08</t>
  </si>
  <si>
    <t>192.32</t>
  </si>
  <si>
    <t>18.45</t>
  </si>
  <si>
    <t>-39.48</t>
  </si>
  <si>
    <t>14.37</t>
  </si>
  <si>
    <t>78.93</t>
  </si>
  <si>
    <t>62.76</t>
  </si>
  <si>
    <t>-26.09</t>
  </si>
  <si>
    <t>EBIT, 2 Yr. CAGR %</t>
  </si>
  <si>
    <t>-96.68</t>
  </si>
  <si>
    <t>7.43</t>
  </si>
  <si>
    <t>382.84</t>
  </si>
  <si>
    <t>26.75</t>
  </si>
  <si>
    <t>-45.27</t>
  </si>
  <si>
    <t>7.76</t>
  </si>
  <si>
    <t>91.64</t>
  </si>
  <si>
    <t>70.82</t>
  </si>
  <si>
    <t>-44.04</t>
  </si>
  <si>
    <t>Earnings From Cont. Operations, 2 Yr. CAGR %</t>
  </si>
  <si>
    <t>-4.88</t>
  </si>
  <si>
    <t>17.57</t>
  </si>
  <si>
    <t>-59.04</t>
  </si>
  <si>
    <t>144.64</t>
  </si>
  <si>
    <t>156.62</t>
  </si>
  <si>
    <t>-90.22</t>
  </si>
  <si>
    <t>-33.79</t>
  </si>
  <si>
    <t>674.66</t>
  </si>
  <si>
    <t>-51.94</t>
  </si>
  <si>
    <t>30.84</t>
  </si>
  <si>
    <t>Net Income, 2 Yr. CAGR %</t>
  </si>
  <si>
    <t>-48.66</t>
  </si>
  <si>
    <t>-35.57</t>
  </si>
  <si>
    <t>663.09</t>
  </si>
  <si>
    <t>196.65</t>
  </si>
  <si>
    <t>-11.21</t>
  </si>
  <si>
    <t>Normalized Net Income, 2 Yr. CAGR %</t>
  </si>
  <si>
    <t>-17.35</t>
  </si>
  <si>
    <t>-8.49</t>
  </si>
  <si>
    <t>-10.93</t>
  </si>
  <si>
    <t>190.47</t>
  </si>
  <si>
    <t>57.31</t>
  </si>
  <si>
    <t>-56.62</t>
  </si>
  <si>
    <t>12.93</t>
  </si>
  <si>
    <t>171.32</t>
  </si>
  <si>
    <t>101.18</t>
  </si>
  <si>
    <t>-74.69</t>
  </si>
  <si>
    <t>Diluted EPS Before Extra, 2 Yr. CAGR %</t>
  </si>
  <si>
    <t>-6.09</t>
  </si>
  <si>
    <t>17.19</t>
  </si>
  <si>
    <t>-61.65</t>
  </si>
  <si>
    <t>89.34</t>
  </si>
  <si>
    <t>110.59</t>
  </si>
  <si>
    <t>-90.17</t>
  </si>
  <si>
    <t>-38.44</t>
  </si>
  <si>
    <t>615.69</t>
  </si>
  <si>
    <t>-58.95</t>
  </si>
  <si>
    <t>43.99</t>
  </si>
  <si>
    <t>Accounts Receivable, 2 Yr. CAGR %</t>
  </si>
  <si>
    <t>9.52</t>
  </si>
  <si>
    <t>-17.71</t>
  </si>
  <si>
    <t>-1.44</t>
  </si>
  <si>
    <t>29.52</t>
  </si>
  <si>
    <t>11.14</t>
  </si>
  <si>
    <t>-4.28</t>
  </si>
  <si>
    <t>17.08</t>
  </si>
  <si>
    <t>36.48</t>
  </si>
  <si>
    <t>-16.92</t>
  </si>
  <si>
    <t>-15.95</t>
  </si>
  <si>
    <t>Inventory, 2 Yr. CAGR %</t>
  </si>
  <si>
    <t>5.05</t>
  </si>
  <si>
    <t>-11.84</t>
  </si>
  <si>
    <t>-2.19</t>
  </si>
  <si>
    <t>46.57</t>
  </si>
  <si>
    <t>-3.36</t>
  </si>
  <si>
    <t>-14.2</t>
  </si>
  <si>
    <t>74.99</t>
  </si>
  <si>
    <t>40.79</t>
  </si>
  <si>
    <t>-24.28</t>
  </si>
  <si>
    <t>Net Property, Plant and Equip., 2 Yr. CAGR %</t>
  </si>
  <si>
    <t>23.03</t>
  </si>
  <si>
    <t>-7.45</t>
  </si>
  <si>
    <t>-4.35</t>
  </si>
  <si>
    <t>-0.86</t>
  </si>
  <si>
    <t>18.66</t>
  </si>
  <si>
    <t>69.84</t>
  </si>
  <si>
    <t>70.35</t>
  </si>
  <si>
    <t>-2.56</t>
  </si>
  <si>
    <t>-0.49</t>
  </si>
  <si>
    <t>Total Assets, 2 Yr. CAGR %</t>
  </si>
  <si>
    <t>-8.89</t>
  </si>
  <si>
    <t>-19.04</t>
  </si>
  <si>
    <t>-7.8</t>
  </si>
  <si>
    <t>21.11</t>
  </si>
  <si>
    <t>8.13</t>
  </si>
  <si>
    <t>38.2</t>
  </si>
  <si>
    <t>41.37</t>
  </si>
  <si>
    <t>5.82</t>
  </si>
  <si>
    <t>-3.15</t>
  </si>
  <si>
    <t>Tangible Book Value, 2 Yr. CAGR %</t>
  </si>
  <si>
    <t>83.37</t>
  </si>
  <si>
    <t>60.83</t>
  </si>
  <si>
    <t>-30.75</t>
  </si>
  <si>
    <t>35.28</t>
  </si>
  <si>
    <t>98.11</t>
  </si>
  <si>
    <t>14.91</t>
  </si>
  <si>
    <t>4.86</t>
  </si>
  <si>
    <t>20.06</t>
  </si>
  <si>
    <t>-14.05</t>
  </si>
  <si>
    <t>-32.74</t>
  </si>
  <si>
    <t>Common Equity, 2 Yr. CAGR %</t>
  </si>
  <si>
    <t>-76.45</t>
  </si>
  <si>
    <t>-90.93</t>
  </si>
  <si>
    <t>208.83</t>
  </si>
  <si>
    <t>82.18</t>
  </si>
  <si>
    <t>22.78</t>
  </si>
  <si>
    <t>14.77</t>
  </si>
  <si>
    <t>-15.32</t>
  </si>
  <si>
    <t>2.63</t>
  </si>
  <si>
    <t>Cash From Operations, 2 Yr. CAGR %</t>
  </si>
  <si>
    <t>126.09</t>
  </si>
  <si>
    <t>-39.64</t>
  </si>
  <si>
    <t>-84.87</t>
  </si>
  <si>
    <t>112.42</t>
  </si>
  <si>
    <t>13.32</t>
  </si>
  <si>
    <t>-4.93</t>
  </si>
  <si>
    <t>-17.49</t>
  </si>
  <si>
    <t>-14.23</t>
  </si>
  <si>
    <t>Capital Expenditures, 2 Yr. CAGR %</t>
  </si>
  <si>
    <t>19.83</t>
  </si>
  <si>
    <t>-43.39</t>
  </si>
  <si>
    <t>-23.2</t>
  </si>
  <si>
    <t>36.35</t>
  </si>
  <si>
    <t>33.79</t>
  </si>
  <si>
    <t>12.28</t>
  </si>
  <si>
    <t>19.3</t>
  </si>
  <si>
    <t>8.44</t>
  </si>
  <si>
    <t>53.78</t>
  </si>
  <si>
    <t>-2.32</t>
  </si>
  <si>
    <t>Levered Free Cash Flow, 2 Yr. CAGR %</t>
  </si>
  <si>
    <t>54.24</t>
  </si>
  <si>
    <t>-48.35</t>
  </si>
  <si>
    <t>-53.43</t>
  </si>
  <si>
    <t>-15.62</t>
  </si>
  <si>
    <t>185.18</t>
  </si>
  <si>
    <t>284.38</t>
  </si>
  <si>
    <t>-36.77</t>
  </si>
  <si>
    <t>-33.25</t>
  </si>
  <si>
    <t>277.83</t>
  </si>
  <si>
    <t>45.18</t>
  </si>
  <si>
    <t>Unlevered Free Cash Flow, 2 Yr. CAGR %</t>
  </si>
  <si>
    <t>41.65</t>
  </si>
  <si>
    <t>-32.83</t>
  </si>
  <si>
    <t>-75.6</t>
  </si>
  <si>
    <t>-61.9</t>
  </si>
  <si>
    <t>420.66</t>
  </si>
  <si>
    <t>447.23</t>
  </si>
  <si>
    <t>-37.9</t>
  </si>
  <si>
    <t>-32.04</t>
  </si>
  <si>
    <t>272.92</t>
  </si>
  <si>
    <t>74.48</t>
  </si>
  <si>
    <t>Compound Annual Growth Rate Over Three Years</t>
  </si>
  <si>
    <t>Total Revenues, 3 Yr. CAGR %</t>
  </si>
  <si>
    <t>9.47</t>
  </si>
  <si>
    <t>26.05</t>
  </si>
  <si>
    <t>31.38</t>
  </si>
  <si>
    <t>13.81</t>
  </si>
  <si>
    <t>5.21</t>
  </si>
  <si>
    <t>14.5</t>
  </si>
  <si>
    <t>8.69</t>
  </si>
  <si>
    <t>Gross Profit, 3 Yr. CAGR %</t>
  </si>
  <si>
    <t>10.21</t>
  </si>
  <si>
    <t>-3.39</t>
  </si>
  <si>
    <t>-0.33</t>
  </si>
  <si>
    <t>30.42</t>
  </si>
  <si>
    <t>30.48</t>
  </si>
  <si>
    <t>9.99</t>
  </si>
  <si>
    <t>2.66</t>
  </si>
  <si>
    <t>24.03</t>
  </si>
  <si>
    <t>25.19</t>
  </si>
  <si>
    <t>11.85</t>
  </si>
  <si>
    <t>EBITDA, 3 Yr. CAGR %</t>
  </si>
  <si>
    <t>0.83</t>
  </si>
  <si>
    <t>-9.05</t>
  </si>
  <si>
    <t>5.95</t>
  </si>
  <si>
    <t>57.77</t>
  </si>
  <si>
    <t>44.51</t>
  </si>
  <si>
    <t>-0.12</t>
  </si>
  <si>
    <t>-8.47</t>
  </si>
  <si>
    <t>23.54</t>
  </si>
  <si>
    <t>28.11</t>
  </si>
  <si>
    <t>EBITA, 3 Yr. CAGR %</t>
  </si>
  <si>
    <t>-0.28</t>
  </si>
  <si>
    <t>-16.05</t>
  </si>
  <si>
    <t>5.15</t>
  </si>
  <si>
    <t>79.03</t>
  </si>
  <si>
    <t>65.34</t>
  </si>
  <si>
    <t>-0.9</t>
  </si>
  <si>
    <t>-11.6</t>
  </si>
  <si>
    <t>24.3</t>
  </si>
  <si>
    <t>35.42</t>
  </si>
  <si>
    <t>13.21</t>
  </si>
  <si>
    <t>EBIT, 3 Yr. CAGR %</t>
  </si>
  <si>
    <t>-90.39</t>
  </si>
  <si>
    <t>-29.54</t>
  </si>
  <si>
    <t>105.08</t>
  </si>
  <si>
    <t>128.98</t>
  </si>
  <si>
    <t>-2.18</t>
  </si>
  <si>
    <t>-15.8</t>
  </si>
  <si>
    <t>21.04</t>
  </si>
  <si>
    <t>30.44</t>
  </si>
  <si>
    <t>3.97</t>
  </si>
  <si>
    <t>Earnings From Cont. Operations, 3 Yr. CAGR %</t>
  </si>
  <si>
    <t>3.65</t>
  </si>
  <si>
    <t>-27.02</t>
  </si>
  <si>
    <t>-18.58</t>
  </si>
  <si>
    <t>37.01</t>
  </si>
  <si>
    <t>-47.27</t>
  </si>
  <si>
    <t>-42.67</t>
  </si>
  <si>
    <t>10.14</t>
  </si>
  <si>
    <t>103.9</t>
  </si>
  <si>
    <t>-0.13</t>
  </si>
  <si>
    <t>Net Income, 3 Yr. CAGR %</t>
  </si>
  <si>
    <t>-13.78</t>
  </si>
  <si>
    <t>-51.62</t>
  </si>
  <si>
    <t>-43.71</t>
  </si>
  <si>
    <t>9.04</t>
  </si>
  <si>
    <t>447.44</t>
  </si>
  <si>
    <t>35.04</t>
  </si>
  <si>
    <t>Normalized Net Income, 3 Yr. CAGR %</t>
  </si>
  <si>
    <t>-15.14</t>
  </si>
  <si>
    <t>-30.35</t>
  </si>
  <si>
    <t>10.33</t>
  </si>
  <si>
    <t>61.01</t>
  </si>
  <si>
    <t>58.32</t>
  </si>
  <si>
    <t>-15.72</t>
  </si>
  <si>
    <t>25.09</t>
  </si>
  <si>
    <t>47.9</t>
  </si>
  <si>
    <t>-25.62</t>
  </si>
  <si>
    <t>Diluted EPS Before Extra, 3 Yr. CAGR %</t>
  </si>
  <si>
    <t>2.5</t>
  </si>
  <si>
    <t>-27.66</t>
  </si>
  <si>
    <t>-22.23</t>
  </si>
  <si>
    <t>15.47</t>
  </si>
  <si>
    <t>14.94</t>
  </si>
  <si>
    <t>-53.39</t>
  </si>
  <si>
    <t>-45.65</t>
  </si>
  <si>
    <t>3.67</t>
  </si>
  <si>
    <t>84.67</t>
  </si>
  <si>
    <t>-1.52</t>
  </si>
  <si>
    <t>Accounts Receivable, 3 Yr. CAGR %</t>
  </si>
  <si>
    <t>-3.52</t>
  </si>
  <si>
    <t>-4.23</t>
  </si>
  <si>
    <t>7.9</t>
  </si>
  <si>
    <t>17.02</t>
  </si>
  <si>
    <t>9.4</t>
  </si>
  <si>
    <t>-7.46</t>
  </si>
  <si>
    <t>Inventory, 3 Yr. CAGR %</t>
  </si>
  <si>
    <t>3.95</t>
  </si>
  <si>
    <t>-5.06</t>
  </si>
  <si>
    <t>-1.39</t>
  </si>
  <si>
    <t>18.55</t>
  </si>
  <si>
    <t>4.83</t>
  </si>
  <si>
    <t>8.63</t>
  </si>
  <si>
    <t>17.98</t>
  </si>
  <si>
    <t>39.61</t>
  </si>
  <si>
    <t>2.39</t>
  </si>
  <si>
    <t>-25.36</t>
  </si>
  <si>
    <t>Net Property, Plant and Equip., 3 Yr. CAGR %</t>
  </si>
  <si>
    <t>10.74</t>
  </si>
  <si>
    <t>13.07</t>
  </si>
  <si>
    <t>-6.38</t>
  </si>
  <si>
    <t>5.87</t>
  </si>
  <si>
    <t>13.05</t>
  </si>
  <si>
    <t>51.57</t>
  </si>
  <si>
    <t>50.14</t>
  </si>
  <si>
    <t>32.91</t>
  </si>
  <si>
    <t>-5.4</t>
  </si>
  <si>
    <t>Total Assets, 3 Yr. CAGR %</t>
  </si>
  <si>
    <t>-7.87</t>
  </si>
  <si>
    <t>-12.31</t>
  </si>
  <si>
    <t>-11.81</t>
  </si>
  <si>
    <t>6.01</t>
  </si>
  <si>
    <t>15.36</t>
  </si>
  <si>
    <t>17.9</t>
  </si>
  <si>
    <t>25.97</t>
  </si>
  <si>
    <t>30.7</t>
  </si>
  <si>
    <t>24.17</t>
  </si>
  <si>
    <t>Tangible Book Value, 3 Yr. CAGR %</t>
  </si>
  <si>
    <t>47.19</t>
  </si>
  <si>
    <t>48.19</t>
  </si>
  <si>
    <t>20.99</t>
  </si>
  <si>
    <t>24.82</t>
  </si>
  <si>
    <t>69.58</t>
  </si>
  <si>
    <t>5.32</t>
  </si>
  <si>
    <t>21.44</t>
  </si>
  <si>
    <t>-13.21</t>
  </si>
  <si>
    <t>-7.16</t>
  </si>
  <si>
    <t>Common Equity, 3 Yr. CAGR %</t>
  </si>
  <si>
    <t>-66.69</t>
  </si>
  <si>
    <t>-80.05</t>
  </si>
  <si>
    <t>-18.15</t>
  </si>
  <si>
    <t>178.76</t>
  </si>
  <si>
    <t>504.66</t>
  </si>
  <si>
    <t>50.72</t>
  </si>
  <si>
    <t>18.36</t>
  </si>
  <si>
    <t>10.76</t>
  </si>
  <si>
    <t>-7.61</t>
  </si>
  <si>
    <t>8.05</t>
  </si>
  <si>
    <t>Cash From Operations, 3 Yr. CAGR %</t>
  </si>
  <si>
    <t>49.79</t>
  </si>
  <si>
    <t>23.58</t>
  </si>
  <si>
    <t>-71.73</t>
  </si>
  <si>
    <t>124.22</t>
  </si>
  <si>
    <t>353.82</t>
  </si>
  <si>
    <t>31.2</t>
  </si>
  <si>
    <t>-14.8</t>
  </si>
  <si>
    <t>6.18</t>
  </si>
  <si>
    <t>-20.45</t>
  </si>
  <si>
    <t>Capital Expenditures, 3 Yr. CAGR %</t>
  </si>
  <si>
    <t>18.44</t>
  </si>
  <si>
    <t>-14.37</t>
  </si>
  <si>
    <t>-24.39</t>
  </si>
  <si>
    <t>-6.67</t>
  </si>
  <si>
    <t>34.16</t>
  </si>
  <si>
    <t>20.21</t>
  </si>
  <si>
    <t>22.73</t>
  </si>
  <si>
    <t>6.71</t>
  </si>
  <si>
    <t>5.23</t>
  </si>
  <si>
    <t>Levered Free Cash Flow, 3 Yr. CAGR %</t>
  </si>
  <si>
    <t>-33.2</t>
  </si>
  <si>
    <t>-22.7</t>
  </si>
  <si>
    <t>-55.32</t>
  </si>
  <si>
    <t>141.46</t>
  </si>
  <si>
    <t>101.03</t>
  </si>
  <si>
    <t>-32.72</t>
  </si>
  <si>
    <t>54.91</t>
  </si>
  <si>
    <t>44.91</t>
  </si>
  <si>
    <t>Unlevered Free Cash Flow, 3 Yr. CAGR %</t>
  </si>
  <si>
    <t>-21.09</t>
  </si>
  <si>
    <t>-52.13</t>
  </si>
  <si>
    <t>-67.12</t>
  </si>
  <si>
    <t>87.48</t>
  </si>
  <si>
    <t>166.41</t>
  </si>
  <si>
    <t>154.86</t>
  </si>
  <si>
    <t>-32.78</t>
  </si>
  <si>
    <t>55.82</t>
  </si>
  <si>
    <t>50.26</t>
  </si>
  <si>
    <t>Compound Annual Growth Rate Over Five Years</t>
  </si>
  <si>
    <t>Total Revenues, 5 Yr. CAGR %</t>
  </si>
  <si>
    <t>9.19</t>
  </si>
  <si>
    <t>19.46</t>
  </si>
  <si>
    <t>10.9</t>
  </si>
  <si>
    <t>11.77</t>
  </si>
  <si>
    <t>22.94</t>
  </si>
  <si>
    <t>19.03</t>
  </si>
  <si>
    <t>2.26</t>
  </si>
  <si>
    <t>-0.69</t>
  </si>
  <si>
    <t>Gross Profit, 5 Yr. CAGR %</t>
  </si>
  <si>
    <t>10.62</t>
  </si>
  <si>
    <t>19.72</t>
  </si>
  <si>
    <t>7.66</t>
  </si>
  <si>
    <t>10.49</t>
  </si>
  <si>
    <t>24.16</t>
  </si>
  <si>
    <t>22.75</t>
  </si>
  <si>
    <t>7.62</t>
  </si>
  <si>
    <t>EBITDA, 5 Yr. CAGR %</t>
  </si>
  <si>
    <t>12.45</t>
  </si>
  <si>
    <t>30.71</t>
  </si>
  <si>
    <t>9.63</t>
  </si>
  <si>
    <t>11.82</t>
  </si>
  <si>
    <t>31.26</t>
  </si>
  <si>
    <t>-3.4</t>
  </si>
  <si>
    <t>-2.72</t>
  </si>
  <si>
    <t>EBITA, 5 Yr. CAGR %</t>
  </si>
  <si>
    <t>16.49</t>
  </si>
  <si>
    <t>38.28</t>
  </si>
  <si>
    <t>16.05</t>
  </si>
  <si>
    <t>42.67</t>
  </si>
  <si>
    <t>21.93</t>
  </si>
  <si>
    <t>-4.69</t>
  </si>
  <si>
    <t>-3.99</t>
  </si>
  <si>
    <t>EBIT, 5 Yr. CAGR %</t>
  </si>
  <si>
    <t>16.12</t>
  </si>
  <si>
    <t>52.16</t>
  </si>
  <si>
    <t>69.18</t>
  </si>
  <si>
    <t>367.21</t>
  </si>
  <si>
    <t>69.38</t>
  </si>
  <si>
    <t>23.29</t>
  </si>
  <si>
    <t>-11.24</t>
  </si>
  <si>
    <t>-16.22</t>
  </si>
  <si>
    <t>Earnings From Cont. Operations, 5 Yr. CAGR %</t>
  </si>
  <si>
    <t>-28.5</t>
  </si>
  <si>
    <t>18.4</t>
  </si>
  <si>
    <t>28.87</t>
  </si>
  <si>
    <t>-52.33</t>
  </si>
  <si>
    <t>2.43</t>
  </si>
  <si>
    <t>54.49</t>
  </si>
  <si>
    <t>-39.49</t>
  </si>
  <si>
    <t>-4.03</t>
  </si>
  <si>
    <t>Net Income, 5 Yr. CAGR %</t>
  </si>
  <si>
    <t>-35.98</t>
  </si>
  <si>
    <t>-7.48</t>
  </si>
  <si>
    <t>1.32</t>
  </si>
  <si>
    <t>53.56</t>
  </si>
  <si>
    <t>9.44</t>
  </si>
  <si>
    <t>Normalized Net Income, 5 Yr. CAGR %</t>
  </si>
  <si>
    <t>-13.48</t>
  </si>
  <si>
    <t>23.31</t>
  </si>
  <si>
    <t>27.15</t>
  </si>
  <si>
    <t>-4.68</t>
  </si>
  <si>
    <t>38.31</t>
  </si>
  <si>
    <t>37.09</t>
  </si>
  <si>
    <t>-16.59</t>
  </si>
  <si>
    <t>-38.57</t>
  </si>
  <si>
    <t>Diluted EPS Before Extra, 5 Yr. CAGR %</t>
  </si>
  <si>
    <t>-30.84</t>
  </si>
  <si>
    <t>6.3</t>
  </si>
  <si>
    <t>15.84</t>
  </si>
  <si>
    <t>-56.89</t>
  </si>
  <si>
    <t>-10.46</t>
  </si>
  <si>
    <t>37.65</t>
  </si>
  <si>
    <t>-43.41</t>
  </si>
  <si>
    <t>-4.94</t>
  </si>
  <si>
    <t>Accounts Receivable, 5 Yr. CAGR %</t>
  </si>
  <si>
    <t>7.12</t>
  </si>
  <si>
    <t>8.54</t>
  </si>
  <si>
    <t>1.65</t>
  </si>
  <si>
    <t>2.85</t>
  </si>
  <si>
    <t>17.05</t>
  </si>
  <si>
    <t>1.67</t>
  </si>
  <si>
    <t>Inventory, 5 Yr. CAGR %</t>
  </si>
  <si>
    <t>12.95</t>
  </si>
  <si>
    <t>4.17</t>
  </si>
  <si>
    <t>28.68</t>
  </si>
  <si>
    <t>20.51</t>
  </si>
  <si>
    <t>-4.6</t>
  </si>
  <si>
    <t>4.95</t>
  </si>
  <si>
    <t>Net Property, Plant and Equip., 5 Yr. CAGR %</t>
  </si>
  <si>
    <t>4.44</t>
  </si>
  <si>
    <t>0.33</t>
  </si>
  <si>
    <t>5.74</t>
  </si>
  <si>
    <t>27.9</t>
  </si>
  <si>
    <t>33.2</t>
  </si>
  <si>
    <t>27.02</t>
  </si>
  <si>
    <t>19.55</t>
  </si>
  <si>
    <t>Total Assets, 5 Yr. CAGR %</t>
  </si>
  <si>
    <t>-7.84</t>
  </si>
  <si>
    <t>-0.22</t>
  </si>
  <si>
    <t>0.12</t>
  </si>
  <si>
    <t>6.85</t>
  </si>
  <si>
    <t>26.78</t>
  </si>
  <si>
    <t>17.49</t>
  </si>
  <si>
    <t>15.93</t>
  </si>
  <si>
    <t>Tangible Book Value, 5 Yr. CAGR %</t>
  </si>
  <si>
    <t>8.87</t>
  </si>
  <si>
    <t>42.88</t>
  </si>
  <si>
    <t>38.14</t>
  </si>
  <si>
    <t>18.52</t>
  </si>
  <si>
    <t>16.42</t>
  </si>
  <si>
    <t>47.7</t>
  </si>
  <si>
    <t>-2.9</t>
  </si>
  <si>
    <t>-2.53</t>
  </si>
  <si>
    <t>Common Equity, 5 Yr. CAGR %</t>
  </si>
  <si>
    <t>-18.82</t>
  </si>
  <si>
    <t>3.74</t>
  </si>
  <si>
    <t>12.72</t>
  </si>
  <si>
    <t>100.81</t>
  </si>
  <si>
    <t>201.9</t>
  </si>
  <si>
    <t>35.16</t>
  </si>
  <si>
    <t>Cash From Operations, 5 Yr. CAGR %</t>
  </si>
  <si>
    <t>53.48</t>
  </si>
  <si>
    <t>32.65</t>
  </si>
  <si>
    <t>16.43</t>
  </si>
  <si>
    <t>59.09</t>
  </si>
  <si>
    <t>157.16</t>
  </si>
  <si>
    <t>8.98</t>
  </si>
  <si>
    <t>-14.57</t>
  </si>
  <si>
    <t>Capital Expenditures, 5 Yr. CAGR %</t>
  </si>
  <si>
    <t>-0.4</t>
  </si>
  <si>
    <t>3.14</t>
  </si>
  <si>
    <t>0.49</t>
  </si>
  <si>
    <t>28.01</t>
  </si>
  <si>
    <t>8.9</t>
  </si>
  <si>
    <t>-10.29</t>
  </si>
  <si>
    <t>Levered Free Cash Flow, 5 Yr. CAGR %</t>
  </si>
  <si>
    <t>-26.66</t>
  </si>
  <si>
    <t>30.3</t>
  </si>
  <si>
    <t>5.1</t>
  </si>
  <si>
    <t>41.28</t>
  </si>
  <si>
    <t>19.89</t>
  </si>
  <si>
    <t>120.1</t>
  </si>
  <si>
    <t>-11.53</t>
  </si>
  <si>
    <t>Unlevered Free Cash Flow, 5 Yr. CAGR %</t>
  </si>
  <si>
    <t>-41.03</t>
  </si>
  <si>
    <t>24.35</t>
  </si>
  <si>
    <t>20.5</t>
  </si>
  <si>
    <t>52.44</t>
  </si>
  <si>
    <t>154.51</t>
  </si>
  <si>
    <t>-9.51</t>
  </si>
  <si>
    <t>2020</t>
  </si>
  <si>
    <t>2021</t>
  </si>
  <si>
    <t>2022</t>
  </si>
  <si>
    <t>2023</t>
  </si>
  <si>
    <t>2024</t>
  </si>
  <si>
    <t>2025</t>
  </si>
  <si>
    <t>2026</t>
  </si>
  <si>
    <t>2027</t>
  </si>
  <si>
    <t>Capitalization
                                    1</t>
  </si>
  <si>
    <t>601.8</t>
  </si>
  <si>
    <t>1,165</t>
  </si>
  <si>
    <t>940.3</t>
  </si>
  <si>
    <t>1,285</t>
  </si>
  <si>
    <t>1,096</t>
  </si>
  <si>
    <t>1,028</t>
  </si>
  <si>
    <t>-</t>
  </si>
  <si>
    <t>Change</t>
  </si>
  <si>
    <t>93.58%</t>
  </si>
  <si>
    <t>-19.28%</t>
  </si>
  <si>
    <t>36.63%</t>
  </si>
  <si>
    <t>-14.66%</t>
  </si>
  <si>
    <t>-6.24%</t>
  </si>
  <si>
    <t>Enterprise Value (EV)
                                    1</t>
  </si>
  <si>
    <t>646.6</t>
  </si>
  <si>
    <t>1,308</t>
  </si>
  <si>
    <t>1,181</t>
  </si>
  <si>
    <t>1,684</t>
  </si>
  <si>
    <t>1,280</t>
  </si>
  <si>
    <t>1,113</t>
  </si>
  <si>
    <t>874</t>
  </si>
  <si>
    <t>102.28%</t>
  </si>
  <si>
    <t>-9.72%</t>
  </si>
  <si>
    <t>42.66%</t>
  </si>
  <si>
    <t>-34.91%</t>
  </si>
  <si>
    <t>16.75%</t>
  </si>
  <si>
    <t>-13.01%</t>
  </si>
  <si>
    <t>-21.5%</t>
  </si>
  <si>
    <t>P/E ratio</t>
  </si>
  <si>
    <t>-498x</t>
  </si>
  <si>
    <t>57.9x</t>
  </si>
  <si>
    <t>15.4x</t>
  </si>
  <si>
    <t>-6.79x</t>
  </si>
  <si>
    <t>-20.7x</t>
  </si>
  <si>
    <t>89x</t>
  </si>
  <si>
    <t>26.8x</t>
  </si>
  <si>
    <t>PBR</t>
  </si>
  <si>
    <t>2.16x</t>
  </si>
  <si>
    <t>3.77x</t>
  </si>
  <si>
    <t>2.71x</t>
  </si>
  <si>
    <t>6.4x</t>
  </si>
  <si>
    <t>2.81x</t>
  </si>
  <si>
    <t>2.77x</t>
  </si>
  <si>
    <t>2.08x</t>
  </si>
  <si>
    <t>PEG</t>
  </si>
  <si>
    <t>-0x</t>
  </si>
  <si>
    <t>0x</t>
  </si>
  <si>
    <t>0.3x</t>
  </si>
  <si>
    <t>-1x</t>
  </si>
  <si>
    <t>Capitalization / Revenue</t>
  </si>
  <si>
    <t>0.54x</t>
  </si>
  <si>
    <t>0.78x</t>
  </si>
  <si>
    <t>0.52x</t>
  </si>
  <si>
    <t>0.89x</t>
  </si>
  <si>
    <t>0.94x</t>
  </si>
  <si>
    <t>0.76x</t>
  </si>
  <si>
    <t>0.68x</t>
  </si>
  <si>
    <t>0.59x</t>
  </si>
  <si>
    <t>EV / Revenue</t>
  </si>
  <si>
    <t>0.58x</t>
  </si>
  <si>
    <t>0.87x</t>
  </si>
  <si>
    <t>0.65x</t>
  </si>
  <si>
    <t>1.17x</t>
  </si>
  <si>
    <t>0.74x</t>
  </si>
  <si>
    <t>0.5x</t>
  </si>
  <si>
    <t>EV / EBITDA</t>
  </si>
  <si>
    <t>6.2x</t>
  </si>
  <si>
    <t>6.96x</t>
  </si>
  <si>
    <t>4.5x</t>
  </si>
  <si>
    <t>8.06x</t>
  </si>
  <si>
    <t>7.52x</t>
  </si>
  <si>
    <t>6.95x</t>
  </si>
  <si>
    <t>4.9x</t>
  </si>
  <si>
    <t>3.06x</t>
  </si>
  <si>
    <t>EV / EBIT</t>
  </si>
  <si>
    <t>7.68x</t>
  </si>
  <si>
    <t>8.13x</t>
  </si>
  <si>
    <t>5.19x</t>
  </si>
  <si>
    <t>9.37x</t>
  </si>
  <si>
    <t>9.12x</t>
  </si>
  <si>
    <t>8.23x</t>
  </si>
  <si>
    <t>5.57x</t>
  </si>
  <si>
    <t>3.37x</t>
  </si>
  <si>
    <t>EV / FCF</t>
  </si>
  <si>
    <t>12.4x</t>
  </si>
  <si>
    <t>17.7x</t>
  </si>
  <si>
    <t>25.9x</t>
  </si>
  <si>
    <t>21.7x</t>
  </si>
  <si>
    <t>11.6x</t>
  </si>
  <si>
    <t>5.24x</t>
  </si>
  <si>
    <t>FCF Yield</t>
  </si>
  <si>
    <t>8.09%</t>
  </si>
  <si>
    <t>5.66%</t>
  </si>
  <si>
    <t>3.86%</t>
  </si>
  <si>
    <t>4.6%</t>
  </si>
  <si>
    <t>8.6%</t>
  </si>
  <si>
    <t>19.1%</t>
  </si>
  <si>
    <t>Dividend per Share
                                    2</t>
  </si>
  <si>
    <t>Rate of return</t>
  </si>
  <si>
    <t>EPS
                                    2</t>
  </si>
  <si>
    <t>-0.025</t>
  </si>
  <si>
    <t>0.415</t>
  </si>
  <si>
    <t>-1</t>
  </si>
  <si>
    <t>0.2167</t>
  </si>
  <si>
    <t>Distribution rate</t>
  </si>
  <si>
    <t>Net sales
                                    1</t>
  </si>
  <si>
    <t>1,122</t>
  </si>
  <si>
    <t>1,501</t>
  </si>
  <si>
    <t>1,819</t>
  </si>
  <si>
    <t>1,441</t>
  </si>
  <si>
    <t>1,171</t>
  </si>
  <si>
    <t>1,360</t>
  </si>
  <si>
    <t>1,507</t>
  </si>
  <si>
    <t>1,754</t>
  </si>
  <si>
    <t>EBITDA
                                    1</t>
  </si>
  <si>
    <t>104.2</t>
  </si>
  <si>
    <t>187.8</t>
  </si>
  <si>
    <t>262.6</t>
  </si>
  <si>
    <t>209.1</t>
  </si>
  <si>
    <t>145.8</t>
  </si>
  <si>
    <t>184.2</t>
  </si>
  <si>
    <t>227.1</t>
  </si>
  <si>
    <t>286</t>
  </si>
  <si>
    <t>EBIT
                                    1</t>
  </si>
  <si>
    <t>84.23</t>
  </si>
  <si>
    <t>160.8</t>
  </si>
  <si>
    <t>227.6</t>
  </si>
  <si>
    <t>179.8</t>
  </si>
  <si>
    <t>120.3</t>
  </si>
  <si>
    <t>155.6</t>
  </si>
  <si>
    <t>199.8</t>
  </si>
  <si>
    <t>259.4</t>
  </si>
  <si>
    <t>Net income
                                    1</t>
  </si>
  <si>
    <t>-1.143</t>
  </si>
  <si>
    <t>21.31</t>
  </si>
  <si>
    <t>66.56</t>
  </si>
  <si>
    <t>-187.5</t>
  </si>
  <si>
    <t>-52.47</t>
  </si>
  <si>
    <t>11.7</t>
  </si>
  <si>
    <t>39.1</t>
  </si>
  <si>
    <t>Net Debt
                                    1</t>
  </si>
  <si>
    <t>44.76</t>
  </si>
  <si>
    <t>142.9</t>
  </si>
  <si>
    <t>240.3</t>
  </si>
  <si>
    <t>399.6</t>
  </si>
  <si>
    <t>252.1</t>
  </si>
  <si>
    <t>85.48</t>
  </si>
  <si>
    <t>-154</t>
  </si>
  <si>
    <t>Reference price
                                    2</t>
  </si>
  <si>
    <t>12.46</t>
  </si>
  <si>
    <t>24.01</t>
  </si>
  <si>
    <t>18.81</t>
  </si>
  <si>
    <t>25.66</t>
  </si>
  <si>
    <t>19.29</t>
  </si>
  <si>
    <t>Nbr of stocks (in thousands)</t>
  </si>
  <si>
    <t>48,319</t>
  </si>
  <si>
    <t>48,521</t>
  </si>
  <si>
    <t>49,992</t>
  </si>
  <si>
    <t>50,068</t>
  </si>
  <si>
    <t>52,915</t>
  </si>
  <si>
    <t>53,291</t>
  </si>
  <si>
    <t>Announcement Date</t>
  </si>
  <si>
    <t>10/1/20</t>
  </si>
  <si>
    <t>10/12/21</t>
  </si>
  <si>
    <t>10/4/22</t>
  </si>
  <si>
    <t>10/12/23</t>
  </si>
  <si>
    <t>10/15/24</t>
  </si>
  <si>
    <t>trailingPegRatio</t>
  </si>
  <si>
    <t>Diluted Shares Outstanding</t>
  </si>
  <si>
    <t>TERMINAL VALUE</t>
  </si>
  <si>
    <t>NPV of FCF</t>
  </si>
  <si>
    <t>NPV of TV</t>
  </si>
  <si>
    <t>Total EV</t>
  </si>
  <si>
    <t>Equity</t>
  </si>
  <si>
    <t>Shares Outstanding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</si>
</sst>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1">
    <numFmt numFmtId="164" formatCode="&quot;$&quot;#,##0.00"/>
  </numFmts>
  <fonts count="5">
    <font>
      <sz val="11.0"/>
      <color theme="1"/>
      <name val="Calibri"/>
      <scheme val="minor"/>
    </font>
    <font>
      <color theme="1"/>
      <name val="Calibri"/>
    </font>
    <font>
      <sz val="11.0"/>
      <color theme="1"/>
      <name val="Calibri"/>
    </font>
    <font>
      <b/>
      <sz val="11.0"/>
      <color theme="1"/>
      <name val="Calibri"/>
    </font>
    <font>
      <color theme="1"/>
      <name val="Calibri"/>
      <scheme val="minor"/>
    </font>
  </fonts>
  <fills count="2">
    <fill>
      <patternFill patternType="none"/>
    </fill>
    <fill>
      <patternFill patternType="lightGray"/>
    </fill>
  </fills>
  <borders count="2">
    <border/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</borders>
  <cellStyleXfs count="1">
    <xf borderId="0" fillId="0" fontId="0" numFmtId="0" applyAlignment="1" applyFont="1"/>
  </cellStyleXfs>
  <cellXfs count="6">
    <xf borderId="0" fillId="0" fontId="0" numFmtId="0" xfId="0" applyAlignment="1" applyFont="1">
      <alignment readingOrder="0" shrinkToFit="0" vertical="bottom" wrapText="0"/>
    </xf>
    <xf borderId="0" fillId="0" fontId="1" numFmtId="0" xfId="0" applyFont="1"/>
    <xf borderId="0" fillId="0" fontId="2" numFmtId="0" xfId="0" applyFont="1"/>
    <xf borderId="1" fillId="0" fontId="3" numFmtId="0" xfId="0" applyAlignment="1" applyBorder="1" applyFont="1">
      <alignment horizontal="center" vertical="top"/>
    </xf>
    <xf borderId="0" fillId="0" fontId="4" numFmtId="0" xfId="0" applyFont="1"/>
    <xf borderId="0" fillId="0" fontId="1" numFmtId="164" xfId="0" applyFont="1" applyNumberFormat="1"/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11" Type="http://schemas.openxmlformats.org/officeDocument/2006/relationships/worksheet" Target="worksheets/sheet8.xml"/><Relationship Id="rId10" Type="http://schemas.openxmlformats.org/officeDocument/2006/relationships/worksheet" Target="worksheets/sheet7.xml"/><Relationship Id="rId12" Type="http://schemas.openxmlformats.org/officeDocument/2006/relationships/worksheet" Target="worksheets/sheet9.xml"/><Relationship Id="rId9" Type="http://schemas.openxmlformats.org/officeDocument/2006/relationships/worksheet" Target="worksheets/sheet6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Relationship Id="rId7" Type="http://schemas.openxmlformats.org/officeDocument/2006/relationships/worksheet" Target="worksheets/sheet4.xml"/><Relationship Id="rId8" Type="http://schemas.openxmlformats.org/officeDocument/2006/relationships/worksheet" Target="worksheets/sheet5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5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6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7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8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9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7.xml"/></Relationships>
</file>

<file path=xl/worksheets/_rels/sheet8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9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0</v>
      </c>
      <c r="B1" s="1" t="s">
        <v>1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</v>
      </c>
      <c r="B2" s="1" t="s">
        <v>3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4</v>
      </c>
      <c r="B3" s="1" t="s">
        <v>5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6</v>
      </c>
      <c r="B4" s="1" t="s">
        <v>7</v>
      </c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8</v>
      </c>
      <c r="B5" s="1">
        <v>97.69296565944097</v>
      </c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9</v>
      </c>
      <c r="B6" s="1" t="s">
        <v>10</v>
      </c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11</v>
      </c>
      <c r="B7" s="1" t="s">
        <v>7</v>
      </c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12</v>
      </c>
      <c r="B8" s="1" t="s">
        <v>7</v>
      </c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13</v>
      </c>
      <c r="B9" s="1" t="s">
        <v>7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14</v>
      </c>
      <c r="B10" s="1" t="s">
        <v>7</v>
      </c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15</v>
      </c>
      <c r="B11" s="1" t="s">
        <v>7</v>
      </c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16</v>
      </c>
      <c r="B12" s="1" t="s">
        <v>17</v>
      </c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18</v>
      </c>
      <c r="B13" s="1" t="s">
        <v>19</v>
      </c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20</v>
      </c>
      <c r="B14" s="1" t="s">
        <v>21</v>
      </c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22</v>
      </c>
      <c r="B15" s="1" t="s">
        <v>23</v>
      </c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1" width="9.14"/>
  </cols>
  <sheetData>
    <row r="1">
      <c r="A1" s="1" t="s">
        <v>24</v>
      </c>
      <c r="B1" s="1">
        <v>2015.0</v>
      </c>
      <c r="C1" s="1">
        <v>2016.0</v>
      </c>
      <c r="D1" s="1">
        <v>2017.0</v>
      </c>
      <c r="E1" s="1">
        <v>2018.0</v>
      </c>
      <c r="F1" s="1">
        <v>2019.0</v>
      </c>
      <c r="G1" s="1">
        <v>2020.0</v>
      </c>
      <c r="H1" s="1">
        <v>2021.0</v>
      </c>
      <c r="I1" s="1">
        <v>2022.0</v>
      </c>
      <c r="J1" s="1">
        <v>2023.0</v>
      </c>
      <c r="K1" s="1">
        <v>2024.0</v>
      </c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25</v>
      </c>
      <c r="B2" s="1">
        <v>-46.0</v>
      </c>
      <c r="C2" s="1">
        <v>-19.0</v>
      </c>
      <c r="D2" s="1">
        <v>-7.0</v>
      </c>
      <c r="E2" s="1">
        <v>119.0</v>
      </c>
      <c r="F2" s="1">
        <v>51.0</v>
      </c>
      <c r="G2" s="1">
        <v>-1.0</v>
      </c>
      <c r="H2" s="1">
        <v>21.0</v>
      </c>
      <c r="I2" s="1">
        <v>66.0</v>
      </c>
      <c r="J2" s="1">
        <v>-188.0</v>
      </c>
      <c r="K2" s="1">
        <v>-52.0</v>
      </c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26</v>
      </c>
      <c r="B3" s="1">
        <v>19.0</v>
      </c>
      <c r="C3" s="1">
        <v>18.0</v>
      </c>
      <c r="D3" s="1">
        <v>21.0</v>
      </c>
      <c r="E3" s="1">
        <v>20.0</v>
      </c>
      <c r="F3" s="1">
        <v>23.0</v>
      </c>
      <c r="G3" s="1">
        <v>27.0</v>
      </c>
      <c r="H3" s="1">
        <v>36.0</v>
      </c>
      <c r="I3" s="1">
        <v>41.0</v>
      </c>
      <c r="J3" s="1">
        <v>26.0</v>
      </c>
      <c r="K3" s="1">
        <v>25.0</v>
      </c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27</v>
      </c>
      <c r="B4" s="1">
        <v>30.0</v>
      </c>
      <c r="C4" s="1">
        <v>13.0</v>
      </c>
      <c r="D4" s="1">
        <v>11.0</v>
      </c>
      <c r="E4" s="1">
        <v>6.0</v>
      </c>
      <c r="F4" s="1">
        <v>5.0</v>
      </c>
      <c r="G4" s="1">
        <v>13.0</v>
      </c>
      <c r="H4" s="1">
        <v>20.0</v>
      </c>
      <c r="I4" s="1">
        <v>23.0</v>
      </c>
      <c r="J4" s="1">
        <v>45.0</v>
      </c>
      <c r="K4" s="1">
        <v>40.0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28</v>
      </c>
      <c r="B5" s="1">
        <v>50.0</v>
      </c>
      <c r="C5" s="1">
        <v>31.0</v>
      </c>
      <c r="D5" s="1">
        <v>33.0</v>
      </c>
      <c r="E5" s="1">
        <v>26.0</v>
      </c>
      <c r="F5" s="1">
        <v>29.0</v>
      </c>
      <c r="G5" s="1">
        <v>41.0</v>
      </c>
      <c r="H5" s="1">
        <v>56.0</v>
      </c>
      <c r="I5" s="1">
        <v>64.0</v>
      </c>
      <c r="J5" s="1">
        <v>71.0</v>
      </c>
      <c r="K5" s="1">
        <v>65.0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29</v>
      </c>
      <c r="B6" s="1">
        <v>8.0</v>
      </c>
      <c r="C6" s="1">
        <v>4.0</v>
      </c>
      <c r="D6" s="1">
        <v>8.0</v>
      </c>
      <c r="E6" s="1">
        <v>2.0</v>
      </c>
      <c r="F6" s="1">
        <v>2.0</v>
      </c>
      <c r="G6" s="1">
        <v>5.0</v>
      </c>
      <c r="H6" s="1">
        <v>8.0</v>
      </c>
      <c r="I6" s="1">
        <v>10.0</v>
      </c>
      <c r="J6" s="1">
        <v>4.0</v>
      </c>
      <c r="K6" s="1">
        <v>3.0</v>
      </c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30</v>
      </c>
      <c r="B7" s="1">
        <v>12.0</v>
      </c>
      <c r="C7" s="1">
        <v>-5.0</v>
      </c>
      <c r="D7" s="1">
        <v>35.0</v>
      </c>
      <c r="E7" s="1">
        <v>69.0</v>
      </c>
      <c r="F7" s="1">
        <v>7.0</v>
      </c>
      <c r="G7" s="1">
        <v>2.0</v>
      </c>
      <c r="H7" s="1">
        <v>0.0</v>
      </c>
      <c r="I7" s="1">
        <v>0.0</v>
      </c>
      <c r="J7" s="1">
        <v>0.0</v>
      </c>
      <c r="K7" s="1">
        <v>0.0</v>
      </c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31</v>
      </c>
      <c r="B8" s="1">
        <v>1.0</v>
      </c>
      <c r="C8" s="1">
        <v>0.0</v>
      </c>
      <c r="D8" s="1">
        <v>0.0</v>
      </c>
      <c r="E8" s="1">
        <v>25.0</v>
      </c>
      <c r="F8" s="1">
        <v>0.0</v>
      </c>
      <c r="G8" s="1">
        <v>0.0</v>
      </c>
      <c r="H8" s="1">
        <v>0.0</v>
      </c>
      <c r="I8" s="1">
        <v>0.0</v>
      </c>
      <c r="J8" s="1">
        <v>19.0</v>
      </c>
      <c r="K8" s="1">
        <v>0.0</v>
      </c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32</v>
      </c>
      <c r="B9" s="1">
        <v>6.0</v>
      </c>
      <c r="C9" s="1">
        <v>3.0</v>
      </c>
      <c r="D9" s="1">
        <v>5.0</v>
      </c>
      <c r="E9" s="1">
        <v>10.0</v>
      </c>
      <c r="F9" s="1">
        <v>18.0</v>
      </c>
      <c r="G9" s="1">
        <v>18.0</v>
      </c>
      <c r="H9" s="1">
        <v>33.0</v>
      </c>
      <c r="I9" s="1">
        <v>40.0</v>
      </c>
      <c r="J9" s="1">
        <v>39.0</v>
      </c>
      <c r="K9" s="1">
        <v>43.0</v>
      </c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33</v>
      </c>
      <c r="B10" s="1">
        <v>10.0</v>
      </c>
      <c r="C10" s="1">
        <v>1.0</v>
      </c>
      <c r="D10" s="1">
        <v>-5.0</v>
      </c>
      <c r="E10" s="1">
        <v>-8.0</v>
      </c>
      <c r="F10" s="1">
        <v>-9.0</v>
      </c>
      <c r="G10" s="1">
        <v>-7.0</v>
      </c>
      <c r="H10" s="1">
        <v>0.0</v>
      </c>
      <c r="I10" s="1">
        <v>0.0</v>
      </c>
      <c r="J10" s="1">
        <v>0.0</v>
      </c>
      <c r="K10" s="1">
        <v>0.0</v>
      </c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34</v>
      </c>
      <c r="B11" s="1">
        <v>0.0</v>
      </c>
      <c r="C11" s="1">
        <v>0.0</v>
      </c>
      <c r="D11" s="1">
        <v>0.0</v>
      </c>
      <c r="E11" s="1">
        <v>0.0</v>
      </c>
      <c r="F11" s="1">
        <v>0.0</v>
      </c>
      <c r="G11" s="1">
        <v>0.0</v>
      </c>
      <c r="H11" s="1">
        <v>0.0</v>
      </c>
      <c r="I11" s="1">
        <v>0.0</v>
      </c>
      <c r="J11" s="1">
        <v>40.0</v>
      </c>
      <c r="K11" s="1">
        <v>-28.0</v>
      </c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35</v>
      </c>
      <c r="B12" s="1">
        <v>-2.0</v>
      </c>
      <c r="C12" s="1">
        <v>-1.0</v>
      </c>
      <c r="D12" s="1">
        <v>20.0</v>
      </c>
      <c r="E12" s="1">
        <v>-5.0</v>
      </c>
      <c r="F12" s="1">
        <v>-3.0</v>
      </c>
      <c r="G12" s="1">
        <v>12.0</v>
      </c>
      <c r="H12" s="1">
        <v>34.0</v>
      </c>
      <c r="I12" s="1">
        <v>44.0</v>
      </c>
      <c r="J12" s="1">
        <v>183.0</v>
      </c>
      <c r="K12" s="1">
        <v>19.0</v>
      </c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36</v>
      </c>
      <c r="B13" s="1">
        <v>8.0</v>
      </c>
      <c r="C13" s="1">
        <v>44.0</v>
      </c>
      <c r="D13" s="1">
        <v>-40.0</v>
      </c>
      <c r="E13" s="1">
        <v>-55.0</v>
      </c>
      <c r="F13" s="1">
        <v>35.0</v>
      </c>
      <c r="G13" s="1">
        <v>-12.0</v>
      </c>
      <c r="H13" s="1">
        <v>-51.0</v>
      </c>
      <c r="I13" s="1">
        <v>-97.0</v>
      </c>
      <c r="J13" s="1">
        <v>163.0</v>
      </c>
      <c r="K13" s="1">
        <v>-32.0</v>
      </c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37</v>
      </c>
      <c r="B14" s="1">
        <v>-19.0</v>
      </c>
      <c r="C14" s="1">
        <v>31.0</v>
      </c>
      <c r="D14" s="1">
        <v>-21.0</v>
      </c>
      <c r="E14" s="1">
        <v>-42.0</v>
      </c>
      <c r="F14" s="1">
        <v>102.0</v>
      </c>
      <c r="G14" s="1">
        <v>-51.0</v>
      </c>
      <c r="H14" s="1">
        <v>-138.0</v>
      </c>
      <c r="I14" s="1">
        <v>39.0</v>
      </c>
      <c r="J14" s="1">
        <v>95.0</v>
      </c>
      <c r="K14" s="1">
        <v>23.0</v>
      </c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38</v>
      </c>
      <c r="B15" s="1">
        <v>53.0</v>
      </c>
      <c r="C15" s="1">
        <v>-86.0</v>
      </c>
      <c r="D15" s="1">
        <v>-10.0</v>
      </c>
      <c r="E15" s="1">
        <v>17.0</v>
      </c>
      <c r="F15" s="1">
        <v>-64.0</v>
      </c>
      <c r="G15" s="1">
        <v>70.0</v>
      </c>
      <c r="H15" s="1">
        <v>215.0</v>
      </c>
      <c r="I15" s="1">
        <v>-61.0</v>
      </c>
      <c r="J15" s="1">
        <v>-256.0</v>
      </c>
      <c r="K15" s="1">
        <v>54.0</v>
      </c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39</v>
      </c>
      <c r="B16" s="1">
        <v>0.0</v>
      </c>
      <c r="C16" s="1">
        <v>0.0</v>
      </c>
      <c r="D16" s="1">
        <v>0.0</v>
      </c>
      <c r="E16" s="1">
        <v>0.0</v>
      </c>
      <c r="F16" s="1">
        <v>0.0</v>
      </c>
      <c r="G16" s="1">
        <v>0.0</v>
      </c>
      <c r="H16" s="1">
        <v>-3.0</v>
      </c>
      <c r="I16" s="1">
        <v>-68.0</v>
      </c>
      <c r="J16" s="1">
        <v>0.0</v>
      </c>
      <c r="K16" s="1">
        <v>0.0</v>
      </c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40</v>
      </c>
      <c r="B17" s="1">
        <v>-18.0</v>
      </c>
      <c r="C17" s="1">
        <v>6.0</v>
      </c>
      <c r="D17" s="1">
        <v>11.0</v>
      </c>
      <c r="E17" s="1">
        <v>-6.0</v>
      </c>
      <c r="F17" s="1">
        <v>-1.0</v>
      </c>
      <c r="G17" s="1">
        <v>1.0</v>
      </c>
      <c r="H17" s="1">
        <v>-24.0</v>
      </c>
      <c r="I17" s="1">
        <v>-1.0</v>
      </c>
      <c r="J17" s="1">
        <v>-66.0</v>
      </c>
      <c r="K17" s="1">
        <v>-19.0</v>
      </c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41</v>
      </c>
      <c r="B18" s="1">
        <v>40.0</v>
      </c>
      <c r="C18" s="1">
        <v>15.0</v>
      </c>
      <c r="D18" s="1">
        <v>-93.0</v>
      </c>
      <c r="E18" s="1">
        <v>67.0</v>
      </c>
      <c r="F18" s="1">
        <v>170.0</v>
      </c>
      <c r="G18" s="1">
        <v>87.0</v>
      </c>
      <c r="H18" s="1">
        <v>153.0</v>
      </c>
      <c r="I18" s="1">
        <v>105.0</v>
      </c>
      <c r="J18" s="1">
        <v>104.0</v>
      </c>
      <c r="K18" s="1">
        <v>77.0</v>
      </c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42</v>
      </c>
      <c r="B19" s="1">
        <v>-31.0</v>
      </c>
      <c r="C19" s="1">
        <v>-13.0</v>
      </c>
      <c r="D19" s="1">
        <v>-18.0</v>
      </c>
      <c r="E19" s="1">
        <v>-25.0</v>
      </c>
      <c r="F19" s="1">
        <v>-33.0</v>
      </c>
      <c r="G19" s="1">
        <v>-32.0</v>
      </c>
      <c r="H19" s="1">
        <v>-47.0</v>
      </c>
      <c r="I19" s="1">
        <v>-38.0</v>
      </c>
      <c r="J19" s="1">
        <v>-39.0</v>
      </c>
      <c r="K19" s="1">
        <v>-19.0</v>
      </c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43</v>
      </c>
      <c r="B20" s="1">
        <v>16.0</v>
      </c>
      <c r="C20" s="1">
        <v>28.0</v>
      </c>
      <c r="D20" s="1">
        <v>65.0</v>
      </c>
      <c r="E20" s="1">
        <v>30.0</v>
      </c>
      <c r="F20" s="1">
        <v>8.0</v>
      </c>
      <c r="G20" s="1">
        <v>40.0</v>
      </c>
      <c r="H20" s="1">
        <v>0.0</v>
      </c>
      <c r="I20" s="1">
        <v>0.0</v>
      </c>
      <c r="J20" s="1">
        <v>0.0</v>
      </c>
      <c r="K20" s="1">
        <v>0.0</v>
      </c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44</v>
      </c>
      <c r="B21" s="1">
        <v>0.0</v>
      </c>
      <c r="C21" s="1">
        <v>0.0</v>
      </c>
      <c r="D21" s="1">
        <v>0.0</v>
      </c>
      <c r="E21" s="1">
        <v>-42.0</v>
      </c>
      <c r="F21" s="1">
        <v>-76.0</v>
      </c>
      <c r="G21" s="1">
        <v>0.0</v>
      </c>
      <c r="H21" s="1">
        <v>-35.0</v>
      </c>
      <c r="I21" s="1">
        <v>0.0</v>
      </c>
      <c r="J21" s="1">
        <v>-213.0</v>
      </c>
      <c r="K21" s="1">
        <v>0.0</v>
      </c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45</v>
      </c>
      <c r="B22" s="1">
        <v>30.0</v>
      </c>
      <c r="C22" s="1">
        <v>0.0</v>
      </c>
      <c r="D22" s="1">
        <v>0.0</v>
      </c>
      <c r="E22" s="1">
        <v>0.0</v>
      </c>
      <c r="F22" s="1">
        <v>0.0</v>
      </c>
      <c r="G22" s="1">
        <v>0.0</v>
      </c>
      <c r="H22" s="1">
        <v>0.0</v>
      </c>
      <c r="I22" s="1">
        <v>0.0</v>
      </c>
      <c r="J22" s="1">
        <v>0.0</v>
      </c>
      <c r="K22" s="1">
        <v>0.0</v>
      </c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46</v>
      </c>
      <c r="B23" s="1">
        <v>0.0</v>
      </c>
      <c r="C23" s="1">
        <v>0.0</v>
      </c>
      <c r="D23" s="1">
        <v>0.0</v>
      </c>
      <c r="E23" s="1">
        <v>0.0</v>
      </c>
      <c r="F23" s="1">
        <v>0.0</v>
      </c>
      <c r="G23" s="1">
        <v>0.0</v>
      </c>
      <c r="H23" s="1">
        <v>0.0</v>
      </c>
      <c r="I23" s="1">
        <v>0.0</v>
      </c>
      <c r="J23" s="1">
        <v>-25.0</v>
      </c>
      <c r="K23" s="1">
        <v>8.0</v>
      </c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47</v>
      </c>
      <c r="B24" s="1">
        <v>-7.0</v>
      </c>
      <c r="C24" s="1">
        <v>19.0</v>
      </c>
      <c r="D24" s="1">
        <v>0.0</v>
      </c>
      <c r="E24" s="1">
        <v>0.0</v>
      </c>
      <c r="F24" s="1">
        <v>0.0</v>
      </c>
      <c r="G24" s="1">
        <v>0.0</v>
      </c>
      <c r="H24" s="1">
        <v>-92.0</v>
      </c>
      <c r="I24" s="1">
        <v>-81.0</v>
      </c>
      <c r="J24" s="1">
        <v>-21.0</v>
      </c>
      <c r="K24" s="1">
        <v>118.0</v>
      </c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48</v>
      </c>
      <c r="B25" s="1">
        <v>-8.0</v>
      </c>
      <c r="C25" s="1">
        <v>-13.0</v>
      </c>
      <c r="D25" s="1">
        <v>-18.0</v>
      </c>
      <c r="E25" s="1">
        <v>-67.0</v>
      </c>
      <c r="F25" s="1">
        <v>-109.0</v>
      </c>
      <c r="G25" s="1">
        <v>-32.0</v>
      </c>
      <c r="H25" s="1">
        <v>-84.0</v>
      </c>
      <c r="I25" s="1">
        <v>-38.0</v>
      </c>
      <c r="J25" s="1">
        <v>-299.0</v>
      </c>
      <c r="K25" s="1">
        <v>108.0</v>
      </c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49</v>
      </c>
      <c r="B26" s="1">
        <v>357.0</v>
      </c>
      <c r="C26" s="1">
        <v>279.0</v>
      </c>
      <c r="D26" s="1">
        <v>458.0</v>
      </c>
      <c r="E26" s="1">
        <v>0.0</v>
      </c>
      <c r="F26" s="1">
        <v>0.0</v>
      </c>
      <c r="G26" s="1">
        <v>0.0</v>
      </c>
      <c r="H26" s="1">
        <v>0.0</v>
      </c>
      <c r="I26" s="1">
        <v>0.0</v>
      </c>
      <c r="J26" s="1">
        <v>0.0</v>
      </c>
      <c r="K26" s="1">
        <v>0.0</v>
      </c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50</v>
      </c>
      <c r="B27" s="1">
        <v>14.0</v>
      </c>
      <c r="C27" s="1">
        <v>5.0</v>
      </c>
      <c r="D27" s="1">
        <v>157.0</v>
      </c>
      <c r="E27" s="1">
        <v>489.0</v>
      </c>
      <c r="F27" s="1">
        <v>254.0</v>
      </c>
      <c r="G27" s="1">
        <v>346.0</v>
      </c>
      <c r="H27" s="1">
        <v>184.0</v>
      </c>
      <c r="I27" s="1">
        <v>363.0</v>
      </c>
      <c r="J27" s="1">
        <v>295.0</v>
      </c>
      <c r="K27" s="1">
        <v>193.0</v>
      </c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51</v>
      </c>
      <c r="B28" s="1">
        <v>371.0</v>
      </c>
      <c r="C28" s="1">
        <v>285.0</v>
      </c>
      <c r="D28" s="1">
        <v>615.0</v>
      </c>
      <c r="E28" s="1">
        <v>489.0</v>
      </c>
      <c r="F28" s="1">
        <v>254.0</v>
      </c>
      <c r="G28" s="1">
        <v>346.0</v>
      </c>
      <c r="H28" s="1">
        <v>184.0</v>
      </c>
      <c r="I28" s="1">
        <v>363.0</v>
      </c>
      <c r="J28" s="1">
        <v>295.0</v>
      </c>
      <c r="K28" s="1">
        <v>193.0</v>
      </c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52</v>
      </c>
      <c r="B29" s="1">
        <v>-357.0</v>
      </c>
      <c r="C29" s="1">
        <v>-279.0</v>
      </c>
      <c r="D29" s="1">
        <v>-458.0</v>
      </c>
      <c r="E29" s="1">
        <v>0.0</v>
      </c>
      <c r="F29" s="1">
        <v>0.0</v>
      </c>
      <c r="G29" s="1">
        <v>0.0</v>
      </c>
      <c r="H29" s="1">
        <v>0.0</v>
      </c>
      <c r="I29" s="1">
        <v>0.0</v>
      </c>
      <c r="J29" s="1">
        <v>0.0</v>
      </c>
      <c r="K29" s="1">
        <v>0.0</v>
      </c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53</v>
      </c>
      <c r="B30" s="1">
        <v>-13.0</v>
      </c>
      <c r="C30" s="1">
        <v>-16.0</v>
      </c>
      <c r="D30" s="1">
        <v>-233.0</v>
      </c>
      <c r="E30" s="1">
        <v>-486.0</v>
      </c>
      <c r="F30" s="1">
        <v>-261.0</v>
      </c>
      <c r="G30" s="1">
        <v>-316.0</v>
      </c>
      <c r="H30" s="1">
        <v>-148.0</v>
      </c>
      <c r="I30" s="1">
        <v>-236.0</v>
      </c>
      <c r="J30" s="1">
        <v>-35.0</v>
      </c>
      <c r="K30" s="1">
        <v>-351.0</v>
      </c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54</v>
      </c>
      <c r="B31" s="1">
        <v>-370.0</v>
      </c>
      <c r="C31" s="1">
        <v>-296.0</v>
      </c>
      <c r="D31" s="1">
        <v>-691.0</v>
      </c>
      <c r="E31" s="1">
        <v>-486.0</v>
      </c>
      <c r="F31" s="1">
        <v>-261.0</v>
      </c>
      <c r="G31" s="1">
        <v>-316.0</v>
      </c>
      <c r="H31" s="1">
        <v>-148.0</v>
      </c>
      <c r="I31" s="1">
        <v>-236.0</v>
      </c>
      <c r="J31" s="1">
        <v>-35.0</v>
      </c>
      <c r="K31" s="1">
        <v>-351.0</v>
      </c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55</v>
      </c>
      <c r="B32" s="1">
        <v>1.0</v>
      </c>
      <c r="C32" s="1">
        <v>13.0</v>
      </c>
      <c r="D32" s="1">
        <v>63.0</v>
      </c>
      <c r="E32" s="1">
        <v>7.0</v>
      </c>
      <c r="F32" s="1">
        <v>7.0</v>
      </c>
      <c r="G32" s="1">
        <v>5.0</v>
      </c>
      <c r="H32" s="1">
        <v>14.0</v>
      </c>
      <c r="I32" s="1">
        <v>12.0</v>
      </c>
      <c r="J32" s="1">
        <v>43.0</v>
      </c>
      <c r="K32" s="1">
        <v>9.0</v>
      </c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56</v>
      </c>
      <c r="B33" s="1">
        <v>-90.0</v>
      </c>
      <c r="C33" s="1">
        <v>-12.0</v>
      </c>
      <c r="D33" s="1">
        <v>-76.0</v>
      </c>
      <c r="E33" s="1">
        <v>0.0</v>
      </c>
      <c r="F33" s="1">
        <v>-52.0</v>
      </c>
      <c r="G33" s="1">
        <v>-74.0</v>
      </c>
      <c r="H33" s="1">
        <v>-48.0</v>
      </c>
      <c r="I33" s="1">
        <v>-57.0</v>
      </c>
      <c r="J33" s="1">
        <v>-24.0</v>
      </c>
      <c r="K33" s="1">
        <v>-21.0</v>
      </c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57</v>
      </c>
      <c r="B34" s="1">
        <v>-28.0</v>
      </c>
      <c r="C34" s="1">
        <v>0.0</v>
      </c>
      <c r="D34" s="1">
        <v>0.0</v>
      </c>
      <c r="E34" s="1">
        <v>0.0</v>
      </c>
      <c r="F34" s="1">
        <v>0.0</v>
      </c>
      <c r="G34" s="1">
        <v>0.0</v>
      </c>
      <c r="H34" s="1">
        <v>0.0</v>
      </c>
      <c r="I34" s="1">
        <v>0.0</v>
      </c>
      <c r="J34" s="1">
        <v>0.0</v>
      </c>
      <c r="K34" s="1">
        <v>0.0</v>
      </c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58</v>
      </c>
      <c r="B35" s="1">
        <v>-28.0</v>
      </c>
      <c r="C35" s="1">
        <v>0.0</v>
      </c>
      <c r="D35" s="1">
        <v>0.0</v>
      </c>
      <c r="E35" s="1">
        <v>0.0</v>
      </c>
      <c r="F35" s="1">
        <v>0.0</v>
      </c>
      <c r="G35" s="1">
        <v>0.0</v>
      </c>
      <c r="H35" s="1">
        <v>0.0</v>
      </c>
      <c r="I35" s="1">
        <v>0.0</v>
      </c>
      <c r="J35" s="1">
        <v>0.0</v>
      </c>
      <c r="K35" s="1">
        <v>0.0</v>
      </c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59</v>
      </c>
      <c r="B36" s="1">
        <v>-4.0</v>
      </c>
      <c r="C36" s="1">
        <v>0.0</v>
      </c>
      <c r="D36" s="1">
        <v>-4.0</v>
      </c>
      <c r="E36" s="1">
        <v>-2.0</v>
      </c>
      <c r="F36" s="1">
        <v>0.0</v>
      </c>
      <c r="G36" s="1">
        <v>-21.0</v>
      </c>
      <c r="H36" s="1">
        <v>0.0</v>
      </c>
      <c r="I36" s="1">
        <v>-7.0</v>
      </c>
      <c r="J36" s="1">
        <v>-41.0</v>
      </c>
      <c r="K36" s="1">
        <v>-39.0</v>
      </c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60</v>
      </c>
      <c r="B37" s="1">
        <v>-32.0</v>
      </c>
      <c r="C37" s="1">
        <v>-10.0</v>
      </c>
      <c r="D37" s="1">
        <v>-16.0</v>
      </c>
      <c r="E37" s="1">
        <v>7.0</v>
      </c>
      <c r="F37" s="1">
        <v>10.0</v>
      </c>
      <c r="G37" s="1">
        <v>12.0</v>
      </c>
      <c r="H37" s="1">
        <v>2.0</v>
      </c>
      <c r="I37" s="1">
        <v>73.0</v>
      </c>
      <c r="J37" s="1">
        <v>236.0</v>
      </c>
      <c r="K37" s="1">
        <v>-210.0</v>
      </c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61</v>
      </c>
      <c r="B38" s="1">
        <v>-9.0</v>
      </c>
      <c r="C38" s="1">
        <v>-22.0</v>
      </c>
      <c r="D38" s="1">
        <v>-26.0</v>
      </c>
      <c r="E38" s="1">
        <v>83.0</v>
      </c>
      <c r="F38" s="1">
        <v>58.0</v>
      </c>
      <c r="G38" s="1">
        <v>-15.0</v>
      </c>
      <c r="H38" s="1">
        <v>15.0</v>
      </c>
      <c r="I38" s="1">
        <v>23.0</v>
      </c>
      <c r="J38" s="1">
        <v>4.0</v>
      </c>
      <c r="K38" s="1">
        <v>-1.0</v>
      </c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62</v>
      </c>
      <c r="B39" s="1">
        <v>-10.0</v>
      </c>
      <c r="C39" s="1">
        <v>-9.0</v>
      </c>
      <c r="D39" s="1">
        <v>-36.0</v>
      </c>
      <c r="E39" s="1">
        <v>8.0</v>
      </c>
      <c r="F39" s="1">
        <v>60.0</v>
      </c>
      <c r="G39" s="1">
        <v>52.0</v>
      </c>
      <c r="H39" s="1">
        <v>72.0</v>
      </c>
      <c r="I39" s="1">
        <v>140.0</v>
      </c>
      <c r="J39" s="1">
        <v>47.0</v>
      </c>
      <c r="K39" s="1">
        <v>-26.0</v>
      </c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63</v>
      </c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64</v>
      </c>
      <c r="B41" s="1">
        <v>23.0</v>
      </c>
      <c r="C41" s="1">
        <v>22.0</v>
      </c>
      <c r="D41" s="1">
        <v>21.0</v>
      </c>
      <c r="E41" s="1">
        <v>15.0</v>
      </c>
      <c r="F41" s="1">
        <v>20.0</v>
      </c>
      <c r="G41" s="1">
        <v>12.0</v>
      </c>
      <c r="H41" s="1">
        <v>8.0</v>
      </c>
      <c r="I41" s="1">
        <v>12.0</v>
      </c>
      <c r="J41" s="1">
        <v>41.0</v>
      </c>
      <c r="K41" s="1">
        <v>47.0</v>
      </c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65</v>
      </c>
      <c r="B42" s="1">
        <v>8.0</v>
      </c>
      <c r="C42" s="1">
        <v>5.0</v>
      </c>
      <c r="D42" s="1">
        <v>8.0</v>
      </c>
      <c r="E42" s="1">
        <v>21.0</v>
      </c>
      <c r="F42" s="1">
        <v>15.0</v>
      </c>
      <c r="G42" s="1">
        <v>9.0</v>
      </c>
      <c r="H42" s="1">
        <v>6.0</v>
      </c>
      <c r="I42" s="1">
        <v>13.0</v>
      </c>
      <c r="J42" s="1">
        <v>35.0</v>
      </c>
      <c r="K42" s="1">
        <v>13.0</v>
      </c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66</v>
      </c>
      <c r="B43" s="1">
        <v>68.0</v>
      </c>
      <c r="C43" s="1">
        <v>8.0</v>
      </c>
      <c r="D43" s="1">
        <v>-14.0</v>
      </c>
      <c r="E43" s="1">
        <v>-6.0</v>
      </c>
      <c r="F43" s="1">
        <v>121.0</v>
      </c>
      <c r="G43" s="1">
        <v>87.0</v>
      </c>
      <c r="H43" s="1">
        <v>48.0</v>
      </c>
      <c r="I43" s="1">
        <v>36.0</v>
      </c>
      <c r="J43" s="1">
        <v>307.0</v>
      </c>
      <c r="K43" s="1">
        <v>65.0</v>
      </c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67</v>
      </c>
      <c r="B44" s="1">
        <v>81.0</v>
      </c>
      <c r="C44" s="1">
        <v>19.0</v>
      </c>
      <c r="D44" s="1">
        <v>-4.0</v>
      </c>
      <c r="E44" s="1">
        <v>2.0</v>
      </c>
      <c r="F44" s="1">
        <v>131.0</v>
      </c>
      <c r="G44" s="1">
        <v>91.0</v>
      </c>
      <c r="H44" s="1">
        <v>50.0</v>
      </c>
      <c r="I44" s="1">
        <v>39.0</v>
      </c>
      <c r="J44" s="1">
        <v>326.0</v>
      </c>
      <c r="K44" s="1">
        <v>79.0</v>
      </c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68</v>
      </c>
      <c r="B45" s="1">
        <v>-52.0</v>
      </c>
      <c r="C45" s="1">
        <v>6.0</v>
      </c>
      <c r="D45" s="1">
        <v>58.0</v>
      </c>
      <c r="E45" s="1">
        <v>115.0</v>
      </c>
      <c r="F45" s="1">
        <v>-62.0</v>
      </c>
      <c r="G45" s="1">
        <v>-31.0</v>
      </c>
      <c r="H45" s="1">
        <v>56.0</v>
      </c>
      <c r="I45" s="1">
        <v>125.0</v>
      </c>
      <c r="J45" s="1">
        <v>-195.0</v>
      </c>
      <c r="K45" s="1">
        <v>32.0</v>
      </c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69</v>
      </c>
      <c r="B46" s="1">
        <v>80.0</v>
      </c>
      <c r="C46" s="1">
        <v>-10.0</v>
      </c>
      <c r="D46" s="1">
        <v>-75.0</v>
      </c>
      <c r="E46" s="1">
        <v>2.0</v>
      </c>
      <c r="F46" s="1">
        <v>-6.0</v>
      </c>
      <c r="G46" s="1">
        <v>29.0</v>
      </c>
      <c r="H46" s="1">
        <v>36.0</v>
      </c>
      <c r="I46" s="1">
        <v>127.0</v>
      </c>
      <c r="J46" s="1">
        <v>260.0</v>
      </c>
      <c r="K46" s="1">
        <v>-159.0</v>
      </c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1" width="9.14"/>
  </cols>
  <sheetData>
    <row r="1">
      <c r="A1" s="1" t="s">
        <v>24</v>
      </c>
      <c r="B1" s="1">
        <v>2015.0</v>
      </c>
      <c r="C1" s="1">
        <v>2016.0</v>
      </c>
      <c r="D1" s="1">
        <v>2017.0</v>
      </c>
      <c r="E1" s="1">
        <v>2018.0</v>
      </c>
      <c r="F1" s="1">
        <v>2019.0</v>
      </c>
      <c r="G1" s="1">
        <v>2020.0</v>
      </c>
      <c r="H1" s="1">
        <v>2021.0</v>
      </c>
      <c r="I1" s="1">
        <v>2022.0</v>
      </c>
      <c r="J1" s="1">
        <v>2023.0</v>
      </c>
      <c r="K1" s="1">
        <v>2024.0</v>
      </c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70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71</v>
      </c>
      <c r="B3" s="1">
        <v>68.0</v>
      </c>
      <c r="C3" s="1">
        <v>58.0</v>
      </c>
      <c r="D3" s="1">
        <v>22.0</v>
      </c>
      <c r="E3" s="1">
        <v>31.0</v>
      </c>
      <c r="F3" s="1">
        <v>98.0</v>
      </c>
      <c r="G3" s="1">
        <v>151.0</v>
      </c>
      <c r="H3" s="1">
        <v>223.0</v>
      </c>
      <c r="I3" s="1">
        <v>363.0</v>
      </c>
      <c r="J3" s="1">
        <v>366.0</v>
      </c>
      <c r="K3" s="1">
        <v>383.0</v>
      </c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72</v>
      </c>
      <c r="B4" s="1">
        <v>0.0</v>
      </c>
      <c r="C4" s="1">
        <v>0.0</v>
      </c>
      <c r="D4" s="1">
        <v>0.0</v>
      </c>
      <c r="E4" s="1">
        <v>0.0</v>
      </c>
      <c r="F4" s="1">
        <v>0.0</v>
      </c>
      <c r="G4" s="1">
        <v>0.0</v>
      </c>
      <c r="H4" s="1">
        <v>0.0</v>
      </c>
      <c r="I4" s="1">
        <v>0.0</v>
      </c>
      <c r="J4" s="1">
        <v>25.0</v>
      </c>
      <c r="K4" s="1">
        <v>6.0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73</v>
      </c>
      <c r="B5" s="1">
        <v>68.0</v>
      </c>
      <c r="C5" s="1">
        <v>58.0</v>
      </c>
      <c r="D5" s="1">
        <v>22.0</v>
      </c>
      <c r="E5" s="1">
        <v>31.0</v>
      </c>
      <c r="F5" s="1">
        <v>98.0</v>
      </c>
      <c r="G5" s="1">
        <v>151.0</v>
      </c>
      <c r="H5" s="1">
        <v>223.0</v>
      </c>
      <c r="I5" s="1">
        <v>363.0</v>
      </c>
      <c r="J5" s="1">
        <v>391.0</v>
      </c>
      <c r="K5" s="1">
        <v>389.0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74</v>
      </c>
      <c r="B6" s="1">
        <v>193.0</v>
      </c>
      <c r="C6" s="1">
        <v>145.0</v>
      </c>
      <c r="D6" s="1">
        <v>188.0</v>
      </c>
      <c r="E6" s="1">
        <v>243.0</v>
      </c>
      <c r="F6" s="1">
        <v>232.0</v>
      </c>
      <c r="G6" s="1">
        <v>222.0</v>
      </c>
      <c r="H6" s="1">
        <v>318.0</v>
      </c>
      <c r="I6" s="1">
        <v>412.0</v>
      </c>
      <c r="J6" s="1">
        <v>219.0</v>
      </c>
      <c r="K6" s="1">
        <v>252.0</v>
      </c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75</v>
      </c>
      <c r="B7" s="1">
        <v>3.0</v>
      </c>
      <c r="C7" s="1">
        <v>1.0</v>
      </c>
      <c r="D7" s="1">
        <v>0.0</v>
      </c>
      <c r="E7" s="1">
        <v>8.0</v>
      </c>
      <c r="F7" s="1">
        <v>3.0</v>
      </c>
      <c r="G7" s="1">
        <v>6.0</v>
      </c>
      <c r="H7" s="1">
        <v>19.0</v>
      </c>
      <c r="I7" s="1">
        <v>18.0</v>
      </c>
      <c r="J7" s="1">
        <v>0.0</v>
      </c>
      <c r="K7" s="1">
        <v>0.0</v>
      </c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76</v>
      </c>
      <c r="B8" s="1">
        <v>197.0</v>
      </c>
      <c r="C8" s="1">
        <v>146.0</v>
      </c>
      <c r="D8" s="1">
        <v>188.0</v>
      </c>
      <c r="E8" s="1">
        <v>251.0</v>
      </c>
      <c r="F8" s="1">
        <v>235.0</v>
      </c>
      <c r="G8" s="1">
        <v>229.0</v>
      </c>
      <c r="H8" s="1">
        <v>337.0</v>
      </c>
      <c r="I8" s="1">
        <v>430.0</v>
      </c>
      <c r="J8" s="1">
        <v>219.0</v>
      </c>
      <c r="K8" s="1">
        <v>252.0</v>
      </c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77</v>
      </c>
      <c r="B9" s="1">
        <v>133.0</v>
      </c>
      <c r="C9" s="1">
        <v>103.0</v>
      </c>
      <c r="D9" s="1">
        <v>127.0</v>
      </c>
      <c r="E9" s="1">
        <v>221.0</v>
      </c>
      <c r="F9" s="1">
        <v>119.0</v>
      </c>
      <c r="G9" s="1">
        <v>163.0</v>
      </c>
      <c r="H9" s="1">
        <v>364.0</v>
      </c>
      <c r="I9" s="1">
        <v>323.0</v>
      </c>
      <c r="J9" s="1">
        <v>175.0</v>
      </c>
      <c r="K9" s="1">
        <v>151.0</v>
      </c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78</v>
      </c>
      <c r="B10" s="1">
        <v>4.0</v>
      </c>
      <c r="C10" s="1">
        <v>4.0</v>
      </c>
      <c r="D10" s="1">
        <v>5.0</v>
      </c>
      <c r="E10" s="1">
        <v>10.0</v>
      </c>
      <c r="F10" s="1">
        <v>13.0</v>
      </c>
      <c r="G10" s="1">
        <v>9.0</v>
      </c>
      <c r="H10" s="1">
        <v>0.0</v>
      </c>
      <c r="I10" s="1">
        <v>0.0</v>
      </c>
      <c r="J10" s="1">
        <v>0.0</v>
      </c>
      <c r="K10" s="1">
        <v>0.0</v>
      </c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79</v>
      </c>
      <c r="B11" s="1">
        <v>1.0</v>
      </c>
      <c r="C11" s="1">
        <v>81.0</v>
      </c>
      <c r="D11" s="1">
        <v>0.0</v>
      </c>
      <c r="E11" s="1">
        <v>0.0</v>
      </c>
      <c r="F11" s="1">
        <v>0.0</v>
      </c>
      <c r="G11" s="1">
        <v>0.0</v>
      </c>
      <c r="H11" s="1">
        <v>0.0</v>
      </c>
      <c r="I11" s="1">
        <v>0.0</v>
      </c>
      <c r="J11" s="1">
        <v>0.0</v>
      </c>
      <c r="K11" s="1">
        <v>0.0</v>
      </c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80</v>
      </c>
      <c r="B12" s="1">
        <v>7.0</v>
      </c>
      <c r="C12" s="1">
        <v>6.0</v>
      </c>
      <c r="D12" s="1">
        <v>3.0</v>
      </c>
      <c r="E12" s="1">
        <v>7.0</v>
      </c>
      <c r="F12" s="1">
        <v>7.0</v>
      </c>
      <c r="G12" s="1">
        <v>5.0</v>
      </c>
      <c r="H12" s="1">
        <v>26.0</v>
      </c>
      <c r="I12" s="1">
        <v>35.0</v>
      </c>
      <c r="J12" s="1">
        <v>122.0</v>
      </c>
      <c r="K12" s="1">
        <v>75.0</v>
      </c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81</v>
      </c>
      <c r="B13" s="1">
        <v>411.0</v>
      </c>
      <c r="C13" s="1">
        <v>319.0</v>
      </c>
      <c r="D13" s="1">
        <v>347.0</v>
      </c>
      <c r="E13" s="1">
        <v>522.0</v>
      </c>
      <c r="F13" s="1">
        <v>472.0</v>
      </c>
      <c r="G13" s="1">
        <v>557.0</v>
      </c>
      <c r="H13" s="1">
        <v>951.0</v>
      </c>
      <c r="I13" s="1">
        <v>1150.0</v>
      </c>
      <c r="J13" s="1">
        <v>907.0</v>
      </c>
      <c r="K13" s="1">
        <v>868.0</v>
      </c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82</v>
      </c>
      <c r="B14" s="1">
        <v>108.0</v>
      </c>
      <c r="C14" s="1">
        <v>126.0</v>
      </c>
      <c r="D14" s="1">
        <v>138.0</v>
      </c>
      <c r="E14" s="1">
        <v>142.0</v>
      </c>
      <c r="F14" s="1">
        <v>175.0</v>
      </c>
      <c r="G14" s="1">
        <v>192.0</v>
      </c>
      <c r="H14" s="1">
        <v>325.0</v>
      </c>
      <c r="I14" s="1">
        <v>396.0</v>
      </c>
      <c r="J14" s="1">
        <v>284.0</v>
      </c>
      <c r="K14" s="1">
        <v>285.0</v>
      </c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83</v>
      </c>
      <c r="B15" s="1">
        <v>-48.0</v>
      </c>
      <c r="C15" s="1">
        <v>-68.0</v>
      </c>
      <c r="D15" s="1">
        <v>-82.0</v>
      </c>
      <c r="E15" s="1">
        <v>-85.0</v>
      </c>
      <c r="F15" s="1">
        <v>-107.0</v>
      </c>
      <c r="G15" s="1">
        <v>-113.0</v>
      </c>
      <c r="H15" s="1">
        <v>-128.0</v>
      </c>
      <c r="I15" s="1">
        <v>-165.0</v>
      </c>
      <c r="J15" s="1">
        <v>-97.0</v>
      </c>
      <c r="K15" s="1">
        <v>-118.0</v>
      </c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84</v>
      </c>
      <c r="B16" s="1">
        <v>60.0</v>
      </c>
      <c r="C16" s="1">
        <v>57.0</v>
      </c>
      <c r="D16" s="1">
        <v>55.0</v>
      </c>
      <c r="E16" s="1">
        <v>56.0</v>
      </c>
      <c r="F16" s="1">
        <v>68.0</v>
      </c>
      <c r="G16" s="1">
        <v>79.0</v>
      </c>
      <c r="H16" s="1">
        <v>197.0</v>
      </c>
      <c r="I16" s="1">
        <v>231.0</v>
      </c>
      <c r="J16" s="1">
        <v>187.0</v>
      </c>
      <c r="K16" s="1">
        <v>167.0</v>
      </c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85</v>
      </c>
      <c r="B17" s="1">
        <v>43.0</v>
      </c>
      <c r="C17" s="1">
        <v>44.0</v>
      </c>
      <c r="D17" s="1">
        <v>46.0</v>
      </c>
      <c r="E17" s="1">
        <v>45.0</v>
      </c>
      <c r="F17" s="1">
        <v>81.0</v>
      </c>
      <c r="G17" s="1">
        <v>73.0</v>
      </c>
      <c r="H17" s="1">
        <v>74.0</v>
      </c>
      <c r="I17" s="1">
        <v>74.0</v>
      </c>
      <c r="J17" s="1">
        <v>162.0</v>
      </c>
      <c r="K17" s="1">
        <v>162.0</v>
      </c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86</v>
      </c>
      <c r="B18" s="1">
        <v>30.0</v>
      </c>
      <c r="C18" s="1">
        <v>16.0</v>
      </c>
      <c r="D18" s="1">
        <v>5.0</v>
      </c>
      <c r="E18" s="1">
        <v>26.0</v>
      </c>
      <c r="F18" s="1">
        <v>69.0</v>
      </c>
      <c r="G18" s="1">
        <v>55.0</v>
      </c>
      <c r="H18" s="1">
        <v>101.0</v>
      </c>
      <c r="I18" s="1">
        <v>77.0</v>
      </c>
      <c r="J18" s="1">
        <v>160.0</v>
      </c>
      <c r="K18" s="1">
        <v>121.0</v>
      </c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87</v>
      </c>
      <c r="B19" s="1">
        <v>12.0</v>
      </c>
      <c r="C19" s="1">
        <v>29.0</v>
      </c>
      <c r="D19" s="1">
        <v>2.0</v>
      </c>
      <c r="E19" s="1">
        <v>2.0</v>
      </c>
      <c r="F19" s="1">
        <v>1.0</v>
      </c>
      <c r="G19" s="1">
        <v>3.0</v>
      </c>
      <c r="H19" s="1">
        <v>4.0</v>
      </c>
      <c r="I19" s="1">
        <v>5.0</v>
      </c>
      <c r="J19" s="1">
        <v>74.0</v>
      </c>
      <c r="K19" s="1">
        <v>85.0</v>
      </c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88</v>
      </c>
      <c r="B20" s="1">
        <v>0.0</v>
      </c>
      <c r="C20" s="1">
        <v>0.0</v>
      </c>
      <c r="D20" s="1">
        <v>2.0</v>
      </c>
      <c r="E20" s="1">
        <v>3.0</v>
      </c>
      <c r="F20" s="1">
        <v>2.0</v>
      </c>
      <c r="G20" s="1">
        <v>1.0</v>
      </c>
      <c r="H20" s="1">
        <v>0.0</v>
      </c>
      <c r="I20" s="1">
        <v>0.0</v>
      </c>
      <c r="J20" s="1">
        <v>0.0</v>
      </c>
      <c r="K20" s="1">
        <v>0.0</v>
      </c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89</v>
      </c>
      <c r="B21" s="1">
        <v>19.0</v>
      </c>
      <c r="C21" s="1">
        <v>19.0</v>
      </c>
      <c r="D21" s="1">
        <v>22.0</v>
      </c>
      <c r="E21" s="1">
        <v>16.0</v>
      </c>
      <c r="F21" s="1">
        <v>8.0</v>
      </c>
      <c r="G21" s="1">
        <v>15.0</v>
      </c>
      <c r="H21" s="1">
        <v>16.0</v>
      </c>
      <c r="I21" s="1">
        <v>31.0</v>
      </c>
      <c r="J21" s="1">
        <v>15.0</v>
      </c>
      <c r="K21" s="1">
        <v>71.0</v>
      </c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90</v>
      </c>
      <c r="B22" s="1">
        <v>565.0</v>
      </c>
      <c r="C22" s="1">
        <v>459.0</v>
      </c>
      <c r="D22" s="1">
        <v>480.0</v>
      </c>
      <c r="E22" s="1">
        <v>673.0</v>
      </c>
      <c r="F22" s="1">
        <v>704.0</v>
      </c>
      <c r="G22" s="1">
        <v>787.0</v>
      </c>
      <c r="H22" s="1">
        <v>1340.0</v>
      </c>
      <c r="I22" s="1">
        <v>1570.0</v>
      </c>
      <c r="J22" s="1">
        <v>1510.0</v>
      </c>
      <c r="K22" s="1">
        <v>1470.0</v>
      </c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91</v>
      </c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92</v>
      </c>
      <c r="B24" s="1">
        <v>284.0</v>
      </c>
      <c r="C24" s="1">
        <v>198.0</v>
      </c>
      <c r="D24" s="1">
        <v>190.0</v>
      </c>
      <c r="E24" s="1">
        <v>223.0</v>
      </c>
      <c r="F24" s="1">
        <v>165.0</v>
      </c>
      <c r="G24" s="1">
        <v>225.0</v>
      </c>
      <c r="H24" s="1">
        <v>427.0</v>
      </c>
      <c r="I24" s="1">
        <v>342.0</v>
      </c>
      <c r="J24" s="1">
        <v>130.0</v>
      </c>
      <c r="K24" s="1">
        <v>182.0</v>
      </c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93</v>
      </c>
      <c r="B25" s="1">
        <v>12.0</v>
      </c>
      <c r="C25" s="1">
        <v>12.0</v>
      </c>
      <c r="D25" s="1">
        <v>22.0</v>
      </c>
      <c r="E25" s="1">
        <v>28.0</v>
      </c>
      <c r="F25" s="1">
        <v>25.0</v>
      </c>
      <c r="G25" s="1">
        <v>28.0</v>
      </c>
      <c r="H25" s="1">
        <v>37.0</v>
      </c>
      <c r="I25" s="1">
        <v>45.0</v>
      </c>
      <c r="J25" s="1">
        <v>27.0</v>
      </c>
      <c r="K25" s="1">
        <v>22.0</v>
      </c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94</v>
      </c>
      <c r="B26" s="1">
        <v>0.0</v>
      </c>
      <c r="C26" s="1">
        <v>0.0</v>
      </c>
      <c r="D26" s="1">
        <v>0.0</v>
      </c>
      <c r="E26" s="1">
        <v>0.0</v>
      </c>
      <c r="F26" s="1">
        <v>0.0</v>
      </c>
      <c r="G26" s="1">
        <v>0.0</v>
      </c>
      <c r="H26" s="1">
        <v>25.0</v>
      </c>
      <c r="I26" s="1">
        <v>0.0</v>
      </c>
      <c r="J26" s="1">
        <v>0.0</v>
      </c>
      <c r="K26" s="1">
        <v>0.0</v>
      </c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95</v>
      </c>
      <c r="B27" s="1">
        <v>12.0</v>
      </c>
      <c r="C27" s="1">
        <v>17.0</v>
      </c>
      <c r="D27" s="1">
        <v>22.0</v>
      </c>
      <c r="E27" s="1">
        <v>27.0</v>
      </c>
      <c r="F27" s="1">
        <v>24.0</v>
      </c>
      <c r="G27" s="1">
        <v>0.0</v>
      </c>
      <c r="H27" s="1">
        <v>35.0</v>
      </c>
      <c r="I27" s="1">
        <v>12.0</v>
      </c>
      <c r="J27" s="1">
        <v>35.0</v>
      </c>
      <c r="K27" s="1">
        <v>0.0</v>
      </c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96</v>
      </c>
      <c r="B28" s="1">
        <v>0.0</v>
      </c>
      <c r="C28" s="1">
        <v>0.0</v>
      </c>
      <c r="D28" s="1">
        <v>0.0</v>
      </c>
      <c r="E28" s="1">
        <v>0.0</v>
      </c>
      <c r="F28" s="1">
        <v>0.0</v>
      </c>
      <c r="G28" s="1">
        <v>5.0</v>
      </c>
      <c r="H28" s="1">
        <v>10.0</v>
      </c>
      <c r="I28" s="1">
        <v>8.0</v>
      </c>
      <c r="J28" s="1">
        <v>10.0</v>
      </c>
      <c r="K28" s="1">
        <v>8.0</v>
      </c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97</v>
      </c>
      <c r="B29" s="1">
        <v>58.0</v>
      </c>
      <c r="C29" s="1">
        <v>1.0</v>
      </c>
      <c r="D29" s="1">
        <v>2.0</v>
      </c>
      <c r="E29" s="1">
        <v>2.0</v>
      </c>
      <c r="F29" s="1">
        <v>1.0</v>
      </c>
      <c r="G29" s="1">
        <v>1.0</v>
      </c>
      <c r="H29" s="1">
        <v>14.0</v>
      </c>
      <c r="I29" s="1">
        <v>17.0</v>
      </c>
      <c r="J29" s="1">
        <v>13.0</v>
      </c>
      <c r="K29" s="1">
        <v>11.0</v>
      </c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98</v>
      </c>
      <c r="B30" s="1">
        <v>0.0</v>
      </c>
      <c r="C30" s="1">
        <v>0.0</v>
      </c>
      <c r="D30" s="1">
        <v>0.0</v>
      </c>
      <c r="E30" s="1">
        <v>8.0</v>
      </c>
      <c r="F30" s="1">
        <v>16.0</v>
      </c>
      <c r="G30" s="1">
        <v>17.0</v>
      </c>
      <c r="H30" s="1">
        <v>24.0</v>
      </c>
      <c r="I30" s="1">
        <v>15.0</v>
      </c>
      <c r="J30" s="1">
        <v>60.0</v>
      </c>
      <c r="K30" s="1">
        <v>63.0</v>
      </c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99</v>
      </c>
      <c r="B31" s="1">
        <v>19.0</v>
      </c>
      <c r="C31" s="1">
        <v>15.0</v>
      </c>
      <c r="D31" s="1">
        <v>0.0</v>
      </c>
      <c r="E31" s="1">
        <v>0.0</v>
      </c>
      <c r="F31" s="1">
        <v>0.0</v>
      </c>
      <c r="G31" s="1">
        <v>0.0</v>
      </c>
      <c r="H31" s="1">
        <v>0.0</v>
      </c>
      <c r="I31" s="1">
        <v>0.0</v>
      </c>
      <c r="J31" s="1">
        <v>0.0</v>
      </c>
      <c r="K31" s="1">
        <v>0.0</v>
      </c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100</v>
      </c>
      <c r="B32" s="1">
        <v>3.0</v>
      </c>
      <c r="C32" s="1">
        <v>26.0</v>
      </c>
      <c r="D32" s="1">
        <v>2.0</v>
      </c>
      <c r="E32" s="1">
        <v>5.0</v>
      </c>
      <c r="F32" s="1">
        <v>5.0</v>
      </c>
      <c r="G32" s="1">
        <v>5.0</v>
      </c>
      <c r="H32" s="1">
        <v>44.0</v>
      </c>
      <c r="I32" s="1">
        <v>74.0</v>
      </c>
      <c r="J32" s="1">
        <v>149.0</v>
      </c>
      <c r="K32" s="1">
        <v>39.0</v>
      </c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101</v>
      </c>
      <c r="B33" s="1">
        <v>313.0</v>
      </c>
      <c r="C33" s="1">
        <v>229.0</v>
      </c>
      <c r="D33" s="1">
        <v>240.0</v>
      </c>
      <c r="E33" s="1">
        <v>296.0</v>
      </c>
      <c r="F33" s="1">
        <v>238.0</v>
      </c>
      <c r="G33" s="1">
        <v>282.0</v>
      </c>
      <c r="H33" s="1">
        <v>584.0</v>
      </c>
      <c r="I33" s="1">
        <v>516.0</v>
      </c>
      <c r="J33" s="1">
        <v>426.0</v>
      </c>
      <c r="K33" s="1">
        <v>328.0</v>
      </c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102</v>
      </c>
      <c r="B34" s="1">
        <v>235.0</v>
      </c>
      <c r="C34" s="1">
        <v>226.0</v>
      </c>
      <c r="D34" s="1">
        <v>154.0</v>
      </c>
      <c r="E34" s="1">
        <v>184.0</v>
      </c>
      <c r="F34" s="1">
        <v>182.0</v>
      </c>
      <c r="G34" s="1">
        <v>196.0</v>
      </c>
      <c r="H34" s="1">
        <v>340.0</v>
      </c>
      <c r="I34" s="1">
        <v>591.0</v>
      </c>
      <c r="J34" s="1">
        <v>755.0</v>
      </c>
      <c r="K34" s="1">
        <v>657.0</v>
      </c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103</v>
      </c>
      <c r="B35" s="1">
        <v>0.0</v>
      </c>
      <c r="C35" s="1">
        <v>0.0</v>
      </c>
      <c r="D35" s="1">
        <v>0.0</v>
      </c>
      <c r="E35" s="1">
        <v>0.0</v>
      </c>
      <c r="F35" s="1">
        <v>0.0</v>
      </c>
      <c r="G35" s="1">
        <v>20.0</v>
      </c>
      <c r="H35" s="1">
        <v>32.0</v>
      </c>
      <c r="I35" s="1">
        <v>71.0</v>
      </c>
      <c r="J35" s="1">
        <v>66.0</v>
      </c>
      <c r="K35" s="1">
        <v>60.0</v>
      </c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104</v>
      </c>
      <c r="B36" s="1">
        <v>0.0</v>
      </c>
      <c r="C36" s="1">
        <v>0.0</v>
      </c>
      <c r="D36" s="1">
        <v>0.0</v>
      </c>
      <c r="E36" s="1">
        <v>0.0</v>
      </c>
      <c r="F36" s="1">
        <v>7.0</v>
      </c>
      <c r="G36" s="1">
        <v>2.0</v>
      </c>
      <c r="H36" s="1">
        <v>0.0</v>
      </c>
      <c r="I36" s="1">
        <v>0.0</v>
      </c>
      <c r="J36" s="1">
        <v>0.0</v>
      </c>
      <c r="K36" s="1">
        <v>0.0</v>
      </c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105</v>
      </c>
      <c r="B37" s="1">
        <v>4.0</v>
      </c>
      <c r="C37" s="1">
        <v>2.0</v>
      </c>
      <c r="D37" s="1">
        <v>1.0</v>
      </c>
      <c r="E37" s="1">
        <v>0.0</v>
      </c>
      <c r="F37" s="1">
        <v>0.0</v>
      </c>
      <c r="G37" s="1">
        <v>0.0</v>
      </c>
      <c r="H37" s="1">
        <v>0.0</v>
      </c>
      <c r="I37" s="1">
        <v>0.0</v>
      </c>
      <c r="J37" s="1">
        <v>79.0</v>
      </c>
      <c r="K37" s="1">
        <v>4.0</v>
      </c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106</v>
      </c>
      <c r="B38" s="1">
        <v>4.0</v>
      </c>
      <c r="C38" s="1">
        <v>2.0</v>
      </c>
      <c r="D38" s="1">
        <v>1.0</v>
      </c>
      <c r="E38" s="1">
        <v>5.0</v>
      </c>
      <c r="F38" s="1">
        <v>2.0</v>
      </c>
      <c r="G38" s="1">
        <v>2.0</v>
      </c>
      <c r="H38" s="1">
        <v>69.0</v>
      </c>
      <c r="I38" s="1">
        <v>14.0</v>
      </c>
      <c r="J38" s="1">
        <v>28.0</v>
      </c>
      <c r="K38" s="1">
        <v>25.0</v>
      </c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107</v>
      </c>
      <c r="B39" s="1">
        <v>556.0</v>
      </c>
      <c r="C39" s="1">
        <v>460.0</v>
      </c>
      <c r="D39" s="1">
        <v>398.0</v>
      </c>
      <c r="E39" s="1">
        <v>486.0</v>
      </c>
      <c r="F39" s="1">
        <v>431.0</v>
      </c>
      <c r="G39" s="1">
        <v>505.0</v>
      </c>
      <c r="H39" s="1">
        <v>1030.0</v>
      </c>
      <c r="I39" s="1">
        <v>1190.0</v>
      </c>
      <c r="J39" s="1">
        <v>1280.0</v>
      </c>
      <c r="K39" s="1">
        <v>1080.0</v>
      </c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108</v>
      </c>
      <c r="B40" s="1">
        <v>41.0</v>
      </c>
      <c r="C40" s="1">
        <v>41.0</v>
      </c>
      <c r="D40" s="1">
        <v>65.0</v>
      </c>
      <c r="E40" s="1">
        <v>67.0</v>
      </c>
      <c r="F40" s="1">
        <v>71.0</v>
      </c>
      <c r="G40" s="1">
        <v>73.0</v>
      </c>
      <c r="H40" s="1">
        <v>77.0</v>
      </c>
      <c r="I40" s="1">
        <v>1.0</v>
      </c>
      <c r="J40" s="1">
        <v>1.0</v>
      </c>
      <c r="K40" s="1">
        <v>1.0</v>
      </c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109</v>
      </c>
      <c r="B41" s="1">
        <v>141.0</v>
      </c>
      <c r="C41" s="1">
        <v>145.0</v>
      </c>
      <c r="D41" s="1">
        <v>232.0</v>
      </c>
      <c r="E41" s="1">
        <v>250.0</v>
      </c>
      <c r="F41" s="1">
        <v>286.0</v>
      </c>
      <c r="G41" s="1">
        <v>346.0</v>
      </c>
      <c r="H41" s="1">
        <v>397.0</v>
      </c>
      <c r="I41" s="1">
        <v>448.0</v>
      </c>
      <c r="J41" s="1">
        <v>477.0</v>
      </c>
      <c r="K41" s="1">
        <v>513.0</v>
      </c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110</v>
      </c>
      <c r="B42" s="1">
        <v>20.0</v>
      </c>
      <c r="C42" s="1">
        <v>58.0</v>
      </c>
      <c r="D42" s="1">
        <v>-7.0</v>
      </c>
      <c r="E42" s="1">
        <v>112.0</v>
      </c>
      <c r="F42" s="1">
        <v>165.0</v>
      </c>
      <c r="G42" s="1">
        <v>163.0</v>
      </c>
      <c r="H42" s="1">
        <v>185.0</v>
      </c>
      <c r="I42" s="1">
        <v>251.0</v>
      </c>
      <c r="J42" s="1">
        <v>82.0</v>
      </c>
      <c r="K42" s="1">
        <v>29.0</v>
      </c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111</v>
      </c>
      <c r="B43" s="1">
        <v>0.0</v>
      </c>
      <c r="C43" s="1">
        <v>0.0</v>
      </c>
      <c r="D43" s="1">
        <v>0.0</v>
      </c>
      <c r="E43" s="1">
        <v>0.0</v>
      </c>
      <c r="F43" s="1">
        <v>0.0</v>
      </c>
      <c r="G43" s="1">
        <v>0.0</v>
      </c>
      <c r="H43" s="1">
        <v>-50.0</v>
      </c>
      <c r="I43" s="1">
        <v>-108.0</v>
      </c>
      <c r="J43" s="1">
        <v>-132.0</v>
      </c>
      <c r="K43" s="1">
        <v>-154.0</v>
      </c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112</v>
      </c>
      <c r="B44" s="1">
        <v>-154.0</v>
      </c>
      <c r="C44" s="1">
        <v>-148.0</v>
      </c>
      <c r="D44" s="1">
        <v>-143.0</v>
      </c>
      <c r="E44" s="1">
        <v>-176.0</v>
      </c>
      <c r="F44" s="1">
        <v>-178.0</v>
      </c>
      <c r="G44" s="1">
        <v>-228.0</v>
      </c>
      <c r="H44" s="1">
        <v>-222.0</v>
      </c>
      <c r="I44" s="1">
        <v>-222.0</v>
      </c>
      <c r="J44" s="1">
        <v>-206.0</v>
      </c>
      <c r="K44" s="1">
        <v>1.0</v>
      </c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113</v>
      </c>
      <c r="B45" s="1">
        <v>8.0</v>
      </c>
      <c r="C45" s="1">
        <v>-1.0</v>
      </c>
      <c r="D45" s="1">
        <v>82.0</v>
      </c>
      <c r="E45" s="1">
        <v>187.0</v>
      </c>
      <c r="F45" s="1">
        <v>273.0</v>
      </c>
      <c r="G45" s="1">
        <v>282.0</v>
      </c>
      <c r="H45" s="1">
        <v>310.0</v>
      </c>
      <c r="I45" s="1">
        <v>372.0</v>
      </c>
      <c r="J45" s="1">
        <v>222.0</v>
      </c>
      <c r="K45" s="1">
        <v>391.0</v>
      </c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114</v>
      </c>
      <c r="B46" s="1">
        <v>0.0</v>
      </c>
      <c r="C46" s="1">
        <v>0.0</v>
      </c>
      <c r="D46" s="1">
        <v>0.0</v>
      </c>
      <c r="E46" s="1">
        <v>0.0</v>
      </c>
      <c r="F46" s="1">
        <v>0.0</v>
      </c>
      <c r="G46" s="1">
        <v>0.0</v>
      </c>
      <c r="H46" s="1">
        <v>8.0</v>
      </c>
      <c r="I46" s="1">
        <v>6.0</v>
      </c>
      <c r="J46" s="1">
        <v>6.0</v>
      </c>
      <c r="K46" s="1">
        <v>7.0</v>
      </c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115</v>
      </c>
      <c r="B47" s="1">
        <v>8.0</v>
      </c>
      <c r="C47" s="1">
        <v>-1.0</v>
      </c>
      <c r="D47" s="1">
        <v>82.0</v>
      </c>
      <c r="E47" s="1">
        <v>187.0</v>
      </c>
      <c r="F47" s="1">
        <v>273.0</v>
      </c>
      <c r="G47" s="1">
        <v>282.0</v>
      </c>
      <c r="H47" s="1">
        <v>319.0</v>
      </c>
      <c r="I47" s="1">
        <v>379.0</v>
      </c>
      <c r="J47" s="1">
        <v>229.0</v>
      </c>
      <c r="K47" s="1">
        <v>399.0</v>
      </c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116</v>
      </c>
      <c r="B48" s="1">
        <v>565.0</v>
      </c>
      <c r="C48" s="1">
        <v>459.0</v>
      </c>
      <c r="D48" s="1">
        <v>480.0</v>
      </c>
      <c r="E48" s="1">
        <v>673.0</v>
      </c>
      <c r="F48" s="1">
        <v>704.0</v>
      </c>
      <c r="G48" s="1">
        <v>787.0</v>
      </c>
      <c r="H48" s="1">
        <v>1340.0</v>
      </c>
      <c r="I48" s="1">
        <v>1570.0</v>
      </c>
      <c r="J48" s="1">
        <v>1510.0</v>
      </c>
      <c r="K48" s="1">
        <v>1470.0</v>
      </c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63</v>
      </c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117</v>
      </c>
      <c r="B50" s="1">
        <v>27.0</v>
      </c>
      <c r="C50" s="1">
        <v>27.0</v>
      </c>
      <c r="D50" s="1">
        <v>43.0</v>
      </c>
      <c r="E50" s="1">
        <v>45.0</v>
      </c>
      <c r="F50" s="1">
        <v>47.0</v>
      </c>
      <c r="G50" s="1">
        <v>48.0</v>
      </c>
      <c r="H50" s="1">
        <v>48.0</v>
      </c>
      <c r="I50" s="1">
        <v>48.0</v>
      </c>
      <c r="J50" s="1">
        <v>51.0</v>
      </c>
      <c r="K50" s="1">
        <v>53.0</v>
      </c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118</v>
      </c>
      <c r="B51" s="1">
        <v>27.0</v>
      </c>
      <c r="C51" s="1">
        <v>27.0</v>
      </c>
      <c r="D51" s="1">
        <v>43.0</v>
      </c>
      <c r="E51" s="1">
        <v>44.0</v>
      </c>
      <c r="F51" s="1">
        <v>47.0</v>
      </c>
      <c r="G51" s="1">
        <v>48.0</v>
      </c>
      <c r="H51" s="1">
        <v>48.0</v>
      </c>
      <c r="I51" s="1">
        <v>48.0</v>
      </c>
      <c r="J51" s="1">
        <v>51.0</v>
      </c>
      <c r="K51" s="1">
        <v>53.0</v>
      </c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119</v>
      </c>
      <c r="B52" s="1" t="s">
        <v>120</v>
      </c>
      <c r="C52" s="1" t="s">
        <v>121</v>
      </c>
      <c r="D52" s="1" t="s">
        <v>122</v>
      </c>
      <c r="E52" s="1" t="s">
        <v>123</v>
      </c>
      <c r="F52" s="1" t="s">
        <v>124</v>
      </c>
      <c r="G52" s="1" t="s">
        <v>125</v>
      </c>
      <c r="H52" s="1" t="s">
        <v>126</v>
      </c>
      <c r="I52" s="1" t="s">
        <v>127</v>
      </c>
      <c r="J52" s="1" t="s">
        <v>128</v>
      </c>
      <c r="K52" s="1" t="s">
        <v>129</v>
      </c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130</v>
      </c>
      <c r="B53" s="1">
        <v>-65.0</v>
      </c>
      <c r="C53" s="1">
        <v>-63.0</v>
      </c>
      <c r="D53" s="1">
        <v>31.0</v>
      </c>
      <c r="E53" s="1">
        <v>115.0</v>
      </c>
      <c r="F53" s="1">
        <v>123.0</v>
      </c>
      <c r="G53" s="1">
        <v>152.0</v>
      </c>
      <c r="H53" s="1">
        <v>135.0</v>
      </c>
      <c r="I53" s="1">
        <v>220.0</v>
      </c>
      <c r="J53" s="1">
        <v>-99.0</v>
      </c>
      <c r="K53" s="1">
        <v>108.0</v>
      </c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1" t="s">
        <v>131</v>
      </c>
      <c r="B54" s="1" t="s">
        <v>132</v>
      </c>
      <c r="C54" s="1" t="s">
        <v>133</v>
      </c>
      <c r="D54" s="1" t="s">
        <v>134</v>
      </c>
      <c r="E54" s="1" t="s">
        <v>135</v>
      </c>
      <c r="F54" s="1" t="s">
        <v>136</v>
      </c>
      <c r="G54" s="1" t="s">
        <v>137</v>
      </c>
      <c r="H54" s="1" t="s">
        <v>138</v>
      </c>
      <c r="I54" s="1" t="s">
        <v>139</v>
      </c>
      <c r="J54" s="1" t="s">
        <v>140</v>
      </c>
      <c r="K54" s="1" t="s">
        <v>141</v>
      </c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1" t="s">
        <v>142</v>
      </c>
      <c r="B55" s="1">
        <v>247.0</v>
      </c>
      <c r="C55" s="1">
        <v>243.0</v>
      </c>
      <c r="D55" s="1">
        <v>177.0</v>
      </c>
      <c r="E55" s="1">
        <v>212.0</v>
      </c>
      <c r="F55" s="1">
        <v>207.0</v>
      </c>
      <c r="G55" s="1">
        <v>222.0</v>
      </c>
      <c r="H55" s="1">
        <v>409.0</v>
      </c>
      <c r="I55" s="1">
        <v>684.0</v>
      </c>
      <c r="J55" s="1">
        <v>867.0</v>
      </c>
      <c r="K55" s="1">
        <v>726.0</v>
      </c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1" t="s">
        <v>143</v>
      </c>
      <c r="B56" s="1">
        <v>179.0</v>
      </c>
      <c r="C56" s="1">
        <v>184.0</v>
      </c>
      <c r="D56" s="1">
        <v>155.0</v>
      </c>
      <c r="E56" s="1">
        <v>180.0</v>
      </c>
      <c r="F56" s="1">
        <v>108.0</v>
      </c>
      <c r="G56" s="1">
        <v>70.0</v>
      </c>
      <c r="H56" s="1">
        <v>186.0</v>
      </c>
      <c r="I56" s="1">
        <v>321.0</v>
      </c>
      <c r="J56" s="1">
        <v>476.0</v>
      </c>
      <c r="K56" s="1">
        <v>336.0</v>
      </c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1" t="s">
        <v>144</v>
      </c>
      <c r="B57" s="1">
        <v>0.0</v>
      </c>
      <c r="C57" s="1">
        <v>0.0</v>
      </c>
      <c r="D57" s="1">
        <v>23.0</v>
      </c>
      <c r="E57" s="1">
        <v>26.0</v>
      </c>
      <c r="F57" s="1">
        <v>40.0</v>
      </c>
      <c r="G57" s="1">
        <v>63.0</v>
      </c>
      <c r="H57" s="1">
        <v>88.0</v>
      </c>
      <c r="I57" s="1">
        <v>124.0</v>
      </c>
      <c r="J57" s="1">
        <v>162.0</v>
      </c>
      <c r="K57" s="1">
        <v>135.0</v>
      </c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1" t="s">
        <v>145</v>
      </c>
      <c r="B58" s="1">
        <v>0.0</v>
      </c>
      <c r="C58" s="1">
        <v>0.0</v>
      </c>
      <c r="D58" s="1">
        <v>0.0</v>
      </c>
      <c r="E58" s="1">
        <v>0.0</v>
      </c>
      <c r="F58" s="1">
        <v>0.0</v>
      </c>
      <c r="G58" s="1">
        <v>0.0</v>
      </c>
      <c r="H58" s="1">
        <v>8.0</v>
      </c>
      <c r="I58" s="1">
        <v>6.0</v>
      </c>
      <c r="J58" s="1">
        <v>6.0</v>
      </c>
      <c r="K58" s="1">
        <v>7.0</v>
      </c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1" t="s">
        <v>146</v>
      </c>
      <c r="B59" s="1">
        <v>0.0</v>
      </c>
      <c r="C59" s="1">
        <v>8.0</v>
      </c>
      <c r="D59" s="1">
        <v>8.0</v>
      </c>
      <c r="E59" s="1">
        <v>8.0</v>
      </c>
      <c r="F59" s="1">
        <v>8.0</v>
      </c>
      <c r="G59" s="1">
        <v>8.0</v>
      </c>
      <c r="H59" s="1">
        <v>8.0</v>
      </c>
      <c r="I59" s="1">
        <v>8.0</v>
      </c>
      <c r="J59" s="1">
        <v>8.0</v>
      </c>
      <c r="K59" s="1">
        <v>8.0</v>
      </c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1" t="s">
        <v>147</v>
      </c>
      <c r="B60" s="1">
        <v>57.0</v>
      </c>
      <c r="C60" s="1">
        <v>46.0</v>
      </c>
      <c r="D60" s="1">
        <v>42.0</v>
      </c>
      <c r="E60" s="1">
        <v>105.0</v>
      </c>
      <c r="F60" s="1">
        <v>67.0</v>
      </c>
      <c r="G60" s="1">
        <v>89.0</v>
      </c>
      <c r="H60" s="1">
        <v>164.0</v>
      </c>
      <c r="I60" s="1">
        <v>151.0</v>
      </c>
      <c r="J60" s="1">
        <v>90.0</v>
      </c>
      <c r="K60" s="1">
        <v>75.0</v>
      </c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1" t="s">
        <v>148</v>
      </c>
      <c r="B61" s="1">
        <v>11.0</v>
      </c>
      <c r="C61" s="1">
        <v>10.0</v>
      </c>
      <c r="D61" s="1">
        <v>22.0</v>
      </c>
      <c r="E61" s="1">
        <v>35.0</v>
      </c>
      <c r="F61" s="1">
        <v>10.0</v>
      </c>
      <c r="G61" s="1">
        <v>16.0</v>
      </c>
      <c r="H61" s="1">
        <v>92.0</v>
      </c>
      <c r="I61" s="1">
        <v>38.0</v>
      </c>
      <c r="J61" s="1">
        <v>24.0</v>
      </c>
      <c r="K61" s="1">
        <v>18.0</v>
      </c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1" t="s">
        <v>149</v>
      </c>
      <c r="B62" s="1">
        <v>63.0</v>
      </c>
      <c r="C62" s="1">
        <v>45.0</v>
      </c>
      <c r="D62" s="1">
        <v>61.0</v>
      </c>
      <c r="E62" s="1">
        <v>80.0</v>
      </c>
      <c r="F62" s="1">
        <v>40.0</v>
      </c>
      <c r="G62" s="1">
        <v>56.0</v>
      </c>
      <c r="H62" s="1">
        <v>107.0</v>
      </c>
      <c r="I62" s="1">
        <v>134.0</v>
      </c>
      <c r="J62" s="1">
        <v>60.0</v>
      </c>
      <c r="K62" s="1">
        <v>56.0</v>
      </c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1" t="s">
        <v>150</v>
      </c>
      <c r="B63" s="1">
        <v>0.0</v>
      </c>
      <c r="C63" s="1">
        <v>0.0</v>
      </c>
      <c r="D63" s="1">
        <v>0.0</v>
      </c>
      <c r="E63" s="1">
        <v>0.0</v>
      </c>
      <c r="F63" s="1">
        <v>0.0</v>
      </c>
      <c r="G63" s="1">
        <v>0.0</v>
      </c>
      <c r="H63" s="1">
        <v>16.0</v>
      </c>
      <c r="I63" s="1">
        <v>16.0</v>
      </c>
      <c r="J63" s="1">
        <v>16.0</v>
      </c>
      <c r="K63" s="1">
        <v>16.0</v>
      </c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1" t="s">
        <v>151</v>
      </c>
      <c r="B64" s="1">
        <v>0.0</v>
      </c>
      <c r="C64" s="1">
        <v>0.0</v>
      </c>
      <c r="D64" s="1">
        <v>0.0</v>
      </c>
      <c r="E64" s="1">
        <v>0.0</v>
      </c>
      <c r="F64" s="1">
        <v>0.0</v>
      </c>
      <c r="G64" s="1">
        <v>0.0</v>
      </c>
      <c r="H64" s="1">
        <v>53.0</v>
      </c>
      <c r="I64" s="1">
        <v>59.0</v>
      </c>
      <c r="J64" s="1">
        <v>69.0</v>
      </c>
      <c r="K64" s="1">
        <v>70.0</v>
      </c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1" t="s">
        <v>152</v>
      </c>
      <c r="B65" s="1">
        <v>94.0</v>
      </c>
      <c r="C65" s="1">
        <v>105.0</v>
      </c>
      <c r="D65" s="1">
        <v>113.0</v>
      </c>
      <c r="E65" s="1">
        <v>118.0</v>
      </c>
      <c r="F65" s="1">
        <v>146.0</v>
      </c>
      <c r="G65" s="1">
        <v>135.0</v>
      </c>
      <c r="H65" s="1">
        <v>215.0</v>
      </c>
      <c r="I65" s="1">
        <v>244.0</v>
      </c>
      <c r="J65" s="1">
        <v>131.0</v>
      </c>
      <c r="K65" s="1">
        <v>138.0</v>
      </c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1" t="s">
        <v>153</v>
      </c>
      <c r="B66" s="1">
        <v>0.0</v>
      </c>
      <c r="C66" s="1">
        <v>0.0</v>
      </c>
      <c r="D66" s="1">
        <v>0.0</v>
      </c>
      <c r="E66" s="1">
        <v>0.0</v>
      </c>
      <c r="F66" s="1">
        <v>0.0</v>
      </c>
      <c r="G66" s="1">
        <v>0.0</v>
      </c>
      <c r="H66" s="1">
        <v>0.0</v>
      </c>
      <c r="I66" s="1">
        <v>0.0</v>
      </c>
      <c r="J66" s="1">
        <v>0.0</v>
      </c>
      <c r="K66" s="1">
        <v>0.0</v>
      </c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1" t="s">
        <v>154</v>
      </c>
      <c r="B67" s="1">
        <v>34.0</v>
      </c>
      <c r="C67" s="1">
        <v>22.0</v>
      </c>
      <c r="D67" s="1">
        <v>31.0</v>
      </c>
      <c r="E67" s="1">
        <v>22.0</v>
      </c>
      <c r="F67" s="1">
        <v>18.0</v>
      </c>
      <c r="G67" s="1">
        <v>10.0</v>
      </c>
      <c r="H67" s="1">
        <v>0.0</v>
      </c>
      <c r="I67" s="1">
        <v>0.0</v>
      </c>
      <c r="J67" s="1">
        <v>0.0</v>
      </c>
      <c r="K67" s="1">
        <v>0.0</v>
      </c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1" width="9.14"/>
  </cols>
  <sheetData>
    <row r="1">
      <c r="A1" s="1" t="s">
        <v>24</v>
      </c>
      <c r="B1" s="1">
        <v>2015.0</v>
      </c>
      <c r="C1" s="1">
        <v>2016.0</v>
      </c>
      <c r="D1" s="1">
        <v>2017.0</v>
      </c>
      <c r="E1" s="1">
        <v>2018.0</v>
      </c>
      <c r="F1" s="1">
        <v>2019.0</v>
      </c>
      <c r="G1" s="1">
        <v>2020.0</v>
      </c>
      <c r="H1" s="1">
        <v>2021.0</v>
      </c>
      <c r="I1" s="1">
        <v>2022.0</v>
      </c>
      <c r="J1" s="1">
        <v>2023.0</v>
      </c>
      <c r="K1" s="1">
        <v>2024.0</v>
      </c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155</v>
      </c>
      <c r="B2" s="1">
        <v>643.0</v>
      </c>
      <c r="C2" s="1">
        <v>534.0</v>
      </c>
      <c r="D2" s="1">
        <v>761.0</v>
      </c>
      <c r="E2" s="1">
        <v>1290.0</v>
      </c>
      <c r="F2" s="1">
        <v>1210.0</v>
      </c>
      <c r="G2" s="1">
        <v>1120.0</v>
      </c>
      <c r="H2" s="1">
        <v>1500.0</v>
      </c>
      <c r="I2" s="1">
        <v>1820.0</v>
      </c>
      <c r="J2" s="1">
        <v>1440.0</v>
      </c>
      <c r="K2" s="1">
        <v>1170.0</v>
      </c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156</v>
      </c>
      <c r="B3" s="1">
        <v>643.0</v>
      </c>
      <c r="C3" s="1">
        <v>534.0</v>
      </c>
      <c r="D3" s="1">
        <v>761.0</v>
      </c>
      <c r="E3" s="1">
        <v>1290.0</v>
      </c>
      <c r="F3" s="1">
        <v>1210.0</v>
      </c>
      <c r="G3" s="1">
        <v>1120.0</v>
      </c>
      <c r="H3" s="1">
        <v>1500.0</v>
      </c>
      <c r="I3" s="1">
        <v>1820.0</v>
      </c>
      <c r="J3" s="1">
        <v>1440.0</v>
      </c>
      <c r="K3" s="1">
        <v>1170.0</v>
      </c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157</v>
      </c>
      <c r="B4" s="1">
        <v>512.0</v>
      </c>
      <c r="C4" s="1">
        <v>427.0</v>
      </c>
      <c r="D4" s="1">
        <v>599.0</v>
      </c>
      <c r="E4" s="1">
        <v>997.0</v>
      </c>
      <c r="F4" s="1">
        <v>974.0</v>
      </c>
      <c r="G4" s="1">
        <v>906.0</v>
      </c>
      <c r="H4" s="1">
        <v>1190.0</v>
      </c>
      <c r="I4" s="1">
        <v>1370.0</v>
      </c>
      <c r="J4" s="1">
        <v>1020.0</v>
      </c>
      <c r="K4" s="1">
        <v>828.0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158</v>
      </c>
      <c r="B5" s="1">
        <v>131.0</v>
      </c>
      <c r="C5" s="1">
        <v>107.0</v>
      </c>
      <c r="D5" s="1">
        <v>163.0</v>
      </c>
      <c r="E5" s="1">
        <v>292.0</v>
      </c>
      <c r="F5" s="1">
        <v>238.0</v>
      </c>
      <c r="G5" s="1">
        <v>216.0</v>
      </c>
      <c r="H5" s="1">
        <v>315.0</v>
      </c>
      <c r="I5" s="1">
        <v>453.0</v>
      </c>
      <c r="J5" s="1">
        <v>425.0</v>
      </c>
      <c r="K5" s="1">
        <v>343.0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159</v>
      </c>
      <c r="B6" s="1">
        <v>89.0</v>
      </c>
      <c r="C6" s="1">
        <v>61.0</v>
      </c>
      <c r="D6" s="1">
        <v>69.0</v>
      </c>
      <c r="E6" s="1">
        <v>81.0</v>
      </c>
      <c r="F6" s="1">
        <v>102.0</v>
      </c>
      <c r="G6" s="1">
        <v>113.0</v>
      </c>
      <c r="H6" s="1">
        <v>164.0</v>
      </c>
      <c r="I6" s="1">
        <v>220.0</v>
      </c>
      <c r="J6" s="1">
        <v>240.0</v>
      </c>
      <c r="K6" s="1">
        <v>225.0</v>
      </c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160</v>
      </c>
      <c r="B7" s="1">
        <v>42.0</v>
      </c>
      <c r="C7" s="1">
        <v>38.0</v>
      </c>
      <c r="D7" s="1">
        <v>38.0</v>
      </c>
      <c r="E7" s="1">
        <v>39.0</v>
      </c>
      <c r="F7" s="1">
        <v>47.0</v>
      </c>
      <c r="G7" s="1">
        <v>52.0</v>
      </c>
      <c r="H7" s="1">
        <v>49.0</v>
      </c>
      <c r="I7" s="1">
        <v>77.0</v>
      </c>
      <c r="J7" s="1">
        <v>90.0</v>
      </c>
      <c r="K7" s="1">
        <v>81.0</v>
      </c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161</v>
      </c>
      <c r="B8" s="1">
        <v>131.0</v>
      </c>
      <c r="C8" s="1">
        <v>99.0</v>
      </c>
      <c r="D8" s="1">
        <v>108.0</v>
      </c>
      <c r="E8" s="1">
        <v>121.0</v>
      </c>
      <c r="F8" s="1">
        <v>150.0</v>
      </c>
      <c r="G8" s="1">
        <v>165.0</v>
      </c>
      <c r="H8" s="1">
        <v>213.0</v>
      </c>
      <c r="I8" s="1">
        <v>297.0</v>
      </c>
      <c r="J8" s="1">
        <v>330.0</v>
      </c>
      <c r="K8" s="1">
        <v>307.0</v>
      </c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162</v>
      </c>
      <c r="B9" s="1">
        <v>-2.0</v>
      </c>
      <c r="C9" s="1">
        <v>7.0</v>
      </c>
      <c r="D9" s="1">
        <v>54.0</v>
      </c>
      <c r="E9" s="1">
        <v>171.0</v>
      </c>
      <c r="F9" s="1">
        <v>87.0</v>
      </c>
      <c r="G9" s="1">
        <v>51.0</v>
      </c>
      <c r="H9" s="1">
        <v>102.0</v>
      </c>
      <c r="I9" s="1">
        <v>156.0</v>
      </c>
      <c r="J9" s="1">
        <v>94.0</v>
      </c>
      <c r="K9" s="1">
        <v>36.0</v>
      </c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163</v>
      </c>
      <c r="B10" s="1">
        <v>-27.0</v>
      </c>
      <c r="C10" s="1">
        <v>-25.0</v>
      </c>
      <c r="D10" s="1">
        <v>-29.0</v>
      </c>
      <c r="E10" s="1">
        <v>-19.0</v>
      </c>
      <c r="F10" s="1">
        <v>-20.0</v>
      </c>
      <c r="G10" s="1">
        <v>-15.0</v>
      </c>
      <c r="H10" s="1">
        <v>-17.0</v>
      </c>
      <c r="I10" s="1">
        <v>-21.0</v>
      </c>
      <c r="J10" s="1">
        <v>-36.0</v>
      </c>
      <c r="K10" s="1">
        <v>-28.0</v>
      </c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164</v>
      </c>
      <c r="B11" s="1">
        <v>-27.0</v>
      </c>
      <c r="C11" s="1">
        <v>-25.0</v>
      </c>
      <c r="D11" s="1">
        <v>-29.0</v>
      </c>
      <c r="E11" s="1">
        <v>-19.0</v>
      </c>
      <c r="F11" s="1">
        <v>-20.0</v>
      </c>
      <c r="G11" s="1">
        <v>-15.0</v>
      </c>
      <c r="H11" s="1">
        <v>-17.0</v>
      </c>
      <c r="I11" s="1">
        <v>-21.0</v>
      </c>
      <c r="J11" s="1">
        <v>-36.0</v>
      </c>
      <c r="K11" s="1">
        <v>-28.0</v>
      </c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165</v>
      </c>
      <c r="B12" s="1">
        <v>-10.0</v>
      </c>
      <c r="C12" s="1">
        <v>1.0</v>
      </c>
      <c r="D12" s="1">
        <v>28.0</v>
      </c>
      <c r="E12" s="1">
        <v>-13.0</v>
      </c>
      <c r="F12" s="1">
        <v>-3.0</v>
      </c>
      <c r="G12" s="1">
        <v>-3.0</v>
      </c>
      <c r="H12" s="1">
        <v>-71.0</v>
      </c>
      <c r="I12" s="1">
        <v>-4.0</v>
      </c>
      <c r="J12" s="1">
        <v>0.0</v>
      </c>
      <c r="K12" s="1">
        <v>0.0</v>
      </c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166</v>
      </c>
      <c r="B13" s="1">
        <v>5.0</v>
      </c>
      <c r="C13" s="1">
        <v>77.0</v>
      </c>
      <c r="D13" s="1">
        <v>48.0</v>
      </c>
      <c r="E13" s="1">
        <v>-7.0</v>
      </c>
      <c r="F13" s="1">
        <v>98.0</v>
      </c>
      <c r="G13" s="1">
        <v>-6.0</v>
      </c>
      <c r="H13" s="1">
        <v>1.0</v>
      </c>
      <c r="I13" s="1">
        <v>54.0</v>
      </c>
      <c r="J13" s="1">
        <v>1.0</v>
      </c>
      <c r="K13" s="1">
        <v>1.0</v>
      </c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167</v>
      </c>
      <c r="B14" s="1">
        <v>-33.0</v>
      </c>
      <c r="C14" s="1">
        <v>-16.0</v>
      </c>
      <c r="D14" s="1">
        <v>26.0</v>
      </c>
      <c r="E14" s="1">
        <v>138.0</v>
      </c>
      <c r="F14" s="1">
        <v>65.0</v>
      </c>
      <c r="G14" s="1">
        <v>26.0</v>
      </c>
      <c r="H14" s="1">
        <v>84.0</v>
      </c>
      <c r="I14" s="1">
        <v>130.0</v>
      </c>
      <c r="J14" s="1">
        <v>58.0</v>
      </c>
      <c r="K14" s="1">
        <v>9.0</v>
      </c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168</v>
      </c>
      <c r="B15" s="1">
        <v>-1.0</v>
      </c>
      <c r="C15" s="1">
        <v>-1.0</v>
      </c>
      <c r="D15" s="1">
        <v>-82.0</v>
      </c>
      <c r="E15" s="1">
        <v>0.0</v>
      </c>
      <c r="F15" s="1">
        <v>0.0</v>
      </c>
      <c r="G15" s="1">
        <v>-3.0</v>
      </c>
      <c r="H15" s="1">
        <v>-2.0</v>
      </c>
      <c r="I15" s="1">
        <v>0.0</v>
      </c>
      <c r="J15" s="1">
        <v>-13.0</v>
      </c>
      <c r="K15" s="1">
        <v>-9.0</v>
      </c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169</v>
      </c>
      <c r="B16" s="1">
        <v>0.0</v>
      </c>
      <c r="C16" s="1">
        <v>0.0</v>
      </c>
      <c r="D16" s="1">
        <v>0.0</v>
      </c>
      <c r="E16" s="1">
        <v>-3.0</v>
      </c>
      <c r="F16" s="1">
        <v>-1.0</v>
      </c>
      <c r="G16" s="1">
        <v>-6.0</v>
      </c>
      <c r="H16" s="1">
        <v>-12.0</v>
      </c>
      <c r="I16" s="1">
        <v>0.0</v>
      </c>
      <c r="J16" s="1">
        <v>-23.0</v>
      </c>
      <c r="K16" s="1">
        <v>-8.0</v>
      </c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170</v>
      </c>
      <c r="B17" s="1">
        <v>0.0</v>
      </c>
      <c r="C17" s="1">
        <v>0.0</v>
      </c>
      <c r="D17" s="1">
        <v>0.0</v>
      </c>
      <c r="E17" s="1">
        <v>0.0</v>
      </c>
      <c r="F17" s="1">
        <v>0.0</v>
      </c>
      <c r="G17" s="1">
        <v>0.0</v>
      </c>
      <c r="H17" s="1">
        <v>0.0</v>
      </c>
      <c r="I17" s="1">
        <v>0.0</v>
      </c>
      <c r="J17" s="1">
        <v>-19.0</v>
      </c>
      <c r="K17" s="1">
        <v>0.0</v>
      </c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171</v>
      </c>
      <c r="B18" s="1">
        <v>0.0</v>
      </c>
      <c r="C18" s="1">
        <v>0.0</v>
      </c>
      <c r="D18" s="1">
        <v>0.0</v>
      </c>
      <c r="E18" s="1">
        <v>0.0</v>
      </c>
      <c r="F18" s="1">
        <v>0.0</v>
      </c>
      <c r="G18" s="1">
        <v>0.0</v>
      </c>
      <c r="H18" s="1">
        <v>0.0</v>
      </c>
      <c r="I18" s="1">
        <v>0.0</v>
      </c>
      <c r="J18" s="1">
        <v>2.0</v>
      </c>
      <c r="K18" s="1">
        <v>-17.0</v>
      </c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172</v>
      </c>
      <c r="B19" s="1">
        <v>-1.0</v>
      </c>
      <c r="C19" s="1">
        <v>0.0</v>
      </c>
      <c r="D19" s="1">
        <v>0.0</v>
      </c>
      <c r="E19" s="1">
        <v>0.0</v>
      </c>
      <c r="F19" s="1">
        <v>0.0</v>
      </c>
      <c r="G19" s="1">
        <v>0.0</v>
      </c>
      <c r="H19" s="1">
        <v>0.0</v>
      </c>
      <c r="I19" s="1">
        <v>0.0</v>
      </c>
      <c r="J19" s="1">
        <v>0.0</v>
      </c>
      <c r="K19" s="1">
        <v>0.0</v>
      </c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173</v>
      </c>
      <c r="B20" s="1">
        <v>-3.0</v>
      </c>
      <c r="C20" s="1">
        <v>0.0</v>
      </c>
      <c r="D20" s="1">
        <v>-23.0</v>
      </c>
      <c r="E20" s="1">
        <v>3.0</v>
      </c>
      <c r="F20" s="1">
        <v>2.0</v>
      </c>
      <c r="G20" s="1">
        <v>-6.0</v>
      </c>
      <c r="H20" s="1">
        <v>-32.0</v>
      </c>
      <c r="I20" s="1">
        <v>-41.0</v>
      </c>
      <c r="J20" s="1">
        <v>-44.0</v>
      </c>
      <c r="K20" s="1">
        <v>-22.0</v>
      </c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174</v>
      </c>
      <c r="B21" s="1">
        <v>-39.0</v>
      </c>
      <c r="C21" s="1">
        <v>-17.0</v>
      </c>
      <c r="D21" s="1">
        <v>2.0</v>
      </c>
      <c r="E21" s="1">
        <v>138.0</v>
      </c>
      <c r="F21" s="1">
        <v>66.0</v>
      </c>
      <c r="G21" s="1">
        <v>9.0</v>
      </c>
      <c r="H21" s="1">
        <v>37.0</v>
      </c>
      <c r="I21" s="1">
        <v>88.0</v>
      </c>
      <c r="J21" s="1">
        <v>-39.0</v>
      </c>
      <c r="K21" s="1">
        <v>-31.0</v>
      </c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175</v>
      </c>
      <c r="B22" s="1">
        <v>6.0</v>
      </c>
      <c r="C22" s="1">
        <v>2.0</v>
      </c>
      <c r="D22" s="1">
        <v>9.0</v>
      </c>
      <c r="E22" s="1">
        <v>18.0</v>
      </c>
      <c r="F22" s="1">
        <v>14.0</v>
      </c>
      <c r="G22" s="1">
        <v>10.0</v>
      </c>
      <c r="H22" s="1">
        <v>15.0</v>
      </c>
      <c r="I22" s="1">
        <v>19.0</v>
      </c>
      <c r="J22" s="1">
        <v>-49.0</v>
      </c>
      <c r="K22" s="1">
        <v>10.0</v>
      </c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176</v>
      </c>
      <c r="B23" s="1">
        <v>-46.0</v>
      </c>
      <c r="C23" s="1">
        <v>-19.0</v>
      </c>
      <c r="D23" s="1">
        <v>-7.0</v>
      </c>
      <c r="E23" s="1">
        <v>119.0</v>
      </c>
      <c r="F23" s="1">
        <v>51.0</v>
      </c>
      <c r="G23" s="1">
        <v>-1.0</v>
      </c>
      <c r="H23" s="1">
        <v>22.0</v>
      </c>
      <c r="I23" s="1">
        <v>68.0</v>
      </c>
      <c r="J23" s="1">
        <v>9.0</v>
      </c>
      <c r="K23" s="1">
        <v>-41.0</v>
      </c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177</v>
      </c>
      <c r="B24" s="1">
        <v>0.0</v>
      </c>
      <c r="C24" s="1">
        <v>0.0</v>
      </c>
      <c r="D24" s="1">
        <v>0.0</v>
      </c>
      <c r="E24" s="1">
        <v>0.0</v>
      </c>
      <c r="F24" s="1">
        <v>0.0</v>
      </c>
      <c r="G24" s="1">
        <v>0.0</v>
      </c>
      <c r="H24" s="1">
        <v>0.0</v>
      </c>
      <c r="I24" s="1">
        <v>0.0</v>
      </c>
      <c r="J24" s="1">
        <v>-195.0</v>
      </c>
      <c r="K24" s="1">
        <v>-8.0</v>
      </c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178</v>
      </c>
      <c r="B25" s="1">
        <v>-46.0</v>
      </c>
      <c r="C25" s="1">
        <v>-19.0</v>
      </c>
      <c r="D25" s="1">
        <v>-7.0</v>
      </c>
      <c r="E25" s="1">
        <v>119.0</v>
      </c>
      <c r="F25" s="1">
        <v>51.0</v>
      </c>
      <c r="G25" s="1">
        <v>-1.0</v>
      </c>
      <c r="H25" s="1">
        <v>22.0</v>
      </c>
      <c r="I25" s="1">
        <v>68.0</v>
      </c>
      <c r="J25" s="1">
        <v>-186.0</v>
      </c>
      <c r="K25" s="1">
        <v>-49.0</v>
      </c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114</v>
      </c>
      <c r="B26" s="1">
        <v>0.0</v>
      </c>
      <c r="C26" s="1">
        <v>0.0</v>
      </c>
      <c r="D26" s="1">
        <v>0.0</v>
      </c>
      <c r="E26" s="1">
        <v>0.0</v>
      </c>
      <c r="F26" s="1">
        <v>0.0</v>
      </c>
      <c r="G26" s="1">
        <v>0.0</v>
      </c>
      <c r="H26" s="1">
        <v>-1.0</v>
      </c>
      <c r="I26" s="1">
        <v>-2.0</v>
      </c>
      <c r="J26" s="1">
        <v>-1.0</v>
      </c>
      <c r="K26" s="1">
        <v>-2.0</v>
      </c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179</v>
      </c>
      <c r="B27" s="1">
        <v>-46.0</v>
      </c>
      <c r="C27" s="1">
        <v>-19.0</v>
      </c>
      <c r="D27" s="1">
        <v>-7.0</v>
      </c>
      <c r="E27" s="1">
        <v>119.0</v>
      </c>
      <c r="F27" s="1">
        <v>51.0</v>
      </c>
      <c r="G27" s="1">
        <v>-1.0</v>
      </c>
      <c r="H27" s="1">
        <v>21.0</v>
      </c>
      <c r="I27" s="1">
        <v>66.0</v>
      </c>
      <c r="J27" s="1">
        <v>-188.0</v>
      </c>
      <c r="K27" s="1">
        <v>-52.0</v>
      </c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180</v>
      </c>
      <c r="B28" s="1">
        <v>-46.0</v>
      </c>
      <c r="C28" s="1">
        <v>-19.0</v>
      </c>
      <c r="D28" s="1">
        <v>-7.0</v>
      </c>
      <c r="E28" s="1">
        <v>119.0</v>
      </c>
      <c r="F28" s="1">
        <v>51.0</v>
      </c>
      <c r="G28" s="1">
        <v>-1.0</v>
      </c>
      <c r="H28" s="1">
        <v>21.0</v>
      </c>
      <c r="I28" s="1">
        <v>66.0</v>
      </c>
      <c r="J28" s="1">
        <v>-188.0</v>
      </c>
      <c r="K28" s="1">
        <v>-52.0</v>
      </c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181</v>
      </c>
      <c r="B29" s="1">
        <v>-46.0</v>
      </c>
      <c r="C29" s="1">
        <v>-19.0</v>
      </c>
      <c r="D29" s="1">
        <v>-7.0</v>
      </c>
      <c r="E29" s="1">
        <v>119.0</v>
      </c>
      <c r="F29" s="1">
        <v>51.0</v>
      </c>
      <c r="G29" s="1">
        <v>-1.0</v>
      </c>
      <c r="H29" s="1">
        <v>21.0</v>
      </c>
      <c r="I29" s="1">
        <v>66.0</v>
      </c>
      <c r="J29" s="1">
        <v>7.0</v>
      </c>
      <c r="K29" s="1">
        <v>-44.0</v>
      </c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182</v>
      </c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183</v>
      </c>
      <c r="B31" s="1" t="s">
        <v>184</v>
      </c>
      <c r="C31" s="1" t="s">
        <v>185</v>
      </c>
      <c r="D31" s="1" t="s">
        <v>186</v>
      </c>
      <c r="E31" s="1" t="s">
        <v>187</v>
      </c>
      <c r="F31" s="1" t="s">
        <v>188</v>
      </c>
      <c r="G31" s="1" t="s">
        <v>189</v>
      </c>
      <c r="H31" s="1" t="s">
        <v>190</v>
      </c>
      <c r="I31" s="1" t="s">
        <v>191</v>
      </c>
      <c r="J31" s="1" t="s">
        <v>192</v>
      </c>
      <c r="K31" s="1">
        <v>-1.0</v>
      </c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193</v>
      </c>
      <c r="B32" s="1" t="s">
        <v>184</v>
      </c>
      <c r="C32" s="1" t="s">
        <v>185</v>
      </c>
      <c r="D32" s="1" t="s">
        <v>186</v>
      </c>
      <c r="E32" s="1" t="s">
        <v>187</v>
      </c>
      <c r="F32" s="1" t="s">
        <v>188</v>
      </c>
      <c r="G32" s="1" t="s">
        <v>189</v>
      </c>
      <c r="H32" s="1" t="s">
        <v>190</v>
      </c>
      <c r="I32" s="1" t="s">
        <v>191</v>
      </c>
      <c r="J32" s="1" t="s">
        <v>194</v>
      </c>
      <c r="K32" s="1" t="s">
        <v>195</v>
      </c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196</v>
      </c>
      <c r="B33" s="1">
        <v>27.0</v>
      </c>
      <c r="C33" s="1">
        <v>27.0</v>
      </c>
      <c r="D33" s="1">
        <v>31.0</v>
      </c>
      <c r="E33" s="1">
        <v>44.0</v>
      </c>
      <c r="F33" s="1">
        <v>45.0</v>
      </c>
      <c r="G33" s="1">
        <v>47.0</v>
      </c>
      <c r="H33" s="1">
        <v>48.0</v>
      </c>
      <c r="I33" s="1">
        <v>49.0</v>
      </c>
      <c r="J33" s="1">
        <v>49.0</v>
      </c>
      <c r="K33" s="1">
        <v>52.0</v>
      </c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197</v>
      </c>
      <c r="B34" s="1" t="s">
        <v>184</v>
      </c>
      <c r="C34" s="1" t="s">
        <v>185</v>
      </c>
      <c r="D34" s="1" t="s">
        <v>186</v>
      </c>
      <c r="E34" s="1" t="s">
        <v>198</v>
      </c>
      <c r="F34" s="1" t="s">
        <v>199</v>
      </c>
      <c r="G34" s="1" t="s">
        <v>189</v>
      </c>
      <c r="H34" s="1" t="s">
        <v>200</v>
      </c>
      <c r="I34" s="1" t="s">
        <v>201</v>
      </c>
      <c r="J34" s="1" t="s">
        <v>202</v>
      </c>
      <c r="K34" s="1" t="s">
        <v>203</v>
      </c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204</v>
      </c>
      <c r="B35" s="1" t="s">
        <v>184</v>
      </c>
      <c r="C35" s="1" t="s">
        <v>185</v>
      </c>
      <c r="D35" s="1" t="s">
        <v>186</v>
      </c>
      <c r="E35" s="1" t="s">
        <v>198</v>
      </c>
      <c r="F35" s="1" t="s">
        <v>199</v>
      </c>
      <c r="G35" s="1" t="s">
        <v>189</v>
      </c>
      <c r="H35" s="1" t="s">
        <v>200</v>
      </c>
      <c r="I35" s="1" t="s">
        <v>201</v>
      </c>
      <c r="J35" s="1" t="s">
        <v>205</v>
      </c>
      <c r="K35" s="1" t="s">
        <v>195</v>
      </c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206</v>
      </c>
      <c r="B36" s="1">
        <v>27.0</v>
      </c>
      <c r="C36" s="1">
        <v>27.0</v>
      </c>
      <c r="D36" s="1">
        <v>31.0</v>
      </c>
      <c r="E36" s="1">
        <v>46.0</v>
      </c>
      <c r="F36" s="1">
        <v>46.0</v>
      </c>
      <c r="G36" s="1">
        <v>47.0</v>
      </c>
      <c r="H36" s="1">
        <v>51.0</v>
      </c>
      <c r="I36" s="1">
        <v>54.0</v>
      </c>
      <c r="J36" s="1">
        <v>51.0</v>
      </c>
      <c r="K36" s="1">
        <v>52.0</v>
      </c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207</v>
      </c>
      <c r="B37" s="1" t="s">
        <v>208</v>
      </c>
      <c r="C37" s="1" t="s">
        <v>209</v>
      </c>
      <c r="D37" s="1" t="s">
        <v>210</v>
      </c>
      <c r="E37" s="1" t="s">
        <v>211</v>
      </c>
      <c r="F37" s="1" t="s">
        <v>212</v>
      </c>
      <c r="G37" s="1" t="s">
        <v>213</v>
      </c>
      <c r="H37" s="1" t="s">
        <v>214</v>
      </c>
      <c r="I37" s="1" t="s">
        <v>215</v>
      </c>
      <c r="J37" s="1" t="s">
        <v>216</v>
      </c>
      <c r="K37" s="1" t="s">
        <v>217</v>
      </c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218</v>
      </c>
      <c r="B38" s="1" t="s">
        <v>208</v>
      </c>
      <c r="C38" s="1" t="s">
        <v>209</v>
      </c>
      <c r="D38" s="1" t="s">
        <v>210</v>
      </c>
      <c r="E38" s="1" t="s">
        <v>219</v>
      </c>
      <c r="F38" s="1" t="s">
        <v>220</v>
      </c>
      <c r="G38" s="1" t="s">
        <v>213</v>
      </c>
      <c r="H38" s="1">
        <v>1.0</v>
      </c>
      <c r="I38" s="1" t="s">
        <v>221</v>
      </c>
      <c r="J38" s="1" t="s">
        <v>222</v>
      </c>
      <c r="K38" s="1" t="s">
        <v>217</v>
      </c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223</v>
      </c>
      <c r="B39" s="1" t="s">
        <v>224</v>
      </c>
      <c r="C39" s="1">
        <v>0.0</v>
      </c>
      <c r="D39" s="1">
        <v>0.0</v>
      </c>
      <c r="E39" s="1">
        <v>0.0</v>
      </c>
      <c r="F39" s="1">
        <v>0.0</v>
      </c>
      <c r="G39" s="1">
        <v>0.0</v>
      </c>
      <c r="H39" s="1">
        <v>0.0</v>
      </c>
      <c r="I39" s="1">
        <v>0.0</v>
      </c>
      <c r="J39" s="1">
        <v>0.0</v>
      </c>
      <c r="K39" s="1">
        <v>0.0</v>
      </c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63</v>
      </c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225</v>
      </c>
      <c r="B41" s="1">
        <v>50.0</v>
      </c>
      <c r="C41" s="1">
        <v>38.0</v>
      </c>
      <c r="D41" s="1">
        <v>87.0</v>
      </c>
      <c r="E41" s="1">
        <v>197.0</v>
      </c>
      <c r="F41" s="1">
        <v>117.0</v>
      </c>
      <c r="G41" s="1">
        <v>87.0</v>
      </c>
      <c r="H41" s="1">
        <v>151.0</v>
      </c>
      <c r="I41" s="1">
        <v>221.0</v>
      </c>
      <c r="J41" s="1">
        <v>166.0</v>
      </c>
      <c r="K41" s="1">
        <v>102.0</v>
      </c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226</v>
      </c>
      <c r="B42" s="1">
        <v>30.0</v>
      </c>
      <c r="C42" s="1">
        <v>20.0</v>
      </c>
      <c r="D42" s="1">
        <v>66.0</v>
      </c>
      <c r="E42" s="1">
        <v>177.0</v>
      </c>
      <c r="F42" s="1">
        <v>93.0</v>
      </c>
      <c r="G42" s="1">
        <v>64.0</v>
      </c>
      <c r="H42" s="1">
        <v>122.0</v>
      </c>
      <c r="I42" s="1">
        <v>180.0</v>
      </c>
      <c r="J42" s="1">
        <v>139.0</v>
      </c>
      <c r="K42" s="1">
        <v>76.0</v>
      </c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227</v>
      </c>
      <c r="B43" s="1">
        <v>-2.0</v>
      </c>
      <c r="C43" s="1">
        <v>7.0</v>
      </c>
      <c r="D43" s="1">
        <v>54.0</v>
      </c>
      <c r="E43" s="1">
        <v>171.0</v>
      </c>
      <c r="F43" s="1">
        <v>87.0</v>
      </c>
      <c r="G43" s="1">
        <v>51.0</v>
      </c>
      <c r="H43" s="1">
        <v>102.0</v>
      </c>
      <c r="I43" s="1">
        <v>156.0</v>
      </c>
      <c r="J43" s="1">
        <v>94.0</v>
      </c>
      <c r="K43" s="1">
        <v>36.0</v>
      </c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228</v>
      </c>
      <c r="B44" s="1">
        <v>0.0</v>
      </c>
      <c r="C44" s="1">
        <v>0.0</v>
      </c>
      <c r="D44" s="1">
        <v>90.0</v>
      </c>
      <c r="E44" s="1">
        <v>200.0</v>
      </c>
      <c r="F44" s="1">
        <v>122.0</v>
      </c>
      <c r="G44" s="1">
        <v>95.0</v>
      </c>
      <c r="H44" s="1">
        <v>162.0</v>
      </c>
      <c r="I44" s="1">
        <v>236.0</v>
      </c>
      <c r="J44" s="1">
        <v>186.0</v>
      </c>
      <c r="K44" s="1">
        <v>119.0</v>
      </c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229</v>
      </c>
      <c r="B45" s="1">
        <v>0.0</v>
      </c>
      <c r="C45" s="1">
        <v>0.0</v>
      </c>
      <c r="D45" s="1">
        <v>0.0</v>
      </c>
      <c r="E45" s="1">
        <v>0.0</v>
      </c>
      <c r="F45" s="1">
        <v>0.0</v>
      </c>
      <c r="G45" s="1">
        <v>0.0</v>
      </c>
      <c r="H45" s="1">
        <v>0.0</v>
      </c>
      <c r="I45" s="1">
        <v>0.0</v>
      </c>
      <c r="J45" s="1">
        <v>1440.0</v>
      </c>
      <c r="K45" s="1">
        <v>1170.0</v>
      </c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230</v>
      </c>
      <c r="B46" s="1" t="s">
        <v>231</v>
      </c>
      <c r="C46" s="1" t="s">
        <v>232</v>
      </c>
      <c r="D46" s="1" t="s">
        <v>233</v>
      </c>
      <c r="E46" s="1" t="s">
        <v>234</v>
      </c>
      <c r="F46" s="1" t="s">
        <v>235</v>
      </c>
      <c r="G46" s="1" t="s">
        <v>236</v>
      </c>
      <c r="H46" s="1" t="s">
        <v>237</v>
      </c>
      <c r="I46" s="1" t="s">
        <v>238</v>
      </c>
      <c r="J46" s="1" t="s">
        <v>239</v>
      </c>
      <c r="K46" s="1" t="s">
        <v>240</v>
      </c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241</v>
      </c>
      <c r="B47" s="1">
        <v>-29.0</v>
      </c>
      <c r="C47" s="1">
        <v>5.0</v>
      </c>
      <c r="D47" s="1">
        <v>-54.0</v>
      </c>
      <c r="E47" s="1">
        <v>1.0</v>
      </c>
      <c r="F47" s="1">
        <v>-4.0</v>
      </c>
      <c r="G47" s="1">
        <v>14.0</v>
      </c>
      <c r="H47" s="1">
        <v>62.0</v>
      </c>
      <c r="I47" s="1">
        <v>2.0</v>
      </c>
      <c r="J47" s="1">
        <v>5.0</v>
      </c>
      <c r="K47" s="1">
        <v>12.0</v>
      </c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242</v>
      </c>
      <c r="B48" s="1">
        <v>9.0</v>
      </c>
      <c r="C48" s="1">
        <v>3.0</v>
      </c>
      <c r="D48" s="1">
        <v>12.0</v>
      </c>
      <c r="E48" s="1">
        <v>21.0</v>
      </c>
      <c r="F48" s="1">
        <v>15.0</v>
      </c>
      <c r="G48" s="1">
        <v>12.0</v>
      </c>
      <c r="H48" s="1">
        <v>18.0</v>
      </c>
      <c r="I48" s="1">
        <v>18.0</v>
      </c>
      <c r="J48" s="1">
        <v>8.0</v>
      </c>
      <c r="K48" s="1">
        <v>9.0</v>
      </c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243</v>
      </c>
      <c r="B49" s="1">
        <v>9.0</v>
      </c>
      <c r="C49" s="1">
        <v>3.0</v>
      </c>
      <c r="D49" s="1">
        <v>12.0</v>
      </c>
      <c r="E49" s="1">
        <v>21.0</v>
      </c>
      <c r="F49" s="1">
        <v>15.0</v>
      </c>
      <c r="G49" s="1">
        <v>12.0</v>
      </c>
      <c r="H49" s="1">
        <v>18.0</v>
      </c>
      <c r="I49" s="1">
        <v>21.0</v>
      </c>
      <c r="J49" s="1">
        <v>14.0</v>
      </c>
      <c r="K49" s="1">
        <v>22.0</v>
      </c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244</v>
      </c>
      <c r="B50" s="1">
        <v>-30.0</v>
      </c>
      <c r="C50" s="1">
        <v>0.0</v>
      </c>
      <c r="D50" s="1">
        <v>0.0</v>
      </c>
      <c r="E50" s="1">
        <v>-1.0</v>
      </c>
      <c r="F50" s="1">
        <v>-1.0</v>
      </c>
      <c r="G50" s="1">
        <v>29.0</v>
      </c>
      <c r="H50" s="1">
        <v>-1.0</v>
      </c>
      <c r="I50" s="1">
        <v>30.0</v>
      </c>
      <c r="J50" s="1">
        <v>-58.0</v>
      </c>
      <c r="K50" s="1">
        <v>-6.0</v>
      </c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245</v>
      </c>
      <c r="B51" s="1">
        <v>-2.0</v>
      </c>
      <c r="C51" s="1">
        <v>-1.0</v>
      </c>
      <c r="D51" s="1">
        <v>-2.0</v>
      </c>
      <c r="E51" s="1">
        <v>-1.0</v>
      </c>
      <c r="F51" s="1">
        <v>49.0</v>
      </c>
      <c r="G51" s="1">
        <v>-2.0</v>
      </c>
      <c r="H51" s="1">
        <v>-3.0</v>
      </c>
      <c r="I51" s="1">
        <v>-1.0</v>
      </c>
      <c r="J51" s="1">
        <v>-4.0</v>
      </c>
      <c r="K51" s="1">
        <v>-5.0</v>
      </c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246</v>
      </c>
      <c r="B52" s="1">
        <v>-2.0</v>
      </c>
      <c r="C52" s="1">
        <v>-1.0</v>
      </c>
      <c r="D52" s="1">
        <v>-2.0</v>
      </c>
      <c r="E52" s="1">
        <v>-3.0</v>
      </c>
      <c r="F52" s="1">
        <v>-71.0</v>
      </c>
      <c r="G52" s="1">
        <v>-1.0</v>
      </c>
      <c r="H52" s="1">
        <v>-3.0</v>
      </c>
      <c r="I52" s="1">
        <v>-1.0</v>
      </c>
      <c r="J52" s="1">
        <v>-63.0</v>
      </c>
      <c r="K52" s="1">
        <v>-11.0</v>
      </c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247</v>
      </c>
      <c r="B53" s="1">
        <v>-20.0</v>
      </c>
      <c r="C53" s="1">
        <v>-10.0</v>
      </c>
      <c r="D53" s="1">
        <v>16.0</v>
      </c>
      <c r="E53" s="1">
        <v>86.0</v>
      </c>
      <c r="F53" s="1">
        <v>40.0</v>
      </c>
      <c r="G53" s="1">
        <v>16.0</v>
      </c>
      <c r="H53" s="1">
        <v>51.0</v>
      </c>
      <c r="I53" s="1">
        <v>79.0</v>
      </c>
      <c r="J53" s="1">
        <v>34.0</v>
      </c>
      <c r="K53" s="1">
        <v>3.0</v>
      </c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1" t="s">
        <v>248</v>
      </c>
      <c r="B54" s="1">
        <v>0.0</v>
      </c>
      <c r="C54" s="1">
        <v>0.0</v>
      </c>
      <c r="D54" s="1">
        <v>0.0</v>
      </c>
      <c r="E54" s="1">
        <v>0.0</v>
      </c>
      <c r="F54" s="1">
        <v>0.0</v>
      </c>
      <c r="G54" s="1">
        <v>7.0</v>
      </c>
      <c r="H54" s="1">
        <v>0.0</v>
      </c>
      <c r="I54" s="1">
        <v>14.0</v>
      </c>
      <c r="J54" s="1">
        <v>6.0</v>
      </c>
      <c r="K54" s="1">
        <v>6.0</v>
      </c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1" t="s">
        <v>249</v>
      </c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1" t="s">
        <v>250</v>
      </c>
      <c r="B56" s="1">
        <v>4.0</v>
      </c>
      <c r="C56" s="1">
        <v>4.0</v>
      </c>
      <c r="D56" s="1">
        <v>3.0</v>
      </c>
      <c r="E56" s="1">
        <v>0.0</v>
      </c>
      <c r="F56" s="1">
        <v>0.0</v>
      </c>
      <c r="G56" s="1">
        <v>0.0</v>
      </c>
      <c r="H56" s="1">
        <v>0.0</v>
      </c>
      <c r="I56" s="1">
        <v>0.0</v>
      </c>
      <c r="J56" s="1">
        <v>0.0</v>
      </c>
      <c r="K56" s="1">
        <v>0.0</v>
      </c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1" t="s">
        <v>251</v>
      </c>
      <c r="B57" s="1">
        <v>43.0</v>
      </c>
      <c r="C57" s="1">
        <v>38.0</v>
      </c>
      <c r="D57" s="1">
        <v>38.0</v>
      </c>
      <c r="E57" s="1">
        <v>39.0</v>
      </c>
      <c r="F57" s="1">
        <v>47.0</v>
      </c>
      <c r="G57" s="1">
        <v>52.0</v>
      </c>
      <c r="H57" s="1">
        <v>49.0</v>
      </c>
      <c r="I57" s="1">
        <v>77.0</v>
      </c>
      <c r="J57" s="1">
        <v>90.0</v>
      </c>
      <c r="K57" s="1">
        <v>81.0</v>
      </c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1" t="s">
        <v>252</v>
      </c>
      <c r="B58" s="1">
        <v>0.0</v>
      </c>
      <c r="C58" s="1">
        <v>0.0</v>
      </c>
      <c r="D58" s="1">
        <v>2.0</v>
      </c>
      <c r="E58" s="1">
        <v>3.0</v>
      </c>
      <c r="F58" s="1">
        <v>5.0</v>
      </c>
      <c r="G58" s="1">
        <v>7.0</v>
      </c>
      <c r="H58" s="1">
        <v>11.0</v>
      </c>
      <c r="I58" s="1">
        <v>15.0</v>
      </c>
      <c r="J58" s="1">
        <v>20.0</v>
      </c>
      <c r="K58" s="1">
        <v>16.0</v>
      </c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1" t="s">
        <v>253</v>
      </c>
      <c r="B59" s="1">
        <v>0.0</v>
      </c>
      <c r="C59" s="1">
        <v>0.0</v>
      </c>
      <c r="D59" s="1">
        <v>3.0</v>
      </c>
      <c r="E59" s="1">
        <v>2.0</v>
      </c>
      <c r="F59" s="1">
        <v>3.0</v>
      </c>
      <c r="G59" s="1">
        <v>4.0</v>
      </c>
      <c r="H59" s="1">
        <v>5.0</v>
      </c>
      <c r="I59" s="1">
        <v>4.0</v>
      </c>
      <c r="J59" s="1">
        <v>7.0</v>
      </c>
      <c r="K59" s="1">
        <v>4.0</v>
      </c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1" t="s">
        <v>254</v>
      </c>
      <c r="B60" s="1">
        <v>0.0</v>
      </c>
      <c r="C60" s="1">
        <v>0.0</v>
      </c>
      <c r="D60" s="1">
        <v>-32.0</v>
      </c>
      <c r="E60" s="1">
        <v>70.0</v>
      </c>
      <c r="F60" s="1">
        <v>1.0</v>
      </c>
      <c r="G60" s="1">
        <v>3.0</v>
      </c>
      <c r="H60" s="1">
        <v>6.0</v>
      </c>
      <c r="I60" s="1">
        <v>10.0</v>
      </c>
      <c r="J60" s="1">
        <v>12.0</v>
      </c>
      <c r="K60" s="1">
        <v>11.0</v>
      </c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1" t="s">
        <v>255</v>
      </c>
      <c r="B61" s="1">
        <v>77.0</v>
      </c>
      <c r="C61" s="1">
        <v>46.0</v>
      </c>
      <c r="D61" s="1">
        <v>63.0</v>
      </c>
      <c r="E61" s="1">
        <v>1.0</v>
      </c>
      <c r="F61" s="1">
        <v>2.0</v>
      </c>
      <c r="G61" s="1">
        <v>3.0</v>
      </c>
      <c r="H61" s="1">
        <v>4.0</v>
      </c>
      <c r="I61" s="1">
        <v>6.0</v>
      </c>
      <c r="J61" s="1">
        <v>6.0</v>
      </c>
      <c r="K61" s="1">
        <v>7.0</v>
      </c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1" t="s">
        <v>256</v>
      </c>
      <c r="B62" s="1">
        <v>84.0</v>
      </c>
      <c r="C62" s="1">
        <v>72.0</v>
      </c>
      <c r="D62" s="1">
        <v>65.0</v>
      </c>
      <c r="E62" s="1">
        <v>1.0</v>
      </c>
      <c r="F62" s="1">
        <v>2.0</v>
      </c>
      <c r="G62" s="1">
        <v>3.0</v>
      </c>
      <c r="H62" s="1">
        <v>4.0</v>
      </c>
      <c r="I62" s="1">
        <v>6.0</v>
      </c>
      <c r="J62" s="1">
        <v>6.0</v>
      </c>
      <c r="K62" s="1">
        <v>7.0</v>
      </c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1" t="s">
        <v>257</v>
      </c>
      <c r="B63" s="1">
        <v>4.0</v>
      </c>
      <c r="C63" s="1">
        <v>2.0</v>
      </c>
      <c r="D63" s="1">
        <v>4.0</v>
      </c>
      <c r="E63" s="1">
        <v>7.0</v>
      </c>
      <c r="F63" s="1">
        <v>13.0</v>
      </c>
      <c r="G63" s="1">
        <v>12.0</v>
      </c>
      <c r="H63" s="1">
        <v>24.0</v>
      </c>
      <c r="I63" s="1">
        <v>27.0</v>
      </c>
      <c r="J63" s="1">
        <v>26.0</v>
      </c>
      <c r="K63" s="1">
        <v>28.0</v>
      </c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1" t="s">
        <v>258</v>
      </c>
      <c r="B64" s="1">
        <v>6.0</v>
      </c>
      <c r="C64" s="1">
        <v>3.0</v>
      </c>
      <c r="D64" s="1">
        <v>5.0</v>
      </c>
      <c r="E64" s="1">
        <v>10.0</v>
      </c>
      <c r="F64" s="1">
        <v>18.0</v>
      </c>
      <c r="G64" s="1">
        <v>18.0</v>
      </c>
      <c r="H64" s="1">
        <v>33.0</v>
      </c>
      <c r="I64" s="1">
        <v>40.0</v>
      </c>
      <c r="J64" s="1">
        <v>39.0</v>
      </c>
      <c r="K64" s="1">
        <v>43.0</v>
      </c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1" width="9.14"/>
  </cols>
  <sheetData>
    <row r="1">
      <c r="A1" s="1" t="s">
        <v>24</v>
      </c>
      <c r="B1" s="1">
        <v>2015.0</v>
      </c>
      <c r="C1" s="1">
        <v>2016.0</v>
      </c>
      <c r="D1" s="1">
        <v>2017.0</v>
      </c>
      <c r="E1" s="1">
        <v>2018.0</v>
      </c>
      <c r="F1" s="1">
        <v>2019.0</v>
      </c>
      <c r="G1" s="1">
        <v>2020.0</v>
      </c>
      <c r="H1" s="1">
        <v>2021.0</v>
      </c>
      <c r="I1" s="1">
        <v>2022.0</v>
      </c>
      <c r="J1" s="1">
        <v>2023.0</v>
      </c>
      <c r="K1" s="1">
        <v>2024.0</v>
      </c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259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260</v>
      </c>
      <c r="B3" s="1">
        <v>0.0</v>
      </c>
      <c r="C3" s="1" t="s">
        <v>261</v>
      </c>
      <c r="D3" s="1" t="s">
        <v>262</v>
      </c>
      <c r="E3" s="1" t="s">
        <v>263</v>
      </c>
      <c r="F3" s="1" t="s">
        <v>264</v>
      </c>
      <c r="G3" s="1" t="s">
        <v>128</v>
      </c>
      <c r="H3" s="1" t="s">
        <v>265</v>
      </c>
      <c r="I3" s="1" t="s">
        <v>266</v>
      </c>
      <c r="J3" s="1" t="s">
        <v>267</v>
      </c>
      <c r="K3" s="1" t="s">
        <v>268</v>
      </c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269</v>
      </c>
      <c r="B4" s="1">
        <v>0.0</v>
      </c>
      <c r="C4" s="1" t="s">
        <v>270</v>
      </c>
      <c r="D4" s="1" t="s">
        <v>271</v>
      </c>
      <c r="E4" s="1" t="s">
        <v>272</v>
      </c>
      <c r="F4" s="1" t="s">
        <v>273</v>
      </c>
      <c r="G4" s="1" t="s">
        <v>274</v>
      </c>
      <c r="H4" s="1" t="s">
        <v>275</v>
      </c>
      <c r="I4" s="1" t="s">
        <v>276</v>
      </c>
      <c r="J4" s="1" t="s">
        <v>277</v>
      </c>
      <c r="K4" s="1" t="s">
        <v>278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279</v>
      </c>
      <c r="B5" s="1" t="s">
        <v>280</v>
      </c>
      <c r="C5" s="1" t="s">
        <v>281</v>
      </c>
      <c r="D5" s="1" t="s">
        <v>282</v>
      </c>
      <c r="E5" s="1" t="s">
        <v>283</v>
      </c>
      <c r="F5" s="1" t="s">
        <v>284</v>
      </c>
      <c r="G5" s="1" t="s">
        <v>285</v>
      </c>
      <c r="H5" s="1" t="s">
        <v>286</v>
      </c>
      <c r="I5" s="1" t="s">
        <v>287</v>
      </c>
      <c r="J5" s="1" t="s">
        <v>288</v>
      </c>
      <c r="K5" s="1" t="s">
        <v>289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290</v>
      </c>
      <c r="B6" s="1" t="s">
        <v>280</v>
      </c>
      <c r="C6" s="1" t="s">
        <v>281</v>
      </c>
      <c r="D6" s="1" t="s">
        <v>282</v>
      </c>
      <c r="E6" s="1" t="s">
        <v>283</v>
      </c>
      <c r="F6" s="1" t="s">
        <v>284</v>
      </c>
      <c r="G6" s="1" t="s">
        <v>285</v>
      </c>
      <c r="H6" s="1" t="s">
        <v>291</v>
      </c>
      <c r="I6" s="1" t="s">
        <v>292</v>
      </c>
      <c r="J6" s="1" t="s">
        <v>293</v>
      </c>
      <c r="K6" s="1" t="s">
        <v>294</v>
      </c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295</v>
      </c>
      <c r="B7" s="2"/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296</v>
      </c>
      <c r="B8" s="1" t="s">
        <v>297</v>
      </c>
      <c r="C8" s="1" t="s">
        <v>298</v>
      </c>
      <c r="D8" s="1" t="s">
        <v>299</v>
      </c>
      <c r="E8" s="1" t="s">
        <v>300</v>
      </c>
      <c r="F8" s="1" t="s">
        <v>301</v>
      </c>
      <c r="G8" s="1" t="s">
        <v>302</v>
      </c>
      <c r="H8" s="1" t="s">
        <v>303</v>
      </c>
      <c r="I8" s="1" t="s">
        <v>304</v>
      </c>
      <c r="J8" s="1" t="s">
        <v>305</v>
      </c>
      <c r="K8" s="1" t="s">
        <v>306</v>
      </c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307</v>
      </c>
      <c r="B9" s="1" t="s">
        <v>308</v>
      </c>
      <c r="C9" s="1" t="s">
        <v>309</v>
      </c>
      <c r="D9" s="1" t="s">
        <v>310</v>
      </c>
      <c r="E9" s="1" t="s">
        <v>311</v>
      </c>
      <c r="F9" s="1" t="s">
        <v>312</v>
      </c>
      <c r="G9" s="1" t="s">
        <v>313</v>
      </c>
      <c r="H9" s="1" t="s">
        <v>314</v>
      </c>
      <c r="I9" s="1" t="s">
        <v>315</v>
      </c>
      <c r="J9" s="1" t="s">
        <v>316</v>
      </c>
      <c r="K9" s="1" t="s">
        <v>317</v>
      </c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318</v>
      </c>
      <c r="B10" s="1" t="s">
        <v>319</v>
      </c>
      <c r="C10" s="1" t="s">
        <v>320</v>
      </c>
      <c r="D10" s="1" t="s">
        <v>321</v>
      </c>
      <c r="E10" s="1" t="s">
        <v>322</v>
      </c>
      <c r="F10" s="1" t="s">
        <v>323</v>
      </c>
      <c r="G10" s="1" t="s">
        <v>324</v>
      </c>
      <c r="H10" s="1" t="s">
        <v>325</v>
      </c>
      <c r="I10" s="1" t="s">
        <v>326</v>
      </c>
      <c r="J10" s="1" t="s">
        <v>327</v>
      </c>
      <c r="K10" s="1" t="s">
        <v>328</v>
      </c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329</v>
      </c>
      <c r="B11" s="1" t="s">
        <v>330</v>
      </c>
      <c r="C11" s="1" t="s">
        <v>331</v>
      </c>
      <c r="D11" s="1" t="s">
        <v>332</v>
      </c>
      <c r="E11" s="1" t="s">
        <v>333</v>
      </c>
      <c r="F11" s="1" t="s">
        <v>334</v>
      </c>
      <c r="G11" s="1" t="s">
        <v>125</v>
      </c>
      <c r="H11" s="1" t="s">
        <v>335</v>
      </c>
      <c r="I11" s="1" t="s">
        <v>336</v>
      </c>
      <c r="J11" s="1" t="s">
        <v>323</v>
      </c>
      <c r="K11" s="1" t="s">
        <v>274</v>
      </c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337</v>
      </c>
      <c r="B12" s="1">
        <v>0.0</v>
      </c>
      <c r="C12" s="1" t="s">
        <v>338</v>
      </c>
      <c r="D12" s="1" t="s">
        <v>339</v>
      </c>
      <c r="E12" s="1" t="s">
        <v>340</v>
      </c>
      <c r="F12" s="1" t="s">
        <v>341</v>
      </c>
      <c r="G12" s="1" t="s">
        <v>342</v>
      </c>
      <c r="H12" s="1" t="s">
        <v>343</v>
      </c>
      <c r="I12" s="1" t="s">
        <v>344</v>
      </c>
      <c r="J12" s="1" t="s">
        <v>345</v>
      </c>
      <c r="K12" s="1" t="s">
        <v>346</v>
      </c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347</v>
      </c>
      <c r="B13" s="1" t="s">
        <v>348</v>
      </c>
      <c r="C13" s="1" t="s">
        <v>349</v>
      </c>
      <c r="D13" s="1" t="s">
        <v>350</v>
      </c>
      <c r="E13" s="1" t="s">
        <v>351</v>
      </c>
      <c r="F13" s="1" t="s">
        <v>352</v>
      </c>
      <c r="G13" s="1" t="s">
        <v>353</v>
      </c>
      <c r="H13" s="1" t="s">
        <v>354</v>
      </c>
      <c r="I13" s="1" t="s">
        <v>355</v>
      </c>
      <c r="J13" s="1" t="s">
        <v>356</v>
      </c>
      <c r="K13" s="1" t="s">
        <v>357</v>
      </c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358</v>
      </c>
      <c r="B14" s="1" t="s">
        <v>348</v>
      </c>
      <c r="C14" s="1" t="s">
        <v>349</v>
      </c>
      <c r="D14" s="1" t="s">
        <v>350</v>
      </c>
      <c r="E14" s="1" t="s">
        <v>351</v>
      </c>
      <c r="F14" s="1" t="s">
        <v>352</v>
      </c>
      <c r="G14" s="1" t="s">
        <v>353</v>
      </c>
      <c r="H14" s="1" t="s">
        <v>359</v>
      </c>
      <c r="I14" s="1" t="s">
        <v>360</v>
      </c>
      <c r="J14" s="1" t="s">
        <v>361</v>
      </c>
      <c r="K14" s="1" t="s">
        <v>362</v>
      </c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363</v>
      </c>
      <c r="B15" s="1" t="s">
        <v>348</v>
      </c>
      <c r="C15" s="1" t="s">
        <v>349</v>
      </c>
      <c r="D15" s="1" t="s">
        <v>350</v>
      </c>
      <c r="E15" s="1" t="s">
        <v>351</v>
      </c>
      <c r="F15" s="1" t="s">
        <v>352</v>
      </c>
      <c r="G15" s="1" t="s">
        <v>353</v>
      </c>
      <c r="H15" s="1" t="s">
        <v>359</v>
      </c>
      <c r="I15" s="1" t="s">
        <v>360</v>
      </c>
      <c r="J15" s="1" t="s">
        <v>364</v>
      </c>
      <c r="K15" s="1" t="s">
        <v>365</v>
      </c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366</v>
      </c>
      <c r="B16" s="1" t="s">
        <v>367</v>
      </c>
      <c r="C16" s="1" t="s">
        <v>140</v>
      </c>
      <c r="D16" s="1" t="s">
        <v>368</v>
      </c>
      <c r="E16" s="1" t="s">
        <v>369</v>
      </c>
      <c r="F16" s="1" t="s">
        <v>370</v>
      </c>
      <c r="G16" s="1" t="s">
        <v>371</v>
      </c>
      <c r="H16" s="1" t="s">
        <v>372</v>
      </c>
      <c r="I16" s="1" t="s">
        <v>373</v>
      </c>
      <c r="J16" s="1" t="s">
        <v>374</v>
      </c>
      <c r="K16" s="1" t="s">
        <v>375</v>
      </c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376</v>
      </c>
      <c r="B17" s="1" t="s">
        <v>377</v>
      </c>
      <c r="C17" s="1" t="s">
        <v>215</v>
      </c>
      <c r="D17" s="1" t="s">
        <v>378</v>
      </c>
      <c r="E17" s="1" t="s">
        <v>379</v>
      </c>
      <c r="F17" s="1" t="s">
        <v>380</v>
      </c>
      <c r="G17" s="1" t="s">
        <v>381</v>
      </c>
      <c r="H17" s="1" t="s">
        <v>382</v>
      </c>
      <c r="I17" s="1" t="s">
        <v>383</v>
      </c>
      <c r="J17" s="1" t="s">
        <v>384</v>
      </c>
      <c r="K17" s="1" t="s">
        <v>385</v>
      </c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386</v>
      </c>
      <c r="B18" s="1" t="s">
        <v>387</v>
      </c>
      <c r="C18" s="1" t="s">
        <v>388</v>
      </c>
      <c r="D18" s="1" t="s">
        <v>389</v>
      </c>
      <c r="E18" s="1" t="s">
        <v>390</v>
      </c>
      <c r="F18" s="1" t="s">
        <v>391</v>
      </c>
      <c r="G18" s="1" t="s">
        <v>392</v>
      </c>
      <c r="H18" s="1" t="s">
        <v>393</v>
      </c>
      <c r="I18" s="1" t="s">
        <v>394</v>
      </c>
      <c r="J18" s="1" t="s">
        <v>395</v>
      </c>
      <c r="K18" s="1" t="s">
        <v>396</v>
      </c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397</v>
      </c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397</v>
      </c>
      <c r="B20" s="1" t="s">
        <v>398</v>
      </c>
      <c r="C20" s="1" t="s">
        <v>399</v>
      </c>
      <c r="D20" s="1" t="s">
        <v>400</v>
      </c>
      <c r="E20" s="1" t="s">
        <v>401</v>
      </c>
      <c r="F20" s="1" t="s">
        <v>402</v>
      </c>
      <c r="G20" s="1" t="s">
        <v>403</v>
      </c>
      <c r="H20" s="1" t="s">
        <v>404</v>
      </c>
      <c r="I20" s="1" t="s">
        <v>405</v>
      </c>
      <c r="J20" s="1" t="s">
        <v>406</v>
      </c>
      <c r="K20" s="1" t="s">
        <v>407</v>
      </c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408</v>
      </c>
      <c r="B21" s="1" t="s">
        <v>409</v>
      </c>
      <c r="C21" s="1" t="s">
        <v>410</v>
      </c>
      <c r="D21" s="1" t="s">
        <v>411</v>
      </c>
      <c r="E21" s="1" t="s">
        <v>412</v>
      </c>
      <c r="F21" s="1" t="s">
        <v>413</v>
      </c>
      <c r="G21" s="1" t="s">
        <v>414</v>
      </c>
      <c r="H21" s="1" t="s">
        <v>415</v>
      </c>
      <c r="I21" s="1" t="s">
        <v>416</v>
      </c>
      <c r="J21" s="1" t="s">
        <v>417</v>
      </c>
      <c r="K21" s="1" t="s">
        <v>418</v>
      </c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419</v>
      </c>
      <c r="B22" s="1" t="s">
        <v>420</v>
      </c>
      <c r="C22" s="1" t="s">
        <v>421</v>
      </c>
      <c r="D22" s="1" t="s">
        <v>422</v>
      </c>
      <c r="E22" s="1" t="s">
        <v>423</v>
      </c>
      <c r="F22" s="1" t="s">
        <v>424</v>
      </c>
      <c r="G22" s="1" t="s">
        <v>425</v>
      </c>
      <c r="H22" s="1" t="s">
        <v>426</v>
      </c>
      <c r="I22" s="1" t="s">
        <v>427</v>
      </c>
      <c r="J22" s="1" t="s">
        <v>428</v>
      </c>
      <c r="K22" s="1" t="s">
        <v>429</v>
      </c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430</v>
      </c>
      <c r="B23" s="1" t="s">
        <v>431</v>
      </c>
      <c r="C23" s="1" t="s">
        <v>432</v>
      </c>
      <c r="D23" s="1" t="s">
        <v>433</v>
      </c>
      <c r="E23" s="1" t="s">
        <v>434</v>
      </c>
      <c r="F23" s="1" t="s">
        <v>435</v>
      </c>
      <c r="G23" s="1" t="s">
        <v>436</v>
      </c>
      <c r="H23" s="1" t="s">
        <v>437</v>
      </c>
      <c r="I23" s="1" t="s">
        <v>438</v>
      </c>
      <c r="J23" s="1" t="s">
        <v>439</v>
      </c>
      <c r="K23" s="1" t="s">
        <v>440</v>
      </c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441</v>
      </c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442</v>
      </c>
      <c r="B25" s="1" t="s">
        <v>443</v>
      </c>
      <c r="C25" s="1" t="s">
        <v>444</v>
      </c>
      <c r="D25" s="1" t="s">
        <v>371</v>
      </c>
      <c r="E25" s="1" t="s">
        <v>402</v>
      </c>
      <c r="F25" s="1" t="s">
        <v>445</v>
      </c>
      <c r="G25" s="1" t="s">
        <v>446</v>
      </c>
      <c r="H25" s="1" t="s">
        <v>447</v>
      </c>
      <c r="I25" s="1" t="s">
        <v>448</v>
      </c>
      <c r="J25" s="1" t="s">
        <v>449</v>
      </c>
      <c r="K25" s="1" t="s">
        <v>293</v>
      </c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450</v>
      </c>
      <c r="B26" s="1" t="s">
        <v>451</v>
      </c>
      <c r="C26" s="1" t="s">
        <v>261</v>
      </c>
      <c r="D26" s="1" t="s">
        <v>212</v>
      </c>
      <c r="E26" s="1" t="s">
        <v>452</v>
      </c>
      <c r="F26" s="1" t="s">
        <v>453</v>
      </c>
      <c r="G26" s="1" t="s">
        <v>454</v>
      </c>
      <c r="H26" s="1" t="s">
        <v>455</v>
      </c>
      <c r="I26" s="1" t="s">
        <v>456</v>
      </c>
      <c r="J26" s="1" t="s">
        <v>457</v>
      </c>
      <c r="K26" s="1" t="s">
        <v>211</v>
      </c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458</v>
      </c>
      <c r="B27" s="1" t="s">
        <v>459</v>
      </c>
      <c r="C27" s="1" t="s">
        <v>217</v>
      </c>
      <c r="D27" s="1">
        <v>0.0</v>
      </c>
      <c r="E27" s="1" t="s">
        <v>460</v>
      </c>
      <c r="F27" s="1" t="s">
        <v>216</v>
      </c>
      <c r="G27" s="1" t="s">
        <v>120</v>
      </c>
      <c r="H27" s="1" t="s">
        <v>461</v>
      </c>
      <c r="I27" s="1" t="s">
        <v>462</v>
      </c>
      <c r="J27" s="1" t="s">
        <v>463</v>
      </c>
      <c r="K27" s="1" t="s">
        <v>463</v>
      </c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464</v>
      </c>
      <c r="B28" s="1" t="s">
        <v>465</v>
      </c>
      <c r="C28" s="1">
        <v>115.0</v>
      </c>
      <c r="D28" s="1" t="s">
        <v>466</v>
      </c>
      <c r="E28" s="1" t="s">
        <v>467</v>
      </c>
      <c r="F28" s="1" t="s">
        <v>468</v>
      </c>
      <c r="G28" s="1" t="s">
        <v>469</v>
      </c>
      <c r="H28" s="1" t="s">
        <v>470</v>
      </c>
      <c r="I28" s="1" t="s">
        <v>471</v>
      </c>
      <c r="J28" s="1" t="s">
        <v>472</v>
      </c>
      <c r="K28" s="1" t="s">
        <v>473</v>
      </c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474</v>
      </c>
      <c r="B29" s="1" t="s">
        <v>475</v>
      </c>
      <c r="C29" s="1" t="s">
        <v>476</v>
      </c>
      <c r="D29" s="1" t="s">
        <v>477</v>
      </c>
      <c r="E29" s="1" t="s">
        <v>478</v>
      </c>
      <c r="F29" s="1" t="s">
        <v>479</v>
      </c>
      <c r="G29" s="1" t="s">
        <v>480</v>
      </c>
      <c r="H29" s="1" t="s">
        <v>481</v>
      </c>
      <c r="I29" s="1" t="s">
        <v>482</v>
      </c>
      <c r="J29" s="1" t="s">
        <v>483</v>
      </c>
      <c r="K29" s="1" t="s">
        <v>484</v>
      </c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485</v>
      </c>
      <c r="B30" s="1" t="s">
        <v>486</v>
      </c>
      <c r="C30" s="1" t="s">
        <v>487</v>
      </c>
      <c r="D30" s="1" t="s">
        <v>488</v>
      </c>
      <c r="E30" s="1" t="s">
        <v>489</v>
      </c>
      <c r="F30" s="1" t="s">
        <v>490</v>
      </c>
      <c r="G30" s="1" t="s">
        <v>491</v>
      </c>
      <c r="H30" s="1" t="s">
        <v>492</v>
      </c>
      <c r="I30" s="1" t="s">
        <v>493</v>
      </c>
      <c r="J30" s="1" t="s">
        <v>494</v>
      </c>
      <c r="K30" s="1" t="s">
        <v>495</v>
      </c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496</v>
      </c>
      <c r="B31" s="1" t="s">
        <v>497</v>
      </c>
      <c r="C31" s="1" t="s">
        <v>498</v>
      </c>
      <c r="D31" s="1" t="s">
        <v>499</v>
      </c>
      <c r="E31" s="1" t="s">
        <v>500</v>
      </c>
      <c r="F31" s="1" t="s">
        <v>501</v>
      </c>
      <c r="G31" s="1" t="s">
        <v>502</v>
      </c>
      <c r="H31" s="1" t="s">
        <v>503</v>
      </c>
      <c r="I31" s="1" t="s">
        <v>504</v>
      </c>
      <c r="J31" s="1" t="s">
        <v>505</v>
      </c>
      <c r="K31" s="1" t="s">
        <v>506</v>
      </c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507</v>
      </c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508</v>
      </c>
      <c r="B33" s="1">
        <v>0.0</v>
      </c>
      <c r="C33" s="1">
        <v>-1.0</v>
      </c>
      <c r="D33" s="1" t="s">
        <v>509</v>
      </c>
      <c r="E33" s="1" t="s">
        <v>510</v>
      </c>
      <c r="F33" s="1" t="s">
        <v>511</v>
      </c>
      <c r="G33" s="1" t="s">
        <v>512</v>
      </c>
      <c r="H33" s="1" t="s">
        <v>513</v>
      </c>
      <c r="I33" s="1" t="s">
        <v>514</v>
      </c>
      <c r="J33" s="1" t="s">
        <v>515</v>
      </c>
      <c r="K33" s="1" t="s">
        <v>516</v>
      </c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517</v>
      </c>
      <c r="B34" s="1" t="s">
        <v>518</v>
      </c>
      <c r="C34" s="1" t="s">
        <v>519</v>
      </c>
      <c r="D34" s="1" t="s">
        <v>520</v>
      </c>
      <c r="E34" s="1" t="s">
        <v>521</v>
      </c>
      <c r="F34" s="1" t="s">
        <v>522</v>
      </c>
      <c r="G34" s="1" t="s">
        <v>523</v>
      </c>
      <c r="H34" s="1" t="s">
        <v>524</v>
      </c>
      <c r="I34" s="1" t="s">
        <v>525</v>
      </c>
      <c r="J34" s="1" t="s">
        <v>526</v>
      </c>
      <c r="K34" s="1" t="s">
        <v>527</v>
      </c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528</v>
      </c>
      <c r="B35" s="1">
        <v>0.0</v>
      </c>
      <c r="C35" s="1">
        <v>-1.0</v>
      </c>
      <c r="D35" s="1" t="s">
        <v>529</v>
      </c>
      <c r="E35" s="1" t="s">
        <v>530</v>
      </c>
      <c r="F35" s="1" t="s">
        <v>531</v>
      </c>
      <c r="G35" s="1" t="s">
        <v>532</v>
      </c>
      <c r="H35" s="1" t="s">
        <v>533</v>
      </c>
      <c r="I35" s="1" t="s">
        <v>534</v>
      </c>
      <c r="J35" s="1" t="s">
        <v>535</v>
      </c>
      <c r="K35" s="1" t="s">
        <v>536</v>
      </c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537</v>
      </c>
      <c r="B36" s="1" t="s">
        <v>538</v>
      </c>
      <c r="C36" s="1" t="s">
        <v>539</v>
      </c>
      <c r="D36" s="1" t="s">
        <v>540</v>
      </c>
      <c r="E36" s="1" t="s">
        <v>541</v>
      </c>
      <c r="F36" s="1" t="s">
        <v>542</v>
      </c>
      <c r="G36" s="1" t="s">
        <v>543</v>
      </c>
      <c r="H36" s="1" t="s">
        <v>544</v>
      </c>
      <c r="I36" s="1" t="s">
        <v>545</v>
      </c>
      <c r="J36" s="1" t="s">
        <v>546</v>
      </c>
      <c r="K36" s="1" t="s">
        <v>547</v>
      </c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548</v>
      </c>
      <c r="B37" s="1" t="s">
        <v>549</v>
      </c>
      <c r="C37" s="1" t="s">
        <v>550</v>
      </c>
      <c r="D37" s="1" t="s">
        <v>551</v>
      </c>
      <c r="E37" s="1" t="s">
        <v>552</v>
      </c>
      <c r="F37" s="1" t="s">
        <v>553</v>
      </c>
      <c r="G37" s="1" t="s">
        <v>554</v>
      </c>
      <c r="H37" s="1" t="s">
        <v>555</v>
      </c>
      <c r="I37" s="1" t="s">
        <v>556</v>
      </c>
      <c r="J37" s="1" t="s">
        <v>557</v>
      </c>
      <c r="K37" s="1" t="s">
        <v>558</v>
      </c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559</v>
      </c>
      <c r="B38" s="1">
        <v>0.0</v>
      </c>
      <c r="C38" s="1" t="s">
        <v>560</v>
      </c>
      <c r="D38" s="1" t="s">
        <v>219</v>
      </c>
      <c r="E38" s="1" t="s">
        <v>561</v>
      </c>
      <c r="F38" s="1" t="s">
        <v>352</v>
      </c>
      <c r="G38" s="1" t="s">
        <v>562</v>
      </c>
      <c r="H38" s="1" t="s">
        <v>563</v>
      </c>
      <c r="I38" s="1" t="s">
        <v>564</v>
      </c>
      <c r="J38" s="1" t="s">
        <v>565</v>
      </c>
      <c r="K38" s="1" t="s">
        <v>566</v>
      </c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567</v>
      </c>
      <c r="B39" s="1" t="s">
        <v>568</v>
      </c>
      <c r="C39" s="1" t="s">
        <v>268</v>
      </c>
      <c r="D39" s="1" t="s">
        <v>569</v>
      </c>
      <c r="E39" s="1" t="s">
        <v>570</v>
      </c>
      <c r="F39" s="1" t="s">
        <v>571</v>
      </c>
      <c r="G39" s="1" t="s">
        <v>126</v>
      </c>
      <c r="H39" s="1" t="s">
        <v>572</v>
      </c>
      <c r="I39" s="1" t="s">
        <v>573</v>
      </c>
      <c r="J39" s="1" t="s">
        <v>424</v>
      </c>
      <c r="K39" s="1" t="s">
        <v>574</v>
      </c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575</v>
      </c>
      <c r="B40" s="1" t="s">
        <v>356</v>
      </c>
      <c r="C40" s="1" t="s">
        <v>576</v>
      </c>
      <c r="D40" s="1" t="s">
        <v>577</v>
      </c>
      <c r="E40" s="1" t="s">
        <v>578</v>
      </c>
      <c r="F40" s="1" t="s">
        <v>579</v>
      </c>
      <c r="G40" s="1" t="s">
        <v>580</v>
      </c>
      <c r="H40" s="1" t="s">
        <v>581</v>
      </c>
      <c r="I40" s="1" t="s">
        <v>582</v>
      </c>
      <c r="J40" s="1" t="s">
        <v>583</v>
      </c>
      <c r="K40" s="1" t="s">
        <v>584</v>
      </c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585</v>
      </c>
      <c r="B41" s="1" t="s">
        <v>586</v>
      </c>
      <c r="C41" s="1" t="s">
        <v>587</v>
      </c>
      <c r="D41" s="1" t="s">
        <v>383</v>
      </c>
      <c r="E41" s="1" t="s">
        <v>214</v>
      </c>
      <c r="F41" s="1" t="s">
        <v>402</v>
      </c>
      <c r="G41" s="1" t="s">
        <v>588</v>
      </c>
      <c r="H41" s="1" t="s">
        <v>589</v>
      </c>
      <c r="I41" s="1" t="s">
        <v>590</v>
      </c>
      <c r="J41" s="1" t="s">
        <v>591</v>
      </c>
      <c r="K41" s="1" t="s">
        <v>592</v>
      </c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593</v>
      </c>
      <c r="B42" s="1" t="s">
        <v>594</v>
      </c>
      <c r="C42" s="1" t="s">
        <v>595</v>
      </c>
      <c r="D42" s="1" t="s">
        <v>402</v>
      </c>
      <c r="E42" s="1" t="s">
        <v>596</v>
      </c>
      <c r="F42" s="1" t="s">
        <v>597</v>
      </c>
      <c r="G42" s="1" t="s">
        <v>598</v>
      </c>
      <c r="H42" s="1" t="s">
        <v>599</v>
      </c>
      <c r="I42" s="1" t="s">
        <v>600</v>
      </c>
      <c r="J42" s="1" t="s">
        <v>601</v>
      </c>
      <c r="K42" s="1" t="s">
        <v>602</v>
      </c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603</v>
      </c>
      <c r="B43" s="1" t="s">
        <v>604</v>
      </c>
      <c r="C43" s="1" t="s">
        <v>605</v>
      </c>
      <c r="D43" s="1" t="s">
        <v>601</v>
      </c>
      <c r="E43" s="1" t="s">
        <v>606</v>
      </c>
      <c r="F43" s="1" t="s">
        <v>607</v>
      </c>
      <c r="G43" s="1" t="s">
        <v>608</v>
      </c>
      <c r="H43" s="1" t="s">
        <v>609</v>
      </c>
      <c r="I43" s="1" t="s">
        <v>372</v>
      </c>
      <c r="J43" s="1" t="s">
        <v>610</v>
      </c>
      <c r="K43" s="1" t="s">
        <v>611</v>
      </c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612</v>
      </c>
      <c r="B44" s="1" t="s">
        <v>613</v>
      </c>
      <c r="C44" s="1" t="s">
        <v>614</v>
      </c>
      <c r="D44" s="1" t="s">
        <v>401</v>
      </c>
      <c r="E44" s="1" t="s">
        <v>615</v>
      </c>
      <c r="F44" s="1" t="s">
        <v>616</v>
      </c>
      <c r="G44" s="1" t="s">
        <v>188</v>
      </c>
      <c r="H44" s="1" t="s">
        <v>400</v>
      </c>
      <c r="I44" s="1" t="s">
        <v>400</v>
      </c>
      <c r="J44" s="1" t="s">
        <v>617</v>
      </c>
      <c r="K44" s="1" t="s">
        <v>618</v>
      </c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619</v>
      </c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620</v>
      </c>
      <c r="B46" s="1" t="s">
        <v>621</v>
      </c>
      <c r="C46" s="1" t="s">
        <v>622</v>
      </c>
      <c r="D46" s="1" t="s">
        <v>623</v>
      </c>
      <c r="E46" s="1" t="s">
        <v>624</v>
      </c>
      <c r="F46" s="1" t="s">
        <v>625</v>
      </c>
      <c r="G46" s="1" t="s">
        <v>626</v>
      </c>
      <c r="H46" s="1" t="s">
        <v>627</v>
      </c>
      <c r="I46" s="1" t="s">
        <v>628</v>
      </c>
      <c r="J46" s="1" t="s">
        <v>617</v>
      </c>
      <c r="K46" s="1" t="s">
        <v>629</v>
      </c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630</v>
      </c>
      <c r="B47" s="1" t="s">
        <v>631</v>
      </c>
      <c r="C47" s="1" t="s">
        <v>632</v>
      </c>
      <c r="D47" s="1" t="s">
        <v>633</v>
      </c>
      <c r="E47" s="1" t="s">
        <v>634</v>
      </c>
      <c r="F47" s="1" t="s">
        <v>635</v>
      </c>
      <c r="G47" s="1" t="s">
        <v>636</v>
      </c>
      <c r="H47" s="1" t="s">
        <v>637</v>
      </c>
      <c r="I47" s="1" t="s">
        <v>638</v>
      </c>
      <c r="J47" s="1" t="s">
        <v>639</v>
      </c>
      <c r="K47" s="1" t="s">
        <v>640</v>
      </c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641</v>
      </c>
      <c r="B48" s="1" t="s">
        <v>642</v>
      </c>
      <c r="C48" s="1" t="s">
        <v>643</v>
      </c>
      <c r="D48" s="1" t="s">
        <v>644</v>
      </c>
      <c r="E48" s="1" t="s">
        <v>645</v>
      </c>
      <c r="F48" s="1" t="s">
        <v>646</v>
      </c>
      <c r="G48" s="1" t="s">
        <v>647</v>
      </c>
      <c r="H48" s="1" t="s">
        <v>648</v>
      </c>
      <c r="I48" s="1" t="s">
        <v>649</v>
      </c>
      <c r="J48" s="1" t="s">
        <v>650</v>
      </c>
      <c r="K48" s="1" t="s">
        <v>651</v>
      </c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652</v>
      </c>
      <c r="B49" s="1" t="s">
        <v>653</v>
      </c>
      <c r="C49" s="1" t="s">
        <v>654</v>
      </c>
      <c r="D49" s="1" t="s">
        <v>655</v>
      </c>
      <c r="E49" s="1" t="s">
        <v>656</v>
      </c>
      <c r="F49" s="1" t="s">
        <v>657</v>
      </c>
      <c r="G49" s="1" t="s">
        <v>658</v>
      </c>
      <c r="H49" s="1" t="s">
        <v>659</v>
      </c>
      <c r="I49" s="1" t="s">
        <v>660</v>
      </c>
      <c r="J49" s="1" t="s">
        <v>661</v>
      </c>
      <c r="K49" s="1" t="s">
        <v>662</v>
      </c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663</v>
      </c>
      <c r="B50" s="1" t="s">
        <v>664</v>
      </c>
      <c r="C50" s="1">
        <v>-3.0</v>
      </c>
      <c r="D50" s="1" t="s">
        <v>665</v>
      </c>
      <c r="E50" s="1" t="s">
        <v>666</v>
      </c>
      <c r="F50" s="1" t="s">
        <v>667</v>
      </c>
      <c r="G50" s="1" t="s">
        <v>668</v>
      </c>
      <c r="H50" s="1" t="s">
        <v>669</v>
      </c>
      <c r="I50" s="1" t="s">
        <v>670</v>
      </c>
      <c r="J50" s="1" t="s">
        <v>671</v>
      </c>
      <c r="K50" s="1" t="s">
        <v>672</v>
      </c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673</v>
      </c>
      <c r="B51" s="1" t="s">
        <v>674</v>
      </c>
      <c r="C51" s="1" t="s">
        <v>675</v>
      </c>
      <c r="D51" s="1" t="s">
        <v>676</v>
      </c>
      <c r="E51" s="1">
        <v>0.0</v>
      </c>
      <c r="F51" s="1" t="s">
        <v>675</v>
      </c>
      <c r="G51" s="1" t="s">
        <v>677</v>
      </c>
      <c r="H51" s="1">
        <v>0.0</v>
      </c>
      <c r="I51" s="1" t="s">
        <v>678</v>
      </c>
      <c r="J51" s="1" t="s">
        <v>679</v>
      </c>
      <c r="K51" s="1" t="s">
        <v>680</v>
      </c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681</v>
      </c>
      <c r="B52" s="1" t="s">
        <v>674</v>
      </c>
      <c r="C52" s="1" t="s">
        <v>675</v>
      </c>
      <c r="D52" s="1" t="s">
        <v>676</v>
      </c>
      <c r="E52" s="1">
        <v>0.0</v>
      </c>
      <c r="F52" s="1" t="s">
        <v>675</v>
      </c>
      <c r="G52" s="1" t="s">
        <v>677</v>
      </c>
      <c r="H52" s="1">
        <v>0.0</v>
      </c>
      <c r="I52" s="1" t="s">
        <v>682</v>
      </c>
      <c r="J52" s="1" t="s">
        <v>683</v>
      </c>
      <c r="K52" s="1" t="s">
        <v>684</v>
      </c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685</v>
      </c>
      <c r="B53" s="1" t="s">
        <v>624</v>
      </c>
      <c r="C53" s="1" t="s">
        <v>686</v>
      </c>
      <c r="D53" s="1" t="s">
        <v>687</v>
      </c>
      <c r="E53" s="1" t="s">
        <v>688</v>
      </c>
      <c r="F53" s="1" t="s">
        <v>689</v>
      </c>
      <c r="G53" s="1" t="s">
        <v>690</v>
      </c>
      <c r="H53" s="1" t="s">
        <v>691</v>
      </c>
      <c r="I53" s="1" t="s">
        <v>692</v>
      </c>
      <c r="J53" s="1" t="s">
        <v>693</v>
      </c>
      <c r="K53" s="1" t="s">
        <v>694</v>
      </c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1" t="s">
        <v>695</v>
      </c>
      <c r="B54" s="1">
        <v>220.0</v>
      </c>
      <c r="C54" s="1" t="s">
        <v>696</v>
      </c>
      <c r="D54" s="1" t="s">
        <v>697</v>
      </c>
      <c r="E54" s="1">
        <v>0.0</v>
      </c>
      <c r="F54" s="1" t="s">
        <v>698</v>
      </c>
      <c r="G54" s="1" t="s">
        <v>699</v>
      </c>
      <c r="H54" s="1">
        <v>0.0</v>
      </c>
      <c r="I54" s="1" t="s">
        <v>700</v>
      </c>
      <c r="J54" s="1" t="s">
        <v>701</v>
      </c>
      <c r="K54" s="1" t="s">
        <v>702</v>
      </c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1" t="s">
        <v>703</v>
      </c>
      <c r="B55" s="1" t="s">
        <v>704</v>
      </c>
      <c r="C55" s="1" t="s">
        <v>705</v>
      </c>
      <c r="D55" s="1" t="s">
        <v>706</v>
      </c>
      <c r="E55" s="1" t="s">
        <v>707</v>
      </c>
      <c r="F55" s="1" t="s">
        <v>362</v>
      </c>
      <c r="G55" s="1" t="s">
        <v>708</v>
      </c>
      <c r="H55" s="1" t="s">
        <v>709</v>
      </c>
      <c r="I55" s="1" t="s">
        <v>710</v>
      </c>
      <c r="J55" s="1" t="s">
        <v>711</v>
      </c>
      <c r="K55" s="1" t="s">
        <v>712</v>
      </c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1" t="s">
        <v>713</v>
      </c>
      <c r="B56" s="1" t="s">
        <v>460</v>
      </c>
      <c r="C56" s="1" t="s">
        <v>714</v>
      </c>
      <c r="D56" s="1" t="s">
        <v>715</v>
      </c>
      <c r="E56" s="1" t="s">
        <v>716</v>
      </c>
      <c r="F56" s="1" t="s">
        <v>717</v>
      </c>
      <c r="G56" s="1" t="s">
        <v>718</v>
      </c>
      <c r="H56" s="1" t="s">
        <v>719</v>
      </c>
      <c r="I56" s="1" t="s">
        <v>720</v>
      </c>
      <c r="J56" s="1" t="s">
        <v>721</v>
      </c>
      <c r="K56" s="1" t="s">
        <v>722</v>
      </c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1" t="s">
        <v>723</v>
      </c>
      <c r="B57" s="1" t="s">
        <v>724</v>
      </c>
      <c r="C57" s="1" t="s">
        <v>725</v>
      </c>
      <c r="D57" s="1" t="s">
        <v>726</v>
      </c>
      <c r="E57" s="1" t="s">
        <v>136</v>
      </c>
      <c r="F57" s="1" t="s">
        <v>727</v>
      </c>
      <c r="G57" s="1" t="s">
        <v>316</v>
      </c>
      <c r="H57" s="1" t="s">
        <v>728</v>
      </c>
      <c r="I57" s="1" t="s">
        <v>729</v>
      </c>
      <c r="J57" s="1" t="s">
        <v>730</v>
      </c>
      <c r="K57" s="1" t="s">
        <v>731</v>
      </c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1" t="s">
        <v>732</v>
      </c>
      <c r="B58" s="1" t="s">
        <v>733</v>
      </c>
      <c r="C58" s="1" t="s">
        <v>734</v>
      </c>
      <c r="D58" s="1" t="s">
        <v>591</v>
      </c>
      <c r="E58" s="1" t="s">
        <v>735</v>
      </c>
      <c r="F58" s="1" t="s">
        <v>591</v>
      </c>
      <c r="G58" s="1" t="s">
        <v>736</v>
      </c>
      <c r="H58" s="1" t="s">
        <v>737</v>
      </c>
      <c r="I58" s="1" t="s">
        <v>738</v>
      </c>
      <c r="J58" s="1" t="s">
        <v>739</v>
      </c>
      <c r="K58" s="1" t="s">
        <v>740</v>
      </c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1" t="s">
        <v>741</v>
      </c>
      <c r="B59" s="1" t="s">
        <v>742</v>
      </c>
      <c r="C59" s="1" t="s">
        <v>367</v>
      </c>
      <c r="D59" s="1" t="s">
        <v>743</v>
      </c>
      <c r="E59" s="1" t="s">
        <v>744</v>
      </c>
      <c r="F59" s="1" t="s">
        <v>587</v>
      </c>
      <c r="G59" s="1" t="s">
        <v>745</v>
      </c>
      <c r="H59" s="1" t="s">
        <v>746</v>
      </c>
      <c r="I59" s="1" t="s">
        <v>747</v>
      </c>
      <c r="J59" s="1" t="s">
        <v>748</v>
      </c>
      <c r="K59" s="1" t="s">
        <v>749</v>
      </c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1" t="s">
        <v>750</v>
      </c>
      <c r="B60" s="1" t="s">
        <v>751</v>
      </c>
      <c r="C60" s="1" t="s">
        <v>752</v>
      </c>
      <c r="D60" s="1">
        <v>0.0</v>
      </c>
      <c r="E60" s="1" t="s">
        <v>753</v>
      </c>
      <c r="F60" s="1" t="s">
        <v>754</v>
      </c>
      <c r="G60" s="1" t="s">
        <v>420</v>
      </c>
      <c r="H60" s="1" t="s">
        <v>755</v>
      </c>
      <c r="I60" s="1" t="s">
        <v>756</v>
      </c>
      <c r="J60" s="1" t="s">
        <v>757</v>
      </c>
      <c r="K60" s="1" t="s">
        <v>556</v>
      </c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1" t="s">
        <v>758</v>
      </c>
      <c r="B61" s="1" t="s">
        <v>759</v>
      </c>
      <c r="C61" s="1" t="s">
        <v>760</v>
      </c>
      <c r="D61" s="1" t="s">
        <v>761</v>
      </c>
      <c r="E61" s="1">
        <v>0.0</v>
      </c>
      <c r="F61" s="1" t="s">
        <v>762</v>
      </c>
      <c r="G61" s="1" t="s">
        <v>763</v>
      </c>
      <c r="H61" s="1" t="s">
        <v>764</v>
      </c>
      <c r="I61" s="1" t="s">
        <v>765</v>
      </c>
      <c r="J61" s="1" t="s">
        <v>766</v>
      </c>
      <c r="K61" s="1" t="s">
        <v>767</v>
      </c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1" t="s">
        <v>768</v>
      </c>
      <c r="B62" s="1" t="s">
        <v>769</v>
      </c>
      <c r="C62" s="1" t="s">
        <v>770</v>
      </c>
      <c r="D62" s="1" t="s">
        <v>771</v>
      </c>
      <c r="E62" s="1" t="s">
        <v>772</v>
      </c>
      <c r="F62" s="1" t="s">
        <v>773</v>
      </c>
      <c r="G62" s="1" t="s">
        <v>774</v>
      </c>
      <c r="H62" s="1" t="s">
        <v>775</v>
      </c>
      <c r="I62" s="1" t="s">
        <v>776</v>
      </c>
      <c r="J62" s="1" t="s">
        <v>777</v>
      </c>
      <c r="K62" s="1" t="s">
        <v>778</v>
      </c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1" t="s">
        <v>779</v>
      </c>
      <c r="B63" s="1" t="s">
        <v>780</v>
      </c>
      <c r="C63" s="1" t="s">
        <v>781</v>
      </c>
      <c r="D63" s="1" t="s">
        <v>782</v>
      </c>
      <c r="E63" s="1" t="s">
        <v>783</v>
      </c>
      <c r="F63" s="1">
        <v>0.0</v>
      </c>
      <c r="G63" s="1" t="s">
        <v>784</v>
      </c>
      <c r="H63" s="1" t="s">
        <v>785</v>
      </c>
      <c r="I63" s="1" t="s">
        <v>786</v>
      </c>
      <c r="J63" s="1">
        <v>0.0</v>
      </c>
      <c r="K63" s="1" t="s">
        <v>787</v>
      </c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1" t="s">
        <v>788</v>
      </c>
      <c r="B64" s="1" t="s">
        <v>789</v>
      </c>
      <c r="C64" s="1" t="s">
        <v>790</v>
      </c>
      <c r="D64" s="1" t="s">
        <v>791</v>
      </c>
      <c r="E64" s="1" t="s">
        <v>792</v>
      </c>
      <c r="F64" s="1">
        <v>0.0</v>
      </c>
      <c r="G64" s="1" t="s">
        <v>793</v>
      </c>
      <c r="H64" s="1" t="s">
        <v>794</v>
      </c>
      <c r="I64" s="1" t="s">
        <v>795</v>
      </c>
      <c r="J64" s="1">
        <v>0.0</v>
      </c>
      <c r="K64" s="1" t="s">
        <v>796</v>
      </c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1" t="s">
        <v>797</v>
      </c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1" t="s">
        <v>798</v>
      </c>
      <c r="B66" s="1" t="s">
        <v>799</v>
      </c>
      <c r="C66" s="1" t="s">
        <v>800</v>
      </c>
      <c r="D66" s="1" t="s">
        <v>801</v>
      </c>
      <c r="E66" s="1" t="s">
        <v>802</v>
      </c>
      <c r="F66" s="1" t="s">
        <v>803</v>
      </c>
      <c r="G66" s="1" t="s">
        <v>804</v>
      </c>
      <c r="H66" s="1" t="s">
        <v>805</v>
      </c>
      <c r="I66" s="1" t="s">
        <v>806</v>
      </c>
      <c r="J66" s="1" t="s">
        <v>807</v>
      </c>
      <c r="K66" s="1" t="s">
        <v>808</v>
      </c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1" t="s">
        <v>809</v>
      </c>
      <c r="B67" s="1" t="s">
        <v>810</v>
      </c>
      <c r="C67" s="1" t="s">
        <v>811</v>
      </c>
      <c r="D67" s="1" t="s">
        <v>812</v>
      </c>
      <c r="E67" s="1" t="s">
        <v>813</v>
      </c>
      <c r="F67" s="1" t="s">
        <v>814</v>
      </c>
      <c r="G67" s="1" t="s">
        <v>815</v>
      </c>
      <c r="H67" s="1" t="s">
        <v>816</v>
      </c>
      <c r="I67" s="1" t="s">
        <v>817</v>
      </c>
      <c r="J67" s="1" t="s">
        <v>818</v>
      </c>
      <c r="K67" s="1" t="s">
        <v>819</v>
      </c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1" t="s">
        <v>820</v>
      </c>
      <c r="B68" s="1" t="s">
        <v>821</v>
      </c>
      <c r="C68" s="1" t="s">
        <v>822</v>
      </c>
      <c r="D68" s="1" t="s">
        <v>823</v>
      </c>
      <c r="E68" s="1" t="s">
        <v>824</v>
      </c>
      <c r="F68" s="1" t="s">
        <v>825</v>
      </c>
      <c r="G68" s="1" t="s">
        <v>826</v>
      </c>
      <c r="H68" s="1" t="s">
        <v>827</v>
      </c>
      <c r="I68" s="1" t="s">
        <v>828</v>
      </c>
      <c r="J68" s="1" t="s">
        <v>829</v>
      </c>
      <c r="K68" s="1" t="s">
        <v>830</v>
      </c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1" t="s">
        <v>831</v>
      </c>
      <c r="B69" s="1" t="s">
        <v>832</v>
      </c>
      <c r="C69" s="1" t="s">
        <v>833</v>
      </c>
      <c r="D69" s="1" t="s">
        <v>834</v>
      </c>
      <c r="E69" s="1" t="s">
        <v>835</v>
      </c>
      <c r="F69" s="1" t="s">
        <v>836</v>
      </c>
      <c r="G69" s="1" t="s">
        <v>837</v>
      </c>
      <c r="H69" s="1" t="s">
        <v>838</v>
      </c>
      <c r="I69" s="1" t="s">
        <v>839</v>
      </c>
      <c r="J69" s="1" t="s">
        <v>840</v>
      </c>
      <c r="K69" s="1" t="s">
        <v>841</v>
      </c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1" t="s">
        <v>842</v>
      </c>
      <c r="B70" s="1" t="s">
        <v>843</v>
      </c>
      <c r="C70" s="1" t="s">
        <v>844</v>
      </c>
      <c r="D70" s="1">
        <v>0.0</v>
      </c>
      <c r="E70" s="1" t="s">
        <v>845</v>
      </c>
      <c r="F70" s="1" t="s">
        <v>846</v>
      </c>
      <c r="G70" s="1" t="s">
        <v>847</v>
      </c>
      <c r="H70" s="1" t="s">
        <v>848</v>
      </c>
      <c r="I70" s="1" t="s">
        <v>849</v>
      </c>
      <c r="J70" s="1" t="s">
        <v>850</v>
      </c>
      <c r="K70" s="1" t="s">
        <v>851</v>
      </c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1" t="s">
        <v>852</v>
      </c>
      <c r="B71" s="1" t="s">
        <v>853</v>
      </c>
      <c r="C71" s="1" t="s">
        <v>854</v>
      </c>
      <c r="D71" s="1" t="s">
        <v>855</v>
      </c>
      <c r="E71" s="1" t="s">
        <v>856</v>
      </c>
      <c r="F71" s="1" t="s">
        <v>857</v>
      </c>
      <c r="G71" s="1" t="s">
        <v>858</v>
      </c>
      <c r="H71" s="1" t="s">
        <v>859</v>
      </c>
      <c r="I71" s="1" t="s">
        <v>860</v>
      </c>
      <c r="J71" s="1" t="s">
        <v>861</v>
      </c>
      <c r="K71" s="1" t="s">
        <v>862</v>
      </c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1" t="s">
        <v>863</v>
      </c>
      <c r="B72" s="1" t="s">
        <v>864</v>
      </c>
      <c r="C72" s="1" t="s">
        <v>854</v>
      </c>
      <c r="D72" s="1" t="s">
        <v>855</v>
      </c>
      <c r="E72" s="1" t="s">
        <v>856</v>
      </c>
      <c r="F72" s="1" t="s">
        <v>857</v>
      </c>
      <c r="G72" s="1" t="s">
        <v>858</v>
      </c>
      <c r="H72" s="1" t="s">
        <v>865</v>
      </c>
      <c r="I72" s="1" t="s">
        <v>866</v>
      </c>
      <c r="J72" s="1" t="s">
        <v>867</v>
      </c>
      <c r="K72" s="1" t="s">
        <v>868</v>
      </c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1" t="s">
        <v>869</v>
      </c>
      <c r="B73" s="1" t="s">
        <v>870</v>
      </c>
      <c r="C73" s="1" t="s">
        <v>871</v>
      </c>
      <c r="D73" s="1" t="s">
        <v>872</v>
      </c>
      <c r="E73" s="1" t="s">
        <v>873</v>
      </c>
      <c r="F73" s="1" t="s">
        <v>874</v>
      </c>
      <c r="G73" s="1" t="s">
        <v>875</v>
      </c>
      <c r="H73" s="1" t="s">
        <v>876</v>
      </c>
      <c r="I73" s="1" t="s">
        <v>877</v>
      </c>
      <c r="J73" s="1" t="s">
        <v>878</v>
      </c>
      <c r="K73" s="1" t="s">
        <v>879</v>
      </c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1" t="s">
        <v>880</v>
      </c>
      <c r="B74" s="1" t="s">
        <v>881</v>
      </c>
      <c r="C74" s="1" t="s">
        <v>882</v>
      </c>
      <c r="D74" s="1" t="s">
        <v>883</v>
      </c>
      <c r="E74" s="1" t="s">
        <v>884</v>
      </c>
      <c r="F74" s="1" t="s">
        <v>885</v>
      </c>
      <c r="G74" s="1" t="s">
        <v>886</v>
      </c>
      <c r="H74" s="1" t="s">
        <v>887</v>
      </c>
      <c r="I74" s="1" t="s">
        <v>888</v>
      </c>
      <c r="J74" s="1" t="s">
        <v>889</v>
      </c>
      <c r="K74" s="1" t="s">
        <v>890</v>
      </c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1" t="s">
        <v>891</v>
      </c>
      <c r="B75" s="1" t="s">
        <v>892</v>
      </c>
      <c r="C75" s="1" t="s">
        <v>893</v>
      </c>
      <c r="D75" s="1" t="s">
        <v>894</v>
      </c>
      <c r="E75" s="1" t="s">
        <v>895</v>
      </c>
      <c r="F75" s="1" t="s">
        <v>896</v>
      </c>
      <c r="G75" s="1" t="s">
        <v>897</v>
      </c>
      <c r="H75" s="1" t="s">
        <v>898</v>
      </c>
      <c r="I75" s="1" t="s">
        <v>899</v>
      </c>
      <c r="J75" s="1" t="s">
        <v>900</v>
      </c>
      <c r="K75" s="1" t="s">
        <v>901</v>
      </c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1" t="s">
        <v>902</v>
      </c>
      <c r="B76" s="1" t="s">
        <v>903</v>
      </c>
      <c r="C76" s="1" t="s">
        <v>904</v>
      </c>
      <c r="D76" s="1" t="s">
        <v>905</v>
      </c>
      <c r="E76" s="1" t="s">
        <v>906</v>
      </c>
      <c r="F76" s="1" t="s">
        <v>907</v>
      </c>
      <c r="G76" s="1" t="s">
        <v>908</v>
      </c>
      <c r="H76" s="1" t="s">
        <v>909</v>
      </c>
      <c r="I76" s="1" t="s">
        <v>910</v>
      </c>
      <c r="J76" s="1" t="s">
        <v>658</v>
      </c>
      <c r="K76" s="1" t="s">
        <v>911</v>
      </c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1" t="s">
        <v>912</v>
      </c>
      <c r="B77" s="1" t="s">
        <v>913</v>
      </c>
      <c r="C77" s="1" t="s">
        <v>914</v>
      </c>
      <c r="D77" s="1" t="s">
        <v>915</v>
      </c>
      <c r="E77" s="1" t="s">
        <v>916</v>
      </c>
      <c r="F77" s="1" t="s">
        <v>805</v>
      </c>
      <c r="G77" s="1" t="s">
        <v>917</v>
      </c>
      <c r="H77" s="1" t="s">
        <v>918</v>
      </c>
      <c r="I77" s="1" t="s">
        <v>919</v>
      </c>
      <c r="J77" s="1" t="s">
        <v>920</v>
      </c>
      <c r="K77" s="1" t="s">
        <v>921</v>
      </c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1" t="s">
        <v>922</v>
      </c>
      <c r="B78" s="1" t="s">
        <v>923</v>
      </c>
      <c r="C78" s="1" t="s">
        <v>924</v>
      </c>
      <c r="D78" s="1" t="s">
        <v>925</v>
      </c>
      <c r="E78" s="1" t="s">
        <v>926</v>
      </c>
      <c r="F78" s="1" t="s">
        <v>926</v>
      </c>
      <c r="G78" s="1" t="s">
        <v>927</v>
      </c>
      <c r="H78" s="1" t="s">
        <v>928</v>
      </c>
      <c r="I78" s="1" t="s">
        <v>929</v>
      </c>
      <c r="J78" s="1" t="s">
        <v>930</v>
      </c>
      <c r="K78" s="1" t="s">
        <v>931</v>
      </c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1" t="s">
        <v>932</v>
      </c>
      <c r="B79" s="1" t="s">
        <v>933</v>
      </c>
      <c r="C79" s="1" t="s">
        <v>934</v>
      </c>
      <c r="D79" s="1" t="s">
        <v>935</v>
      </c>
      <c r="E79" s="1" t="s">
        <v>936</v>
      </c>
      <c r="F79" s="1" t="s">
        <v>937</v>
      </c>
      <c r="G79" s="1" t="s">
        <v>938</v>
      </c>
      <c r="H79" s="1" t="s">
        <v>939</v>
      </c>
      <c r="I79" s="1" t="s">
        <v>940</v>
      </c>
      <c r="J79" s="1" t="s">
        <v>941</v>
      </c>
      <c r="K79" s="1" t="s">
        <v>942</v>
      </c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1" t="s">
        <v>943</v>
      </c>
      <c r="B80" s="1" t="s">
        <v>944</v>
      </c>
      <c r="C80" s="1" t="s">
        <v>945</v>
      </c>
      <c r="D80" s="1" t="s">
        <v>946</v>
      </c>
      <c r="E80" s="1">
        <v>0.0</v>
      </c>
      <c r="F80" s="1" t="s">
        <v>947</v>
      </c>
      <c r="G80" s="1" t="s">
        <v>948</v>
      </c>
      <c r="H80" s="1" t="s">
        <v>274</v>
      </c>
      <c r="I80" s="1" t="s">
        <v>949</v>
      </c>
      <c r="J80" s="1" t="s">
        <v>950</v>
      </c>
      <c r="K80" s="1" t="s">
        <v>951</v>
      </c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1" t="s">
        <v>952</v>
      </c>
      <c r="B81" s="1" t="s">
        <v>953</v>
      </c>
      <c r="C81" s="1" t="s">
        <v>954</v>
      </c>
      <c r="D81" s="1" t="s">
        <v>955</v>
      </c>
      <c r="E81" s="1" t="s">
        <v>956</v>
      </c>
      <c r="F81" s="1">
        <v>0.0</v>
      </c>
      <c r="G81" s="1" t="s">
        <v>957</v>
      </c>
      <c r="H81" s="1" t="s">
        <v>958</v>
      </c>
      <c r="I81" s="1" t="s">
        <v>613</v>
      </c>
      <c r="J81" s="1" t="s">
        <v>959</v>
      </c>
      <c r="K81" s="1" t="s">
        <v>960</v>
      </c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1" t="s">
        <v>961</v>
      </c>
      <c r="B82" s="1" t="s">
        <v>962</v>
      </c>
      <c r="C82" s="1" t="s">
        <v>963</v>
      </c>
      <c r="D82" s="1" t="s">
        <v>964</v>
      </c>
      <c r="E82" s="1" t="s">
        <v>965</v>
      </c>
      <c r="F82" s="1" t="s">
        <v>966</v>
      </c>
      <c r="G82" s="1" t="s">
        <v>967</v>
      </c>
      <c r="H82" s="1" t="s">
        <v>968</v>
      </c>
      <c r="I82" s="1" t="s">
        <v>969</v>
      </c>
      <c r="J82" s="1" t="s">
        <v>970</v>
      </c>
      <c r="K82" s="1" t="s">
        <v>971</v>
      </c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1" t="s">
        <v>972</v>
      </c>
      <c r="B83" s="1" t="s">
        <v>973</v>
      </c>
      <c r="C83" s="1" t="s">
        <v>974</v>
      </c>
      <c r="D83" s="1" t="s">
        <v>975</v>
      </c>
      <c r="E83" s="1" t="s">
        <v>976</v>
      </c>
      <c r="F83" s="1" t="s">
        <v>977</v>
      </c>
      <c r="G83" s="1" t="s">
        <v>978</v>
      </c>
      <c r="H83" s="1" t="s">
        <v>979</v>
      </c>
      <c r="I83" s="1" t="s">
        <v>980</v>
      </c>
      <c r="J83" s="1" t="s">
        <v>981</v>
      </c>
      <c r="K83" s="1" t="s">
        <v>982</v>
      </c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1" t="s">
        <v>983</v>
      </c>
      <c r="B84" s="1" t="s">
        <v>984</v>
      </c>
      <c r="C84" s="1" t="s">
        <v>985</v>
      </c>
      <c r="D84" s="1" t="s">
        <v>986</v>
      </c>
      <c r="E84" s="1" t="s">
        <v>987</v>
      </c>
      <c r="F84" s="1" t="s">
        <v>988</v>
      </c>
      <c r="G84" s="1" t="s">
        <v>989</v>
      </c>
      <c r="H84" s="1" t="s">
        <v>990</v>
      </c>
      <c r="I84" s="1" t="s">
        <v>991</v>
      </c>
      <c r="J84" s="1" t="s">
        <v>992</v>
      </c>
      <c r="K84" s="1" t="s">
        <v>993</v>
      </c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1" t="s">
        <v>994</v>
      </c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1" t="s">
        <v>995</v>
      </c>
      <c r="B86" s="1" t="s">
        <v>996</v>
      </c>
      <c r="C86" s="1" t="s">
        <v>560</v>
      </c>
      <c r="D86" s="1" t="s">
        <v>402</v>
      </c>
      <c r="E86" s="1" t="s">
        <v>997</v>
      </c>
      <c r="F86" s="1" t="s">
        <v>998</v>
      </c>
      <c r="G86" s="1" t="s">
        <v>999</v>
      </c>
      <c r="H86" s="1" t="s">
        <v>1000</v>
      </c>
      <c r="I86" s="1" t="s">
        <v>1001</v>
      </c>
      <c r="J86" s="1" t="s">
        <v>1002</v>
      </c>
      <c r="K86" s="1" t="s">
        <v>608</v>
      </c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1" t="s">
        <v>1003</v>
      </c>
      <c r="B87" s="1" t="s">
        <v>1004</v>
      </c>
      <c r="C87" s="1" t="s">
        <v>1005</v>
      </c>
      <c r="D87" s="1" t="s">
        <v>1006</v>
      </c>
      <c r="E87" s="1" t="s">
        <v>1007</v>
      </c>
      <c r="F87" s="1" t="s">
        <v>1008</v>
      </c>
      <c r="G87" s="1" t="s">
        <v>1009</v>
      </c>
      <c r="H87" s="1" t="s">
        <v>1010</v>
      </c>
      <c r="I87" s="1" t="s">
        <v>1011</v>
      </c>
      <c r="J87" s="1" t="s">
        <v>1012</v>
      </c>
      <c r="K87" s="1" t="s">
        <v>1013</v>
      </c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1" t="s">
        <v>1014</v>
      </c>
      <c r="B88" s="1" t="s">
        <v>1015</v>
      </c>
      <c r="C88" s="1" t="s">
        <v>1016</v>
      </c>
      <c r="D88" s="1" t="s">
        <v>1017</v>
      </c>
      <c r="E88" s="1" t="s">
        <v>1018</v>
      </c>
      <c r="F88" s="1" t="s">
        <v>1019</v>
      </c>
      <c r="G88" s="1" t="s">
        <v>1020</v>
      </c>
      <c r="H88" s="1" t="s">
        <v>1021</v>
      </c>
      <c r="I88" s="1" t="s">
        <v>1022</v>
      </c>
      <c r="J88" s="1" t="s">
        <v>1023</v>
      </c>
      <c r="K88" s="1" t="s">
        <v>938</v>
      </c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1" t="s">
        <v>1024</v>
      </c>
      <c r="B89" s="1" t="s">
        <v>1025</v>
      </c>
      <c r="C89" s="1" t="s">
        <v>1026</v>
      </c>
      <c r="D89" s="1" t="s">
        <v>1027</v>
      </c>
      <c r="E89" s="1" t="s">
        <v>1028</v>
      </c>
      <c r="F89" s="1" t="s">
        <v>1029</v>
      </c>
      <c r="G89" s="1" t="s">
        <v>1030</v>
      </c>
      <c r="H89" s="1" t="s">
        <v>1031</v>
      </c>
      <c r="I89" s="1" t="s">
        <v>1032</v>
      </c>
      <c r="J89" s="1" t="s">
        <v>1033</v>
      </c>
      <c r="K89" s="1" t="s">
        <v>1034</v>
      </c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1" t="s">
        <v>1035</v>
      </c>
      <c r="B90" s="1" t="s">
        <v>1036</v>
      </c>
      <c r="C90" s="1" t="s">
        <v>1037</v>
      </c>
      <c r="D90" s="1" t="s">
        <v>1038</v>
      </c>
      <c r="E90" s="1">
        <v>0.0</v>
      </c>
      <c r="F90" s="1" t="s">
        <v>1039</v>
      </c>
      <c r="G90" s="1" t="s">
        <v>1040</v>
      </c>
      <c r="H90" s="1" t="s">
        <v>1041</v>
      </c>
      <c r="I90" s="1" t="s">
        <v>1042</v>
      </c>
      <c r="J90" s="1" t="s">
        <v>1043</v>
      </c>
      <c r="K90" s="1" t="s">
        <v>1044</v>
      </c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1" t="s">
        <v>1045</v>
      </c>
      <c r="B91" s="1" t="s">
        <v>1046</v>
      </c>
      <c r="C91" s="1" t="s">
        <v>1047</v>
      </c>
      <c r="D91" s="1" t="s">
        <v>1048</v>
      </c>
      <c r="E91" s="1" t="s">
        <v>1049</v>
      </c>
      <c r="F91" s="1" t="s">
        <v>1049</v>
      </c>
      <c r="G91" s="1" t="s">
        <v>1050</v>
      </c>
      <c r="H91" s="1" t="s">
        <v>1051</v>
      </c>
      <c r="I91" s="1" t="s">
        <v>1052</v>
      </c>
      <c r="J91" s="1" t="s">
        <v>1053</v>
      </c>
      <c r="K91" s="1" t="s">
        <v>1054</v>
      </c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1" t="s">
        <v>1055</v>
      </c>
      <c r="B92" s="1" t="s">
        <v>1056</v>
      </c>
      <c r="C92" s="1" t="s">
        <v>1057</v>
      </c>
      <c r="D92" s="1" t="s">
        <v>1048</v>
      </c>
      <c r="E92" s="1" t="s">
        <v>1049</v>
      </c>
      <c r="F92" s="1" t="s">
        <v>1049</v>
      </c>
      <c r="G92" s="1" t="s">
        <v>1050</v>
      </c>
      <c r="H92" s="1" t="s">
        <v>1058</v>
      </c>
      <c r="I92" s="1" t="s">
        <v>1059</v>
      </c>
      <c r="J92" s="1" t="s">
        <v>1060</v>
      </c>
      <c r="K92" s="1" t="s">
        <v>1061</v>
      </c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1" t="s">
        <v>1062</v>
      </c>
      <c r="B93" s="1" t="s">
        <v>1063</v>
      </c>
      <c r="C93" s="1" t="s">
        <v>1064</v>
      </c>
      <c r="D93" s="1" t="s">
        <v>1065</v>
      </c>
      <c r="E93" s="1" t="s">
        <v>1066</v>
      </c>
      <c r="F93" s="1" t="s">
        <v>1067</v>
      </c>
      <c r="G93" s="1" t="s">
        <v>1025</v>
      </c>
      <c r="H93" s="1" t="s">
        <v>1068</v>
      </c>
      <c r="I93" s="1" t="s">
        <v>1069</v>
      </c>
      <c r="J93" s="1" t="s">
        <v>1070</v>
      </c>
      <c r="K93" s="1" t="s">
        <v>1071</v>
      </c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1" t="s">
        <v>1072</v>
      </c>
      <c r="B94" s="1" t="s">
        <v>1073</v>
      </c>
      <c r="C94" s="1" t="s">
        <v>1074</v>
      </c>
      <c r="D94" s="1" t="s">
        <v>1075</v>
      </c>
      <c r="E94" s="1" t="s">
        <v>1076</v>
      </c>
      <c r="F94" s="1" t="s">
        <v>1077</v>
      </c>
      <c r="G94" s="1" t="s">
        <v>1078</v>
      </c>
      <c r="H94" s="1" t="s">
        <v>1079</v>
      </c>
      <c r="I94" s="1" t="s">
        <v>1080</v>
      </c>
      <c r="J94" s="1" t="s">
        <v>1081</v>
      </c>
      <c r="K94" s="1" t="s">
        <v>1082</v>
      </c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1" t="s">
        <v>1083</v>
      </c>
      <c r="B95" s="1" t="s">
        <v>340</v>
      </c>
      <c r="C95" s="1" t="s">
        <v>1084</v>
      </c>
      <c r="D95" s="1" t="s">
        <v>1085</v>
      </c>
      <c r="E95" s="1" t="s">
        <v>1086</v>
      </c>
      <c r="F95" s="1" t="s">
        <v>1087</v>
      </c>
      <c r="G95" s="1" t="s">
        <v>930</v>
      </c>
      <c r="H95" s="1" t="s">
        <v>1088</v>
      </c>
      <c r="I95" s="1" t="s">
        <v>926</v>
      </c>
      <c r="J95" s="1" t="s">
        <v>661</v>
      </c>
      <c r="K95" s="1" t="s">
        <v>1089</v>
      </c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1" t="s">
        <v>1090</v>
      </c>
      <c r="B96" s="1" t="s">
        <v>1091</v>
      </c>
      <c r="C96" s="1" t="s">
        <v>1092</v>
      </c>
      <c r="D96" s="1" t="s">
        <v>1093</v>
      </c>
      <c r="E96" s="1" t="s">
        <v>1094</v>
      </c>
      <c r="F96" s="1" t="s">
        <v>1095</v>
      </c>
      <c r="G96" s="1" t="s">
        <v>1096</v>
      </c>
      <c r="H96" s="1" t="s">
        <v>1097</v>
      </c>
      <c r="I96" s="1" t="s">
        <v>1098</v>
      </c>
      <c r="J96" s="1" t="s">
        <v>1099</v>
      </c>
      <c r="K96" s="1" t="s">
        <v>1100</v>
      </c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1" t="s">
        <v>1101</v>
      </c>
      <c r="B97" s="1" t="s">
        <v>1102</v>
      </c>
      <c r="C97" s="1" t="s">
        <v>1103</v>
      </c>
      <c r="D97" s="1" t="s">
        <v>1104</v>
      </c>
      <c r="E97" s="1" t="s">
        <v>740</v>
      </c>
      <c r="F97" s="1" t="s">
        <v>1105</v>
      </c>
      <c r="G97" s="1" t="s">
        <v>1106</v>
      </c>
      <c r="H97" s="1" t="s">
        <v>1107</v>
      </c>
      <c r="I97" s="1" t="s">
        <v>1108</v>
      </c>
      <c r="J97" s="1" t="s">
        <v>1109</v>
      </c>
      <c r="K97" s="1" t="s">
        <v>1110</v>
      </c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1" t="s">
        <v>1111</v>
      </c>
      <c r="B98" s="1" t="s">
        <v>1112</v>
      </c>
      <c r="C98" s="1" t="s">
        <v>1113</v>
      </c>
      <c r="D98" s="1" t="s">
        <v>1114</v>
      </c>
      <c r="E98" s="1" t="s">
        <v>1115</v>
      </c>
      <c r="F98" s="1" t="s">
        <v>1116</v>
      </c>
      <c r="G98" s="1" t="s">
        <v>1117</v>
      </c>
      <c r="H98" s="1" t="s">
        <v>1118</v>
      </c>
      <c r="I98" s="1" t="s">
        <v>1119</v>
      </c>
      <c r="J98" s="1" t="s">
        <v>1120</v>
      </c>
      <c r="K98" s="1" t="s">
        <v>137</v>
      </c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1" t="s">
        <v>1121</v>
      </c>
      <c r="B99" s="1" t="s">
        <v>1122</v>
      </c>
      <c r="C99" s="1" t="s">
        <v>1123</v>
      </c>
      <c r="D99" s="1" t="s">
        <v>1096</v>
      </c>
      <c r="E99" s="1" t="s">
        <v>1124</v>
      </c>
      <c r="F99" s="1" t="s">
        <v>1125</v>
      </c>
      <c r="G99" s="1" t="s">
        <v>1126</v>
      </c>
      <c r="H99" s="1" t="s">
        <v>1127</v>
      </c>
      <c r="I99" s="1" t="s">
        <v>1128</v>
      </c>
      <c r="J99" s="1" t="s">
        <v>1129</v>
      </c>
      <c r="K99" s="1" t="s">
        <v>1130</v>
      </c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1" t="s">
        <v>1131</v>
      </c>
      <c r="B100" s="1" t="s">
        <v>1132</v>
      </c>
      <c r="C100" s="1" t="s">
        <v>1133</v>
      </c>
      <c r="D100" s="1" t="s">
        <v>1134</v>
      </c>
      <c r="E100" s="1" t="s">
        <v>1135</v>
      </c>
      <c r="F100" s="1" t="s">
        <v>1136</v>
      </c>
      <c r="G100" s="1" t="s">
        <v>1137</v>
      </c>
      <c r="H100" s="1" t="s">
        <v>1138</v>
      </c>
      <c r="I100" s="1" t="s">
        <v>1139</v>
      </c>
      <c r="J100" s="1" t="s">
        <v>1140</v>
      </c>
      <c r="K100" s="1" t="s">
        <v>1141</v>
      </c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1" t="s">
        <v>1142</v>
      </c>
      <c r="B101" s="1" t="s">
        <v>1143</v>
      </c>
      <c r="C101" s="1" t="s">
        <v>1144</v>
      </c>
      <c r="D101" s="1" t="s">
        <v>1145</v>
      </c>
      <c r="E101" s="1" t="s">
        <v>1094</v>
      </c>
      <c r="F101" s="1" t="s">
        <v>1146</v>
      </c>
      <c r="G101" s="1" t="s">
        <v>1147</v>
      </c>
      <c r="H101" s="1" t="s">
        <v>1148</v>
      </c>
      <c r="I101" s="1" t="s">
        <v>1149</v>
      </c>
      <c r="J101" s="1" t="s">
        <v>1150</v>
      </c>
      <c r="K101" s="1" t="s">
        <v>1151</v>
      </c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1" t="s">
        <v>1152</v>
      </c>
      <c r="B102" s="1" t="s">
        <v>1153</v>
      </c>
      <c r="C102" s="1" t="s">
        <v>1154</v>
      </c>
      <c r="D102" s="1" t="s">
        <v>1155</v>
      </c>
      <c r="E102" s="1" t="s">
        <v>1156</v>
      </c>
      <c r="F102" s="1" t="s">
        <v>1157</v>
      </c>
      <c r="G102" s="1" t="s">
        <v>1158</v>
      </c>
      <c r="H102" s="1" t="s">
        <v>1159</v>
      </c>
      <c r="I102" s="1" t="s">
        <v>437</v>
      </c>
      <c r="J102" s="1" t="s">
        <v>1160</v>
      </c>
      <c r="K102" s="1" t="s">
        <v>1161</v>
      </c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1" t="s">
        <v>1162</v>
      </c>
      <c r="B103" s="1">
        <v>0.0</v>
      </c>
      <c r="C103" s="1" t="s">
        <v>1163</v>
      </c>
      <c r="D103" s="1" t="s">
        <v>1164</v>
      </c>
      <c r="E103" s="1" t="s">
        <v>1165</v>
      </c>
      <c r="F103" s="1" t="s">
        <v>1166</v>
      </c>
      <c r="G103" s="1" t="s">
        <v>481</v>
      </c>
      <c r="H103" s="1" t="s">
        <v>1167</v>
      </c>
      <c r="I103" s="1" t="s">
        <v>1168</v>
      </c>
      <c r="J103" s="1" t="s">
        <v>1169</v>
      </c>
      <c r="K103" s="1" t="s">
        <v>1170</v>
      </c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1" t="s">
        <v>1171</v>
      </c>
      <c r="B104" s="1">
        <v>0.0</v>
      </c>
      <c r="C104" s="1" t="s">
        <v>1172</v>
      </c>
      <c r="D104" s="1" t="s">
        <v>1173</v>
      </c>
      <c r="E104" s="1" t="s">
        <v>1174</v>
      </c>
      <c r="F104" s="1" t="s">
        <v>1175</v>
      </c>
      <c r="G104" s="1" t="s">
        <v>1176</v>
      </c>
      <c r="H104" s="1" t="s">
        <v>1177</v>
      </c>
      <c r="I104" s="1" t="s">
        <v>1178</v>
      </c>
      <c r="J104" s="1" t="s">
        <v>1179</v>
      </c>
      <c r="K104" s="1" t="s">
        <v>1180</v>
      </c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1" t="s">
        <v>1181</v>
      </c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1" t="s">
        <v>1182</v>
      </c>
      <c r="B106" s="1">
        <v>0.0</v>
      </c>
      <c r="C106" s="1">
        <v>0.0</v>
      </c>
      <c r="D106" s="1" t="s">
        <v>1183</v>
      </c>
      <c r="E106" s="1" t="s">
        <v>1184</v>
      </c>
      <c r="F106" s="1" t="s">
        <v>1185</v>
      </c>
      <c r="G106" s="1" t="s">
        <v>1186</v>
      </c>
      <c r="H106" s="1" t="s">
        <v>1187</v>
      </c>
      <c r="I106" s="1" t="s">
        <v>1188</v>
      </c>
      <c r="J106" s="1" t="s">
        <v>1189</v>
      </c>
      <c r="K106" s="1" t="s">
        <v>1190</v>
      </c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1" t="s">
        <v>1191</v>
      </c>
      <c r="B107" s="1">
        <v>0.0</v>
      </c>
      <c r="C107" s="1">
        <v>0.0</v>
      </c>
      <c r="D107" s="1" t="s">
        <v>1192</v>
      </c>
      <c r="E107" s="1" t="s">
        <v>1193</v>
      </c>
      <c r="F107" s="1" t="s">
        <v>1194</v>
      </c>
      <c r="G107" s="1" t="s">
        <v>1195</v>
      </c>
      <c r="H107" s="1" t="s">
        <v>1196</v>
      </c>
      <c r="I107" s="1" t="s">
        <v>1197</v>
      </c>
      <c r="J107" s="1" t="s">
        <v>324</v>
      </c>
      <c r="K107" s="1" t="s">
        <v>1198</v>
      </c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1" t="s">
        <v>1199</v>
      </c>
      <c r="B108" s="1">
        <v>0.0</v>
      </c>
      <c r="C108" s="1">
        <v>0.0</v>
      </c>
      <c r="D108" s="1" t="s">
        <v>1200</v>
      </c>
      <c r="E108" s="1" t="s">
        <v>1201</v>
      </c>
      <c r="F108" s="1" t="s">
        <v>1202</v>
      </c>
      <c r="G108" s="1" t="s">
        <v>1203</v>
      </c>
      <c r="H108" s="1" t="s">
        <v>1204</v>
      </c>
      <c r="I108" s="1" t="s">
        <v>1158</v>
      </c>
      <c r="J108" s="1" t="s">
        <v>1205</v>
      </c>
      <c r="K108" s="1" t="s">
        <v>1206</v>
      </c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1" t="s">
        <v>1207</v>
      </c>
      <c r="B109" s="1">
        <v>0.0</v>
      </c>
      <c r="C109" s="1">
        <v>0.0</v>
      </c>
      <c r="D109" s="1" t="s">
        <v>1208</v>
      </c>
      <c r="E109" s="1" t="s">
        <v>1209</v>
      </c>
      <c r="F109" s="1" t="s">
        <v>570</v>
      </c>
      <c r="G109" s="1" t="s">
        <v>1210</v>
      </c>
      <c r="H109" s="1" t="s">
        <v>1211</v>
      </c>
      <c r="I109" s="1" t="s">
        <v>1212</v>
      </c>
      <c r="J109" s="1" t="s">
        <v>1213</v>
      </c>
      <c r="K109" s="1" t="s">
        <v>1214</v>
      </c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1" t="s">
        <v>1215</v>
      </c>
      <c r="B110" s="1">
        <v>0.0</v>
      </c>
      <c r="C110" s="1">
        <v>0.0</v>
      </c>
      <c r="D110" s="1" t="s">
        <v>1216</v>
      </c>
      <c r="E110" s="1" t="s">
        <v>1217</v>
      </c>
      <c r="F110" s="1" t="s">
        <v>1218</v>
      </c>
      <c r="G110" s="1" t="s">
        <v>1219</v>
      </c>
      <c r="H110" s="1" t="s">
        <v>1220</v>
      </c>
      <c r="I110" s="1" t="s">
        <v>1221</v>
      </c>
      <c r="J110" s="1" t="s">
        <v>1222</v>
      </c>
      <c r="K110" s="1" t="s">
        <v>1223</v>
      </c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1" t="s">
        <v>1224</v>
      </c>
      <c r="B111" s="1">
        <v>0.0</v>
      </c>
      <c r="C111" s="1">
        <v>0.0</v>
      </c>
      <c r="D111" s="1" t="s">
        <v>1225</v>
      </c>
      <c r="E111" s="1" t="s">
        <v>1226</v>
      </c>
      <c r="F111" s="1" t="s">
        <v>1227</v>
      </c>
      <c r="G111" s="1" t="s">
        <v>1228</v>
      </c>
      <c r="H111" s="1" t="s">
        <v>1229</v>
      </c>
      <c r="I111" s="1" t="s">
        <v>1230</v>
      </c>
      <c r="J111" s="1" t="s">
        <v>1231</v>
      </c>
      <c r="K111" s="1" t="s">
        <v>1232</v>
      </c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1" t="s">
        <v>1233</v>
      </c>
      <c r="B112" s="1">
        <v>0.0</v>
      </c>
      <c r="C112" s="1">
        <v>0.0</v>
      </c>
      <c r="D112" s="1" t="s">
        <v>1234</v>
      </c>
      <c r="E112" s="1" t="s">
        <v>1235</v>
      </c>
      <c r="F112" s="1" t="s">
        <v>1227</v>
      </c>
      <c r="G112" s="1" t="s">
        <v>1228</v>
      </c>
      <c r="H112" s="1" t="s">
        <v>1236</v>
      </c>
      <c r="I112" s="1" t="s">
        <v>1237</v>
      </c>
      <c r="J112" s="1" t="s">
        <v>1238</v>
      </c>
      <c r="K112" s="1" t="s">
        <v>190</v>
      </c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1" t="s">
        <v>1239</v>
      </c>
      <c r="B113" s="1">
        <v>0.0</v>
      </c>
      <c r="C113" s="1">
        <v>0.0</v>
      </c>
      <c r="D113" s="1" t="s">
        <v>1240</v>
      </c>
      <c r="E113" s="1" t="s">
        <v>1241</v>
      </c>
      <c r="F113" s="1" t="s">
        <v>1242</v>
      </c>
      <c r="G113" s="1" t="s">
        <v>1243</v>
      </c>
      <c r="H113" s="1" t="s">
        <v>1244</v>
      </c>
      <c r="I113" s="1" t="s">
        <v>1245</v>
      </c>
      <c r="J113" s="1" t="s">
        <v>1246</v>
      </c>
      <c r="K113" s="1" t="s">
        <v>1247</v>
      </c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1" t="s">
        <v>1248</v>
      </c>
      <c r="B114" s="1">
        <v>0.0</v>
      </c>
      <c r="C114" s="1">
        <v>0.0</v>
      </c>
      <c r="D114" s="1" t="s">
        <v>1249</v>
      </c>
      <c r="E114" s="1" t="s">
        <v>1250</v>
      </c>
      <c r="F114" s="1" t="s">
        <v>1251</v>
      </c>
      <c r="G114" s="1" t="s">
        <v>1252</v>
      </c>
      <c r="H114" s="1" t="s">
        <v>1253</v>
      </c>
      <c r="I114" s="1" t="s">
        <v>1254</v>
      </c>
      <c r="J114" s="1" t="s">
        <v>1255</v>
      </c>
      <c r="K114" s="1" t="s">
        <v>1256</v>
      </c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1" t="s">
        <v>1257</v>
      </c>
      <c r="B115" s="1">
        <v>0.0</v>
      </c>
      <c r="C115" s="1">
        <v>0.0</v>
      </c>
      <c r="D115" s="1" t="s">
        <v>1258</v>
      </c>
      <c r="E115" s="1" t="s">
        <v>1259</v>
      </c>
      <c r="F115" s="1" t="s">
        <v>1260</v>
      </c>
      <c r="G115" s="1" t="s">
        <v>1261</v>
      </c>
      <c r="H115" s="1" t="s">
        <v>1262</v>
      </c>
      <c r="I115" s="1" t="s">
        <v>1087</v>
      </c>
      <c r="J115" s="1">
        <v>-2.0</v>
      </c>
      <c r="K115" s="1" t="s">
        <v>1263</v>
      </c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1" t="s">
        <v>1264</v>
      </c>
      <c r="B116" s="1">
        <v>0.0</v>
      </c>
      <c r="C116" s="1">
        <v>0.0</v>
      </c>
      <c r="D116" s="1" t="s">
        <v>371</v>
      </c>
      <c r="E116" s="1" t="s">
        <v>1265</v>
      </c>
      <c r="F116" s="1" t="s">
        <v>1040</v>
      </c>
      <c r="G116" s="1" t="s">
        <v>1266</v>
      </c>
      <c r="H116" s="1" t="s">
        <v>1267</v>
      </c>
      <c r="I116" s="1" t="s">
        <v>1268</v>
      </c>
      <c r="J116" s="1" t="s">
        <v>1269</v>
      </c>
      <c r="K116" s="1" t="s">
        <v>1270</v>
      </c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1" t="s">
        <v>1271</v>
      </c>
      <c r="B117" s="1">
        <v>0.0</v>
      </c>
      <c r="C117" s="1">
        <v>0.0</v>
      </c>
      <c r="D117" s="1" t="s">
        <v>1272</v>
      </c>
      <c r="E117" s="1" t="s">
        <v>262</v>
      </c>
      <c r="F117" s="1" t="s">
        <v>1273</v>
      </c>
      <c r="G117" s="1" t="s">
        <v>1274</v>
      </c>
      <c r="H117" s="1" t="s">
        <v>1275</v>
      </c>
      <c r="I117" s="1" t="s">
        <v>1276</v>
      </c>
      <c r="J117" s="1" t="s">
        <v>1277</v>
      </c>
      <c r="K117" s="1" t="s">
        <v>1278</v>
      </c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1" t="s">
        <v>1279</v>
      </c>
      <c r="B118" s="1">
        <v>0.0</v>
      </c>
      <c r="C118" s="1">
        <v>0.0</v>
      </c>
      <c r="D118" s="1" t="s">
        <v>1280</v>
      </c>
      <c r="E118" s="1" t="s">
        <v>1281</v>
      </c>
      <c r="F118" s="1" t="s">
        <v>1282</v>
      </c>
      <c r="G118" s="1" t="s">
        <v>1283</v>
      </c>
      <c r="H118" s="1">
        <v>24.0</v>
      </c>
      <c r="I118" s="1" t="s">
        <v>1284</v>
      </c>
      <c r="J118" s="1" t="s">
        <v>1285</v>
      </c>
      <c r="K118" s="1" t="s">
        <v>1286</v>
      </c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1" t="s">
        <v>1287</v>
      </c>
      <c r="B119" s="1">
        <v>0.0</v>
      </c>
      <c r="C119" s="1">
        <v>0.0</v>
      </c>
      <c r="D119" s="1" t="s">
        <v>1288</v>
      </c>
      <c r="E119" s="1" t="s">
        <v>1289</v>
      </c>
      <c r="F119" s="1" t="s">
        <v>1290</v>
      </c>
      <c r="G119" s="1" t="s">
        <v>1291</v>
      </c>
      <c r="H119" s="1" t="s">
        <v>1292</v>
      </c>
      <c r="I119" s="1" t="s">
        <v>1293</v>
      </c>
      <c r="J119" s="1" t="s">
        <v>1294</v>
      </c>
      <c r="K119" s="1" t="s">
        <v>1295</v>
      </c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1" t="s">
        <v>1296</v>
      </c>
      <c r="B120" s="1">
        <v>0.0</v>
      </c>
      <c r="C120" s="1">
        <v>0.0</v>
      </c>
      <c r="D120" s="1" t="s">
        <v>1297</v>
      </c>
      <c r="E120" s="1" t="s">
        <v>1298</v>
      </c>
      <c r="F120" s="1" t="s">
        <v>1299</v>
      </c>
      <c r="G120" s="1" t="s">
        <v>1300</v>
      </c>
      <c r="H120" s="1" t="s">
        <v>1301</v>
      </c>
      <c r="I120" s="1" t="s">
        <v>1302</v>
      </c>
      <c r="J120" s="1" t="s">
        <v>608</v>
      </c>
      <c r="K120" s="1" t="s">
        <v>844</v>
      </c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1" t="s">
        <v>1303</v>
      </c>
      <c r="B121" s="1">
        <v>0.0</v>
      </c>
      <c r="C121" s="1">
        <v>0.0</v>
      </c>
      <c r="D121" s="1" t="s">
        <v>757</v>
      </c>
      <c r="E121" s="1" t="s">
        <v>1304</v>
      </c>
      <c r="F121" s="1" t="s">
        <v>1305</v>
      </c>
      <c r="G121" s="1" t="s">
        <v>1306</v>
      </c>
      <c r="H121" s="1" t="s">
        <v>1307</v>
      </c>
      <c r="I121" s="1" t="s">
        <v>1308</v>
      </c>
      <c r="J121" s="1" t="s">
        <v>1309</v>
      </c>
      <c r="K121" s="1" t="s">
        <v>1310</v>
      </c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1" t="s">
        <v>1311</v>
      </c>
      <c r="B122" s="1">
        <v>0.0</v>
      </c>
      <c r="C122" s="1">
        <v>0.0</v>
      </c>
      <c r="D122" s="1" t="s">
        <v>1312</v>
      </c>
      <c r="E122" s="1" t="s">
        <v>1313</v>
      </c>
      <c r="F122" s="1">
        <v>-5.0</v>
      </c>
      <c r="G122" s="1" t="s">
        <v>1314</v>
      </c>
      <c r="H122" s="1" t="s">
        <v>1315</v>
      </c>
      <c r="I122" s="1" t="s">
        <v>1116</v>
      </c>
      <c r="J122" s="1" t="s">
        <v>1316</v>
      </c>
      <c r="K122" s="1" t="s">
        <v>1317</v>
      </c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1" t="s">
        <v>1318</v>
      </c>
      <c r="B123" s="1">
        <v>0.0</v>
      </c>
      <c r="C123" s="1">
        <v>0.0</v>
      </c>
      <c r="D123" s="1">
        <v>0.0</v>
      </c>
      <c r="E123" s="1" t="s">
        <v>1319</v>
      </c>
      <c r="F123" s="1" t="s">
        <v>1320</v>
      </c>
      <c r="G123" s="1" t="s">
        <v>1321</v>
      </c>
      <c r="H123" s="1" t="s">
        <v>1322</v>
      </c>
      <c r="I123" s="1" t="s">
        <v>1323</v>
      </c>
      <c r="J123" s="1" t="s">
        <v>1324</v>
      </c>
      <c r="K123" s="1" t="s">
        <v>1325</v>
      </c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1" t="s">
        <v>1326</v>
      </c>
      <c r="B124" s="1">
        <v>0.0</v>
      </c>
      <c r="C124" s="1">
        <v>0.0</v>
      </c>
      <c r="D124" s="1">
        <v>0.0</v>
      </c>
      <c r="E124" s="1" t="s">
        <v>1327</v>
      </c>
      <c r="F124" s="1" t="s">
        <v>1328</v>
      </c>
      <c r="G124" s="1" t="s">
        <v>1099</v>
      </c>
      <c r="H124" s="1" t="s">
        <v>1329</v>
      </c>
      <c r="I124" s="1" t="s">
        <v>1330</v>
      </c>
      <c r="J124" s="1" t="s">
        <v>1331</v>
      </c>
      <c r="K124" s="1" t="s">
        <v>1332</v>
      </c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9" width="9.14"/>
  </cols>
  <sheetData>
    <row r="1">
      <c r="A1" s="1" t="s">
        <v>24</v>
      </c>
      <c r="B1" s="1" t="s">
        <v>1333</v>
      </c>
      <c r="C1" s="1" t="s">
        <v>1334</v>
      </c>
      <c r="D1" s="1" t="s">
        <v>1335</v>
      </c>
      <c r="E1" s="1" t="s">
        <v>1336</v>
      </c>
      <c r="F1" s="1" t="s">
        <v>1337</v>
      </c>
      <c r="G1" s="1" t="s">
        <v>1338</v>
      </c>
      <c r="H1" s="1" t="s">
        <v>1339</v>
      </c>
      <c r="I1" s="1" t="s">
        <v>1340</v>
      </c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1341</v>
      </c>
      <c r="B2" s="1" t="s">
        <v>1342</v>
      </c>
      <c r="C2" s="1" t="s">
        <v>1343</v>
      </c>
      <c r="D2" s="1" t="s">
        <v>1344</v>
      </c>
      <c r="E2" s="1" t="s">
        <v>1345</v>
      </c>
      <c r="F2" s="1" t="s">
        <v>1346</v>
      </c>
      <c r="G2" s="1" t="s">
        <v>1347</v>
      </c>
      <c r="H2" s="1" t="s">
        <v>1348</v>
      </c>
      <c r="I2" s="1" t="s">
        <v>1348</v>
      </c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1349</v>
      </c>
      <c r="B3" s="1" t="s">
        <v>1348</v>
      </c>
      <c r="C3" s="1" t="s">
        <v>1350</v>
      </c>
      <c r="D3" s="1" t="s">
        <v>1351</v>
      </c>
      <c r="E3" s="1" t="s">
        <v>1352</v>
      </c>
      <c r="F3" s="1" t="s">
        <v>1353</v>
      </c>
      <c r="G3" s="1" t="s">
        <v>1354</v>
      </c>
      <c r="H3" s="1" t="s">
        <v>1348</v>
      </c>
      <c r="I3" s="1" t="s">
        <v>1348</v>
      </c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1355</v>
      </c>
      <c r="B4" s="1" t="s">
        <v>1356</v>
      </c>
      <c r="C4" s="1" t="s">
        <v>1357</v>
      </c>
      <c r="D4" s="1" t="s">
        <v>1358</v>
      </c>
      <c r="E4" s="1" t="s">
        <v>1359</v>
      </c>
      <c r="F4" s="1" t="s">
        <v>1346</v>
      </c>
      <c r="G4" s="1" t="s">
        <v>1360</v>
      </c>
      <c r="H4" s="1" t="s">
        <v>1361</v>
      </c>
      <c r="I4" s="1" t="s">
        <v>1362</v>
      </c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1349</v>
      </c>
      <c r="B5" s="1" t="s">
        <v>1348</v>
      </c>
      <c r="C5" s="1" t="s">
        <v>1363</v>
      </c>
      <c r="D5" s="1" t="s">
        <v>1364</v>
      </c>
      <c r="E5" s="1" t="s">
        <v>1365</v>
      </c>
      <c r="F5" s="1" t="s">
        <v>1366</v>
      </c>
      <c r="G5" s="1" t="s">
        <v>1367</v>
      </c>
      <c r="H5" s="1" t="s">
        <v>1368</v>
      </c>
      <c r="I5" s="1" t="s">
        <v>1369</v>
      </c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1370</v>
      </c>
      <c r="B6" s="1" t="s">
        <v>1371</v>
      </c>
      <c r="C6" s="1" t="s">
        <v>1372</v>
      </c>
      <c r="D6" s="1" t="s">
        <v>1373</v>
      </c>
      <c r="E6" s="1" t="s">
        <v>1374</v>
      </c>
      <c r="F6" s="1" t="s">
        <v>1375</v>
      </c>
      <c r="G6" s="1" t="s">
        <v>1376</v>
      </c>
      <c r="H6" s="1" t="s">
        <v>1377</v>
      </c>
      <c r="I6" s="1" t="s">
        <v>1348</v>
      </c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1378</v>
      </c>
      <c r="B7" s="1" t="s">
        <v>1379</v>
      </c>
      <c r="C7" s="1" t="s">
        <v>1380</v>
      </c>
      <c r="D7" s="1" t="s">
        <v>1381</v>
      </c>
      <c r="E7" s="1" t="s">
        <v>1382</v>
      </c>
      <c r="F7" s="1" t="s">
        <v>1383</v>
      </c>
      <c r="G7" s="1" t="s">
        <v>1384</v>
      </c>
      <c r="H7" s="1" t="s">
        <v>1385</v>
      </c>
      <c r="I7" s="1" t="s">
        <v>1348</v>
      </c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1386</v>
      </c>
      <c r="B8" s="1" t="s">
        <v>1348</v>
      </c>
      <c r="C8" s="1" t="s">
        <v>1387</v>
      </c>
      <c r="D8" s="1" t="s">
        <v>1388</v>
      </c>
      <c r="E8" s="1" t="s">
        <v>1388</v>
      </c>
      <c r="F8" s="1" t="s">
        <v>1389</v>
      </c>
      <c r="G8" s="1" t="s">
        <v>1390</v>
      </c>
      <c r="H8" s="1" t="s">
        <v>1388</v>
      </c>
      <c r="I8" s="1" t="s">
        <v>1348</v>
      </c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1391</v>
      </c>
      <c r="B9" s="1" t="s">
        <v>1392</v>
      </c>
      <c r="C9" s="1" t="s">
        <v>1393</v>
      </c>
      <c r="D9" s="1" t="s">
        <v>1394</v>
      </c>
      <c r="E9" s="1" t="s">
        <v>1395</v>
      </c>
      <c r="F9" s="1" t="s">
        <v>1396</v>
      </c>
      <c r="G9" s="1" t="s">
        <v>1397</v>
      </c>
      <c r="H9" s="1" t="s">
        <v>1398</v>
      </c>
      <c r="I9" s="1" t="s">
        <v>1399</v>
      </c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1400</v>
      </c>
      <c r="B10" s="1" t="s">
        <v>1401</v>
      </c>
      <c r="C10" s="1" t="s">
        <v>1402</v>
      </c>
      <c r="D10" s="1" t="s">
        <v>1403</v>
      </c>
      <c r="E10" s="1" t="s">
        <v>1404</v>
      </c>
      <c r="F10" s="1" t="s">
        <v>1396</v>
      </c>
      <c r="G10" s="1" t="s">
        <v>1396</v>
      </c>
      <c r="H10" s="1" t="s">
        <v>1405</v>
      </c>
      <c r="I10" s="1" t="s">
        <v>1406</v>
      </c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1407</v>
      </c>
      <c r="B11" s="1" t="s">
        <v>1408</v>
      </c>
      <c r="C11" s="1" t="s">
        <v>1409</v>
      </c>
      <c r="D11" s="1" t="s">
        <v>1410</v>
      </c>
      <c r="E11" s="1" t="s">
        <v>1411</v>
      </c>
      <c r="F11" s="1" t="s">
        <v>1412</v>
      </c>
      <c r="G11" s="1" t="s">
        <v>1413</v>
      </c>
      <c r="H11" s="1" t="s">
        <v>1414</v>
      </c>
      <c r="I11" s="1" t="s">
        <v>1415</v>
      </c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1416</v>
      </c>
      <c r="B12" s="1" t="s">
        <v>1417</v>
      </c>
      <c r="C12" s="1" t="s">
        <v>1418</v>
      </c>
      <c r="D12" s="1" t="s">
        <v>1419</v>
      </c>
      <c r="E12" s="1" t="s">
        <v>1420</v>
      </c>
      <c r="F12" s="1" t="s">
        <v>1421</v>
      </c>
      <c r="G12" s="1" t="s">
        <v>1422</v>
      </c>
      <c r="H12" s="1" t="s">
        <v>1423</v>
      </c>
      <c r="I12" s="1" t="s">
        <v>1424</v>
      </c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1425</v>
      </c>
      <c r="B13" s="1" t="s">
        <v>1348</v>
      </c>
      <c r="C13" s="1" t="s">
        <v>1426</v>
      </c>
      <c r="D13" s="1" t="s">
        <v>1427</v>
      </c>
      <c r="E13" s="1" t="s">
        <v>1428</v>
      </c>
      <c r="F13" s="1" t="s">
        <v>1348</v>
      </c>
      <c r="G13" s="1" t="s">
        <v>1429</v>
      </c>
      <c r="H13" s="1" t="s">
        <v>1430</v>
      </c>
      <c r="I13" s="1" t="s">
        <v>1431</v>
      </c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1432</v>
      </c>
      <c r="B14" s="1" t="s">
        <v>1348</v>
      </c>
      <c r="C14" s="1" t="s">
        <v>1433</v>
      </c>
      <c r="D14" s="1" t="s">
        <v>1434</v>
      </c>
      <c r="E14" s="1" t="s">
        <v>1435</v>
      </c>
      <c r="F14" s="1" t="s">
        <v>1348</v>
      </c>
      <c r="G14" s="1" t="s">
        <v>1436</v>
      </c>
      <c r="H14" s="1" t="s">
        <v>1437</v>
      </c>
      <c r="I14" s="1" t="s">
        <v>1438</v>
      </c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1439</v>
      </c>
      <c r="B15" s="1" t="s">
        <v>1348</v>
      </c>
      <c r="C15" s="1" t="s">
        <v>1348</v>
      </c>
      <c r="D15" s="1" t="s">
        <v>1348</v>
      </c>
      <c r="E15" s="1" t="s">
        <v>1348</v>
      </c>
      <c r="F15" s="1" t="s">
        <v>1348</v>
      </c>
      <c r="G15" s="1" t="s">
        <v>1348</v>
      </c>
      <c r="H15" s="1" t="s">
        <v>1348</v>
      </c>
      <c r="I15" s="1" t="s">
        <v>1348</v>
      </c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1440</v>
      </c>
      <c r="B16" s="1" t="s">
        <v>1348</v>
      </c>
      <c r="C16" s="1" t="s">
        <v>1348</v>
      </c>
      <c r="D16" s="1" t="s">
        <v>1348</v>
      </c>
      <c r="E16" s="1" t="s">
        <v>1348</v>
      </c>
      <c r="F16" s="1" t="s">
        <v>1348</v>
      </c>
      <c r="G16" s="1" t="s">
        <v>1348</v>
      </c>
      <c r="H16" s="1" t="s">
        <v>1348</v>
      </c>
      <c r="I16" s="1" t="s">
        <v>1348</v>
      </c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1441</v>
      </c>
      <c r="B17" s="1" t="s">
        <v>1442</v>
      </c>
      <c r="C17" s="1" t="s">
        <v>1443</v>
      </c>
      <c r="D17" s="1" t="s">
        <v>201</v>
      </c>
      <c r="E17" s="1" t="s">
        <v>192</v>
      </c>
      <c r="F17" s="1" t="s">
        <v>1444</v>
      </c>
      <c r="G17" s="1" t="s">
        <v>1445</v>
      </c>
      <c r="H17" s="1" t="s">
        <v>134</v>
      </c>
      <c r="I17" s="1" t="s">
        <v>1348</v>
      </c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1446</v>
      </c>
      <c r="B18" s="1" t="s">
        <v>1348</v>
      </c>
      <c r="C18" s="1" t="s">
        <v>1348</v>
      </c>
      <c r="D18" s="1" t="s">
        <v>1348</v>
      </c>
      <c r="E18" s="1" t="s">
        <v>1348</v>
      </c>
      <c r="F18" s="1" t="s">
        <v>1348</v>
      </c>
      <c r="G18" s="1" t="s">
        <v>1348</v>
      </c>
      <c r="H18" s="1" t="s">
        <v>1348</v>
      </c>
      <c r="I18" s="1" t="s">
        <v>1348</v>
      </c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1447</v>
      </c>
      <c r="B19" s="1" t="s">
        <v>1448</v>
      </c>
      <c r="C19" s="1" t="s">
        <v>1449</v>
      </c>
      <c r="D19" s="1" t="s">
        <v>1450</v>
      </c>
      <c r="E19" s="1" t="s">
        <v>1451</v>
      </c>
      <c r="F19" s="1" t="s">
        <v>1452</v>
      </c>
      <c r="G19" s="1" t="s">
        <v>1453</v>
      </c>
      <c r="H19" s="1" t="s">
        <v>1454</v>
      </c>
      <c r="I19" s="1" t="s">
        <v>1455</v>
      </c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1456</v>
      </c>
      <c r="B20" s="1" t="s">
        <v>1457</v>
      </c>
      <c r="C20" s="1" t="s">
        <v>1458</v>
      </c>
      <c r="D20" s="1" t="s">
        <v>1459</v>
      </c>
      <c r="E20" s="1" t="s">
        <v>1460</v>
      </c>
      <c r="F20" s="1" t="s">
        <v>1461</v>
      </c>
      <c r="G20" s="1" t="s">
        <v>1462</v>
      </c>
      <c r="H20" s="1" t="s">
        <v>1463</v>
      </c>
      <c r="I20" s="1" t="s">
        <v>1464</v>
      </c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1465</v>
      </c>
      <c r="B21" s="1" t="s">
        <v>1466</v>
      </c>
      <c r="C21" s="1" t="s">
        <v>1467</v>
      </c>
      <c r="D21" s="1" t="s">
        <v>1468</v>
      </c>
      <c r="E21" s="1" t="s">
        <v>1469</v>
      </c>
      <c r="F21" s="1" t="s">
        <v>1470</v>
      </c>
      <c r="G21" s="1" t="s">
        <v>1471</v>
      </c>
      <c r="H21" s="1" t="s">
        <v>1472</v>
      </c>
      <c r="I21" s="1" t="s">
        <v>1473</v>
      </c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1474</v>
      </c>
      <c r="B22" s="1" t="s">
        <v>1475</v>
      </c>
      <c r="C22" s="1" t="s">
        <v>1476</v>
      </c>
      <c r="D22" s="1" t="s">
        <v>1477</v>
      </c>
      <c r="E22" s="1" t="s">
        <v>1478</v>
      </c>
      <c r="F22" s="1" t="s">
        <v>1479</v>
      </c>
      <c r="G22" s="1" t="s">
        <v>1480</v>
      </c>
      <c r="H22" s="1" t="s">
        <v>1481</v>
      </c>
      <c r="I22" s="1" t="s">
        <v>1348</v>
      </c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1482</v>
      </c>
      <c r="B23" s="1" t="s">
        <v>1483</v>
      </c>
      <c r="C23" s="1" t="s">
        <v>1484</v>
      </c>
      <c r="D23" s="1" t="s">
        <v>1485</v>
      </c>
      <c r="E23" s="1" t="s">
        <v>1486</v>
      </c>
      <c r="F23" s="1" t="s">
        <v>1348</v>
      </c>
      <c r="G23" s="1" t="s">
        <v>1487</v>
      </c>
      <c r="H23" s="1" t="s">
        <v>1488</v>
      </c>
      <c r="I23" s="1" t="s">
        <v>1489</v>
      </c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1490</v>
      </c>
      <c r="B24" s="1" t="s">
        <v>1491</v>
      </c>
      <c r="C24" s="1" t="s">
        <v>1492</v>
      </c>
      <c r="D24" s="1" t="s">
        <v>1493</v>
      </c>
      <c r="E24" s="1" t="s">
        <v>1494</v>
      </c>
      <c r="F24" s="1" t="s">
        <v>727</v>
      </c>
      <c r="G24" s="1" t="s">
        <v>1495</v>
      </c>
      <c r="H24" s="1" t="s">
        <v>1495</v>
      </c>
      <c r="I24" s="1" t="s">
        <v>1495</v>
      </c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1496</v>
      </c>
      <c r="B25" s="1" t="s">
        <v>1497</v>
      </c>
      <c r="C25" s="1" t="s">
        <v>1498</v>
      </c>
      <c r="D25" s="1" t="s">
        <v>1499</v>
      </c>
      <c r="E25" s="1" t="s">
        <v>1500</v>
      </c>
      <c r="F25" s="1" t="s">
        <v>1501</v>
      </c>
      <c r="G25" s="1" t="s">
        <v>1502</v>
      </c>
      <c r="H25" s="1" t="s">
        <v>1348</v>
      </c>
      <c r="I25" s="1" t="s">
        <v>1348</v>
      </c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1503</v>
      </c>
      <c r="B26" s="1" t="s">
        <v>1504</v>
      </c>
      <c r="C26" s="1" t="s">
        <v>1505</v>
      </c>
      <c r="D26" s="1" t="s">
        <v>1506</v>
      </c>
      <c r="E26" s="1" t="s">
        <v>1507</v>
      </c>
      <c r="F26" s="1" t="s">
        <v>1508</v>
      </c>
      <c r="G26" s="1" t="s">
        <v>1348</v>
      </c>
      <c r="H26" s="1" t="s">
        <v>1348</v>
      </c>
      <c r="I26" s="1" t="s">
        <v>1348</v>
      </c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2"/>
      <c r="B1" s="3">
        <v>0.0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3" t="s">
        <v>1509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2"/>
      <c r="B3" s="2"/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2"/>
      <c r="B4" s="2"/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2"/>
      <c r="B5" s="2"/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4" width="9.14"/>
  </cols>
  <sheetData>
    <row r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4">
        <v>1.0</v>
      </c>
      <c r="Y1" s="2"/>
      <c r="Z1" s="2"/>
    </row>
    <row r="2">
      <c r="A2" s="2"/>
      <c r="B2" s="3">
        <v>2014.0</v>
      </c>
      <c r="C2" s="3">
        <v>2015.0</v>
      </c>
      <c r="D2" s="3">
        <v>2016.0</v>
      </c>
      <c r="E2" s="3">
        <v>2017.0</v>
      </c>
      <c r="F2" s="3">
        <v>2018.0</v>
      </c>
      <c r="G2" s="3">
        <v>2019.0</v>
      </c>
      <c r="H2" s="3">
        <v>2020.0</v>
      </c>
      <c r="I2" s="3">
        <v>2021.0</v>
      </c>
      <c r="J2" s="3">
        <v>2022.0</v>
      </c>
      <c r="K2" s="3">
        <v>2023.0</v>
      </c>
      <c r="L2" s="3">
        <v>2024.0</v>
      </c>
      <c r="M2" s="3">
        <v>2025.0</v>
      </c>
      <c r="N2" s="3">
        <v>2026.0</v>
      </c>
      <c r="O2" s="3">
        <v>2027.0</v>
      </c>
      <c r="P2" s="3">
        <v>2028.0</v>
      </c>
      <c r="Q2" s="3">
        <v>2029.0</v>
      </c>
      <c r="R2" s="3">
        <v>2030.0</v>
      </c>
      <c r="S2" s="4">
        <v>2031.0</v>
      </c>
      <c r="T2" s="4">
        <v>2032.0</v>
      </c>
      <c r="U2" s="4">
        <v>2033.0</v>
      </c>
      <c r="V2" s="4">
        <v>2034.0</v>
      </c>
      <c r="W2" s="4">
        <v>2035.0</v>
      </c>
      <c r="X2" s="1"/>
      <c r="Y2" s="2"/>
      <c r="Z2" s="2"/>
    </row>
    <row r="3">
      <c r="A3" s="3" t="s">
        <v>67</v>
      </c>
      <c r="B3" s="1">
        <v>81.0</v>
      </c>
      <c r="C3" s="1">
        <v>19.0</v>
      </c>
      <c r="D3" s="1">
        <v>-4.0</v>
      </c>
      <c r="E3" s="1">
        <v>2.0</v>
      </c>
      <c r="F3" s="1">
        <v>131.0</v>
      </c>
      <c r="G3" s="1">
        <v>91.0</v>
      </c>
      <c r="H3" s="1">
        <v>50.0</v>
      </c>
      <c r="I3" s="1">
        <v>39.0</v>
      </c>
      <c r="J3" s="1">
        <v>326.0</v>
      </c>
      <c r="K3" s="1">
        <v>79.0</v>
      </c>
      <c r="L3" s="1">
        <f>IF(K3*FORECAST(L2,B3:K3,B2:K2)&gt;0,FORECAST(L2,B3:K3,B2:K2),K3)*$X$1</f>
        <v>163.0666667</v>
      </c>
      <c r="M3" s="1">
        <f>IF(L3*FORECAST(M2,B3:L3,B2:L2)&gt;0,FORECAST(M2,B3:L3,B2:L2),L3)*$X$1</f>
        <v>177.9151515</v>
      </c>
      <c r="N3" s="1">
        <f>IF(M3*FORECAST(N2,B3:M3,B2:M2)&gt;0,FORECAST(N2,B3:M3,B2:M2),M3)*$X$1</f>
        <v>192.7636364</v>
      </c>
      <c r="O3" s="1">
        <f>IF(N3*FORECAST(O2,B3:N3,B2:N2)&gt;0,FORECAST(O2,B3:N3,B2:N2),N3)*$X$1</f>
        <v>207.6121212</v>
      </c>
      <c r="P3" s="1">
        <f>IF(O3*FORECAST(P2,B3:O3,B2:O2)&gt;0,FORECAST(P2,B3:O3,B2:O2),O3)*$X$1</f>
        <v>222.4606061</v>
      </c>
      <c r="Q3" s="1">
        <f>IF(P3*FORECAST(Q2,B3:P3,B2:P2)&gt;0,FORECAST(Q2,B3:P3,B2:P2),P3)*$X$1</f>
        <v>237.3090909</v>
      </c>
      <c r="R3" s="1">
        <f>IF(Q3*FORECAST(R2,B3:Q3,B2:Q2)&gt;0,FORECAST(R2,B3:Q3,B2:Q2),Q3)*$X$1</f>
        <v>252.1575758</v>
      </c>
      <c r="S3" s="4">
        <f>IF(R3*FORECAST(S2,B3:R3,B2:R2)&gt;0,FORECAST(S2,B3:R3,B2:R2),R3)*$X$1</f>
        <v>267.0060606</v>
      </c>
      <c r="T3" s="4">
        <f>IF(S3*FORECAST(T2,B3:S3,B2:S2)&gt;0,FORECAST(T2,B3:S3,B2:S2),S3)*$X$1</f>
        <v>281.8545455</v>
      </c>
      <c r="U3" s="4">
        <f>IF(T3*FORECAST(U2,B3:T3,B2:T2)&gt;0,FORECAST(U2,B3:T3,B2:T2),T3)*$X$1</f>
        <v>296.7030303</v>
      </c>
      <c r="V3" s="4">
        <f>IF(U3*FORECAST(V2,B3:U3,B2:U2)&gt;0,FORECAST(V2,B3:U3,B2:U2),U3)*$X$1</f>
        <v>311.5515152</v>
      </c>
      <c r="W3" s="4">
        <f>IF(V3*FORECAST(W2,B3:V3,B2:V2)&gt;0,FORECAST(W2,B3:V3,B2:V2),V3)*$X$1</f>
        <v>326.4</v>
      </c>
      <c r="X3" s="2"/>
      <c r="Y3" s="2"/>
      <c r="Z3" s="2"/>
    </row>
    <row r="4">
      <c r="A4" s="3" t="s">
        <v>142</v>
      </c>
      <c r="B4" s="1">
        <v>179.0</v>
      </c>
      <c r="C4" s="1">
        <v>184.0</v>
      </c>
      <c r="D4" s="1">
        <v>155.0</v>
      </c>
      <c r="E4" s="1">
        <v>180.0</v>
      </c>
      <c r="F4" s="1">
        <v>108.0</v>
      </c>
      <c r="G4" s="1">
        <v>70.0</v>
      </c>
      <c r="H4" s="1">
        <v>186.0</v>
      </c>
      <c r="I4" s="1">
        <v>321.0</v>
      </c>
      <c r="J4" s="1">
        <v>476.0</v>
      </c>
      <c r="K4" s="1">
        <v>336.0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1510</v>
      </c>
      <c r="B5" s="1">
        <v>27.0</v>
      </c>
      <c r="C5" s="1">
        <v>27.0</v>
      </c>
      <c r="D5" s="1">
        <v>31.0</v>
      </c>
      <c r="E5" s="1">
        <v>46.0</v>
      </c>
      <c r="F5" s="1">
        <v>46.0</v>
      </c>
      <c r="G5" s="1">
        <v>47.0</v>
      </c>
      <c r="H5" s="1">
        <v>51.0</v>
      </c>
      <c r="I5" s="1">
        <v>54.0</v>
      </c>
      <c r="J5" s="1">
        <v>51.0</v>
      </c>
      <c r="K5" s="1">
        <v>52.0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1" t="s">
        <v>1511</v>
      </c>
      <c r="L7" s="1">
        <f>IF(W3*FORECAST(W2,B3:W3,B2:W2)&gt;0,FORECAST(W2,B3:W3,B2:W2),V3)*$X$1 * (1+0.02)/(0.06-0.02)</f>
        <v>8323.2</v>
      </c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1" t="s">
        <v>1512</v>
      </c>
      <c r="L8" s="5">
        <f t="array" ref="L8">NPV(0.06,M3:W3)</f>
        <v>1920.964072</v>
      </c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1" t="s">
        <v>1513</v>
      </c>
      <c r="L9" s="5">
        <f t="array" ref="L9">NPV(0.06,M16:W16)</f>
        <v>4384.557931</v>
      </c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1" t="s">
        <v>1514</v>
      </c>
      <c r="L10" s="5">
        <f>L8 + L9</f>
        <v>6305.522003</v>
      </c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1" t="s">
        <v>143</v>
      </c>
      <c r="L11" s="1">
        <v>336.0</v>
      </c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1" t="s">
        <v>1515</v>
      </c>
      <c r="L12" s="5">
        <f>L10 - L11</f>
        <v>5969.522003</v>
      </c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1" t="s">
        <v>1516</v>
      </c>
      <c r="L13" s="1">
        <v>52.0</v>
      </c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1" t="s">
        <v>8</v>
      </c>
      <c r="L14" s="5">
        <f>L12/L13</f>
        <v>114.7985001</v>
      </c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1">
        <v>0.0</v>
      </c>
      <c r="N16" s="1">
        <v>0.0</v>
      </c>
      <c r="O16" s="1">
        <v>0.0</v>
      </c>
      <c r="P16" s="1">
        <v>0.0</v>
      </c>
      <c r="Q16" s="1">
        <v>0.0</v>
      </c>
      <c r="R16" s="1">
        <v>0.0</v>
      </c>
      <c r="S16" s="1">
        <v>0.0</v>
      </c>
      <c r="T16" s="4">
        <v>0.0</v>
      </c>
      <c r="U16" s="4">
        <v>0.0</v>
      </c>
      <c r="V16" s="4">
        <v>0.0</v>
      </c>
      <c r="W16" s="4">
        <f>IF(W3*FORECAST(W2,B3:W3,B2:W2)&gt;0,FORECAST(W2,B3:W3,B2:W2),V3)*$X$1 * (1+0.02)/(0.06-0.02)</f>
        <v>8323.2</v>
      </c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1.0" footer="0.0" header="0.0" left="0.75" right="0.75" top="1.0"/>
  <pageSetup orientation="landscape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4" width="9.14"/>
  </cols>
  <sheetData>
    <row r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4">
        <v>1.0</v>
      </c>
      <c r="Y1" s="2"/>
      <c r="Z1" s="2"/>
    </row>
    <row r="2">
      <c r="A2" s="2"/>
      <c r="B2" s="3">
        <v>2014.0</v>
      </c>
      <c r="C2" s="3">
        <v>2015.0</v>
      </c>
      <c r="D2" s="3">
        <v>2016.0</v>
      </c>
      <c r="E2" s="3">
        <v>2017.0</v>
      </c>
      <c r="F2" s="3">
        <v>2018.0</v>
      </c>
      <c r="G2" s="3">
        <v>2019.0</v>
      </c>
      <c r="H2" s="3">
        <v>2020.0</v>
      </c>
      <c r="I2" s="3">
        <v>2021.0</v>
      </c>
      <c r="J2" s="3">
        <v>2022.0</v>
      </c>
      <c r="K2" s="3">
        <v>2023.0</v>
      </c>
      <c r="L2" s="3">
        <v>2024.0</v>
      </c>
      <c r="M2" s="3">
        <v>2025.0</v>
      </c>
      <c r="N2" s="3">
        <v>2026.0</v>
      </c>
      <c r="O2" s="3">
        <v>2027.0</v>
      </c>
      <c r="P2" s="3">
        <v>2028.0</v>
      </c>
      <c r="Q2" s="3">
        <v>2029.0</v>
      </c>
      <c r="R2" s="3">
        <v>2030.0</v>
      </c>
      <c r="S2" s="4">
        <v>2031.0</v>
      </c>
      <c r="T2" s="4">
        <v>2032.0</v>
      </c>
      <c r="U2" s="4">
        <v>2033.0</v>
      </c>
      <c r="V2" s="4">
        <v>2034.0</v>
      </c>
      <c r="W2" s="4">
        <v>2035.0</v>
      </c>
      <c r="X2" s="1"/>
      <c r="Y2" s="2"/>
      <c r="Z2" s="2"/>
    </row>
    <row r="3">
      <c r="A3" s="3" t="s">
        <v>25</v>
      </c>
      <c r="B3" s="1">
        <v>-46.0</v>
      </c>
      <c r="C3" s="1">
        <v>-19.0</v>
      </c>
      <c r="D3" s="1">
        <v>-7.0</v>
      </c>
      <c r="E3" s="1">
        <v>119.0</v>
      </c>
      <c r="F3" s="1">
        <v>51.0</v>
      </c>
      <c r="G3" s="1">
        <v>-1.0</v>
      </c>
      <c r="H3" s="1">
        <v>22.0</v>
      </c>
      <c r="I3" s="1">
        <v>68.0</v>
      </c>
      <c r="J3" s="1">
        <v>-186.0</v>
      </c>
      <c r="K3" s="1">
        <v>-49.0</v>
      </c>
      <c r="L3" s="1">
        <f>IF(K3*FORECAST(L2,B3:K3,B2:K2)&gt;0,FORECAST(L2,B3:K3,B2:K2),K3)*$X$1</f>
        <v>-43.6</v>
      </c>
      <c r="M3" s="1">
        <f>IF(L3*FORECAST(M2,B3:L3,B2:L2)&gt;0,FORECAST(M2,B3:L3,B2:L2),L3)*$X$1</f>
        <v>-50.65454545</v>
      </c>
      <c r="N3" s="1">
        <f>IF(M3*FORECAST(N2,B3:M3,B2:M2)&gt;0,FORECAST(N2,B3:M3,B2:M2),M3)*$X$1</f>
        <v>-57.70909091</v>
      </c>
      <c r="O3" s="1">
        <f>IF(N3*FORECAST(O2,B3:N3,B2:N2)&gt;0,FORECAST(O2,B3:N3,B2:N2),N3)*$X$1</f>
        <v>-64.76363636</v>
      </c>
      <c r="P3" s="1">
        <f>IF(O3*FORECAST(P2,B3:O3,B2:O2)&gt;0,FORECAST(P2,B3:O3,B2:O2),O3)*$X$1</f>
        <v>-71.81818182</v>
      </c>
      <c r="Q3" s="1">
        <f>IF(P3*FORECAST(Q2,B3:P3,B2:P2)&gt;0,FORECAST(Q2,B3:P3,B2:P2),P3)*$X$1</f>
        <v>-78.87272727</v>
      </c>
      <c r="R3" s="1">
        <f>IF(Q3*FORECAST(R2,B3:Q3,B2:Q2)&gt;0,FORECAST(R2,B3:Q3,B2:Q2),Q3)*$X$1</f>
        <v>-85.92727273</v>
      </c>
      <c r="S3" s="4">
        <f>IF(R3*FORECAST(S2,B3:R3,B2:R2)&gt;0,FORECAST(S2,B3:R3,B2:R2),R3)*$X$1</f>
        <v>-92.98181818</v>
      </c>
      <c r="T3" s="4">
        <f>IF(S3*FORECAST(T2,B3:S3,B2:S2)&gt;0,FORECAST(T2,B3:S3,B2:S2),S3)*$X$1</f>
        <v>-100.0363636</v>
      </c>
      <c r="U3" s="4">
        <f>IF(T3*FORECAST(U2,B3:T3,B2:T2)&gt;0,FORECAST(U2,B3:T3,B2:T2),T3)*$X$1</f>
        <v>-107.0909091</v>
      </c>
      <c r="V3" s="4">
        <f>IF(U3*FORECAST(V2,B3:U3,B2:U2)&gt;0,FORECAST(V2,B3:U3,B2:U2),U3)*$X$1</f>
        <v>-114.1454545</v>
      </c>
      <c r="W3" s="4">
        <f>IF(V3*FORECAST(W2,B3:V3,B2:V2)&gt;0,FORECAST(W2,B3:V3,B2:V2),V3)*$X$1</f>
        <v>-121.2</v>
      </c>
      <c r="X3" s="2"/>
      <c r="Y3" s="2"/>
      <c r="Z3" s="2"/>
    </row>
    <row r="4">
      <c r="A4" s="3" t="s">
        <v>142</v>
      </c>
      <c r="B4" s="1">
        <v>179.0</v>
      </c>
      <c r="C4" s="1">
        <v>184.0</v>
      </c>
      <c r="D4" s="1">
        <v>155.0</v>
      </c>
      <c r="E4" s="1">
        <v>180.0</v>
      </c>
      <c r="F4" s="1">
        <v>108.0</v>
      </c>
      <c r="G4" s="1">
        <v>70.0</v>
      </c>
      <c r="H4" s="1">
        <v>186.0</v>
      </c>
      <c r="I4" s="1">
        <v>321.0</v>
      </c>
      <c r="J4" s="1">
        <v>476.0</v>
      </c>
      <c r="K4" s="1">
        <v>336.0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1510</v>
      </c>
      <c r="B5" s="1">
        <v>27.0</v>
      </c>
      <c r="C5" s="1">
        <v>27.0</v>
      </c>
      <c r="D5" s="1">
        <v>31.0</v>
      </c>
      <c r="E5" s="1">
        <v>46.0</v>
      </c>
      <c r="F5" s="1">
        <v>46.0</v>
      </c>
      <c r="G5" s="1">
        <v>47.0</v>
      </c>
      <c r="H5" s="1">
        <v>51.0</v>
      </c>
      <c r="I5" s="1">
        <v>54.0</v>
      </c>
      <c r="J5" s="1">
        <v>51.0</v>
      </c>
      <c r="K5" s="1">
        <v>52.0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1" t="s">
        <v>1511</v>
      </c>
      <c r="L7" s="1">
        <f>IF(W3*FORECAST(W2,B3:W3,B2:W2)&gt;0,FORECAST(W2,B3:W3,B2:W2),V3)*$X$1 * (1+0.02)/(0.06-0.02)</f>
        <v>-3090.6</v>
      </c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1" t="s">
        <v>1512</v>
      </c>
      <c r="L8" s="5">
        <f t="array" ref="L8">NPV(0.06,M3:W3)</f>
        <v>-645.4994338</v>
      </c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1" t="s">
        <v>1513</v>
      </c>
      <c r="L9" s="5">
        <f t="array" ref="L9">NPV(0.06,M16:W16)</f>
        <v>-1628.089526</v>
      </c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1" t="s">
        <v>1514</v>
      </c>
      <c r="L10" s="5">
        <f>L8 + L9</f>
        <v>-2273.58896</v>
      </c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1" t="s">
        <v>143</v>
      </c>
      <c r="L11" s="1">
        <v>336.0</v>
      </c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1" t="s">
        <v>1515</v>
      </c>
      <c r="L12" s="5">
        <f>L10 - L11</f>
        <v>-2609.58896</v>
      </c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1" t="s">
        <v>1516</v>
      </c>
      <c r="L13" s="1">
        <v>52.0</v>
      </c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1" t="s">
        <v>8</v>
      </c>
      <c r="L14" s="5">
        <f>L12/L13</f>
        <v>-50.18440307</v>
      </c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1">
        <v>0.0</v>
      </c>
      <c r="N16" s="1">
        <v>0.0</v>
      </c>
      <c r="O16" s="1">
        <v>0.0</v>
      </c>
      <c r="P16" s="1">
        <v>0.0</v>
      </c>
      <c r="Q16" s="1">
        <v>0.0</v>
      </c>
      <c r="R16" s="1">
        <v>0.0</v>
      </c>
      <c r="S16" s="1">
        <v>0.0</v>
      </c>
      <c r="T16" s="4">
        <v>0.0</v>
      </c>
      <c r="U16" s="4">
        <v>0.0</v>
      </c>
      <c r="V16" s="4">
        <v>0.0</v>
      </c>
      <c r="W16" s="4">
        <f>IF(W3*FORECAST(W2,B3:W3,B2:W2)&gt;0,FORECAST(W2,B3:W3,B2:W2),V3)*$X$1 * (1+0.02)/(0.06-0.02)</f>
        <v>-3090.6</v>
      </c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1.0" footer="0.0" header="0.0" left="0.75" right="0.75" top="1.0"/>
  <pageSetup orientation="landscape"/>
  <drawing r:id="rId1"/>
</worksheet>
</file>