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<sst xmlns="http://schemas.openxmlformats.org/spreadsheetml/2006/main" count="1140" uniqueCount="962">
  <si>
    <t>ticker</t>
  </si>
  <si>
    <t>SEZL</t>
  </si>
  <si>
    <t>nombre</t>
  </si>
  <si>
    <t>SEZZLE INC</t>
  </si>
  <si>
    <t>empresa</t>
  </si>
  <si>
    <t>Business Support Services</t>
  </si>
  <si>
    <t>Open</t>
  </si>
  <si>
    <t>Target Price</t>
  </si>
  <si>
    <t>Upside</t>
  </si>
  <si>
    <t>-104.42%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</si>
  <si>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</si>
  <si>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</si>
  <si>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</si>
  <si>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</si>
  <si>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</si>
  <si>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</si>
  <si>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</si>
  <si>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</si>
  <si>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4050.00%</t>
  </si>
  <si>
    <t>Total Assets Growth</t>
  </si>
  <si>
    <t>-91.67%</t>
  </si>
  <si>
    <t>Net Property, Plant and Equipment Growth</t>
  </si>
  <si>
    <t>-85.71%</t>
  </si>
  <si>
    <t>EBITDA Growth</t>
  </si>
  <si>
    <t>102.03%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</si>
  <si>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</si>
  <si>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</si>
  <si>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</si>
  <si>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</si>
  <si>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</si>
  <si>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</si>
  <si>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</si>
  <si>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</si>
  <si>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</si>
  <si>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</si>
  <si>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</si>
  <si>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</si>
  <si>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</si>
  <si>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</si>
  <si>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</si>
  <si>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</si>
  <si>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</si>
  <si>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</si>
  <si>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</si>
  <si>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</si>
  <si>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</si>
  <si>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</si>
  <si>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</si>
  <si>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</si>
  <si>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</si>
  <si>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</si>
  <si>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</si>
  <si>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</si>
  <si>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</si>
  <si>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</si>
  <si>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</si>
  <si>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</si>
  <si>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</si>
  <si>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</si>
  <si>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</si>
  <si>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</si>
  <si>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</si>
  <si>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</si>
  <si>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</si>
  <si>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</si>
  <si>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</si>
  <si>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</si>
  <si>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</si>
  <si>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</si>
  <si>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</si>
  <si>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</si>
  <si>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</si>
  <si>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</si>
  <si>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</si>
  <si>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</si>
  <si>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</si>
  <si>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</si>
  <si>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</si>
  <si>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</si>
  <si>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</si>
  <si>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</si>
  <si>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</si>
  <si>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</si>
  <si>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</si>
  <si>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</si>
  <si>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</si>
  <si>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</si>
  <si>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</si>
  <si>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</si>
  <si>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</si>
  <si>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</si>
  <si>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</si>
  <si>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</si>
  <si>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</si>
  <si>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</si>
  <si>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</si>
  <si>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</si>
  <si>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</si>
  <si>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</si>
  <si>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</si>
  <si>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</si>
  <si>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-1.44</t>
  </si>
  <si>
    <t>-4.07</t>
  </si>
  <si>
    <t>5.8</t>
  </si>
  <si>
    <t>11.57</t>
  </si>
  <si>
    <t>7.03</t>
  </si>
  <si>
    <t>1.61</t>
  </si>
  <si>
    <t>3.88</t>
  </si>
  <si>
    <t>Tangible Book Value</t>
  </si>
  <si>
    <t>Tangible Book Value Per Share</t>
  </si>
  <si>
    <t>-1.49</t>
  </si>
  <si>
    <t>-4.23</t>
  </si>
  <si>
    <t>5.7</t>
  </si>
  <si>
    <t>11.47</t>
  </si>
  <si>
    <t>6.86</t>
  </si>
  <si>
    <t>1.37</t>
  </si>
  <si>
    <t>3.54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</si>
  <si>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</si>
  <si>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</si>
  <si>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</si>
  <si>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</si>
  <si>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</si>
  <si>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</si>
  <si>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</si>
  <si>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</si>
  <si>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</si>
  <si>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</si>
  <si>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</si>
  <si>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</si>
  <si>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</si>
  <si>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</si>
  <si>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</si>
  <si>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Provision for Bad Debts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</si>
  <si>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</si>
  <si>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</si>
  <si>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</si>
  <si>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</si>
  <si>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</si>
  <si>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</si>
  <si>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</si>
  <si>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</si>
  <si>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</si>
  <si>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</si>
  <si>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</si>
  <si>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</si>
  <si>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</si>
  <si>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</si>
  <si>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</si>
  <si>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</si>
  <si>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</si>
  <si>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</si>
  <si>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</si>
  <si>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-1.23</t>
  </si>
  <si>
    <t>-2.68</t>
  </si>
  <si>
    <t>-5.65</t>
  </si>
  <si>
    <t>-6.59</t>
  </si>
  <si>
    <t>-14.26</t>
  </si>
  <si>
    <t>1.27</t>
  </si>
  <si>
    <t>Basic EPS - Continuing Operations</t>
  </si>
  <si>
    <t>Basic Weighted Average Shares Outstanding</t>
  </si>
  <si>
    <t>Net EPS - Diluted</t>
  </si>
  <si>
    <t>1.25</t>
  </si>
  <si>
    <t>Diluted EPS - Continuing Operations</t>
  </si>
  <si>
    <t>Diluted Weighted Average Shares Outstanding</t>
  </si>
  <si>
    <t>Normalized Basic EPS</t>
  </si>
  <si>
    <t>-0.77</t>
  </si>
  <si>
    <t>-1.67</t>
  </si>
  <si>
    <t>-2.2</t>
  </si>
  <si>
    <t>-4.11</t>
  </si>
  <si>
    <t>-8.77</t>
  </si>
  <si>
    <t>-2.15</t>
  </si>
  <si>
    <t>3.45</t>
  </si>
  <si>
    <t>Normalized Diluted EPS</t>
  </si>
  <si>
    <t>3.41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</si>
  <si>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</si>
  <si>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</si>
  <si>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</si>
  <si>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</si>
  <si>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</si>
  <si>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</si>
  <si>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</si>
  <si>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-0.07</t>
  </si>
  <si>
    <t>-0.1</t>
  </si>
  <si>
    <t>-0.08</t>
  </si>
  <si>
    <t>-0.18</t>
  </si>
  <si>
    <t>7.93</t>
  </si>
  <si>
    <t>Current Domestic Taxes</t>
  </si>
  <si>
    <t>Total Current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</si>
  <si>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</si>
  <si>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</si>
  <si>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</si>
  <si>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</si>
  <si>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</si>
  <si>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</si>
  <si>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</si>
  <si>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</si>
  <si>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</si>
  <si>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</si>
  <si>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</si>
  <si>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</si>
  <si>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</si>
  <si>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</si>
  <si>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</si>
  <si>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</si>
  <si>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</si>
  <si>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-36.75</t>
  </si>
  <si>
    <t>-7.82</t>
  </si>
  <si>
    <t>-14.63</t>
  </si>
  <si>
    <t>-21.6</t>
  </si>
  <si>
    <t>-3.14</t>
  </si>
  <si>
    <t>14.74</t>
  </si>
  <si>
    <t>Return on Total Capital</t>
  </si>
  <si>
    <t>-67.64</t>
  </si>
  <si>
    <t>-10.21</t>
  </si>
  <si>
    <t>-23.17</t>
  </si>
  <si>
    <t>-39.49</t>
  </si>
  <si>
    <t>29.78</t>
  </si>
  <si>
    <t>Return On Equity %</t>
  </si>
  <si>
    <t>-273.33</t>
  </si>
  <si>
    <t>-101.68</t>
  </si>
  <si>
    <t>-74.23</t>
  </si>
  <si>
    <t>-153.8</t>
  </si>
  <si>
    <t>-163.37</t>
  </si>
  <si>
    <t>45.89</t>
  </si>
  <si>
    <t>Return on Common Equity</t>
  </si>
  <si>
    <t>97.41</t>
  </si>
  <si>
    <t>-158.33</t>
  </si>
  <si>
    <t>Margin Analysis</t>
  </si>
  <si>
    <t>Gross Profit Margin %</t>
  </si>
  <si>
    <t>-20.37</t>
  </si>
  <si>
    <t>43.92</t>
  </si>
  <si>
    <t>52.3</t>
  </si>
  <si>
    <t>61.74</t>
  </si>
  <si>
    <t>12.64</t>
  </si>
  <si>
    <t>26.74</t>
  </si>
  <si>
    <t>46.3</t>
  </si>
  <si>
    <t>SG&amp;A Margin</t>
  </si>
  <si>
    <t>233.4</t>
  </si>
  <si>
    <t>82.34</t>
  </si>
  <si>
    <t>75.94</t>
  </si>
  <si>
    <t>26.62</t>
  </si>
  <si>
    <t>34.67</t>
  </si>
  <si>
    <t>17.79</t>
  </si>
  <si>
    <t>EBITDA Margin %</t>
  </si>
  <si>
    <t>-244.89</t>
  </si>
  <si>
    <t>-29.57</t>
  </si>
  <si>
    <t>-47.22</t>
  </si>
  <si>
    <t>-59.47</t>
  </si>
  <si>
    <t>-7.26</t>
  </si>
  <si>
    <t>29.05</t>
  </si>
  <si>
    <t>EBITA Margin %</t>
  </si>
  <si>
    <t>-247.1</t>
  </si>
  <si>
    <t>-30.03</t>
  </si>
  <si>
    <t>-47.51</t>
  </si>
  <si>
    <t>-59.81</t>
  </si>
  <si>
    <t>-7.93</t>
  </si>
  <si>
    <t>28.51</t>
  </si>
  <si>
    <t>EBIT Margin %</t>
  </si>
  <si>
    <t>Income From Continuing Operations Margin %</t>
  </si>
  <si>
    <t>-256.95</t>
  </si>
  <si>
    <t>-103.34</t>
  </si>
  <si>
    <t>-55.1</t>
  </si>
  <si>
    <t>-65.47</t>
  </si>
  <si>
    <t>-30.34</t>
  </si>
  <si>
    <t>4.45</t>
  </si>
  <si>
    <t>Net Income Margin %</t>
  </si>
  <si>
    <t>Net Avail. For Common Margin %</t>
  </si>
  <si>
    <t>Normalized Net Income Margin</t>
  </si>
  <si>
    <t>-159.83</t>
  </si>
  <si>
    <t>-40.27</t>
  </si>
  <si>
    <t>-34.4</t>
  </si>
  <si>
    <t>-40.29</t>
  </si>
  <si>
    <t>-9.32</t>
  </si>
  <si>
    <t>12.13</t>
  </si>
  <si>
    <t>Levered Free Cash Flow Margin</t>
  </si>
  <si>
    <t>-339.52</t>
  </si>
  <si>
    <t>-98.45</t>
  </si>
  <si>
    <t>-35.23</t>
  </si>
  <si>
    <t>-42.22</t>
  </si>
  <si>
    <t>26.85</t>
  </si>
  <si>
    <t>-12.73</t>
  </si>
  <si>
    <t>Unlevered Free Cash Flow Margin</t>
  </si>
  <si>
    <t>-336.12</t>
  </si>
  <si>
    <t>-76.88</t>
  </si>
  <si>
    <t>-31.37</t>
  </si>
  <si>
    <t>-39.95</t>
  </si>
  <si>
    <t>30.35</t>
  </si>
  <si>
    <t>-6.93</t>
  </si>
  <si>
    <t>Asset Turnover</t>
  </si>
  <si>
    <t>0.24</t>
  </si>
  <si>
    <t>0.42</t>
  </si>
  <si>
    <t>0.49</t>
  </si>
  <si>
    <t>0.58</t>
  </si>
  <si>
    <t>0.63</t>
  </si>
  <si>
    <t>0.83</t>
  </si>
  <si>
    <t>Fixed Assets Turnover</t>
  </si>
  <si>
    <t>29.81</t>
  </si>
  <si>
    <t>77.23</t>
  </si>
  <si>
    <t>156.31</t>
  </si>
  <si>
    <t>190.74</t>
  </si>
  <si>
    <t>294.78</t>
  </si>
  <si>
    <t>Receivables Turnover (Average Receivables)</t>
  </si>
  <si>
    <t>0.55</t>
  </si>
  <si>
    <t>0.89</t>
  </si>
  <si>
    <t>0.94</t>
  </si>
  <si>
    <t>0.91</t>
  </si>
  <si>
    <t>1.1</t>
  </si>
  <si>
    <t>1.42</t>
  </si>
  <si>
    <t>Short Term Liquidity</t>
  </si>
  <si>
    <t>Current Ratio</t>
  </si>
  <si>
    <t>6.7</t>
  </si>
  <si>
    <t>4.29</t>
  </si>
  <si>
    <t>4.03</t>
  </si>
  <si>
    <t>2.53</t>
  </si>
  <si>
    <t>2.06</t>
  </si>
  <si>
    <t>1.72</t>
  </si>
  <si>
    <t>1.12</t>
  </si>
  <si>
    <t>Quick Ratio</t>
  </si>
  <si>
    <t>6.52</t>
  </si>
  <si>
    <t>4.06</t>
  </si>
  <si>
    <t>3.87</t>
  </si>
  <si>
    <t>2.44</t>
  </si>
  <si>
    <t>2.01</t>
  </si>
  <si>
    <t>1.66</t>
  </si>
  <si>
    <t>1.07</t>
  </si>
  <si>
    <t>Operating Cash Flow to Current Liabilities</t>
  </si>
  <si>
    <t>-5.61</t>
  </si>
  <si>
    <t>-1.28</t>
  </si>
  <si>
    <t>-0.36</t>
  </si>
  <si>
    <t>-0.67</t>
  </si>
  <si>
    <t>0.09</t>
  </si>
  <si>
    <t>-0.14</t>
  </si>
  <si>
    <t>Days Sales Outstanding (Average Receivables)</t>
  </si>
  <si>
    <t>663.36</t>
  </si>
  <si>
    <t>410.97</t>
  </si>
  <si>
    <t>390.61</t>
  </si>
  <si>
    <t>399.18</t>
  </si>
  <si>
    <t>330.42</t>
  </si>
  <si>
    <t>256.52</t>
  </si>
  <si>
    <t>Average Days Payable Outstanding</t>
  </si>
  <si>
    <t>475.51</t>
  </si>
  <si>
    <t>370.74</t>
  </si>
  <si>
    <t>603.92</t>
  </si>
  <si>
    <t>286.47</t>
  </si>
  <si>
    <t>356.17</t>
  </si>
  <si>
    <t>335.13</t>
  </si>
  <si>
    <t>Long Term Solvency</t>
  </si>
  <si>
    <t>Total Debt/Equity</t>
  </si>
  <si>
    <t>82.39</t>
  </si>
  <si>
    <t>80.52</t>
  </si>
  <si>
    <t>69.11</t>
  </si>
  <si>
    <t>206.99</t>
  </si>
  <si>
    <t>724.92</t>
  </si>
  <si>
    <t>433.01</t>
  </si>
  <si>
    <t>Total Debt / Total Capital</t>
  </si>
  <si>
    <t>45.17</t>
  </si>
  <si>
    <t>44.6</t>
  </si>
  <si>
    <t>40.87</t>
  </si>
  <si>
    <t>67.43</t>
  </si>
  <si>
    <t>87.88</t>
  </si>
  <si>
    <t>81.24</t>
  </si>
  <si>
    <t>LT Debt/Equity</t>
  </si>
  <si>
    <t>79.09</t>
  </si>
  <si>
    <t>68.88</t>
  </si>
  <si>
    <t>206.53</t>
  </si>
  <si>
    <t>724.03</t>
  </si>
  <si>
    <t>5.57</t>
  </si>
  <si>
    <t>Long-Term Debt / Total Capital</t>
  </si>
  <si>
    <t>43.81</t>
  </si>
  <si>
    <t>40.73</t>
  </si>
  <si>
    <t>67.28</t>
  </si>
  <si>
    <t>87.77</t>
  </si>
  <si>
    <t>1.05</t>
  </si>
  <si>
    <t>Total Liabilities / Total Assets</t>
  </si>
  <si>
    <t>290.76</t>
  </si>
  <si>
    <t>57.55</t>
  </si>
  <si>
    <t>57.67</t>
  </si>
  <si>
    <t>65.56</t>
  </si>
  <si>
    <t>83.08</t>
  </si>
  <si>
    <t>94.88</t>
  </si>
  <si>
    <t>89.61</t>
  </si>
  <si>
    <t>EBIT / Interest Expense</t>
  </si>
  <si>
    <t>-41.79</t>
  </si>
  <si>
    <t>-0.85</t>
  </si>
  <si>
    <t>-6.49</t>
  </si>
  <si>
    <t>-13.03</t>
  </si>
  <si>
    <t>-1.16</t>
  </si>
  <si>
    <t>2.84</t>
  </si>
  <si>
    <t>EBITDA / Interest Expense</t>
  </si>
  <si>
    <t>-41.42</t>
  </si>
  <si>
    <t>-0.78</t>
  </si>
  <si>
    <t>-6.33</t>
  </si>
  <si>
    <t>-12.87</t>
  </si>
  <si>
    <t>2.9</t>
  </si>
  <si>
    <t>(EBITDA - Capex) / Interest Expense</t>
  </si>
  <si>
    <t>-42.47</t>
  </si>
  <si>
    <t>-0.8</t>
  </si>
  <si>
    <t>-6.43</t>
  </si>
  <si>
    <t>-1.01</t>
  </si>
  <si>
    <t>2.89</t>
  </si>
  <si>
    <t>Total Debt / EBITDA</t>
  </si>
  <si>
    <t>-1.1</t>
  </si>
  <si>
    <t>-1.52</t>
  </si>
  <si>
    <t>-1.15</t>
  </si>
  <si>
    <t>-7.42</t>
  </si>
  <si>
    <t>2.07</t>
  </si>
  <si>
    <t>Net Debt / EBITDA</t>
  </si>
  <si>
    <t>1.03</t>
  </si>
  <si>
    <t>0.53</t>
  </si>
  <si>
    <t>2.95</t>
  </si>
  <si>
    <t>1.57</t>
  </si>
  <si>
    <t>-0.02</t>
  </si>
  <si>
    <t>0.48</t>
  </si>
  <si>
    <t>0.61</t>
  </si>
  <si>
    <t>Total Debt / (EBITDA - Capex)</t>
  </si>
  <si>
    <t>-1.07</t>
  </si>
  <si>
    <t>-4.86</t>
  </si>
  <si>
    <t>-1.5</t>
  </si>
  <si>
    <t>-1.14</t>
  </si>
  <si>
    <t>-7.38</t>
  </si>
  <si>
    <t>Net Debt / (EBITDA - Capex)</t>
  </si>
  <si>
    <t>1.02</t>
  </si>
  <si>
    <t>0.52</t>
  </si>
  <si>
    <t>2.86</t>
  </si>
  <si>
    <t>1.55</t>
  </si>
  <si>
    <t>Growth Over Prior Year</t>
  </si>
  <si>
    <t>Total Revenues, 1 Yr. Growth %</t>
  </si>
  <si>
    <t>884.05</t>
  </si>
  <si>
    <t>272.05</t>
  </si>
  <si>
    <t>95.31</t>
  </si>
  <si>
    <t>9.37</t>
  </si>
  <si>
    <t>26.91</t>
  </si>
  <si>
    <t>Gross Profit, 1 Yr. Growth %</t>
  </si>
  <si>
    <t>345.88</t>
  </si>
  <si>
    <t>158.67</t>
  </si>
  <si>
    <t>131.42</t>
  </si>
  <si>
    <t>119.72</t>
  </si>
  <si>
    <t>EBITDA, 1 Yr. Growth %</t>
  </si>
  <si>
    <t>394.71</t>
  </si>
  <si>
    <t>54.39</t>
  </si>
  <si>
    <t>148.36</t>
  </si>
  <si>
    <t>146.03</t>
  </si>
  <si>
    <t>-40.48</t>
  </si>
  <si>
    <t>-608.03</t>
  </si>
  <si>
    <t>EBITA, 1 Yr. Growth %</t>
  </si>
  <si>
    <t>395.24</t>
  </si>
  <si>
    <t>54.99</t>
  </si>
  <si>
    <t>148.25</t>
  </si>
  <si>
    <t>145.94</t>
  </si>
  <si>
    <t>-37.98</t>
  </si>
  <si>
    <t>-556.22</t>
  </si>
  <si>
    <t>EBIT, 1 Yr. Growth %</t>
  </si>
  <si>
    <t>Earnings From Cont. Operations, 1 Yr. Growth %</t>
  </si>
  <si>
    <t>136.85</t>
  </si>
  <si>
    <t>295.76</t>
  </si>
  <si>
    <t>132.05</t>
  </si>
  <si>
    <t>-49.32</t>
  </si>
  <si>
    <t>-118.63</t>
  </si>
  <si>
    <t>Net Income, 1 Yr. Growth %</t>
  </si>
  <si>
    <t>Normalized Net Income, 1 Yr. Growth %</t>
  </si>
  <si>
    <t>135.73</t>
  </si>
  <si>
    <t>218.11</t>
  </si>
  <si>
    <t>147.99</t>
  </si>
  <si>
    <t>128.76</t>
  </si>
  <si>
    <t>-12.42</t>
  </si>
  <si>
    <t>-265.15</t>
  </si>
  <si>
    <t>Diluted EPS Before Extra, 1 Yr. Growth %</t>
  </si>
  <si>
    <t>117.24</t>
  </si>
  <si>
    <t>110.75</t>
  </si>
  <si>
    <t>48.1</t>
  </si>
  <si>
    <t>116.41</t>
  </si>
  <si>
    <t>-50.92</t>
  </si>
  <si>
    <t>-117.86</t>
  </si>
  <si>
    <t>Accounts Receivable, 1 Yr. Growth %</t>
  </si>
  <si>
    <t>410.87</t>
  </si>
  <si>
    <t>220.8</t>
  </si>
  <si>
    <t>65.81</t>
  </si>
  <si>
    <t>-30.32</t>
  </si>
  <si>
    <t>39.93</t>
  </si>
  <si>
    <t>Net Property, Plant and Equip., 1 Yr. Growth %</t>
  </si>
  <si>
    <t>639.53</t>
  </si>
  <si>
    <t>-48.01</t>
  </si>
  <si>
    <t>82.11</t>
  </si>
  <si>
    <t>-61.16</t>
  </si>
  <si>
    <t>Total Assets, 1 Yr. Growth %</t>
  </si>
  <si>
    <t>961.64</t>
  </si>
  <si>
    <t>414.89</t>
  </si>
  <si>
    <t>169.76</t>
  </si>
  <si>
    <t>28.31</t>
  </si>
  <si>
    <t>-22.75</t>
  </si>
  <si>
    <t>23.22</t>
  </si>
  <si>
    <t>Tangible Book Value, 1 Yr. Growth %</t>
  </si>
  <si>
    <t>184.5</t>
  </si>
  <si>
    <t>-505.57</t>
  </si>
  <si>
    <t>121.44</t>
  </si>
  <si>
    <t>-37.93</t>
  </si>
  <si>
    <t>-79.61</t>
  </si>
  <si>
    <t>168.55</t>
  </si>
  <si>
    <t>Common Equity, 1 Yr. Growth %</t>
  </si>
  <si>
    <t>182.26</t>
  </si>
  <si>
    <t>-529.75</t>
  </si>
  <si>
    <t>119.51</t>
  </si>
  <si>
    <t>-36.97</t>
  </si>
  <si>
    <t>-76.6</t>
  </si>
  <si>
    <t>149.84</t>
  </si>
  <si>
    <t>Cash From Operations, 1 Yr. Growth %</t>
  </si>
  <si>
    <t>592.44</t>
  </si>
  <si>
    <t>219.57</t>
  </si>
  <si>
    <t>24.55</t>
  </si>
  <si>
    <t>190.75</t>
  </si>
  <si>
    <t>-111.8</t>
  </si>
  <si>
    <t>-401.82</t>
  </si>
  <si>
    <t>Capital Expenditures, 1 Yr. Growth %</t>
  </si>
  <si>
    <t>23.99</t>
  </si>
  <si>
    <t>226.41</t>
  </si>
  <si>
    <t>66.96</t>
  </si>
  <si>
    <t>-92.39</t>
  </si>
  <si>
    <t>56.23</t>
  </si>
  <si>
    <t>Levered Free Cash Flow, 1 Yr. Growth %</t>
  </si>
  <si>
    <t>218.4</t>
  </si>
  <si>
    <t>20.34</t>
  </si>
  <si>
    <t>134.08</t>
  </si>
  <si>
    <t>-316.38</t>
  </si>
  <si>
    <t>-160.16</t>
  </si>
  <si>
    <t>Unlevered Free Cash Flow, 1 Yr. Growth %</t>
  </si>
  <si>
    <t>151.46</t>
  </si>
  <si>
    <t>14.02</t>
  </si>
  <si>
    <t>148.81</t>
  </si>
  <si>
    <t>-393.62</t>
  </si>
  <si>
    <t>-128.96</t>
  </si>
  <si>
    <t>Compound Annual Growth Rate Over Two Years</t>
  </si>
  <si>
    <t>Total Revenues, 2 Yr. CAGR %</t>
  </si>
  <si>
    <t>504.4</t>
  </si>
  <si>
    <t>169.56</t>
  </si>
  <si>
    <t>46.15</t>
  </si>
  <si>
    <t>17.81</t>
  </si>
  <si>
    <t>Gross Profit, 2 Yr. CAGR %</t>
  </si>
  <si>
    <t>623.19</t>
  </si>
  <si>
    <t>33.5</t>
  </si>
  <si>
    <t>144.66</t>
  </si>
  <si>
    <t>125.49</t>
  </si>
  <si>
    <t>EBITDA, 2 Yr. CAGR %</t>
  </si>
  <si>
    <t>142.46</t>
  </si>
  <si>
    <t>196.86</t>
  </si>
  <si>
    <t>147.16</t>
  </si>
  <si>
    <t>-42.7</t>
  </si>
  <si>
    <t>73.89</t>
  </si>
  <si>
    <t>EBITA, 2 Yr. CAGR %</t>
  </si>
  <si>
    <t>143.38</t>
  </si>
  <si>
    <t>196.08</t>
  </si>
  <si>
    <t>147.06</t>
  </si>
  <si>
    <t>-40.28</t>
  </si>
  <si>
    <t>68.21</t>
  </si>
  <si>
    <t>EBIT, 2 Yr. CAGR %</t>
  </si>
  <si>
    <t>Earnings From Cont. Operations, 2 Yr. CAGR %</t>
  </si>
  <si>
    <t>206.16</t>
  </si>
  <si>
    <t>167.33</t>
  </si>
  <si>
    <t>139.9</t>
  </si>
  <si>
    <t>8.44</t>
  </si>
  <si>
    <t>-69.27</t>
  </si>
  <si>
    <t>Net Income, 2 Yr. CAGR %</t>
  </si>
  <si>
    <t>Normalized Net Income, 2 Yr. CAGR %</t>
  </si>
  <si>
    <t>141.76</t>
  </si>
  <si>
    <t>200.15</t>
  </si>
  <si>
    <t>138.15</t>
  </si>
  <si>
    <t>-23.91</t>
  </si>
  <si>
    <t>20.27</t>
  </si>
  <si>
    <t>Diluted EPS Before Extra, 2 Yr. CAGR %</t>
  </si>
  <si>
    <t>113.97</t>
  </si>
  <si>
    <t>50.75</t>
  </si>
  <si>
    <t>79.03</t>
  </si>
  <si>
    <t>3.06</t>
  </si>
  <si>
    <t>-70.39</t>
  </si>
  <si>
    <t>Accounts Receivable, 2 Yr. CAGR %</t>
  </si>
  <si>
    <t>987.53</t>
  </si>
  <si>
    <t>304.83</t>
  </si>
  <si>
    <t>130.63</t>
  </si>
  <si>
    <t>7.49</t>
  </si>
  <si>
    <t>-1.26</t>
  </si>
  <si>
    <t>Net Property, Plant and Equip., 2 Yr. CAGR %</t>
  </si>
  <si>
    <t>889.38</t>
  </si>
  <si>
    <t>162.33</t>
  </si>
  <si>
    <t>-2.7</t>
  </si>
  <si>
    <t>-15.9</t>
  </si>
  <si>
    <t>2.4</t>
  </si>
  <si>
    <t>Total Assets, 2 Yr. CAGR %</t>
  </si>
  <si>
    <t>639.34</t>
  </si>
  <si>
    <t>272.69</t>
  </si>
  <si>
    <t>86.05</t>
  </si>
  <si>
    <t>-0.44</t>
  </si>
  <si>
    <t>-2.44</t>
  </si>
  <si>
    <t>Tangible Book Value, 2 Yr. CAGR %</t>
  </si>
  <si>
    <t>239.68</t>
  </si>
  <si>
    <t>211.27</t>
  </si>
  <si>
    <t>17.24</t>
  </si>
  <si>
    <t>-64.42</t>
  </si>
  <si>
    <t>Common Equity, 2 Yr. CAGR %</t>
  </si>
  <si>
    <t>248.28</t>
  </si>
  <si>
    <t>219.54</t>
  </si>
  <si>
    <t>17.63</t>
  </si>
  <si>
    <t>-61.6</t>
  </si>
  <si>
    <t>-23.54</t>
  </si>
  <si>
    <t>Cash From Operations, 2 Yr. CAGR %</t>
  </si>
  <si>
    <t>370.4</t>
  </si>
  <si>
    <t>99.5</t>
  </si>
  <si>
    <t>90.29</t>
  </si>
  <si>
    <t>-41.43</t>
  </si>
  <si>
    <t>-40.32</t>
  </si>
  <si>
    <t>Capital Expenditures, 2 Yr. CAGR %</t>
  </si>
  <si>
    <t>276.85</t>
  </si>
  <si>
    <t>101.17</t>
  </si>
  <si>
    <t>133.45</t>
  </si>
  <si>
    <t>-64.35</t>
  </si>
  <si>
    <t>-65.51</t>
  </si>
  <si>
    <t>Levered Free Cash Flow, 2 Yr. CAGR %</t>
  </si>
  <si>
    <t>104.8</t>
  </si>
  <si>
    <t>67.82</t>
  </si>
  <si>
    <t>27.6</t>
  </si>
  <si>
    <t>14.1</t>
  </si>
  <si>
    <t>Unlevered Free Cash Flow, 2 Yr. CAGR %</t>
  </si>
  <si>
    <t>94.34</t>
  </si>
  <si>
    <t>68.41</t>
  </si>
  <si>
    <t>43.78</t>
  </si>
  <si>
    <t>-7.79</t>
  </si>
  <si>
    <t>Compound Annual Growth Rate Over Three Years</t>
  </si>
  <si>
    <t>Total Revenues, 3 Yr. CAGR %</t>
  </si>
  <si>
    <t>314.75</t>
  </si>
  <si>
    <t>99.56</t>
  </si>
  <si>
    <t>39.43</t>
  </si>
  <si>
    <t>Gross Profit, 3 Yr. CAGR %</t>
  </si>
  <si>
    <t>175.48</t>
  </si>
  <si>
    <t>60.37</t>
  </si>
  <si>
    <t>136.05</t>
  </si>
  <si>
    <t>EBITDA, 3 Yr. CAGR %</t>
  </si>
  <si>
    <t>225.11</t>
  </si>
  <si>
    <t>178.82</t>
  </si>
  <si>
    <t>18.59</t>
  </si>
  <si>
    <t>EBITA, 3 Yr. CAGR %</t>
  </si>
  <si>
    <t>224.91</t>
  </si>
  <si>
    <t>178.3</t>
  </si>
  <si>
    <t>-3.99</t>
  </si>
  <si>
    <t>17.61</t>
  </si>
  <si>
    <t>EBIT, 3 Yr. CAGR %</t>
  </si>
  <si>
    <t>Earnings From Cont. Operations, 3 Yr. CAGR %</t>
  </si>
  <si>
    <t>163.5</t>
  </si>
  <si>
    <t>155.01</t>
  </si>
  <si>
    <t>42.87</t>
  </si>
  <si>
    <t>-39.71</t>
  </si>
  <si>
    <t>Net Income, 3 Yr. CAGR %</t>
  </si>
  <si>
    <t>Normalized Net Income, 3 Yr. CAGR %</t>
  </si>
  <si>
    <t>163.41</t>
  </si>
  <si>
    <t>174.14</t>
  </si>
  <si>
    <t>12.81</t>
  </si>
  <si>
    <t>-1.48</t>
  </si>
  <si>
    <t>Diluted EPS Before Extra, 3 Yr. CAGR %</t>
  </si>
  <si>
    <t>74.75</t>
  </si>
  <si>
    <t>70.06</t>
  </si>
  <si>
    <t>16.3</t>
  </si>
  <si>
    <t>-42.54</t>
  </si>
  <si>
    <t>Accounts Receivable, 3 Yr. CAGR %</t>
  </si>
  <si>
    <t>623.95</t>
  </si>
  <si>
    <t>200.64</t>
  </si>
  <si>
    <t>54.76</t>
  </si>
  <si>
    <t>17.36</t>
  </si>
  <si>
    <t>Net Property, Plant and Equip., 3 Yr. CAGR %</t>
  </si>
  <si>
    <t>270.58</t>
  </si>
  <si>
    <t>132.27</t>
  </si>
  <si>
    <t>-28.36</t>
  </si>
  <si>
    <t>24.07</t>
  </si>
  <si>
    <t>Total Assets, 3 Yr. CAGR %</t>
  </si>
  <si>
    <t>428.31</t>
  </si>
  <si>
    <t>161.21</t>
  </si>
  <si>
    <t>38.8</t>
  </si>
  <si>
    <t>6.89</t>
  </si>
  <si>
    <t>Tangible Book Value, 3 Yr. CAGR %</t>
  </si>
  <si>
    <t>194.5</t>
  </si>
  <si>
    <t>81.85</t>
  </si>
  <si>
    <t>-34.56</t>
  </si>
  <si>
    <t>-30.21</t>
  </si>
  <si>
    <t>Common Equity, 3 Yr. CAGR %</t>
  </si>
  <si>
    <t>198.59</t>
  </si>
  <si>
    <t>86.01</t>
  </si>
  <si>
    <t>-31.33</t>
  </si>
  <si>
    <t>-28.31</t>
  </si>
  <si>
    <t>Cash From Operations, 3 Yr. CAGR %</t>
  </si>
  <si>
    <t>202.06</t>
  </si>
  <si>
    <t>126.19</t>
  </si>
  <si>
    <t>-24.68</t>
  </si>
  <si>
    <t>1.17</t>
  </si>
  <si>
    <t>Capital Expenditures, 3 Yr. CAGR %</t>
  </si>
  <si>
    <t>259.23</t>
  </si>
  <si>
    <t>89.05</t>
  </si>
  <si>
    <t>-25.41</t>
  </si>
  <si>
    <t>-41.66</t>
  </si>
  <si>
    <t>Levered Free Cash Flow, 3 Yr. CAGR %</t>
  </si>
  <si>
    <t>114.11</t>
  </si>
  <si>
    <t>25.12</t>
  </si>
  <si>
    <t>-0.69</t>
  </si>
  <si>
    <t>Unlevered Free Cash Flow, 3 Yr. CAGR %</t>
  </si>
  <si>
    <t>33.07</t>
  </si>
  <si>
    <t>-15.72</t>
  </si>
  <si>
    <t>Compound Annual Growth Rate Over Five Years</t>
  </si>
  <si>
    <t>Total Revenues, 5 Yr. CAGR %</t>
  </si>
  <si>
    <t>432.36</t>
  </si>
  <si>
    <t>150.7</t>
  </si>
  <si>
    <t>Gross Profit, 5 Yr. CAGR %</t>
  </si>
  <si>
    <t>462.15</t>
  </si>
  <si>
    <t>154.28</t>
  </si>
  <si>
    <t>EBITDA, 5 Yr. CAGR %</t>
  </si>
  <si>
    <t>62.34</t>
  </si>
  <si>
    <t>71.17</t>
  </si>
  <si>
    <t>EBITA, 5 Yr. CAGR %</t>
  </si>
  <si>
    <t>70.14</t>
  </si>
  <si>
    <t>EBIT, 5 Yr. CAGR %</t>
  </si>
  <si>
    <t>Earnings From Cont. Operations, 5 Yr. CAGR %</t>
  </si>
  <si>
    <t>84.73</t>
  </si>
  <si>
    <t>9.38</t>
  </si>
  <si>
    <t>Net Income, 5 Yr. CAGR %</t>
  </si>
  <si>
    <t>Normalized Net Income, 5 Yr. CAGR %</t>
  </si>
  <si>
    <t>60.29</t>
  </si>
  <si>
    <t>53.83</t>
  </si>
  <si>
    <t>Diluted EPS Before Extra, 5 Yr. CAGR %</t>
  </si>
  <si>
    <t>41.48</t>
  </si>
  <si>
    <t>-15.48</t>
  </si>
  <si>
    <t>Accounts Receivable, 5 Yr. CAGR %</t>
  </si>
  <si>
    <t>237.57</t>
  </si>
  <si>
    <t>92.59</t>
  </si>
  <si>
    <t>Net Property, Plant and Equip., 5 Yr. CAGR %</t>
  </si>
  <si>
    <t>104.76</t>
  </si>
  <si>
    <t>67.39</t>
  </si>
  <si>
    <t>Total Assets, 5 Yr. CAGR %</t>
  </si>
  <si>
    <t>76.16</t>
  </si>
  <si>
    <t>Tangible Book Value, 5 Yr. CAGR %</t>
  </si>
  <si>
    <t>26.45</t>
  </si>
  <si>
    <t>26.92</t>
  </si>
  <si>
    <t>Common Equity, 5 Yr. CAGR %</t>
  </si>
  <si>
    <t>31.46</t>
  </si>
  <si>
    <t>Cash From Operations, 5 Yr. CAGR %</t>
  </si>
  <si>
    <t>56.72</t>
  </si>
  <si>
    <t>32.74</t>
  </si>
  <si>
    <t>Capital Expenditures, 5 Yr. CAGR %</t>
  </si>
  <si>
    <t>42.58</t>
  </si>
  <si>
    <t>-4.27</t>
  </si>
  <si>
    <t>Levered Free Cash Flow, 5 Yr. CAGR %</t>
  </si>
  <si>
    <t>32.65</t>
  </si>
  <si>
    <t>Unlevered Free Cash Flow, 5 Yr. CAGR %</t>
  </si>
  <si>
    <t>17.72</t>
  </si>
  <si>
    <t>2023</t>
  </si>
  <si>
    <t>2024</t>
  </si>
  <si>
    <t>2025</t>
  </si>
  <si>
    <t>2026</t>
  </si>
  <si>
    <t>Capitalization
                                    1</t>
  </si>
  <si>
    <t>116.8</t>
  </si>
  <si>
    <t>1,244</t>
  </si>
  <si>
    <t>-</t>
  </si>
  <si>
    <t>Change</t>
  </si>
  <si>
    <t>965.23%</t>
  </si>
  <si>
    <t>0%</t>
  </si>
  <si>
    <t>Enterprise Value (EV)</t>
  </si>
  <si>
    <t>P/E ratio</t>
  </si>
  <si>
    <t>18.4x</t>
  </si>
  <si>
    <t>17.6x</t>
  </si>
  <si>
    <t>12.8x</t>
  </si>
  <si>
    <t>PBR</t>
  </si>
  <si>
    <t>PEG</t>
  </si>
  <si>
    <t>3.68x</t>
  </si>
  <si>
    <t>0.3x</t>
  </si>
  <si>
    <t>Capitalization / Revenue</t>
  </si>
  <si>
    <t>4.99x</t>
  </si>
  <si>
    <t>3.75x</t>
  </si>
  <si>
    <t>3.04x</t>
  </si>
  <si>
    <t>EV / Revenue</t>
  </si>
  <si>
    <t>EV / EBITDA</t>
  </si>
  <si>
    <t>15.4x</t>
  </si>
  <si>
    <t>9.99x</t>
  </si>
  <si>
    <t>7.61x</t>
  </si>
  <si>
    <t>EV / EBIT</t>
  </si>
  <si>
    <t>16.7x</t>
  </si>
  <si>
    <t>10.9x</t>
  </si>
  <si>
    <t>8.2x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</si>
  <si>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</si>
  <si>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</si>
  <si>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</si>
  <si>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</si>
  <si>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</si>
  <si>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12.03</t>
  </si>
  <si>
    <t>12.6</t>
  </si>
  <si>
    <t>17.3</t>
  </si>
  <si>
    <t>Distribution rate</t>
  </si>
  <si>
    <t>Net sales
                                    1</t>
  </si>
  <si>
    <t>249.2</t>
  </si>
  <si>
    <t>331.9</t>
  </si>
  <si>
    <t>409.4</t>
  </si>
  <si>
    <t>EBITDA
                                    1</t>
  </si>
  <si>
    <t>80.88</t>
  </si>
  <si>
    <t>124.5</t>
  </si>
  <si>
    <t>163.4</t>
  </si>
  <si>
    <t>EBIT
                                    1</t>
  </si>
  <si>
    <t>74.69</t>
  </si>
  <si>
    <t>114.5</t>
  </si>
  <si>
    <t>151.8</t>
  </si>
  <si>
    <t>Net income
                                    1</t>
  </si>
  <si>
    <t>7.098</t>
  </si>
  <si>
    <t>71.71</t>
  </si>
  <si>
    <t>76.62</t>
  </si>
  <si>
    <t>107.1</t>
  </si>
  <si>
    <t>Reference price
                                    2</t>
  </si>
  <si>
    <t>20.52</t>
  </si>
  <si>
    <t>221.94</t>
  </si>
  <si>
    <t>Nbr of stocks (in thousands)</t>
  </si>
  <si>
    <t>5,693</t>
  </si>
  <si>
    <t>5,607</t>
  </si>
  <si>
    <t>Announcement Date</t>
  </si>
  <si>
    <t>2/29/24</t>
  </si>
  <si>
    <t>address1</t>
  </si>
  <si>
    <t>700 Nicollet Mall</t>
  </si>
  <si>
    <t>address2</t>
  </si>
  <si>
    <t>Suite 640</t>
  </si>
  <si>
    <t>city</t>
  </si>
  <si>
    <t>Minneapolis</t>
  </si>
  <si>
    <t>state</t>
  </si>
  <si>
    <t>MN</t>
  </si>
  <si>
    <t>zip</t>
  </si>
  <si>
    <t>55402</t>
  </si>
  <si>
    <t>country</t>
  </si>
  <si>
    <t>phone</t>
  </si>
  <si>
    <t>651 504 5294</t>
  </si>
  <si>
    <t>website</t>
  </si>
  <si>
    <t>https://www.sezzle.com</t>
  </si>
  <si>
    <t>industry</t>
  </si>
  <si>
    <t>Credit Services</t>
  </si>
  <si>
    <t>industryKey</t>
  </si>
  <si>
    <t>credit-services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</si>
  <si>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</si>
  <si>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</si>
  <si>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</si>
  <si>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</si>
  <si>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</si>
  <si>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</si>
  <si>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</si>
  <si>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Sezzle Inc. operates as a technology-enabled payments company primarily in the United States and Canada. The company provides payment solution in-store and at online retail stores; and through proprietary payments solution that connects consumers with merchants. It also offers Sezzle Platform that provides a payments solution for consumers that extends credit at the point-of-sale allowing consumers to purchase and receive the ordered merchandise at the time of sale while paying in installments over time; Pay-in-Four, which allows consumers to pay a fourth of the purchase price up front and then another fourth of the purchase price every two weeks thereafter over a total of six weeks; Pay-in-Full that allows consumers to pay for the full value of their order up-front through the Sezzle Platform without the extension of credit; and Pay-in-Two and other alternative installment options, which allow consumer to pay half of the value of their order up-front and the second half in two weeks. In addition, the company provides Sezzle Virtual Card that allows consumers to access the Sezzle Platform in the form of close-end installment loans and shop with merchants that are not integrated with Sezzle; Sezzle Anywhere, a paid subscription service that allows consumers to use their Sezzle Virtual Card at any merchant online or in-store; Sezzle Premium, a paid subscription service that allows its consumers to access large, non-integrated premium merchants; and Sezzle Up, an opt-in feature of the Sezzle Platform. Further, it offers Long-Term Lending through collaboration with third-party lenders and Product Innovation. Sezzle Inc. was incorporated in 2016 and is headquartered in Minneapolis, Minnesota.</t>
  </si>
  <si>
    <t>fullTimeEmployees</t>
  </si>
  <si>
    <t>companyOfficers</t>
  </si>
  <si>
    <t>[{'maxAge': 1, 'name': 'Mr. Charles G. Youakim', 'age': 47, 'title': 'Co-Founder, Executive Chairman &amp; CEO', 'yearBorn': 1977, 'fiscalYear': 2023, 'totalPay': 774748, 'exercisedValue': 0, 'unexercisedValue': 0}, {'maxAge': 1, 'name': 'Mr. Paul Victor Paradis', 'age': 40, 'title': 'Co-Founder, President &amp; Executive Director', 'yearBorn': 1984, 'fiscalYear': 2023, 'totalPay': 505058, 'exercisedValue': 0, 'unexercisedValue': 0}, {'maxAge': 1, 'name': 'Ms. Karen M. Hartje', 'age': 66, 'title': 'Chief Financial Officer', 'yearBorn': 1958, 'fiscalYear': 2023, 'totalPay': 432902, 'exercisedValue': 0, 'unexercisedValue': 850152}, {'maxAge': 1, 'name': 'Mr. Amin  Sabzivand', 'age': 35, 'title': 'Chief Operating Officer', 'yearBorn': 1989, 'fiscalYear': 2023, 'exercisedValue': 0, 'unexercisedValue': 0}, {'maxAge': 1, 'name': 'Kerissa  Hollis', 'title': 'Interim General Counsel', 'fiscalYear': 2023, 'exercisedValue': 0, 'unexercisedValue': 0}, {'maxAge': 1, 'name': 'Mr. Justin Bradley Clyne A.C.I.S., AGIA, Grad Dip ACG, L.L.B., L.L.M., LLM', 'age': 51, 'title': 'Company Secretary', 'yearBorn': 1973, 'fiscalYear': 2023, 'exercisedValue': 0, 'unexercisedValue': 0}, {'maxAge': 1, 'name': 'Justin  Krause', 'title': 'Senior VP of Finance &amp; Financial 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</si>
  <si>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</si>
  <si>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</si>
  <si>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</si>
  <si>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</si>
  <si>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</si>
  <si>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</si>
  <si>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</si>
  <si>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</si>
  <si>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</si>
  <si>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</si>
  <si>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</si>
  <si>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</si>
  <si>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</si>
  <si>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</si>
  <si>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</si>
  <si>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</si>
  <si>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</si>
  <si>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</si>
  <si>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</si>
  <si>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</si>
  <si>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</si>
  <si>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</si>
  <si>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</si>
  <si>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</si>
  <si>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</si>
  <si>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</si>
  <si>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</si>
  <si>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</si>
  <si>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</si>
  <si>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</si>
  <si>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</si>
  <si>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</si>
  <si>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</si>
  <si>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</si>
  <si>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</si>
  <si>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</si>
  <si>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</si>
  <si>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</si>
  <si>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</si>
  <si>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</si>
  <si>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</si>
  <si>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</si>
  <si>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</si>
  <si>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</si>
  <si>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</si>
  <si>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</si>
  <si>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</si>
  <si>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</si>
  <si>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</si>
  <si>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</si>
  <si>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</si>
  <si>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</si>
  <si>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</si>
  <si>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</si>
  <si>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</si>
  <si>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</si>
  <si>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</si>
  <si>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</si>
  <si>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</si>
  <si>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</si>
  <si>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</si>
  <si>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</si>
  <si>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</si>
  <si>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</si>
  <si>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</si>
  <si>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</si>
  <si>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</si>
  <si>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</si>
  <si>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</si>
  <si>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</si>
  <si>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Sezzle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</si>
  <si>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</si>
  <si>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</si>
  <si>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</si>
  <si>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</si>
  <si>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</si>
  <si>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</si>
  <si>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</si>
  <si>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538661e8-ad98-3131-b971-2ed74834d2ec</t>
  </si>
  <si>
    <t>messageBoardId</t>
  </si>
  <si>
    <t>finmb_327783573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</si>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</sst>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ezzl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228.57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-10.10991389553987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1.29688256E9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10.956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18.34953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-4.0</v>
      </c>
      <c r="D2" s="1">
        <v>-16.0</v>
      </c>
      <c r="E2" s="1">
        <v>-32.0</v>
      </c>
      <c r="F2" s="1">
        <v>-75.0</v>
      </c>
      <c r="G2" s="1">
        <v>-38.0</v>
      </c>
      <c r="H2" s="1">
        <v>7.0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3.0</v>
      </c>
      <c r="D3" s="1">
        <v>7.0</v>
      </c>
      <c r="E3" s="1">
        <v>17.0</v>
      </c>
      <c r="F3" s="1">
        <v>39.0</v>
      </c>
      <c r="G3" s="1">
        <v>84.0</v>
      </c>
      <c r="H3" s="1">
        <v>85.0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3.0</v>
      </c>
      <c r="D4" s="1">
        <v>7.0</v>
      </c>
      <c r="E4" s="1">
        <v>17.0</v>
      </c>
      <c r="F4" s="1">
        <v>39.0</v>
      </c>
      <c r="G4" s="1">
        <v>84.0</v>
      </c>
      <c r="H4" s="1">
        <v>85.0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6.0</v>
      </c>
      <c r="D5" s="1">
        <v>24.0</v>
      </c>
      <c r="E5" s="1">
        <v>67.0</v>
      </c>
      <c r="F5" s="1">
        <v>1.0</v>
      </c>
      <c r="G5" s="1">
        <v>98.0</v>
      </c>
      <c r="H5" s="1">
        <v>73.0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7.0</v>
      </c>
      <c r="H6" s="1">
        <v>2.0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1.0</v>
      </c>
      <c r="D7" s="1">
        <v>1.0</v>
      </c>
      <c r="E7" s="1">
        <v>0.0</v>
      </c>
      <c r="F7" s="1">
        <v>0.0</v>
      </c>
      <c r="G7" s="1">
        <v>3.0</v>
      </c>
      <c r="H7" s="1">
        <v>4.0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66.0</v>
      </c>
      <c r="C8" s="1">
        <v>3.0</v>
      </c>
      <c r="D8" s="1">
        <v>95.0</v>
      </c>
      <c r="E8" s="1">
        <v>7.0</v>
      </c>
      <c r="F8" s="1">
        <v>14.0</v>
      </c>
      <c r="G8" s="1">
        <v>10.0</v>
      </c>
      <c r="H8" s="1">
        <v>6.0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4.0</v>
      </c>
      <c r="C9" s="1">
        <v>94.0</v>
      </c>
      <c r="D9" s="1">
        <v>6.0</v>
      </c>
      <c r="E9" s="1">
        <v>0.0</v>
      </c>
      <c r="F9" s="1">
        <v>52.0</v>
      </c>
      <c r="G9" s="1">
        <v>29.0</v>
      </c>
      <c r="H9" s="1">
        <v>23.0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96.0</v>
      </c>
      <c r="C10" s="1">
        <v>11.0</v>
      </c>
      <c r="D10" s="1">
        <v>5.0</v>
      </c>
      <c r="E10" s="1">
        <v>22.0</v>
      </c>
      <c r="F10" s="1">
        <v>8.0</v>
      </c>
      <c r="G10" s="1">
        <v>10.0</v>
      </c>
      <c r="H10" s="1">
        <v>3.0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-13.0</v>
      </c>
      <c r="D11" s="1">
        <v>-1.0</v>
      </c>
      <c r="E11" s="1">
        <v>-3.0</v>
      </c>
      <c r="F11" s="1">
        <v>-11.0</v>
      </c>
      <c r="G11" s="1">
        <v>-6.0</v>
      </c>
      <c r="H11" s="1">
        <v>-2.0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10.0</v>
      </c>
      <c r="C12" s="1">
        <v>2.0</v>
      </c>
      <c r="D12" s="1">
        <v>11.0</v>
      </c>
      <c r="E12" s="1">
        <v>47.0</v>
      </c>
      <c r="F12" s="1">
        <v>35.0</v>
      </c>
      <c r="G12" s="1">
        <v>-12.0</v>
      </c>
      <c r="H12" s="1">
        <v>-9.0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1.0</v>
      </c>
      <c r="H13" s="1">
        <v>1.0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-26.0</v>
      </c>
      <c r="C14" s="1">
        <v>-5.0</v>
      </c>
      <c r="D14" s="1">
        <v>-25.0</v>
      </c>
      <c r="E14" s="1">
        <v>-66.0</v>
      </c>
      <c r="F14" s="1">
        <v>-98.0</v>
      </c>
      <c r="G14" s="1">
        <v>13.0</v>
      </c>
      <c r="H14" s="1">
        <v>-57.0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-90.0</v>
      </c>
      <c r="C15" s="1">
        <v>-6.0</v>
      </c>
      <c r="D15" s="1">
        <v>-19.0</v>
      </c>
      <c r="E15" s="1">
        <v>-24.0</v>
      </c>
      <c r="F15" s="1">
        <v>-72.0</v>
      </c>
      <c r="G15" s="1">
        <v>8.0</v>
      </c>
      <c r="H15" s="1">
        <v>-25.0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-10.0</v>
      </c>
      <c r="D16" s="1">
        <v>-12.0</v>
      </c>
      <c r="E16" s="1">
        <v>-41.0</v>
      </c>
      <c r="F16" s="1">
        <v>-68.0</v>
      </c>
      <c r="G16" s="1">
        <v>-5.0</v>
      </c>
      <c r="H16" s="1">
        <v>-8.0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-8.0</v>
      </c>
      <c r="C17" s="1">
        <v>-26.0</v>
      </c>
      <c r="D17" s="1">
        <v>-40.0</v>
      </c>
      <c r="E17" s="1">
        <v>-32.0</v>
      </c>
      <c r="F17" s="1">
        <v>-73.0</v>
      </c>
      <c r="G17" s="1">
        <v>-95.0</v>
      </c>
      <c r="H17" s="1">
        <v>-1.0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-9.0</v>
      </c>
      <c r="C18" s="1">
        <v>-36.0</v>
      </c>
      <c r="D18" s="1">
        <v>-53.0</v>
      </c>
      <c r="E18" s="1">
        <v>-73.0</v>
      </c>
      <c r="F18" s="1">
        <v>-1.0</v>
      </c>
      <c r="G18" s="1">
        <v>-1.0</v>
      </c>
      <c r="H18" s="1">
        <v>-1.0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4.0</v>
      </c>
      <c r="D19" s="1">
        <v>30.0</v>
      </c>
      <c r="E19" s="1">
        <v>86.0</v>
      </c>
      <c r="F19" s="1">
        <v>175.0</v>
      </c>
      <c r="G19" s="1">
        <v>71.0</v>
      </c>
      <c r="H19" s="1">
        <v>54.0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4.0</v>
      </c>
      <c r="D20" s="1">
        <v>30.0</v>
      </c>
      <c r="E20" s="1">
        <v>86.0</v>
      </c>
      <c r="F20" s="1">
        <v>175.0</v>
      </c>
      <c r="G20" s="1">
        <v>71.0</v>
      </c>
      <c r="H20" s="1">
        <v>54.0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-40.0</v>
      </c>
      <c r="D21" s="1">
        <v>-6.0</v>
      </c>
      <c r="E21" s="1">
        <v>-67.0</v>
      </c>
      <c r="F21" s="1">
        <v>-137.0</v>
      </c>
      <c r="G21" s="1">
        <v>-84.0</v>
      </c>
      <c r="H21" s="1">
        <v>-24.0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-40.0</v>
      </c>
      <c r="D22" s="1">
        <v>-6.0</v>
      </c>
      <c r="E22" s="1">
        <v>-67.0</v>
      </c>
      <c r="F22" s="1">
        <v>-137.0</v>
      </c>
      <c r="G22" s="1">
        <v>-84.0</v>
      </c>
      <c r="H22" s="1">
        <v>-24.0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49.0</v>
      </c>
      <c r="C23" s="1">
        <v>8.0</v>
      </c>
      <c r="D23" s="1">
        <v>30.0</v>
      </c>
      <c r="E23" s="1">
        <v>60.0</v>
      </c>
      <c r="F23" s="1">
        <v>31.0</v>
      </c>
      <c r="G23" s="1">
        <v>42.0</v>
      </c>
      <c r="H23" s="1">
        <v>2.0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-61.0</v>
      </c>
      <c r="F24" s="1">
        <v>-2.0</v>
      </c>
      <c r="G24" s="1">
        <v>-38.0</v>
      </c>
      <c r="H24" s="1">
        <v>-1.0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8.0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-7.0</v>
      </c>
      <c r="D26" s="1">
        <v>-3.0</v>
      </c>
      <c r="E26" s="1">
        <v>-2.0</v>
      </c>
      <c r="F26" s="1">
        <v>-2.0</v>
      </c>
      <c r="G26" s="1">
        <v>-1.0</v>
      </c>
      <c r="H26" s="1">
        <v>-12.0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49.0</v>
      </c>
      <c r="C27" s="1">
        <v>12.0</v>
      </c>
      <c r="D27" s="1">
        <v>49.0</v>
      </c>
      <c r="E27" s="1">
        <v>77.0</v>
      </c>
      <c r="F27" s="1">
        <v>63.0</v>
      </c>
      <c r="G27" s="1">
        <v>-15.0</v>
      </c>
      <c r="H27" s="1">
        <v>28.0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45.0</v>
      </c>
      <c r="F28" s="1">
        <v>9.0</v>
      </c>
      <c r="G28" s="1">
        <v>-1.0</v>
      </c>
      <c r="H28" s="1">
        <v>1.0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-50.0</v>
      </c>
      <c r="C29" s="1">
        <v>6.0</v>
      </c>
      <c r="D29" s="1">
        <v>29.0</v>
      </c>
      <c r="E29" s="1">
        <v>52.0</v>
      </c>
      <c r="F29" s="1">
        <v>-10.0</v>
      </c>
      <c r="G29" s="1">
        <v>-9.0</v>
      </c>
      <c r="H29" s="1">
        <v>1.0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3.0</v>
      </c>
      <c r="D31" s="1">
        <v>1.0</v>
      </c>
      <c r="E31" s="1">
        <v>3.0</v>
      </c>
      <c r="F31" s="1">
        <v>4.0</v>
      </c>
      <c r="G31" s="1">
        <v>7.0</v>
      </c>
      <c r="H31" s="1">
        <v>16.0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0.0</v>
      </c>
      <c r="F32" s="1">
        <v>5.0</v>
      </c>
      <c r="G32" s="1">
        <v>6.0</v>
      </c>
      <c r="H32" s="1">
        <v>45.0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-5.0</v>
      </c>
      <c r="D33" s="1">
        <v>-15.0</v>
      </c>
      <c r="E33" s="1">
        <v>-20.0</v>
      </c>
      <c r="F33" s="1">
        <v>-48.0</v>
      </c>
      <c r="G33" s="1">
        <v>33.0</v>
      </c>
      <c r="H33" s="1">
        <v>-20.0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-5.0</v>
      </c>
      <c r="D34" s="1">
        <v>-12.0</v>
      </c>
      <c r="E34" s="1">
        <v>-18.0</v>
      </c>
      <c r="F34" s="1">
        <v>-45.0</v>
      </c>
      <c r="G34" s="1">
        <v>38.0</v>
      </c>
      <c r="H34" s="1">
        <v>-11.0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2.0</v>
      </c>
      <c r="D35" s="1">
        <v>10.0</v>
      </c>
      <c r="E35" s="1">
        <v>7.0</v>
      </c>
      <c r="F35" s="1">
        <v>16.0</v>
      </c>
      <c r="G35" s="1">
        <v>-34.0</v>
      </c>
      <c r="H35" s="1">
        <v>45.0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4.0</v>
      </c>
      <c r="D36" s="1">
        <v>23.0</v>
      </c>
      <c r="E36" s="1">
        <v>19.0</v>
      </c>
      <c r="F36" s="1">
        <v>37.0</v>
      </c>
      <c r="G36" s="1">
        <v>-13.0</v>
      </c>
      <c r="H36" s="1">
        <v>30.0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83.0</v>
      </c>
      <c r="C3" s="1">
        <v>6.0</v>
      </c>
      <c r="D3" s="1">
        <v>34.0</v>
      </c>
      <c r="E3" s="1">
        <v>84.0</v>
      </c>
      <c r="F3" s="1">
        <v>76.0</v>
      </c>
      <c r="G3" s="1">
        <v>68.0</v>
      </c>
      <c r="H3" s="1">
        <v>67.0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83.0</v>
      </c>
      <c r="C4" s="1">
        <v>6.0</v>
      </c>
      <c r="D4" s="1">
        <v>34.0</v>
      </c>
      <c r="E4" s="1">
        <v>84.0</v>
      </c>
      <c r="F4" s="1">
        <v>76.0</v>
      </c>
      <c r="G4" s="1">
        <v>68.0</v>
      </c>
      <c r="H4" s="1">
        <v>67.0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21.0</v>
      </c>
      <c r="C5" s="1">
        <v>4.0</v>
      </c>
      <c r="D5" s="1">
        <v>25.0</v>
      </c>
      <c r="E5" s="1">
        <v>80.0</v>
      </c>
      <c r="F5" s="1">
        <v>134.0</v>
      </c>
      <c r="G5" s="1">
        <v>93.0</v>
      </c>
      <c r="H5" s="1">
        <v>131.0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0.0</v>
      </c>
      <c r="C6" s="1">
        <v>3.0</v>
      </c>
      <c r="D6" s="1">
        <v>31.0</v>
      </c>
      <c r="E6" s="1">
        <v>1.0</v>
      </c>
      <c r="F6" s="1">
        <v>5.0</v>
      </c>
      <c r="G6" s="1">
        <v>2.0</v>
      </c>
      <c r="H6" s="1">
        <v>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21.0</v>
      </c>
      <c r="C7" s="1">
        <v>4.0</v>
      </c>
      <c r="D7" s="1">
        <v>25.0</v>
      </c>
      <c r="E7" s="1">
        <v>82.0</v>
      </c>
      <c r="F7" s="1">
        <v>139.0</v>
      </c>
      <c r="G7" s="1">
        <v>95.0</v>
      </c>
      <c r="H7" s="1">
        <v>132.0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2.0</v>
      </c>
      <c r="C8" s="1">
        <v>12.0</v>
      </c>
      <c r="D8" s="1">
        <v>88.0</v>
      </c>
      <c r="E8" s="1">
        <v>1.0</v>
      </c>
      <c r="F8" s="1">
        <v>3.0</v>
      </c>
      <c r="G8" s="1">
        <v>4.0</v>
      </c>
      <c r="H8" s="1">
        <v>6.0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0.0</v>
      </c>
      <c r="C9" s="1">
        <v>54.0</v>
      </c>
      <c r="D9" s="1">
        <v>1.0</v>
      </c>
      <c r="E9" s="1">
        <v>4.0</v>
      </c>
      <c r="F9" s="1">
        <v>1.0</v>
      </c>
      <c r="G9" s="1">
        <v>1.0</v>
      </c>
      <c r="H9" s="1">
        <v>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1.0</v>
      </c>
      <c r="C10" s="1">
        <v>12.0</v>
      </c>
      <c r="D10" s="1">
        <v>62.0</v>
      </c>
      <c r="E10" s="1">
        <v>173.0</v>
      </c>
      <c r="F10" s="1">
        <v>221.0</v>
      </c>
      <c r="G10" s="1">
        <v>170.0</v>
      </c>
      <c r="H10" s="1">
        <v>209.0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1.0</v>
      </c>
      <c r="C11" s="1">
        <v>12.0</v>
      </c>
      <c r="D11" s="1">
        <v>1.0</v>
      </c>
      <c r="E11" s="1">
        <v>81.0</v>
      </c>
      <c r="F11" s="1">
        <v>1.0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0.0</v>
      </c>
      <c r="C12" s="1">
        <v>-4.0</v>
      </c>
      <c r="D12" s="1">
        <v>-11.0</v>
      </c>
      <c r="E12" s="1">
        <v>-29.0</v>
      </c>
      <c r="F12" s="1">
        <v>-68.0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1.0</v>
      </c>
      <c r="C13" s="1">
        <v>7.0</v>
      </c>
      <c r="D13" s="1">
        <v>1.0</v>
      </c>
      <c r="E13" s="1">
        <v>52.0</v>
      </c>
      <c r="F13" s="1">
        <v>94.0</v>
      </c>
      <c r="G13" s="1">
        <v>36.0</v>
      </c>
      <c r="H13" s="1">
        <v>99.0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7.0</v>
      </c>
      <c r="C14" s="1">
        <v>26.0</v>
      </c>
      <c r="D14" s="1">
        <v>48.0</v>
      </c>
      <c r="E14" s="1">
        <v>53.0</v>
      </c>
      <c r="F14" s="1">
        <v>91.0</v>
      </c>
      <c r="G14" s="1">
        <v>1.0</v>
      </c>
      <c r="H14" s="1">
        <v>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2.0</v>
      </c>
      <c r="C15" s="1">
        <v>4.0</v>
      </c>
      <c r="D15" s="1">
        <v>6.0</v>
      </c>
      <c r="E15" s="1">
        <v>5.0</v>
      </c>
      <c r="F15" s="1">
        <v>25.0</v>
      </c>
      <c r="G15" s="1">
        <v>75.0</v>
      </c>
      <c r="H15" s="1">
        <v>70.0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1.0</v>
      </c>
      <c r="C16" s="1">
        <v>12.0</v>
      </c>
      <c r="D16" s="1">
        <v>64.0</v>
      </c>
      <c r="E16" s="1">
        <v>174.0</v>
      </c>
      <c r="F16" s="1">
        <v>223.0</v>
      </c>
      <c r="G16" s="1">
        <v>173.0</v>
      </c>
      <c r="H16" s="1">
        <v>213.0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10.0</v>
      </c>
      <c r="C18" s="1">
        <v>2.0</v>
      </c>
      <c r="D18" s="1">
        <v>13.0</v>
      </c>
      <c r="E18" s="1">
        <v>60.0</v>
      </c>
      <c r="F18" s="1">
        <v>96.0</v>
      </c>
      <c r="G18" s="1">
        <v>83.0</v>
      </c>
      <c r="H18" s="1">
        <v>74.0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3.0</v>
      </c>
      <c r="C19" s="1">
        <v>45.0</v>
      </c>
      <c r="D19" s="1">
        <v>1.0</v>
      </c>
      <c r="E19" s="1">
        <v>6.0</v>
      </c>
      <c r="F19" s="1">
        <v>8.0</v>
      </c>
      <c r="G19" s="1">
        <v>10.0</v>
      </c>
      <c r="H19" s="1">
        <v>10.0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94.0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0.0</v>
      </c>
      <c r="C21" s="1">
        <v>0.0</v>
      </c>
      <c r="D21" s="1">
        <v>38.0</v>
      </c>
      <c r="E21" s="1">
        <v>14.0</v>
      </c>
      <c r="F21" s="1">
        <v>17.0</v>
      </c>
      <c r="G21" s="1">
        <v>7.0</v>
      </c>
      <c r="H21" s="1">
        <v>5.0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1.0</v>
      </c>
      <c r="H22" s="1">
        <v>2.0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1.0</v>
      </c>
      <c r="C23" s="1">
        <v>9.0</v>
      </c>
      <c r="D23" s="1">
        <v>26.0</v>
      </c>
      <c r="E23" s="1">
        <v>61.0</v>
      </c>
      <c r="F23" s="1">
        <v>2.0</v>
      </c>
      <c r="G23" s="1">
        <v>4.0</v>
      </c>
      <c r="H23" s="1">
        <v>5.0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16.0</v>
      </c>
      <c r="C24" s="1">
        <v>2.0</v>
      </c>
      <c r="D24" s="1">
        <v>15.0</v>
      </c>
      <c r="E24" s="1">
        <v>68.0</v>
      </c>
      <c r="F24" s="1">
        <v>108.0</v>
      </c>
      <c r="G24" s="1">
        <v>99.0</v>
      </c>
      <c r="H24" s="1">
        <v>187.0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4.0</v>
      </c>
      <c r="D25" s="1">
        <v>21.0</v>
      </c>
      <c r="E25" s="1">
        <v>41.0</v>
      </c>
      <c r="F25" s="1">
        <v>77.0</v>
      </c>
      <c r="G25" s="1">
        <v>64.0</v>
      </c>
      <c r="H25" s="1">
        <v>25.0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50.0</v>
      </c>
      <c r="E26" s="1">
        <v>0.0</v>
      </c>
      <c r="F26" s="1">
        <v>9.0</v>
      </c>
      <c r="G26" s="1">
        <v>0.0</v>
      </c>
      <c r="H26" s="1">
        <v>98.0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3.0</v>
      </c>
      <c r="C27" s="1">
        <v>0.0</v>
      </c>
      <c r="D27" s="1">
        <v>0.0</v>
      </c>
      <c r="E27" s="1">
        <v>4.0</v>
      </c>
      <c r="F27" s="1">
        <v>0.0</v>
      </c>
      <c r="G27" s="1">
        <v>51.0</v>
      </c>
      <c r="H27" s="1">
        <v>2.0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3.0</v>
      </c>
      <c r="C28" s="1">
        <v>7.0</v>
      </c>
      <c r="D28" s="1">
        <v>37.0</v>
      </c>
      <c r="E28" s="1">
        <v>114.0</v>
      </c>
      <c r="F28" s="1">
        <v>186.0</v>
      </c>
      <c r="G28" s="1">
        <v>164.0</v>
      </c>
      <c r="H28" s="1">
        <v>191.0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0.0</v>
      </c>
      <c r="C29" s="1">
        <v>11.0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0.0</v>
      </c>
      <c r="C30" s="1">
        <v>11.0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594.0</v>
      </c>
      <c r="C31" s="1">
        <v>594.0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6.0</v>
      </c>
      <c r="C32" s="1">
        <v>9.0</v>
      </c>
      <c r="D32" s="1">
        <v>51.0</v>
      </c>
      <c r="E32" s="1">
        <v>113.0</v>
      </c>
      <c r="F32" s="1">
        <v>168.0</v>
      </c>
      <c r="G32" s="1">
        <v>179.0</v>
      </c>
      <c r="H32" s="1">
        <v>186.0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-2.0</v>
      </c>
      <c r="C33" s="1">
        <v>-6.0</v>
      </c>
      <c r="D33" s="1">
        <v>-23.0</v>
      </c>
      <c r="E33" s="1">
        <v>-52.0</v>
      </c>
      <c r="F33" s="1">
        <v>-127.0</v>
      </c>
      <c r="G33" s="1">
        <v>-165.0</v>
      </c>
      <c r="H33" s="1">
        <v>-158.0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0.0</v>
      </c>
      <c r="C34" s="1">
        <v>0.0</v>
      </c>
      <c r="D34" s="1">
        <v>0.0</v>
      </c>
      <c r="E34" s="1">
        <v>-87.0</v>
      </c>
      <c r="F34" s="1">
        <v>-3.0</v>
      </c>
      <c r="G34" s="1">
        <v>-4.0</v>
      </c>
      <c r="H34" s="1">
        <v>-5.0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-5.0</v>
      </c>
      <c r="C35" s="1">
        <v>0.0</v>
      </c>
      <c r="D35" s="1">
        <v>0.0</v>
      </c>
      <c r="E35" s="1">
        <v>42.0</v>
      </c>
      <c r="F35" s="1">
        <v>54.0</v>
      </c>
      <c r="G35" s="1">
        <v>-64.0</v>
      </c>
      <c r="H35" s="1">
        <v>-64.0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-2.0</v>
      </c>
      <c r="C36" s="1">
        <v>-6.0</v>
      </c>
      <c r="D36" s="1">
        <v>27.0</v>
      </c>
      <c r="E36" s="1">
        <v>59.0</v>
      </c>
      <c r="F36" s="1">
        <v>37.0</v>
      </c>
      <c r="G36" s="1">
        <v>8.0</v>
      </c>
      <c r="H36" s="1">
        <v>22.0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-2.0</v>
      </c>
      <c r="C37" s="1">
        <v>5.0</v>
      </c>
      <c r="D37" s="1">
        <v>27.0</v>
      </c>
      <c r="E37" s="1">
        <v>59.0</v>
      </c>
      <c r="F37" s="1">
        <v>37.0</v>
      </c>
      <c r="G37" s="1">
        <v>8.0</v>
      </c>
      <c r="H37" s="1">
        <v>22.0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1.0</v>
      </c>
      <c r="C38" s="1">
        <v>12.0</v>
      </c>
      <c r="D38" s="1">
        <v>64.0</v>
      </c>
      <c r="E38" s="1">
        <v>174.0</v>
      </c>
      <c r="F38" s="1">
        <v>223.0</v>
      </c>
      <c r="G38" s="1">
        <v>173.0</v>
      </c>
      <c r="H38" s="1">
        <v>213.0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1.0</v>
      </c>
      <c r="C40" s="1">
        <v>1.0</v>
      </c>
      <c r="D40" s="1">
        <v>4.0</v>
      </c>
      <c r="E40" s="1">
        <v>5.0</v>
      </c>
      <c r="F40" s="1">
        <v>5.0</v>
      </c>
      <c r="G40" s="1">
        <v>5.0</v>
      </c>
      <c r="H40" s="1">
        <v>5.0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1.0</v>
      </c>
      <c r="C41" s="1">
        <v>1.0</v>
      </c>
      <c r="D41" s="1">
        <v>4.0</v>
      </c>
      <c r="E41" s="1">
        <v>5.0</v>
      </c>
      <c r="F41" s="1">
        <v>5.0</v>
      </c>
      <c r="G41" s="1">
        <v>5.0</v>
      </c>
      <c r="H41" s="1">
        <v>5.0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 t="s">
        <v>101</v>
      </c>
      <c r="C42" s="1" t="s">
        <v>102</v>
      </c>
      <c r="D42" s="1" t="s">
        <v>103</v>
      </c>
      <c r="E42" s="1" t="s">
        <v>104</v>
      </c>
      <c r="F42" s="1" t="s">
        <v>105</v>
      </c>
      <c r="G42" s="1" t="s">
        <v>106</v>
      </c>
      <c r="H42" s="1" t="s">
        <v>107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-2.0</v>
      </c>
      <c r="C43" s="1">
        <v>-6.0</v>
      </c>
      <c r="D43" s="1">
        <v>26.0</v>
      </c>
      <c r="E43" s="1">
        <v>59.0</v>
      </c>
      <c r="F43" s="1">
        <v>36.0</v>
      </c>
      <c r="G43" s="1">
        <v>7.0</v>
      </c>
      <c r="H43" s="1">
        <v>20.0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 t="s">
        <v>110</v>
      </c>
      <c r="C44" s="1" t="s">
        <v>111</v>
      </c>
      <c r="D44" s="1" t="s">
        <v>112</v>
      </c>
      <c r="E44" s="1" t="s">
        <v>113</v>
      </c>
      <c r="F44" s="1" t="s">
        <v>114</v>
      </c>
      <c r="G44" s="1" t="s">
        <v>115</v>
      </c>
      <c r="H44" s="1" t="s">
        <v>116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117</v>
      </c>
      <c r="B45" s="1" t="s">
        <v>118</v>
      </c>
      <c r="C45" s="1">
        <v>4.0</v>
      </c>
      <c r="D45" s="1">
        <v>22.0</v>
      </c>
      <c r="E45" s="1">
        <v>41.0</v>
      </c>
      <c r="F45" s="1">
        <v>78.0</v>
      </c>
      <c r="G45" s="1">
        <v>64.0</v>
      </c>
      <c r="H45" s="1">
        <v>95.0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119</v>
      </c>
      <c r="B46" s="1">
        <v>-83.0</v>
      </c>
      <c r="C46" s="1">
        <v>-2.0</v>
      </c>
      <c r="D46" s="1">
        <v>-12.0</v>
      </c>
      <c r="E46" s="1">
        <v>-42.0</v>
      </c>
      <c r="F46" s="1">
        <v>1.0</v>
      </c>
      <c r="G46" s="1">
        <v>-4.0</v>
      </c>
      <c r="H46" s="1">
        <v>28.0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>
        <v>20.0</v>
      </c>
      <c r="C47" s="1">
        <v>61.0</v>
      </c>
      <c r="D47" s="1">
        <v>2.0</v>
      </c>
      <c r="E47" s="1">
        <v>4.0</v>
      </c>
      <c r="F47" s="1">
        <v>3.0</v>
      </c>
      <c r="G47" s="1">
        <v>0.0</v>
      </c>
      <c r="H47" s="1">
        <v>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>
        <v>0.0</v>
      </c>
      <c r="C48" s="1">
        <v>3.0</v>
      </c>
      <c r="D48" s="1">
        <v>3.0</v>
      </c>
      <c r="E48" s="1">
        <v>3.0</v>
      </c>
      <c r="F48" s="1">
        <v>0.0</v>
      </c>
      <c r="G48" s="1">
        <v>3.0</v>
      </c>
      <c r="H48" s="1">
        <v>3.0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>
        <v>1.0</v>
      </c>
      <c r="C49" s="1">
        <v>12.0</v>
      </c>
      <c r="D49" s="1">
        <v>25.0</v>
      </c>
      <c r="E49" s="1">
        <v>66.0</v>
      </c>
      <c r="F49" s="1">
        <v>1.0</v>
      </c>
      <c r="G49" s="1">
        <v>0.0</v>
      </c>
      <c r="H49" s="1">
        <v>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>
        <v>0.0</v>
      </c>
      <c r="C50" s="1">
        <v>0.0</v>
      </c>
      <c r="D50" s="1">
        <v>123.0</v>
      </c>
      <c r="E50" s="1">
        <v>280.0</v>
      </c>
      <c r="F50" s="1">
        <v>540.0</v>
      </c>
      <c r="G50" s="1">
        <v>250.0</v>
      </c>
      <c r="H50" s="1">
        <v>251.0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40.0</v>
      </c>
      <c r="H51" s="1">
        <v>27.0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4.0</v>
      </c>
      <c r="C52" s="1">
        <v>64.0</v>
      </c>
      <c r="D52" s="1">
        <v>3.0</v>
      </c>
      <c r="E52" s="1">
        <v>11.0</v>
      </c>
      <c r="F52" s="1">
        <v>1.0</v>
      </c>
      <c r="G52" s="1">
        <v>10.0</v>
      </c>
      <c r="H52" s="1">
        <v>12.0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2.0</v>
      </c>
      <c r="C2" s="1">
        <v>1.0</v>
      </c>
      <c r="D2" s="1">
        <v>13.0</v>
      </c>
      <c r="E2" s="1">
        <v>49.0</v>
      </c>
      <c r="F2" s="1">
        <v>98.0</v>
      </c>
      <c r="G2" s="1">
        <v>126.0</v>
      </c>
      <c r="H2" s="1">
        <v>159.0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0.0</v>
      </c>
      <c r="C3" s="1">
        <v>21.0</v>
      </c>
      <c r="D3" s="1">
        <v>2.0</v>
      </c>
      <c r="E3" s="1">
        <v>9.0</v>
      </c>
      <c r="F3" s="1">
        <v>16.0</v>
      </c>
      <c r="G3" s="1">
        <v>0.0</v>
      </c>
      <c r="H3" s="1">
        <v>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2.0</v>
      </c>
      <c r="C4" s="1">
        <v>1.0</v>
      </c>
      <c r="D4" s="1">
        <v>16.0</v>
      </c>
      <c r="E4" s="1">
        <v>58.0</v>
      </c>
      <c r="F4" s="1">
        <v>115.0</v>
      </c>
      <c r="G4" s="1">
        <v>126.0</v>
      </c>
      <c r="H4" s="1">
        <v>159.0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3.0</v>
      </c>
      <c r="C5" s="1">
        <v>91.0</v>
      </c>
      <c r="D5" s="1">
        <v>7.0</v>
      </c>
      <c r="E5" s="1">
        <v>22.0</v>
      </c>
      <c r="F5" s="1">
        <v>100.0</v>
      </c>
      <c r="G5" s="1">
        <v>91.0</v>
      </c>
      <c r="H5" s="1">
        <v>85.0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0.0</v>
      </c>
      <c r="C6" s="1">
        <v>71.0</v>
      </c>
      <c r="D6" s="1">
        <v>8.0</v>
      </c>
      <c r="E6" s="1">
        <v>36.0</v>
      </c>
      <c r="F6" s="1">
        <v>14.0</v>
      </c>
      <c r="G6" s="1">
        <v>33.0</v>
      </c>
      <c r="H6" s="1">
        <v>73.0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76.0</v>
      </c>
      <c r="C7" s="1">
        <v>3.0</v>
      </c>
      <c r="D7" s="1">
        <v>13.0</v>
      </c>
      <c r="E7" s="1">
        <v>44.0</v>
      </c>
      <c r="F7" s="1">
        <v>30.0</v>
      </c>
      <c r="G7" s="1">
        <v>43.0</v>
      </c>
      <c r="H7" s="1">
        <v>28.0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4.0</v>
      </c>
      <c r="C8" s="1">
        <v>94.0</v>
      </c>
      <c r="D8" s="1">
        <v>0.0</v>
      </c>
      <c r="E8" s="1">
        <v>19.0</v>
      </c>
      <c r="F8" s="1">
        <v>52.0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80.0</v>
      </c>
      <c r="C9" s="1">
        <v>4.0</v>
      </c>
      <c r="D9" s="1">
        <v>13.0</v>
      </c>
      <c r="E9" s="1">
        <v>64.0</v>
      </c>
      <c r="F9" s="1">
        <v>83.0</v>
      </c>
      <c r="G9" s="1">
        <v>43.0</v>
      </c>
      <c r="H9" s="1">
        <v>28.0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-81.0</v>
      </c>
      <c r="C10" s="1">
        <v>-4.0</v>
      </c>
      <c r="D10" s="1">
        <v>-4.0</v>
      </c>
      <c r="E10" s="1">
        <v>-27.0</v>
      </c>
      <c r="F10" s="1">
        <v>-68.0</v>
      </c>
      <c r="G10" s="1">
        <v>-9.0</v>
      </c>
      <c r="H10" s="1">
        <v>45.0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0.0</v>
      </c>
      <c r="C11" s="1">
        <v>-9.0</v>
      </c>
      <c r="D11" s="1">
        <v>-5.0</v>
      </c>
      <c r="E11" s="1">
        <v>-4.0</v>
      </c>
      <c r="F11" s="1">
        <v>-5.0</v>
      </c>
      <c r="G11" s="1">
        <v>-8.0</v>
      </c>
      <c r="H11" s="1">
        <v>-15.0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0.0</v>
      </c>
      <c r="C12" s="1">
        <v>-9.0</v>
      </c>
      <c r="D12" s="1">
        <v>-5.0</v>
      </c>
      <c r="E12" s="1">
        <v>-4.0</v>
      </c>
      <c r="F12" s="1">
        <v>-5.0</v>
      </c>
      <c r="G12" s="1">
        <v>-8.0</v>
      </c>
      <c r="H12" s="1">
        <v>-15.0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0.0</v>
      </c>
      <c r="C13" s="1">
        <v>-3.0</v>
      </c>
      <c r="D13" s="1">
        <v>2.0</v>
      </c>
      <c r="E13" s="1">
        <v>-12.0</v>
      </c>
      <c r="F13" s="1">
        <v>-6.0</v>
      </c>
      <c r="G13" s="1">
        <v>-11.0</v>
      </c>
      <c r="H13" s="1">
        <v>20.0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-95.0</v>
      </c>
      <c r="C14" s="1">
        <v>0.0</v>
      </c>
      <c r="D14" s="1">
        <v>11.0</v>
      </c>
      <c r="E14" s="1">
        <v>-999.0</v>
      </c>
      <c r="F14" s="1">
        <v>0.0</v>
      </c>
      <c r="G14" s="1">
        <v>-5.0</v>
      </c>
      <c r="H14" s="1">
        <v>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-1.0</v>
      </c>
      <c r="C15" s="1">
        <v>-4.0</v>
      </c>
      <c r="D15" s="1">
        <v>-10.0</v>
      </c>
      <c r="E15" s="1">
        <v>-32.0</v>
      </c>
      <c r="F15" s="1">
        <v>-74.0</v>
      </c>
      <c r="G15" s="1">
        <v>-18.0</v>
      </c>
      <c r="H15" s="1">
        <v>30.0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11.0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0.0</v>
      </c>
      <c r="C17" s="1">
        <v>-1.0</v>
      </c>
      <c r="D17" s="1">
        <v>0.0</v>
      </c>
      <c r="E17" s="1">
        <v>0.0</v>
      </c>
      <c r="F17" s="1">
        <v>0.0</v>
      </c>
      <c r="G17" s="1">
        <v>-3.0</v>
      </c>
      <c r="H17" s="1">
        <v>-4.0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0.0</v>
      </c>
      <c r="C18" s="1">
        <v>0.0</v>
      </c>
      <c r="D18" s="1">
        <v>-6.0</v>
      </c>
      <c r="E18" s="1">
        <v>0.0</v>
      </c>
      <c r="F18" s="1">
        <v>-1.0</v>
      </c>
      <c r="G18" s="1">
        <v>-30.0</v>
      </c>
      <c r="H18" s="1">
        <v>-23.0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-1.0</v>
      </c>
      <c r="C19" s="1">
        <v>-4.0</v>
      </c>
      <c r="D19" s="1">
        <v>-16.0</v>
      </c>
      <c r="E19" s="1">
        <v>-32.0</v>
      </c>
      <c r="F19" s="1">
        <v>-75.0</v>
      </c>
      <c r="G19" s="1">
        <v>-38.0</v>
      </c>
      <c r="H19" s="1">
        <v>7.0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0.0</v>
      </c>
      <c r="C20" s="1">
        <v>0.0</v>
      </c>
      <c r="D20" s="1">
        <v>1.0</v>
      </c>
      <c r="E20" s="1">
        <v>3.0</v>
      </c>
      <c r="F20" s="1">
        <v>5.0</v>
      </c>
      <c r="G20" s="1">
        <v>6.0</v>
      </c>
      <c r="H20" s="1">
        <v>61.0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-1.0</v>
      </c>
      <c r="C21" s="1">
        <v>-4.0</v>
      </c>
      <c r="D21" s="1">
        <v>-16.0</v>
      </c>
      <c r="E21" s="1">
        <v>-32.0</v>
      </c>
      <c r="F21" s="1">
        <v>-75.0</v>
      </c>
      <c r="G21" s="1">
        <v>-38.0</v>
      </c>
      <c r="H21" s="1">
        <v>7.0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-1.0</v>
      </c>
      <c r="C22" s="1">
        <v>-4.0</v>
      </c>
      <c r="D22" s="1">
        <v>-16.0</v>
      </c>
      <c r="E22" s="1">
        <v>-32.0</v>
      </c>
      <c r="F22" s="1">
        <v>-75.0</v>
      </c>
      <c r="G22" s="1">
        <v>-38.0</v>
      </c>
      <c r="H22" s="1">
        <v>7.0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-1.0</v>
      </c>
      <c r="C23" s="1">
        <v>-4.0</v>
      </c>
      <c r="D23" s="1">
        <v>-16.0</v>
      </c>
      <c r="E23" s="1">
        <v>-32.0</v>
      </c>
      <c r="F23" s="1">
        <v>-75.0</v>
      </c>
      <c r="G23" s="1">
        <v>-38.0</v>
      </c>
      <c r="H23" s="1">
        <v>7.0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-1.0</v>
      </c>
      <c r="C24" s="1">
        <v>-4.0</v>
      </c>
      <c r="D24" s="1">
        <v>-16.0</v>
      </c>
      <c r="E24" s="1">
        <v>-32.0</v>
      </c>
      <c r="F24" s="1">
        <v>-75.0</v>
      </c>
      <c r="G24" s="1">
        <v>-38.0</v>
      </c>
      <c r="H24" s="1">
        <v>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-1.0</v>
      </c>
      <c r="C25" s="1">
        <v>-4.0</v>
      </c>
      <c r="D25" s="1">
        <v>-16.0</v>
      </c>
      <c r="E25" s="1">
        <v>-32.0</v>
      </c>
      <c r="F25" s="1">
        <v>-75.0</v>
      </c>
      <c r="G25" s="1">
        <v>-38.0</v>
      </c>
      <c r="H25" s="1">
        <v>7.0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 t="s">
        <v>152</v>
      </c>
      <c r="C27" s="1" t="s">
        <v>153</v>
      </c>
      <c r="D27" s="1" t="s">
        <v>154</v>
      </c>
      <c r="E27" s="1" t="s">
        <v>155</v>
      </c>
      <c r="F27" s="1" t="s">
        <v>156</v>
      </c>
      <c r="G27" s="1">
        <v>-7.0</v>
      </c>
      <c r="H27" s="1" t="s">
        <v>157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 t="s">
        <v>152</v>
      </c>
      <c r="C28" s="1" t="s">
        <v>153</v>
      </c>
      <c r="D28" s="1" t="s">
        <v>154</v>
      </c>
      <c r="E28" s="1" t="s">
        <v>155</v>
      </c>
      <c r="F28" s="1" t="s">
        <v>156</v>
      </c>
      <c r="G28" s="1">
        <v>-7.0</v>
      </c>
      <c r="H28" s="1" t="s">
        <v>157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>
        <v>1.0</v>
      </c>
      <c r="C29" s="1">
        <v>1.0</v>
      </c>
      <c r="D29" s="1">
        <v>2.0</v>
      </c>
      <c r="E29" s="1">
        <v>4.0</v>
      </c>
      <c r="F29" s="1">
        <v>5.0</v>
      </c>
      <c r="G29" s="1">
        <v>5.0</v>
      </c>
      <c r="H29" s="1">
        <v>5.0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 t="s">
        <v>152</v>
      </c>
      <c r="C30" s="1" t="s">
        <v>153</v>
      </c>
      <c r="D30" s="1" t="s">
        <v>154</v>
      </c>
      <c r="E30" s="1" t="s">
        <v>155</v>
      </c>
      <c r="F30" s="1" t="s">
        <v>156</v>
      </c>
      <c r="G30" s="1">
        <v>-7.0</v>
      </c>
      <c r="H30" s="1" t="s">
        <v>161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 t="s">
        <v>152</v>
      </c>
      <c r="C31" s="1" t="s">
        <v>153</v>
      </c>
      <c r="D31" s="1" t="s">
        <v>154</v>
      </c>
      <c r="E31" s="1" t="s">
        <v>155</v>
      </c>
      <c r="F31" s="1" t="s">
        <v>156</v>
      </c>
      <c r="G31" s="1">
        <v>-7.0</v>
      </c>
      <c r="H31" s="1" t="s">
        <v>161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1.0</v>
      </c>
      <c r="C32" s="1">
        <v>1.0</v>
      </c>
      <c r="D32" s="1">
        <v>2.0</v>
      </c>
      <c r="E32" s="1">
        <v>4.0</v>
      </c>
      <c r="F32" s="1">
        <v>5.0</v>
      </c>
      <c r="G32" s="1">
        <v>5.0</v>
      </c>
      <c r="H32" s="1">
        <v>5.0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 t="s">
        <v>165</v>
      </c>
      <c r="C33" s="1" t="s">
        <v>166</v>
      </c>
      <c r="D33" s="1" t="s">
        <v>167</v>
      </c>
      <c r="E33" s="1" t="s">
        <v>168</v>
      </c>
      <c r="F33" s="1" t="s">
        <v>169</v>
      </c>
      <c r="G33" s="1" t="s">
        <v>170</v>
      </c>
      <c r="H33" s="1" t="s">
        <v>171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 t="s">
        <v>165</v>
      </c>
      <c r="C34" s="1" t="s">
        <v>166</v>
      </c>
      <c r="D34" s="1" t="s">
        <v>167</v>
      </c>
      <c r="E34" s="1" t="s">
        <v>168</v>
      </c>
      <c r="F34" s="1" t="s">
        <v>169</v>
      </c>
      <c r="G34" s="1" t="s">
        <v>170</v>
      </c>
      <c r="H34" s="1" t="s">
        <v>173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174</v>
      </c>
      <c r="B35" s="1">
        <v>1.0</v>
      </c>
      <c r="C35" s="1">
        <v>1.0</v>
      </c>
      <c r="D35" s="1">
        <v>1.0</v>
      </c>
      <c r="E35" s="1">
        <v>1.0</v>
      </c>
      <c r="F35" s="1">
        <v>1.0</v>
      </c>
      <c r="G35" s="1">
        <v>1.0</v>
      </c>
      <c r="H35" s="1">
        <v>1.0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>
        <v>-80.0</v>
      </c>
      <c r="C37" s="1">
        <v>-4.0</v>
      </c>
      <c r="D37" s="1">
        <v>-4.0</v>
      </c>
      <c r="E37" s="1">
        <v>-27.0</v>
      </c>
      <c r="F37" s="1">
        <v>-68.0</v>
      </c>
      <c r="G37" s="1">
        <v>-9.0</v>
      </c>
      <c r="H37" s="1">
        <v>46.0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-81.0</v>
      </c>
      <c r="C38" s="1">
        <v>-4.0</v>
      </c>
      <c r="D38" s="1">
        <v>-4.0</v>
      </c>
      <c r="E38" s="1">
        <v>-27.0</v>
      </c>
      <c r="F38" s="1">
        <v>-68.0</v>
      </c>
      <c r="G38" s="1">
        <v>-9.0</v>
      </c>
      <c r="H38" s="1">
        <v>45.0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-81.0</v>
      </c>
      <c r="C39" s="1">
        <v>-4.0</v>
      </c>
      <c r="D39" s="1">
        <v>-4.0</v>
      </c>
      <c r="E39" s="1">
        <v>-27.0</v>
      </c>
      <c r="F39" s="1">
        <v>-68.0</v>
      </c>
      <c r="G39" s="1">
        <v>-9.0</v>
      </c>
      <c r="H39" s="1">
        <v>45.0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>
        <v>-78.0</v>
      </c>
      <c r="C40" s="1">
        <v>-3.0</v>
      </c>
      <c r="D40" s="1">
        <v>-4.0</v>
      </c>
      <c r="E40" s="1">
        <v>-27.0</v>
      </c>
      <c r="F40" s="1">
        <v>-67.0</v>
      </c>
      <c r="G40" s="1">
        <v>0.0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179</v>
      </c>
      <c r="B41" s="1">
        <v>2.0</v>
      </c>
      <c r="C41" s="1">
        <v>1.0</v>
      </c>
      <c r="D41" s="1">
        <v>16.0</v>
      </c>
      <c r="E41" s="1">
        <v>58.0</v>
      </c>
      <c r="F41" s="1">
        <v>115.0</v>
      </c>
      <c r="G41" s="1">
        <v>0.0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180</v>
      </c>
      <c r="B42" s="1">
        <v>0.0</v>
      </c>
      <c r="C42" s="1">
        <v>0.0</v>
      </c>
      <c r="D42" s="1" t="s">
        <v>181</v>
      </c>
      <c r="E42" s="1" t="s">
        <v>182</v>
      </c>
      <c r="F42" s="1" t="s">
        <v>183</v>
      </c>
      <c r="G42" s="1" t="s">
        <v>184</v>
      </c>
      <c r="H42" s="1" t="s">
        <v>185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186</v>
      </c>
      <c r="B43" s="1">
        <v>0.0</v>
      </c>
      <c r="C43" s="1">
        <v>0.0</v>
      </c>
      <c r="D43" s="1">
        <v>1.0</v>
      </c>
      <c r="E43" s="1">
        <v>3.0</v>
      </c>
      <c r="F43" s="1">
        <v>5.0</v>
      </c>
      <c r="G43" s="1">
        <v>6.0</v>
      </c>
      <c r="H43" s="1">
        <v>61.0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187</v>
      </c>
      <c r="B44" s="1">
        <v>0.0</v>
      </c>
      <c r="C44" s="1">
        <v>0.0</v>
      </c>
      <c r="D44" s="1">
        <v>1.0</v>
      </c>
      <c r="E44" s="1">
        <v>3.0</v>
      </c>
      <c r="F44" s="1">
        <v>5.0</v>
      </c>
      <c r="G44" s="1">
        <v>6.0</v>
      </c>
      <c r="H44" s="1">
        <v>61.0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188</v>
      </c>
      <c r="B45" s="1">
        <v>-1.0</v>
      </c>
      <c r="C45" s="1">
        <v>-2.0</v>
      </c>
      <c r="D45" s="1">
        <v>-6.0</v>
      </c>
      <c r="E45" s="1">
        <v>-20.0</v>
      </c>
      <c r="F45" s="1">
        <v>-46.0</v>
      </c>
      <c r="G45" s="1">
        <v>-11.0</v>
      </c>
      <c r="H45" s="1">
        <v>19.0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189</v>
      </c>
      <c r="B46" s="1">
        <v>0.0</v>
      </c>
      <c r="C46" s="1">
        <v>9.0</v>
      </c>
      <c r="D46" s="1">
        <v>1.0</v>
      </c>
      <c r="E46" s="1">
        <v>4.0</v>
      </c>
      <c r="F46" s="1">
        <v>5.0</v>
      </c>
      <c r="G46" s="1">
        <v>6.0</v>
      </c>
      <c r="H46" s="1">
        <v>14.0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190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191</v>
      </c>
      <c r="B48" s="1">
        <v>8.0</v>
      </c>
      <c r="C48" s="1">
        <v>17.0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192</v>
      </c>
      <c r="B49" s="1">
        <v>0.0</v>
      </c>
      <c r="C49" s="1">
        <v>0.0</v>
      </c>
      <c r="D49" s="1">
        <v>85.0</v>
      </c>
      <c r="E49" s="1">
        <v>3.0</v>
      </c>
      <c r="F49" s="1">
        <v>17.0</v>
      </c>
      <c r="G49" s="1">
        <v>37.0</v>
      </c>
      <c r="H49" s="1">
        <v>23.0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193</v>
      </c>
      <c r="B50" s="1">
        <v>0.0</v>
      </c>
      <c r="C50" s="1">
        <v>0.0</v>
      </c>
      <c r="D50" s="1">
        <v>3.0</v>
      </c>
      <c r="E50" s="1">
        <v>3.0</v>
      </c>
      <c r="F50" s="1">
        <v>15.0</v>
      </c>
      <c r="G50" s="1">
        <v>18.0</v>
      </c>
      <c r="H50" s="1">
        <v>11.0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194</v>
      </c>
      <c r="B51" s="1">
        <v>0.0</v>
      </c>
      <c r="C51" s="1">
        <v>0.0</v>
      </c>
      <c r="D51" s="1">
        <v>0.0</v>
      </c>
      <c r="E51" s="1">
        <v>0.0</v>
      </c>
      <c r="F51" s="1">
        <v>8.0</v>
      </c>
      <c r="G51" s="1">
        <v>16.0</v>
      </c>
      <c r="H51" s="1">
        <v>8.0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195</v>
      </c>
      <c r="B52" s="1">
        <v>12.0</v>
      </c>
      <c r="C52" s="1">
        <v>45.0</v>
      </c>
      <c r="D52" s="1">
        <v>68.0</v>
      </c>
      <c r="E52" s="1">
        <v>74.0</v>
      </c>
      <c r="F52" s="1">
        <v>1.0</v>
      </c>
      <c r="G52" s="1">
        <v>2.0</v>
      </c>
      <c r="H52" s="1">
        <v>66.0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196</v>
      </c>
      <c r="B53" s="1">
        <v>2.0</v>
      </c>
      <c r="C53" s="1">
        <v>7.0</v>
      </c>
      <c r="D53" s="1">
        <v>34.0</v>
      </c>
      <c r="E53" s="1">
        <v>51.0</v>
      </c>
      <c r="F53" s="1">
        <v>47.0</v>
      </c>
      <c r="G53" s="1">
        <v>0.0</v>
      </c>
      <c r="H53" s="1">
        <v>0.0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197</v>
      </c>
      <c r="B54" s="1">
        <v>0.0</v>
      </c>
      <c r="C54" s="1">
        <v>0.0</v>
      </c>
      <c r="D54" s="1">
        <v>1.0</v>
      </c>
      <c r="E54" s="1">
        <v>55.0</v>
      </c>
      <c r="F54" s="1">
        <v>33.0</v>
      </c>
      <c r="G54" s="1">
        <v>0.0</v>
      </c>
      <c r="H54" s="1">
        <v>0.0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198</v>
      </c>
      <c r="B55" s="1">
        <v>0.0</v>
      </c>
      <c r="C55" s="1">
        <v>0.0</v>
      </c>
      <c r="D55" s="1">
        <v>-84.0</v>
      </c>
      <c r="E55" s="1">
        <v>-4.0</v>
      </c>
      <c r="F55" s="1">
        <v>14.0</v>
      </c>
      <c r="G55" s="1">
        <v>0.0</v>
      </c>
      <c r="H55" s="1">
        <v>0.0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199</v>
      </c>
      <c r="B56" s="1">
        <v>0.0</v>
      </c>
      <c r="C56" s="1">
        <v>0.0</v>
      </c>
      <c r="D56" s="1">
        <v>0.0</v>
      </c>
      <c r="E56" s="1">
        <v>0.0</v>
      </c>
      <c r="F56" s="1">
        <v>14.0</v>
      </c>
      <c r="G56" s="1">
        <v>10.0</v>
      </c>
      <c r="H56" s="1">
        <v>6.0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200</v>
      </c>
      <c r="B57" s="1">
        <v>0.0</v>
      </c>
      <c r="C57" s="1">
        <v>0.0</v>
      </c>
      <c r="D57" s="1">
        <v>95.0</v>
      </c>
      <c r="E57" s="1">
        <v>7.0</v>
      </c>
      <c r="F57" s="1">
        <v>0.0</v>
      </c>
      <c r="G57" s="1">
        <v>0.0</v>
      </c>
      <c r="H57" s="1">
        <v>0.0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201</v>
      </c>
      <c r="B58" s="1">
        <v>66.0</v>
      </c>
      <c r="C58" s="1">
        <v>3.0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202</v>
      </c>
      <c r="B59" s="1">
        <v>66.0</v>
      </c>
      <c r="C59" s="1">
        <v>3.0</v>
      </c>
      <c r="D59" s="1">
        <v>95.0</v>
      </c>
      <c r="E59" s="1">
        <v>7.0</v>
      </c>
      <c r="F59" s="1">
        <v>14.0</v>
      </c>
      <c r="G59" s="1">
        <v>10.0</v>
      </c>
      <c r="H59" s="1">
        <v>6.0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>
        <v>0.0</v>
      </c>
      <c r="C3" s="1" t="s">
        <v>205</v>
      </c>
      <c r="D3" s="1" t="s">
        <v>206</v>
      </c>
      <c r="E3" s="1" t="s">
        <v>207</v>
      </c>
      <c r="F3" s="1" t="s">
        <v>208</v>
      </c>
      <c r="G3" s="1" t="s">
        <v>209</v>
      </c>
      <c r="H3" s="1" t="s">
        <v>210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211</v>
      </c>
      <c r="B4" s="1">
        <v>0.0</v>
      </c>
      <c r="C4" s="1" t="s">
        <v>212</v>
      </c>
      <c r="D4" s="1" t="s">
        <v>213</v>
      </c>
      <c r="E4" s="1" t="s">
        <v>214</v>
      </c>
      <c r="F4" s="1" t="s">
        <v>215</v>
      </c>
      <c r="G4" s="1" t="s">
        <v>155</v>
      </c>
      <c r="H4" s="1" t="s">
        <v>216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217</v>
      </c>
      <c r="B5" s="1">
        <v>0.0</v>
      </c>
      <c r="C5" s="1" t="s">
        <v>218</v>
      </c>
      <c r="D5" s="1" t="s">
        <v>219</v>
      </c>
      <c r="E5" s="1" t="s">
        <v>220</v>
      </c>
      <c r="F5" s="1" t="s">
        <v>221</v>
      </c>
      <c r="G5" s="1" t="s">
        <v>222</v>
      </c>
      <c r="H5" s="1" t="s">
        <v>223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224</v>
      </c>
      <c r="B6" s="1">
        <v>0.0</v>
      </c>
      <c r="C6" s="1" t="s">
        <v>225</v>
      </c>
      <c r="D6" s="1" t="s">
        <v>226</v>
      </c>
      <c r="E6" s="1" t="s">
        <v>220</v>
      </c>
      <c r="F6" s="1" t="s">
        <v>221</v>
      </c>
      <c r="G6" s="1" t="s">
        <v>222</v>
      </c>
      <c r="H6" s="1" t="s">
        <v>223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228</v>
      </c>
      <c r="B8" s="1" t="s">
        <v>229</v>
      </c>
      <c r="C8" s="1" t="s">
        <v>230</v>
      </c>
      <c r="D8" s="1" t="s">
        <v>231</v>
      </c>
      <c r="E8" s="1" t="s">
        <v>232</v>
      </c>
      <c r="F8" s="1" t="s">
        <v>233</v>
      </c>
      <c r="G8" s="1" t="s">
        <v>234</v>
      </c>
      <c r="H8" s="1" t="s">
        <v>235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236</v>
      </c>
      <c r="B9" s="1">
        <v>0.0</v>
      </c>
      <c r="C9" s="1" t="s">
        <v>237</v>
      </c>
      <c r="D9" s="1" t="s">
        <v>238</v>
      </c>
      <c r="E9" s="1" t="s">
        <v>239</v>
      </c>
      <c r="F9" s="1" t="s">
        <v>240</v>
      </c>
      <c r="G9" s="1" t="s">
        <v>241</v>
      </c>
      <c r="H9" s="1" t="s">
        <v>242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243</v>
      </c>
      <c r="B10" s="1">
        <v>0.0</v>
      </c>
      <c r="C10" s="1" t="s">
        <v>244</v>
      </c>
      <c r="D10" s="1" t="s">
        <v>245</v>
      </c>
      <c r="E10" s="1" t="s">
        <v>246</v>
      </c>
      <c r="F10" s="1" t="s">
        <v>247</v>
      </c>
      <c r="G10" s="1" t="s">
        <v>248</v>
      </c>
      <c r="H10" s="1" t="s">
        <v>249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250</v>
      </c>
      <c r="B11" s="1">
        <v>0.0</v>
      </c>
      <c r="C11" s="1" t="s">
        <v>251</v>
      </c>
      <c r="D11" s="1" t="s">
        <v>252</v>
      </c>
      <c r="E11" s="1" t="s">
        <v>253</v>
      </c>
      <c r="F11" s="1" t="s">
        <v>254</v>
      </c>
      <c r="G11" s="1" t="s">
        <v>255</v>
      </c>
      <c r="H11" s="1" t="s">
        <v>256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257</v>
      </c>
      <c r="B12" s="1">
        <v>0.0</v>
      </c>
      <c r="C12" s="1" t="s">
        <v>251</v>
      </c>
      <c r="D12" s="1" t="s">
        <v>252</v>
      </c>
      <c r="E12" s="1" t="s">
        <v>253</v>
      </c>
      <c r="F12" s="1" t="s">
        <v>254</v>
      </c>
      <c r="G12" s="1" t="s">
        <v>255</v>
      </c>
      <c r="H12" s="1" t="s">
        <v>256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258</v>
      </c>
      <c r="B13" s="1">
        <v>0.0</v>
      </c>
      <c r="C13" s="1" t="s">
        <v>259</v>
      </c>
      <c r="D13" s="1" t="s">
        <v>260</v>
      </c>
      <c r="E13" s="1" t="s">
        <v>261</v>
      </c>
      <c r="F13" s="1" t="s">
        <v>262</v>
      </c>
      <c r="G13" s="1" t="s">
        <v>263</v>
      </c>
      <c r="H13" s="1" t="s">
        <v>264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265</v>
      </c>
      <c r="B14" s="1">
        <v>0.0</v>
      </c>
      <c r="C14" s="1" t="s">
        <v>259</v>
      </c>
      <c r="D14" s="1" t="s">
        <v>260</v>
      </c>
      <c r="E14" s="1" t="s">
        <v>261</v>
      </c>
      <c r="F14" s="1" t="s">
        <v>262</v>
      </c>
      <c r="G14" s="1" t="s">
        <v>263</v>
      </c>
      <c r="H14" s="1" t="s">
        <v>264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266</v>
      </c>
      <c r="B15" s="1">
        <v>0.0</v>
      </c>
      <c r="C15" s="1" t="s">
        <v>259</v>
      </c>
      <c r="D15" s="1" t="s">
        <v>260</v>
      </c>
      <c r="E15" s="1" t="s">
        <v>261</v>
      </c>
      <c r="F15" s="1" t="s">
        <v>262</v>
      </c>
      <c r="G15" s="1" t="s">
        <v>263</v>
      </c>
      <c r="H15" s="1" t="s">
        <v>264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267</v>
      </c>
      <c r="B16" s="1">
        <v>0.0</v>
      </c>
      <c r="C16" s="1" t="s">
        <v>268</v>
      </c>
      <c r="D16" s="1" t="s">
        <v>269</v>
      </c>
      <c r="E16" s="1" t="s">
        <v>270</v>
      </c>
      <c r="F16" s="1" t="s">
        <v>271</v>
      </c>
      <c r="G16" s="1" t="s">
        <v>272</v>
      </c>
      <c r="H16" s="1" t="s">
        <v>273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274</v>
      </c>
      <c r="B17" s="1">
        <v>0.0</v>
      </c>
      <c r="C17" s="1" t="s">
        <v>275</v>
      </c>
      <c r="D17" s="1" t="s">
        <v>276</v>
      </c>
      <c r="E17" s="1" t="s">
        <v>277</v>
      </c>
      <c r="F17" s="1" t="s">
        <v>278</v>
      </c>
      <c r="G17" s="1" t="s">
        <v>279</v>
      </c>
      <c r="H17" s="1" t="s">
        <v>280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281</v>
      </c>
      <c r="B18" s="1">
        <v>0.0</v>
      </c>
      <c r="C18" s="1" t="s">
        <v>282</v>
      </c>
      <c r="D18" s="1" t="s">
        <v>283</v>
      </c>
      <c r="E18" s="1" t="s">
        <v>284</v>
      </c>
      <c r="F18" s="1" t="s">
        <v>285</v>
      </c>
      <c r="G18" s="1" t="s">
        <v>286</v>
      </c>
      <c r="H18" s="1" t="s">
        <v>287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288</v>
      </c>
      <c r="B20" s="1">
        <v>0.0</v>
      </c>
      <c r="C20" s="1" t="s">
        <v>289</v>
      </c>
      <c r="D20" s="1" t="s">
        <v>290</v>
      </c>
      <c r="E20" s="1" t="s">
        <v>291</v>
      </c>
      <c r="F20" s="1" t="s">
        <v>292</v>
      </c>
      <c r="G20" s="1" t="s">
        <v>293</v>
      </c>
      <c r="H20" s="1" t="s">
        <v>294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295</v>
      </c>
      <c r="B21" s="1">
        <v>0.0</v>
      </c>
      <c r="C21" s="1">
        <v>38.0</v>
      </c>
      <c r="D21" s="1" t="s">
        <v>296</v>
      </c>
      <c r="E21" s="1" t="s">
        <v>297</v>
      </c>
      <c r="F21" s="1" t="s">
        <v>298</v>
      </c>
      <c r="G21" s="1" t="s">
        <v>299</v>
      </c>
      <c r="H21" s="1" t="s">
        <v>300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301</v>
      </c>
      <c r="B22" s="1">
        <v>0.0</v>
      </c>
      <c r="C22" s="1" t="s">
        <v>302</v>
      </c>
      <c r="D22" s="1" t="s">
        <v>303</v>
      </c>
      <c r="E22" s="1" t="s">
        <v>304</v>
      </c>
      <c r="F22" s="1" t="s">
        <v>305</v>
      </c>
      <c r="G22" s="1" t="s">
        <v>306</v>
      </c>
      <c r="H22" s="1" t="s">
        <v>307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309</v>
      </c>
      <c r="B24" s="1" t="s">
        <v>310</v>
      </c>
      <c r="C24" s="1" t="s">
        <v>311</v>
      </c>
      <c r="D24" s="1" t="s">
        <v>312</v>
      </c>
      <c r="E24" s="1" t="s">
        <v>313</v>
      </c>
      <c r="F24" s="1" t="s">
        <v>314</v>
      </c>
      <c r="G24" s="1" t="s">
        <v>315</v>
      </c>
      <c r="H24" s="1" t="s">
        <v>316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317</v>
      </c>
      <c r="B25" s="1" t="s">
        <v>318</v>
      </c>
      <c r="C25" s="1" t="s">
        <v>319</v>
      </c>
      <c r="D25" s="1" t="s">
        <v>320</v>
      </c>
      <c r="E25" s="1" t="s">
        <v>321</v>
      </c>
      <c r="F25" s="1" t="s">
        <v>322</v>
      </c>
      <c r="G25" s="1" t="s">
        <v>323</v>
      </c>
      <c r="H25" s="1" t="s">
        <v>324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325</v>
      </c>
      <c r="B26" s="1" t="s">
        <v>326</v>
      </c>
      <c r="C26" s="1" t="s">
        <v>167</v>
      </c>
      <c r="D26" s="1" t="s">
        <v>327</v>
      </c>
      <c r="E26" s="1" t="s">
        <v>328</v>
      </c>
      <c r="F26" s="1" t="s">
        <v>329</v>
      </c>
      <c r="G26" s="1" t="s">
        <v>330</v>
      </c>
      <c r="H26" s="1" t="s">
        <v>331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332</v>
      </c>
      <c r="B27" s="1">
        <v>0.0</v>
      </c>
      <c r="C27" s="1" t="s">
        <v>333</v>
      </c>
      <c r="D27" s="1" t="s">
        <v>334</v>
      </c>
      <c r="E27" s="1" t="s">
        <v>335</v>
      </c>
      <c r="F27" s="1" t="s">
        <v>336</v>
      </c>
      <c r="G27" s="1" t="s">
        <v>337</v>
      </c>
      <c r="H27" s="1" t="s">
        <v>338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339</v>
      </c>
      <c r="B28" s="1">
        <v>0.0</v>
      </c>
      <c r="C28" s="1" t="s">
        <v>340</v>
      </c>
      <c r="D28" s="1" t="s">
        <v>341</v>
      </c>
      <c r="E28" s="1" t="s">
        <v>342</v>
      </c>
      <c r="F28" s="1" t="s">
        <v>343</v>
      </c>
      <c r="G28" s="1" t="s">
        <v>344</v>
      </c>
      <c r="H28" s="1" t="s">
        <v>345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347</v>
      </c>
      <c r="B30" s="1">
        <v>0.0</v>
      </c>
      <c r="C30" s="1" t="s">
        <v>348</v>
      </c>
      <c r="D30" s="1" t="s">
        <v>349</v>
      </c>
      <c r="E30" s="1" t="s">
        <v>350</v>
      </c>
      <c r="F30" s="1" t="s">
        <v>351</v>
      </c>
      <c r="G30" s="1" t="s">
        <v>352</v>
      </c>
      <c r="H30" s="1" t="s">
        <v>353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354</v>
      </c>
      <c r="B31" s="1">
        <v>0.0</v>
      </c>
      <c r="C31" s="1" t="s">
        <v>355</v>
      </c>
      <c r="D31" s="1" t="s">
        <v>356</v>
      </c>
      <c r="E31" s="1" t="s">
        <v>357</v>
      </c>
      <c r="F31" s="1" t="s">
        <v>358</v>
      </c>
      <c r="G31" s="1" t="s">
        <v>359</v>
      </c>
      <c r="H31" s="1" t="s">
        <v>360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361</v>
      </c>
      <c r="B32" s="1">
        <v>0.0</v>
      </c>
      <c r="C32" s="1" t="s">
        <v>348</v>
      </c>
      <c r="D32" s="1" t="s">
        <v>362</v>
      </c>
      <c r="E32" s="1" t="s">
        <v>363</v>
      </c>
      <c r="F32" s="1" t="s">
        <v>364</v>
      </c>
      <c r="G32" s="1" t="s">
        <v>365</v>
      </c>
      <c r="H32" s="1" t="s">
        <v>366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367</v>
      </c>
      <c r="B33" s="1">
        <v>0.0</v>
      </c>
      <c r="C33" s="1" t="s">
        <v>355</v>
      </c>
      <c r="D33" s="1" t="s">
        <v>368</v>
      </c>
      <c r="E33" s="1" t="s">
        <v>369</v>
      </c>
      <c r="F33" s="1" t="s">
        <v>370</v>
      </c>
      <c r="G33" s="1" t="s">
        <v>371</v>
      </c>
      <c r="H33" s="1" t="s">
        <v>372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373</v>
      </c>
      <c r="B34" s="1" t="s">
        <v>374</v>
      </c>
      <c r="C34" s="1" t="s">
        <v>375</v>
      </c>
      <c r="D34" s="1" t="s">
        <v>376</v>
      </c>
      <c r="E34" s="1" t="s">
        <v>377</v>
      </c>
      <c r="F34" s="1" t="s">
        <v>378</v>
      </c>
      <c r="G34" s="1" t="s">
        <v>379</v>
      </c>
      <c r="H34" s="1" t="s">
        <v>380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381</v>
      </c>
      <c r="B35" s="1">
        <v>0.0</v>
      </c>
      <c r="C35" s="1" t="s">
        <v>382</v>
      </c>
      <c r="D35" s="1" t="s">
        <v>383</v>
      </c>
      <c r="E35" s="1" t="s">
        <v>384</v>
      </c>
      <c r="F35" s="1" t="s">
        <v>385</v>
      </c>
      <c r="G35" s="1" t="s">
        <v>386</v>
      </c>
      <c r="H35" s="1" t="s">
        <v>387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388</v>
      </c>
      <c r="B36" s="1">
        <v>0.0</v>
      </c>
      <c r="C36" s="1" t="s">
        <v>389</v>
      </c>
      <c r="D36" s="1" t="s">
        <v>390</v>
      </c>
      <c r="E36" s="1" t="s">
        <v>391</v>
      </c>
      <c r="F36" s="1" t="s">
        <v>392</v>
      </c>
      <c r="G36" s="1">
        <v>-1.0</v>
      </c>
      <c r="H36" s="1" t="s">
        <v>393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394</v>
      </c>
      <c r="B37" s="1">
        <v>0.0</v>
      </c>
      <c r="C37" s="1" t="s">
        <v>395</v>
      </c>
      <c r="D37" s="1" t="s">
        <v>396</v>
      </c>
      <c r="E37" s="1" t="s">
        <v>397</v>
      </c>
      <c r="F37" s="1">
        <v>-13.0</v>
      </c>
      <c r="G37" s="1" t="s">
        <v>398</v>
      </c>
      <c r="H37" s="1" t="s">
        <v>399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400</v>
      </c>
      <c r="B38" s="1">
        <v>0.0</v>
      </c>
      <c r="C38" s="1" t="s">
        <v>401</v>
      </c>
      <c r="D38" s="1">
        <v>-5.0</v>
      </c>
      <c r="E38" s="1" t="s">
        <v>402</v>
      </c>
      <c r="F38" s="1" t="s">
        <v>403</v>
      </c>
      <c r="G38" s="1" t="s">
        <v>404</v>
      </c>
      <c r="H38" s="1" t="s">
        <v>405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406</v>
      </c>
      <c r="B39" s="1" t="s">
        <v>407</v>
      </c>
      <c r="C39" s="1" t="s">
        <v>408</v>
      </c>
      <c r="D39" s="1" t="s">
        <v>409</v>
      </c>
      <c r="E39" s="1" t="s">
        <v>410</v>
      </c>
      <c r="F39" s="1" t="s">
        <v>411</v>
      </c>
      <c r="G39" s="1" t="s">
        <v>412</v>
      </c>
      <c r="H39" s="1" t="s">
        <v>413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414</v>
      </c>
      <c r="B40" s="1">
        <v>0.0</v>
      </c>
      <c r="C40" s="1" t="s">
        <v>415</v>
      </c>
      <c r="D40" s="1" t="s">
        <v>416</v>
      </c>
      <c r="E40" s="1" t="s">
        <v>417</v>
      </c>
      <c r="F40" s="1" t="s">
        <v>418</v>
      </c>
      <c r="G40" s="1" t="s">
        <v>419</v>
      </c>
      <c r="H40" s="1" t="s">
        <v>405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420</v>
      </c>
      <c r="B41" s="1" t="s">
        <v>421</v>
      </c>
      <c r="C41" s="1" t="s">
        <v>422</v>
      </c>
      <c r="D41" s="1" t="s">
        <v>423</v>
      </c>
      <c r="E41" s="1" t="s">
        <v>424</v>
      </c>
      <c r="F41" s="1" t="s">
        <v>411</v>
      </c>
      <c r="G41" s="1" t="s">
        <v>412</v>
      </c>
      <c r="H41" s="1" t="s">
        <v>413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426</v>
      </c>
      <c r="B43" s="1">
        <v>0.0</v>
      </c>
      <c r="C43" s="1">
        <v>0.0</v>
      </c>
      <c r="D43" s="1" t="s">
        <v>427</v>
      </c>
      <c r="E43" s="1" t="s">
        <v>428</v>
      </c>
      <c r="F43" s="1" t="s">
        <v>429</v>
      </c>
      <c r="G43" s="1" t="s">
        <v>430</v>
      </c>
      <c r="H43" s="1" t="s">
        <v>431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432</v>
      </c>
      <c r="B44" s="1">
        <v>0.0</v>
      </c>
      <c r="C44" s="1">
        <v>-1.0</v>
      </c>
      <c r="D44" s="1">
        <v>0.0</v>
      </c>
      <c r="E44" s="1" t="s">
        <v>433</v>
      </c>
      <c r="F44" s="1" t="s">
        <v>434</v>
      </c>
      <c r="G44" s="1" t="s">
        <v>435</v>
      </c>
      <c r="H44" s="1" t="s">
        <v>436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437</v>
      </c>
      <c r="B45" s="1">
        <v>0.0</v>
      </c>
      <c r="C45" s="1" t="s">
        <v>438</v>
      </c>
      <c r="D45" s="1" t="s">
        <v>439</v>
      </c>
      <c r="E45" s="1" t="s">
        <v>440</v>
      </c>
      <c r="F45" s="1" t="s">
        <v>441</v>
      </c>
      <c r="G45" s="1" t="s">
        <v>442</v>
      </c>
      <c r="H45" s="1" t="s">
        <v>443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444</v>
      </c>
      <c r="B46" s="1">
        <v>0.0</v>
      </c>
      <c r="C46" s="1" t="s">
        <v>445</v>
      </c>
      <c r="D46" s="1" t="s">
        <v>446</v>
      </c>
      <c r="E46" s="1" t="s">
        <v>447</v>
      </c>
      <c r="F46" s="1" t="s">
        <v>448</v>
      </c>
      <c r="G46" s="1" t="s">
        <v>449</v>
      </c>
      <c r="H46" s="1" t="s">
        <v>450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451</v>
      </c>
      <c r="B47" s="1">
        <v>0.0</v>
      </c>
      <c r="C47" s="1" t="s">
        <v>445</v>
      </c>
      <c r="D47" s="1" t="s">
        <v>446</v>
      </c>
      <c r="E47" s="1" t="s">
        <v>447</v>
      </c>
      <c r="F47" s="1" t="s">
        <v>448</v>
      </c>
      <c r="G47" s="1" t="s">
        <v>449</v>
      </c>
      <c r="H47" s="1" t="s">
        <v>450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452</v>
      </c>
      <c r="B48" s="1">
        <v>0.0</v>
      </c>
      <c r="C48" s="1" t="s">
        <v>453</v>
      </c>
      <c r="D48" s="1" t="s">
        <v>454</v>
      </c>
      <c r="E48" s="1">
        <v>148.0</v>
      </c>
      <c r="F48" s="1" t="s">
        <v>455</v>
      </c>
      <c r="G48" s="1" t="s">
        <v>456</v>
      </c>
      <c r="H48" s="1" t="s">
        <v>457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458</v>
      </c>
      <c r="B49" s="1">
        <v>0.0</v>
      </c>
      <c r="C49" s="1" t="s">
        <v>453</v>
      </c>
      <c r="D49" s="1" t="s">
        <v>454</v>
      </c>
      <c r="E49" s="1">
        <v>148.0</v>
      </c>
      <c r="F49" s="1" t="s">
        <v>455</v>
      </c>
      <c r="G49" s="1" t="s">
        <v>456</v>
      </c>
      <c r="H49" s="1" t="s">
        <v>457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459</v>
      </c>
      <c r="B50" s="1">
        <v>0.0</v>
      </c>
      <c r="C50" s="1" t="s">
        <v>460</v>
      </c>
      <c r="D50" s="1" t="s">
        <v>461</v>
      </c>
      <c r="E50" s="1" t="s">
        <v>462</v>
      </c>
      <c r="F50" s="1" t="s">
        <v>463</v>
      </c>
      <c r="G50" s="1" t="s">
        <v>464</v>
      </c>
      <c r="H50" s="1" t="s">
        <v>465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466</v>
      </c>
      <c r="B51" s="1">
        <v>0.0</v>
      </c>
      <c r="C51" s="1" t="s">
        <v>467</v>
      </c>
      <c r="D51" s="1" t="s">
        <v>468</v>
      </c>
      <c r="E51" s="1" t="s">
        <v>469</v>
      </c>
      <c r="F51" s="1" t="s">
        <v>470</v>
      </c>
      <c r="G51" s="1" t="s">
        <v>471</v>
      </c>
      <c r="H51" s="1" t="s">
        <v>472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473</v>
      </c>
      <c r="B52" s="1">
        <v>0.0</v>
      </c>
      <c r="C52" s="1">
        <v>0.0</v>
      </c>
      <c r="D52" s="1" t="s">
        <v>474</v>
      </c>
      <c r="E52" s="1" t="s">
        <v>475</v>
      </c>
      <c r="F52" s="1" t="s">
        <v>476</v>
      </c>
      <c r="G52" s="1" t="s">
        <v>477</v>
      </c>
      <c r="H52" s="1" t="s">
        <v>478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479</v>
      </c>
      <c r="B53" s="1">
        <v>0.0</v>
      </c>
      <c r="C53" s="1" t="s">
        <v>480</v>
      </c>
      <c r="D53" s="1">
        <v>0.0</v>
      </c>
      <c r="E53" s="1" t="s">
        <v>481</v>
      </c>
      <c r="F53" s="1" t="s">
        <v>482</v>
      </c>
      <c r="G53" s="1" t="s">
        <v>483</v>
      </c>
      <c r="H53" s="1">
        <v>0.0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484</v>
      </c>
      <c r="B54" s="1">
        <v>0.0</v>
      </c>
      <c r="C54" s="1" t="s">
        <v>485</v>
      </c>
      <c r="D54" s="1" t="s">
        <v>486</v>
      </c>
      <c r="E54" s="1" t="s">
        <v>487</v>
      </c>
      <c r="F54" s="1" t="s">
        <v>488</v>
      </c>
      <c r="G54" s="1" t="s">
        <v>489</v>
      </c>
      <c r="H54" s="1" t="s">
        <v>490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491</v>
      </c>
      <c r="B55" s="1">
        <v>0.0</v>
      </c>
      <c r="C55" s="1" t="s">
        <v>492</v>
      </c>
      <c r="D55" s="1" t="s">
        <v>493</v>
      </c>
      <c r="E55" s="1" t="s">
        <v>494</v>
      </c>
      <c r="F55" s="1" t="s">
        <v>495</v>
      </c>
      <c r="G55" s="1" t="s">
        <v>496</v>
      </c>
      <c r="H55" s="1" t="s">
        <v>497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498</v>
      </c>
      <c r="B56" s="1">
        <v>0.0</v>
      </c>
      <c r="C56" s="1" t="s">
        <v>499</v>
      </c>
      <c r="D56" s="1" t="s">
        <v>500</v>
      </c>
      <c r="E56" s="1" t="s">
        <v>501</v>
      </c>
      <c r="F56" s="1" t="s">
        <v>502</v>
      </c>
      <c r="G56" s="1" t="s">
        <v>503</v>
      </c>
      <c r="H56" s="1" t="s">
        <v>504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505</v>
      </c>
      <c r="B57" s="1">
        <v>0.0</v>
      </c>
      <c r="C57" s="1" t="s">
        <v>506</v>
      </c>
      <c r="D57" s="1" t="s">
        <v>507</v>
      </c>
      <c r="E57" s="1" t="s">
        <v>508</v>
      </c>
      <c r="F57" s="1" t="s">
        <v>509</v>
      </c>
      <c r="G57" s="1" t="s">
        <v>510</v>
      </c>
      <c r="H57" s="1" t="s">
        <v>511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512</v>
      </c>
      <c r="B58" s="1">
        <v>0.0</v>
      </c>
      <c r="C58" s="1">
        <v>0.0</v>
      </c>
      <c r="D58" s="1" t="s">
        <v>513</v>
      </c>
      <c r="E58" s="1" t="s">
        <v>514</v>
      </c>
      <c r="F58" s="1" t="s">
        <v>515</v>
      </c>
      <c r="G58" s="1" t="s">
        <v>516</v>
      </c>
      <c r="H58" s="1" t="s">
        <v>517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518</v>
      </c>
      <c r="B59" s="1">
        <v>0.0</v>
      </c>
      <c r="C59" s="1">
        <v>0.0</v>
      </c>
      <c r="D59" s="1" t="s">
        <v>519</v>
      </c>
      <c r="E59" s="1" t="s">
        <v>520</v>
      </c>
      <c r="F59" s="1" t="s">
        <v>521</v>
      </c>
      <c r="G59" s="1" t="s">
        <v>522</v>
      </c>
      <c r="H59" s="1" t="s">
        <v>523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524</v>
      </c>
      <c r="B60" s="1">
        <v>0.0</v>
      </c>
      <c r="C60" s="1">
        <v>0.0</v>
      </c>
      <c r="D60" s="1" t="s">
        <v>525</v>
      </c>
      <c r="E60" s="1" t="s">
        <v>526</v>
      </c>
      <c r="F60" s="1" t="s">
        <v>527</v>
      </c>
      <c r="G60" s="1" t="s">
        <v>528</v>
      </c>
      <c r="H60" s="1" t="s">
        <v>529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531</v>
      </c>
      <c r="B62" s="1">
        <v>0.0</v>
      </c>
      <c r="C62" s="1">
        <v>0.0</v>
      </c>
      <c r="D62" s="1">
        <v>0.0</v>
      </c>
      <c r="E62" s="1" t="s">
        <v>532</v>
      </c>
      <c r="F62" s="1" t="s">
        <v>533</v>
      </c>
      <c r="G62" s="1" t="s">
        <v>534</v>
      </c>
      <c r="H62" s="1" t="s">
        <v>535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536</v>
      </c>
      <c r="B63" s="1">
        <v>0.0</v>
      </c>
      <c r="C63" s="1">
        <v>0.0</v>
      </c>
      <c r="D63" s="1">
        <v>0.0</v>
      </c>
      <c r="E63" s="1" t="s">
        <v>537</v>
      </c>
      <c r="F63" s="1" t="s">
        <v>538</v>
      </c>
      <c r="G63" s="1" t="s">
        <v>539</v>
      </c>
      <c r="H63" s="1" t="s">
        <v>540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541</v>
      </c>
      <c r="B64" s="1">
        <v>0.0</v>
      </c>
      <c r="C64" s="1">
        <v>0.0</v>
      </c>
      <c r="D64" s="1" t="s">
        <v>542</v>
      </c>
      <c r="E64" s="1" t="s">
        <v>543</v>
      </c>
      <c r="F64" s="1" t="s">
        <v>544</v>
      </c>
      <c r="G64" s="1" t="s">
        <v>545</v>
      </c>
      <c r="H64" s="1" t="s">
        <v>546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547</v>
      </c>
      <c r="B65" s="1">
        <v>0.0</v>
      </c>
      <c r="C65" s="1">
        <v>0.0</v>
      </c>
      <c r="D65" s="1" t="s">
        <v>548</v>
      </c>
      <c r="E65" s="1" t="s">
        <v>549</v>
      </c>
      <c r="F65" s="1" t="s">
        <v>550</v>
      </c>
      <c r="G65" s="1" t="s">
        <v>551</v>
      </c>
      <c r="H65" s="1" t="s">
        <v>552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553</v>
      </c>
      <c r="B66" s="1">
        <v>0.0</v>
      </c>
      <c r="C66" s="1">
        <v>0.0</v>
      </c>
      <c r="D66" s="1" t="s">
        <v>548</v>
      </c>
      <c r="E66" s="1" t="s">
        <v>549</v>
      </c>
      <c r="F66" s="1" t="s">
        <v>550</v>
      </c>
      <c r="G66" s="1" t="s">
        <v>551</v>
      </c>
      <c r="H66" s="1" t="s">
        <v>552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554</v>
      </c>
      <c r="B67" s="1">
        <v>0.0</v>
      </c>
      <c r="C67" s="1">
        <v>0.0</v>
      </c>
      <c r="D67" s="1" t="s">
        <v>555</v>
      </c>
      <c r="E67" s="1" t="s">
        <v>556</v>
      </c>
      <c r="F67" s="1" t="s">
        <v>557</v>
      </c>
      <c r="G67" s="1" t="s">
        <v>558</v>
      </c>
      <c r="H67" s="1" t="s">
        <v>559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560</v>
      </c>
      <c r="B68" s="1">
        <v>0.0</v>
      </c>
      <c r="C68" s="1">
        <v>0.0</v>
      </c>
      <c r="D68" s="1" t="s">
        <v>555</v>
      </c>
      <c r="E68" s="1" t="s">
        <v>556</v>
      </c>
      <c r="F68" s="1" t="s">
        <v>557</v>
      </c>
      <c r="G68" s="1" t="s">
        <v>558</v>
      </c>
      <c r="H68" s="1" t="s">
        <v>559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561</v>
      </c>
      <c r="B69" s="1">
        <v>0.0</v>
      </c>
      <c r="C69" s="1">
        <v>0.0</v>
      </c>
      <c r="D69" s="1" t="s">
        <v>562</v>
      </c>
      <c r="E69" s="1" t="s">
        <v>563</v>
      </c>
      <c r="F69" s="1" t="s">
        <v>564</v>
      </c>
      <c r="G69" s="1" t="s">
        <v>565</v>
      </c>
      <c r="H69" s="1" t="s">
        <v>566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567</v>
      </c>
      <c r="B70" s="1">
        <v>0.0</v>
      </c>
      <c r="C70" s="1">
        <v>0.0</v>
      </c>
      <c r="D70" s="1" t="s">
        <v>568</v>
      </c>
      <c r="E70" s="1" t="s">
        <v>569</v>
      </c>
      <c r="F70" s="1" t="s">
        <v>570</v>
      </c>
      <c r="G70" s="1" t="s">
        <v>571</v>
      </c>
      <c r="H70" s="1" t="s">
        <v>572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573</v>
      </c>
      <c r="B71" s="1">
        <v>0.0</v>
      </c>
      <c r="C71" s="1">
        <v>0.0</v>
      </c>
      <c r="D71" s="1" t="s">
        <v>574</v>
      </c>
      <c r="E71" s="1" t="s">
        <v>575</v>
      </c>
      <c r="F71" s="1" t="s">
        <v>576</v>
      </c>
      <c r="G71" s="1" t="s">
        <v>577</v>
      </c>
      <c r="H71" s="1" t="s">
        <v>578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579</v>
      </c>
      <c r="B72" s="1">
        <v>0.0</v>
      </c>
      <c r="C72" s="1">
        <v>0.0</v>
      </c>
      <c r="D72" s="1" t="s">
        <v>580</v>
      </c>
      <c r="E72" s="1" t="s">
        <v>581</v>
      </c>
      <c r="F72" s="1" t="s">
        <v>582</v>
      </c>
      <c r="G72" s="1" t="s">
        <v>583</v>
      </c>
      <c r="H72" s="1" t="s">
        <v>584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585</v>
      </c>
      <c r="B73" s="1">
        <v>0.0</v>
      </c>
      <c r="C73" s="1">
        <v>0.0</v>
      </c>
      <c r="D73" s="1" t="s">
        <v>586</v>
      </c>
      <c r="E73" s="1" t="s">
        <v>587</v>
      </c>
      <c r="F73" s="1" t="s">
        <v>588</v>
      </c>
      <c r="G73" s="1" t="s">
        <v>589</v>
      </c>
      <c r="H73" s="1" t="s">
        <v>590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591</v>
      </c>
      <c r="B74" s="1">
        <v>0.0</v>
      </c>
      <c r="C74" s="1">
        <v>0.0</v>
      </c>
      <c r="D74" s="1" t="s">
        <v>592</v>
      </c>
      <c r="E74" s="1" t="s">
        <v>593</v>
      </c>
      <c r="F74" s="1" t="s">
        <v>594</v>
      </c>
      <c r="G74" s="1" t="s">
        <v>595</v>
      </c>
      <c r="H74" s="1">
        <v>-26.0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596</v>
      </c>
      <c r="B75" s="1">
        <v>0.0</v>
      </c>
      <c r="C75" s="1">
        <v>0.0</v>
      </c>
      <c r="D75" s="1" t="s">
        <v>597</v>
      </c>
      <c r="E75" s="1" t="s">
        <v>598</v>
      </c>
      <c r="F75" s="1" t="s">
        <v>599</v>
      </c>
      <c r="G75" s="1" t="s">
        <v>600</v>
      </c>
      <c r="H75" s="1" t="s">
        <v>601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602</v>
      </c>
      <c r="B76" s="1">
        <v>0.0</v>
      </c>
      <c r="C76" s="1">
        <v>0.0</v>
      </c>
      <c r="D76" s="1" t="s">
        <v>603</v>
      </c>
      <c r="E76" s="1" t="s">
        <v>604</v>
      </c>
      <c r="F76" s="1" t="s">
        <v>605</v>
      </c>
      <c r="G76" s="1" t="s">
        <v>606</v>
      </c>
      <c r="H76" s="1" t="s">
        <v>607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608</v>
      </c>
      <c r="B77" s="1">
        <v>0.0</v>
      </c>
      <c r="C77" s="1">
        <v>0.0</v>
      </c>
      <c r="D77" s="1" t="s">
        <v>609</v>
      </c>
      <c r="E77" s="1" t="s">
        <v>610</v>
      </c>
      <c r="F77" s="1" t="s">
        <v>611</v>
      </c>
      <c r="G77" s="1" t="s">
        <v>612</v>
      </c>
      <c r="H77" s="1" t="s">
        <v>613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614</v>
      </c>
      <c r="B78" s="1">
        <v>0.0</v>
      </c>
      <c r="C78" s="1">
        <v>0.0</v>
      </c>
      <c r="D78" s="1">
        <v>0.0</v>
      </c>
      <c r="E78" s="1" t="s">
        <v>615</v>
      </c>
      <c r="F78" s="1" t="s">
        <v>616</v>
      </c>
      <c r="G78" s="1" t="s">
        <v>617</v>
      </c>
      <c r="H78" s="1" t="s">
        <v>618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619</v>
      </c>
      <c r="B79" s="1">
        <v>0.0</v>
      </c>
      <c r="C79" s="1">
        <v>0.0</v>
      </c>
      <c r="D79" s="1">
        <v>0.0</v>
      </c>
      <c r="E79" s="1" t="s">
        <v>620</v>
      </c>
      <c r="F79" s="1" t="s">
        <v>621</v>
      </c>
      <c r="G79" s="1" t="s">
        <v>622</v>
      </c>
      <c r="H79" s="1" t="s">
        <v>623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624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625</v>
      </c>
      <c r="B81" s="1">
        <v>0.0</v>
      </c>
      <c r="C81" s="1">
        <v>0.0</v>
      </c>
      <c r="D81" s="1">
        <v>0.0</v>
      </c>
      <c r="E81" s="1">
        <v>0.0</v>
      </c>
      <c r="F81" s="1" t="s">
        <v>626</v>
      </c>
      <c r="G81" s="1" t="s">
        <v>627</v>
      </c>
      <c r="H81" s="1" t="s">
        <v>628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629</v>
      </c>
      <c r="B82" s="1">
        <v>0.0</v>
      </c>
      <c r="C82" s="1">
        <v>0.0</v>
      </c>
      <c r="D82" s="1">
        <v>0.0</v>
      </c>
      <c r="E82" s="1">
        <v>0.0</v>
      </c>
      <c r="F82" s="1" t="s">
        <v>630</v>
      </c>
      <c r="G82" s="1" t="s">
        <v>631</v>
      </c>
      <c r="H82" s="1" t="s">
        <v>632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633</v>
      </c>
      <c r="B83" s="1">
        <v>0.0</v>
      </c>
      <c r="C83" s="1">
        <v>0.0</v>
      </c>
      <c r="D83" s="1">
        <v>0.0</v>
      </c>
      <c r="E83" s="1" t="s">
        <v>634</v>
      </c>
      <c r="F83" s="1" t="s">
        <v>635</v>
      </c>
      <c r="G83" s="1" t="s">
        <v>155</v>
      </c>
      <c r="H83" s="1" t="s">
        <v>636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637</v>
      </c>
      <c r="B84" s="1">
        <v>0.0</v>
      </c>
      <c r="C84" s="1">
        <v>0.0</v>
      </c>
      <c r="D84" s="1">
        <v>0.0</v>
      </c>
      <c r="E84" s="1" t="s">
        <v>638</v>
      </c>
      <c r="F84" s="1" t="s">
        <v>639</v>
      </c>
      <c r="G84" s="1" t="s">
        <v>640</v>
      </c>
      <c r="H84" s="1" t="s">
        <v>641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642</v>
      </c>
      <c r="B85" s="1">
        <v>0.0</v>
      </c>
      <c r="C85" s="1">
        <v>0.0</v>
      </c>
      <c r="D85" s="1">
        <v>0.0</v>
      </c>
      <c r="E85" s="1" t="s">
        <v>638</v>
      </c>
      <c r="F85" s="1" t="s">
        <v>639</v>
      </c>
      <c r="G85" s="1" t="s">
        <v>640</v>
      </c>
      <c r="H85" s="1" t="s">
        <v>641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643</v>
      </c>
      <c r="B86" s="1">
        <v>0.0</v>
      </c>
      <c r="C86" s="1">
        <v>0.0</v>
      </c>
      <c r="D86" s="1">
        <v>0.0</v>
      </c>
      <c r="E86" s="1" t="s">
        <v>644</v>
      </c>
      <c r="F86" s="1" t="s">
        <v>645</v>
      </c>
      <c r="G86" s="1" t="s">
        <v>646</v>
      </c>
      <c r="H86" s="1" t="s">
        <v>647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648</v>
      </c>
      <c r="B87" s="1">
        <v>0.0</v>
      </c>
      <c r="C87" s="1">
        <v>0.0</v>
      </c>
      <c r="D87" s="1">
        <v>0.0</v>
      </c>
      <c r="E87" s="1" t="s">
        <v>644</v>
      </c>
      <c r="F87" s="1" t="s">
        <v>645</v>
      </c>
      <c r="G87" s="1" t="s">
        <v>646</v>
      </c>
      <c r="H87" s="1" t="s">
        <v>647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649</v>
      </c>
      <c r="B88" s="1">
        <v>0.0</v>
      </c>
      <c r="C88" s="1">
        <v>0.0</v>
      </c>
      <c r="D88" s="1">
        <v>0.0</v>
      </c>
      <c r="E88" s="1" t="s">
        <v>650</v>
      </c>
      <c r="F88" s="1" t="s">
        <v>651</v>
      </c>
      <c r="G88" s="1" t="s">
        <v>652</v>
      </c>
      <c r="H88" s="1" t="s">
        <v>653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654</v>
      </c>
      <c r="B89" s="1">
        <v>0.0</v>
      </c>
      <c r="C89" s="1">
        <v>0.0</v>
      </c>
      <c r="D89" s="1">
        <v>0.0</v>
      </c>
      <c r="E89" s="1" t="s">
        <v>655</v>
      </c>
      <c r="F89" s="1" t="s">
        <v>656</v>
      </c>
      <c r="G89" s="1" t="s">
        <v>657</v>
      </c>
      <c r="H89" s="1" t="s">
        <v>658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659</v>
      </c>
      <c r="B90" s="1">
        <v>0.0</v>
      </c>
      <c r="C90" s="1">
        <v>0.0</v>
      </c>
      <c r="D90" s="1">
        <v>0.0</v>
      </c>
      <c r="E90" s="1" t="s">
        <v>660</v>
      </c>
      <c r="F90" s="1" t="s">
        <v>661</v>
      </c>
      <c r="G90" s="1" t="s">
        <v>662</v>
      </c>
      <c r="H90" s="1" t="s">
        <v>663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664</v>
      </c>
      <c r="B91" s="1">
        <v>0.0</v>
      </c>
      <c r="C91" s="1">
        <v>0.0</v>
      </c>
      <c r="D91" s="1">
        <v>0.0</v>
      </c>
      <c r="E91" s="1" t="s">
        <v>665</v>
      </c>
      <c r="F91" s="1" t="s">
        <v>666</v>
      </c>
      <c r="G91" s="1" t="s">
        <v>667</v>
      </c>
      <c r="H91" s="1" t="s">
        <v>668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669</v>
      </c>
      <c r="B92" s="1">
        <v>0.0</v>
      </c>
      <c r="C92" s="1">
        <v>0.0</v>
      </c>
      <c r="D92" s="1">
        <v>0.0</v>
      </c>
      <c r="E92" s="1" t="s">
        <v>670</v>
      </c>
      <c r="F92" s="1" t="s">
        <v>671</v>
      </c>
      <c r="G92" s="1" t="s">
        <v>672</v>
      </c>
      <c r="H92" s="1" t="s">
        <v>673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674</v>
      </c>
      <c r="B93" s="1">
        <v>0.0</v>
      </c>
      <c r="C93" s="1">
        <v>0.0</v>
      </c>
      <c r="D93" s="1">
        <v>0.0</v>
      </c>
      <c r="E93" s="1" t="s">
        <v>675</v>
      </c>
      <c r="F93" s="1" t="s">
        <v>676</v>
      </c>
      <c r="G93" s="1" t="s">
        <v>677</v>
      </c>
      <c r="H93" s="1" t="s">
        <v>678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679</v>
      </c>
      <c r="B94" s="1">
        <v>0.0</v>
      </c>
      <c r="C94" s="1">
        <v>0.0</v>
      </c>
      <c r="D94" s="1">
        <v>0.0</v>
      </c>
      <c r="E94" s="1" t="s">
        <v>680</v>
      </c>
      <c r="F94" s="1" t="s">
        <v>681</v>
      </c>
      <c r="G94" s="1" t="s">
        <v>682</v>
      </c>
      <c r="H94" s="1" t="s">
        <v>683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684</v>
      </c>
      <c r="B95" s="1">
        <v>0.0</v>
      </c>
      <c r="C95" s="1">
        <v>0.0</v>
      </c>
      <c r="D95" s="1">
        <v>0.0</v>
      </c>
      <c r="E95" s="1" t="s">
        <v>685</v>
      </c>
      <c r="F95" s="1" t="s">
        <v>686</v>
      </c>
      <c r="G95" s="1" t="s">
        <v>687</v>
      </c>
      <c r="H95" s="1" t="s">
        <v>688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689</v>
      </c>
      <c r="B96" s="1">
        <v>0.0</v>
      </c>
      <c r="C96" s="1">
        <v>0.0</v>
      </c>
      <c r="D96" s="1">
        <v>0.0</v>
      </c>
      <c r="E96" s="1" t="s">
        <v>690</v>
      </c>
      <c r="F96" s="1" t="s">
        <v>691</v>
      </c>
      <c r="G96" s="1" t="s">
        <v>692</v>
      </c>
      <c r="H96" s="1" t="s">
        <v>693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694</v>
      </c>
      <c r="B97" s="1">
        <v>0.0</v>
      </c>
      <c r="C97" s="1">
        <v>0.0</v>
      </c>
      <c r="D97" s="1">
        <v>0.0</v>
      </c>
      <c r="E97" s="1">
        <v>0.0</v>
      </c>
      <c r="F97" s="1" t="s">
        <v>695</v>
      </c>
      <c r="G97" s="1" t="s">
        <v>696</v>
      </c>
      <c r="H97" s="1" t="s">
        <v>697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698</v>
      </c>
      <c r="B98" s="1">
        <v>0.0</v>
      </c>
      <c r="C98" s="1">
        <v>0.0</v>
      </c>
      <c r="D98" s="1">
        <v>0.0</v>
      </c>
      <c r="E98" s="1">
        <v>0.0</v>
      </c>
      <c r="F98" s="1">
        <v>111.0</v>
      </c>
      <c r="G98" s="1" t="s">
        <v>699</v>
      </c>
      <c r="H98" s="1" t="s">
        <v>700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701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702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703</v>
      </c>
      <c r="H100" s="1" t="s">
        <v>704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705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706</v>
      </c>
      <c r="H101" s="1" t="s">
        <v>707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708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709</v>
      </c>
      <c r="H102" s="1" t="s">
        <v>710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711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65.0</v>
      </c>
      <c r="H103" s="1" t="s">
        <v>712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713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65.0</v>
      </c>
      <c r="H104" s="1" t="s">
        <v>712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714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715</v>
      </c>
      <c r="H105" s="1" t="s">
        <v>716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717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715</v>
      </c>
      <c r="H106" s="1" t="s">
        <v>716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718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719</v>
      </c>
      <c r="H107" s="1" t="s">
        <v>720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721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722</v>
      </c>
      <c r="H108" s="1" t="s">
        <v>723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724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725</v>
      </c>
      <c r="H109" s="1" t="s">
        <v>726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727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728</v>
      </c>
      <c r="H110" s="1" t="s">
        <v>729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730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171.0</v>
      </c>
      <c r="H111" s="1" t="s">
        <v>731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732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733</v>
      </c>
      <c r="H112" s="1" t="s">
        <v>734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735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736</v>
      </c>
      <c r="H113" s="1" t="s">
        <v>286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737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738</v>
      </c>
      <c r="H114" s="1" t="s">
        <v>739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740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741</v>
      </c>
      <c r="H115" s="1" t="s">
        <v>742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743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744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745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746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747</v>
      </c>
      <c r="C1" s="1" t="s">
        <v>748</v>
      </c>
      <c r="D1" s="1" t="s">
        <v>749</v>
      </c>
      <c r="E1" s="1" t="s">
        <v>750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751</v>
      </c>
      <c r="B2" s="1" t="s">
        <v>752</v>
      </c>
      <c r="C2" s="1" t="s">
        <v>753</v>
      </c>
      <c r="D2" s="1" t="s">
        <v>753</v>
      </c>
      <c r="E2" s="1" t="s">
        <v>754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755</v>
      </c>
      <c r="B3" s="1" t="s">
        <v>754</v>
      </c>
      <c r="C3" s="1" t="s">
        <v>756</v>
      </c>
      <c r="D3" s="1" t="s">
        <v>757</v>
      </c>
      <c r="E3" s="1" t="s">
        <v>754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758</v>
      </c>
      <c r="B4" s="1" t="s">
        <v>752</v>
      </c>
      <c r="C4" s="1" t="s">
        <v>753</v>
      </c>
      <c r="D4" s="1" t="s">
        <v>753</v>
      </c>
      <c r="E4" s="1" t="s">
        <v>753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755</v>
      </c>
      <c r="B5" s="1" t="s">
        <v>754</v>
      </c>
      <c r="C5" s="1" t="s">
        <v>756</v>
      </c>
      <c r="D5" s="1" t="s">
        <v>757</v>
      </c>
      <c r="E5" s="1" t="s">
        <v>757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759</v>
      </c>
      <c r="B6" s="1" t="s">
        <v>754</v>
      </c>
      <c r="C6" s="1" t="s">
        <v>760</v>
      </c>
      <c r="D6" s="1" t="s">
        <v>761</v>
      </c>
      <c r="E6" s="1" t="s">
        <v>762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763</v>
      </c>
      <c r="B7" s="1" t="s">
        <v>754</v>
      </c>
      <c r="C7" s="1" t="s">
        <v>754</v>
      </c>
      <c r="D7" s="1" t="s">
        <v>754</v>
      </c>
      <c r="E7" s="1" t="s">
        <v>754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764</v>
      </c>
      <c r="B8" s="1" t="s">
        <v>754</v>
      </c>
      <c r="C8" s="1" t="s">
        <v>754</v>
      </c>
      <c r="D8" s="1" t="s">
        <v>765</v>
      </c>
      <c r="E8" s="1" t="s">
        <v>766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767</v>
      </c>
      <c r="B9" s="1" t="s">
        <v>754</v>
      </c>
      <c r="C9" s="1" t="s">
        <v>768</v>
      </c>
      <c r="D9" s="1" t="s">
        <v>769</v>
      </c>
      <c r="E9" s="1" t="s">
        <v>770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771</v>
      </c>
      <c r="B10" s="1" t="s">
        <v>754</v>
      </c>
      <c r="C10" s="1" t="s">
        <v>768</v>
      </c>
      <c r="D10" s="1" t="s">
        <v>769</v>
      </c>
      <c r="E10" s="1" t="s">
        <v>770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772</v>
      </c>
      <c r="B11" s="1" t="s">
        <v>754</v>
      </c>
      <c r="C11" s="1" t="s">
        <v>773</v>
      </c>
      <c r="D11" s="1" t="s">
        <v>774</v>
      </c>
      <c r="E11" s="1" t="s">
        <v>775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776</v>
      </c>
      <c r="B12" s="1" t="s">
        <v>754</v>
      </c>
      <c r="C12" s="1" t="s">
        <v>777</v>
      </c>
      <c r="D12" s="1" t="s">
        <v>778</v>
      </c>
      <c r="E12" s="1" t="s">
        <v>779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780</v>
      </c>
      <c r="B13" s="1" t="s">
        <v>754</v>
      </c>
      <c r="C13" s="1" t="s">
        <v>754</v>
      </c>
      <c r="D13" s="1" t="s">
        <v>754</v>
      </c>
      <c r="E13" s="1" t="s">
        <v>754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781</v>
      </c>
      <c r="B14" s="1" t="s">
        <v>754</v>
      </c>
      <c r="C14" s="1" t="s">
        <v>754</v>
      </c>
      <c r="D14" s="1" t="s">
        <v>754</v>
      </c>
      <c r="E14" s="1" t="s">
        <v>754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782</v>
      </c>
      <c r="B15" s="1" t="s">
        <v>754</v>
      </c>
      <c r="C15" s="1" t="s">
        <v>754</v>
      </c>
      <c r="D15" s="1" t="s">
        <v>754</v>
      </c>
      <c r="E15" s="1" t="s">
        <v>754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783</v>
      </c>
      <c r="B16" s="1" t="s">
        <v>754</v>
      </c>
      <c r="C16" s="1" t="s">
        <v>754</v>
      </c>
      <c r="D16" s="1" t="s">
        <v>754</v>
      </c>
      <c r="E16" s="1" t="s">
        <v>754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784</v>
      </c>
      <c r="B17" s="1" t="s">
        <v>754</v>
      </c>
      <c r="C17" s="1" t="s">
        <v>785</v>
      </c>
      <c r="D17" s="1" t="s">
        <v>786</v>
      </c>
      <c r="E17" s="1" t="s">
        <v>787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788</v>
      </c>
      <c r="B18" s="1" t="s">
        <v>754</v>
      </c>
      <c r="C18" s="1" t="s">
        <v>754</v>
      </c>
      <c r="D18" s="1" t="s">
        <v>754</v>
      </c>
      <c r="E18" s="1" t="s">
        <v>754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789</v>
      </c>
      <c r="B19" s="1" t="s">
        <v>754</v>
      </c>
      <c r="C19" s="1" t="s">
        <v>790</v>
      </c>
      <c r="D19" s="1" t="s">
        <v>791</v>
      </c>
      <c r="E19" s="1" t="s">
        <v>792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793</v>
      </c>
      <c r="B20" s="1" t="s">
        <v>754</v>
      </c>
      <c r="C20" s="1" t="s">
        <v>794</v>
      </c>
      <c r="D20" s="1" t="s">
        <v>795</v>
      </c>
      <c r="E20" s="1" t="s">
        <v>796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797</v>
      </c>
      <c r="B21" s="1" t="s">
        <v>754</v>
      </c>
      <c r="C21" s="1" t="s">
        <v>798</v>
      </c>
      <c r="D21" s="1" t="s">
        <v>799</v>
      </c>
      <c r="E21" s="1" t="s">
        <v>800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801</v>
      </c>
      <c r="B22" s="1" t="s">
        <v>802</v>
      </c>
      <c r="C22" s="1" t="s">
        <v>803</v>
      </c>
      <c r="D22" s="1" t="s">
        <v>804</v>
      </c>
      <c r="E22" s="1" t="s">
        <v>805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754</v>
      </c>
      <c r="C23" s="1" t="s">
        <v>754</v>
      </c>
      <c r="D23" s="1" t="s">
        <v>754</v>
      </c>
      <c r="E23" s="1" t="s">
        <v>754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806</v>
      </c>
      <c r="B24" s="1" t="s">
        <v>807</v>
      </c>
      <c r="C24" s="1" t="s">
        <v>808</v>
      </c>
      <c r="D24" s="1" t="s">
        <v>808</v>
      </c>
      <c r="E24" s="1" t="s">
        <v>808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809</v>
      </c>
      <c r="B25" s="1" t="s">
        <v>810</v>
      </c>
      <c r="C25" s="1" t="s">
        <v>811</v>
      </c>
      <c r="D25" s="1" t="s">
        <v>811</v>
      </c>
      <c r="E25" s="1" t="s">
        <v>754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812</v>
      </c>
      <c r="B26" s="1" t="s">
        <v>813</v>
      </c>
      <c r="C26" s="1" t="s">
        <v>754</v>
      </c>
      <c r="D26" s="1" t="s">
        <v>754</v>
      </c>
      <c r="E26" s="1" t="s">
        <v>754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814</v>
      </c>
      <c r="B2" s="1" t="s">
        <v>815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816</v>
      </c>
      <c r="B3" s="1" t="s">
        <v>817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818</v>
      </c>
      <c r="B4" s="1" t="s">
        <v>819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820</v>
      </c>
      <c r="B5" s="1" t="s">
        <v>821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822</v>
      </c>
      <c r="B6" s="1" t="s">
        <v>823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824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825</v>
      </c>
      <c r="B8" s="1" t="s">
        <v>826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827</v>
      </c>
      <c r="B9" s="4" t="s">
        <v>828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829</v>
      </c>
      <c r="B10" s="1" t="s">
        <v>830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831</v>
      </c>
      <c r="B11" s="1" t="s">
        <v>832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833</v>
      </c>
      <c r="B12" s="1" t="s">
        <v>830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834</v>
      </c>
      <c r="B13" s="1" t="s">
        <v>835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836</v>
      </c>
      <c r="B14" s="1" t="s">
        <v>837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838</v>
      </c>
      <c r="B15" s="1" t="s">
        <v>835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839</v>
      </c>
      <c r="B16" s="1" t="s">
        <v>840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841</v>
      </c>
      <c r="B17" s="1">
        <v>251.0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842</v>
      </c>
      <c r="B18" s="1" t="s">
        <v>843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844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845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846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847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848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849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850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851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852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853</v>
      </c>
      <c r="B28" s="1">
        <v>221.94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854</v>
      </c>
      <c r="B29" s="1">
        <v>228.57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855</v>
      </c>
      <c r="B30" s="1">
        <v>224.71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856</v>
      </c>
      <c r="B31" s="1">
        <v>231.2958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857</v>
      </c>
      <c r="B32" s="1">
        <v>221.94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858</v>
      </c>
      <c r="B33" s="1">
        <v>228.57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859</v>
      </c>
      <c r="B34" s="1">
        <v>224.71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860</v>
      </c>
      <c r="B35" s="1">
        <v>231.2958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861</v>
      </c>
      <c r="B36" s="1">
        <v>24.475748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862</v>
      </c>
      <c r="B37" s="1">
        <v>18.34953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863</v>
      </c>
      <c r="B38" s="1">
        <v>6130.0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864</v>
      </c>
      <c r="B39" s="1">
        <v>6130.0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865</v>
      </c>
      <c r="B40" s="1">
        <v>128534.0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866</v>
      </c>
      <c r="B41" s="1">
        <v>129270.0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867</v>
      </c>
      <c r="B42" s="1">
        <v>129270.0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868</v>
      </c>
      <c r="B43" s="1">
        <v>220.08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869</v>
      </c>
      <c r="B44" s="1">
        <v>243.28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870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871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872</v>
      </c>
      <c r="B47" s="1">
        <v>1.29688256E9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873</v>
      </c>
      <c r="B48" s="1">
        <v>18.23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874</v>
      </c>
      <c r="B49" s="1">
        <v>477.525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875</v>
      </c>
      <c r="B50" s="1">
        <v>5.846915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876</v>
      </c>
      <c r="B51" s="1">
        <v>319.9947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877</v>
      </c>
      <c r="B52" s="1">
        <v>159.80824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878</v>
      </c>
      <c r="B53" s="1" t="s">
        <v>879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880</v>
      </c>
      <c r="B54" s="1">
        <v>1.259238016E9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881</v>
      </c>
      <c r="B55" s="1">
        <v>0.2529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882</v>
      </c>
      <c r="B56" s="1">
        <v>2804919.0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883</v>
      </c>
      <c r="B57" s="1">
        <v>5607030.0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884</v>
      </c>
      <c r="B58" s="1">
        <v>201678.0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885</v>
      </c>
      <c r="B59" s="1">
        <v>86427.0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886</v>
      </c>
      <c r="B60" s="1">
        <v>1.7328384E9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887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888</v>
      </c>
      <c r="B62" s="1">
        <v>0.036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889</v>
      </c>
      <c r="B63" s="1">
        <v>0.60455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890</v>
      </c>
      <c r="B64" s="1">
        <v>0.18064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891</v>
      </c>
      <c r="B65" s="1">
        <v>1.5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892</v>
      </c>
      <c r="B66" s="1">
        <v>0.0885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893</v>
      </c>
      <c r="B67" s="1">
        <v>5607030.0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894</v>
      </c>
      <c r="B68" s="1">
        <v>10.956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895</v>
      </c>
      <c r="B69" s="1">
        <v>21.111336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896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897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898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899</v>
      </c>
      <c r="B73" s="1">
        <v>10.933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900</v>
      </c>
      <c r="B74" s="1">
        <v>5.6094424E7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901</v>
      </c>
      <c r="B75" s="1">
        <v>9.45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902</v>
      </c>
      <c r="B76" s="1">
        <v>12.4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903</v>
      </c>
      <c r="B77" s="1">
        <v>5.677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904</v>
      </c>
      <c r="B78" s="1">
        <v>12.446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905</v>
      </c>
      <c r="B79" s="1">
        <v>9.695904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906</v>
      </c>
      <c r="B80" s="1">
        <v>0.22455823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907</v>
      </c>
      <c r="B81" s="1" t="s">
        <v>908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909</v>
      </c>
      <c r="B82" s="1" t="s">
        <v>910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911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912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913</v>
      </c>
      <c r="B85" s="1" t="s">
        <v>914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915</v>
      </c>
      <c r="B86" s="1" t="s">
        <v>914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916</v>
      </c>
      <c r="B87" s="1">
        <v>1.6946118E9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917</v>
      </c>
      <c r="B88" s="1" t="s">
        <v>918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919</v>
      </c>
      <c r="B89" s="1" t="s">
        <v>920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921</v>
      </c>
      <c r="B90" s="1" t="s">
        <v>922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923</v>
      </c>
      <c r="B91" s="1" t="s">
        <v>924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925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926</v>
      </c>
      <c r="B93" s="1">
        <v>231.2958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927</v>
      </c>
      <c r="B94" s="1">
        <v>372.0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928</v>
      </c>
      <c r="B95" s="1">
        <v>360.0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929</v>
      </c>
      <c r="B96" s="1">
        <v>366.0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930</v>
      </c>
      <c r="B97" s="1">
        <v>366.0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931</v>
      </c>
      <c r="B98" s="1" t="s">
        <v>932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933</v>
      </c>
      <c r="B99" s="1">
        <v>2.0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934</v>
      </c>
      <c r="B100" s="1">
        <v>8.0062504E7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935</v>
      </c>
      <c r="B101" s="1">
        <v>14.279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936</v>
      </c>
      <c r="B102" s="1">
        <v>1.01179312E8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937</v>
      </c>
      <c r="B103" s="1">
        <v>9.4875456E7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938</v>
      </c>
      <c r="B104" s="1">
        <v>2.237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939</v>
      </c>
      <c r="B105" s="1">
        <v>2.399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940</v>
      </c>
      <c r="B106" s="1">
        <v>2.21806304E8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941</v>
      </c>
      <c r="B107" s="1">
        <v>155.182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942</v>
      </c>
      <c r="B108" s="1">
        <v>39.331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943</v>
      </c>
      <c r="B109" s="1">
        <v>0.28952998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944</v>
      </c>
      <c r="B110" s="1">
        <v>1.4181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945</v>
      </c>
      <c r="B111" s="1">
        <v>1.24540704E8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946</v>
      </c>
      <c r="B112" s="1">
        <v>3.0488688E7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947</v>
      </c>
      <c r="B113" s="1">
        <v>2.4913358E7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948</v>
      </c>
      <c r="B114" s="1">
        <v>10.472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949</v>
      </c>
      <c r="B115" s="1">
        <v>0.713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950</v>
      </c>
      <c r="B116" s="1">
        <v>0.56148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951</v>
      </c>
      <c r="B117" s="1">
        <v>0.45616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952</v>
      </c>
      <c r="B118" s="1">
        <v>0.51808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953</v>
      </c>
      <c r="B119" s="1" t="s">
        <v>879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954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-5.0</v>
      </c>
      <c r="D3" s="1">
        <v>-12.0</v>
      </c>
      <c r="E3" s="1">
        <v>-18.0</v>
      </c>
      <c r="F3" s="1">
        <v>-45.0</v>
      </c>
      <c r="G3" s="1">
        <v>38.0</v>
      </c>
      <c r="H3" s="1">
        <v>-11.0</v>
      </c>
      <c r="I3" s="1">
        <f>IF(H3*FORECAST(I2,B3:H3,B2:H2)&gt;0,FORECAST(I2,B3:H3,B2:H2),H3)*$X$1</f>
        <v>-4.714285714</v>
      </c>
      <c r="J3" s="1">
        <f>IF(I3*FORECAST(J2,B3:I3,B2:I2)&gt;0,FORECAST(J2,B3:I3,B2:I2),I3)*$X$1</f>
        <v>-4</v>
      </c>
      <c r="K3" s="1">
        <f>IF(J3*FORECAST(K2,B3:J3,B2:J2)&gt;0,FORECAST(K2,B3:J3,B2:J2),J3)*$X$1</f>
        <v>-3.285714286</v>
      </c>
      <c r="L3" s="1">
        <f>IF(K3*FORECAST(L2,B3:K3,B2:K2)&gt;0,FORECAST(L2,B3:K3,B2:K2),K3)*$X$1</f>
        <v>-2.571428571</v>
      </c>
      <c r="M3" s="1">
        <f>IF(L3*FORECAST(M2,B3:L3,B2:L2)&gt;0,FORECAST(M2,B3:L3,B2:L2),L3)*$X$1</f>
        <v>-1.857142857</v>
      </c>
      <c r="N3" s="1">
        <f>IF(M3*FORECAST(N2,B3:M3,B2:M2)&gt;0,FORECAST(N2,B3:M3,B2:M2),M3)*$X$1</f>
        <v>-1.142857143</v>
      </c>
      <c r="O3" s="1">
        <f>IF(N3*FORECAST(O2,B3:N3,B2:N2)&gt;0,FORECAST(O2,B3:N3,B2:N2),N3)*$X$1</f>
        <v>-0.4285714286</v>
      </c>
      <c r="P3" s="5">
        <f>IF(O3*FORECAST(P2,B3:O3,B2:O2)&gt;0,FORECAST(P2,B3:O3,B2:O2),O3)*$X$1</f>
        <v>-0.4285714286</v>
      </c>
      <c r="Q3" s="5">
        <f>IF(P3*FORECAST(Q2,B3:P3,B2:P2)&gt;0,FORECAST(Q2,B3:P3,B2:P2),P3)*$X$1</f>
        <v>-0.4285714286</v>
      </c>
      <c r="R3" s="5">
        <f>IF(Q3*FORECAST(R2,B3:Q3,B2:Q2)&gt;0,FORECAST(R2,B3:Q3,B2:Q2),Q3)*$X$1</f>
        <v>-0.4285714286</v>
      </c>
      <c r="S3" s="5">
        <f>IF(R3*FORECAST(S2,B3:R3,B2:R2)&gt;0,FORECAST(S2,B3:R3,B2:R2),R3)*$X$1</f>
        <v>-0.4285714286</v>
      </c>
      <c r="T3" s="5">
        <f>IF(S3*FORECAST(T2,B3:S3,B2:S2)&gt;0,FORECAST(T2,B3:S3,B2:S2),S3)*$X$1</f>
        <v>-0.4285714286</v>
      </c>
      <c r="U3" s="2"/>
      <c r="V3" s="2"/>
      <c r="W3" s="2"/>
      <c r="X3" s="2"/>
      <c r="Y3" s="2"/>
      <c r="Z3" s="2"/>
    </row>
    <row r="4">
      <c r="A4" s="3" t="s">
        <v>117</v>
      </c>
      <c r="B4" s="1">
        <v>-83.0</v>
      </c>
      <c r="C4" s="1">
        <v>-2.0</v>
      </c>
      <c r="D4" s="1">
        <v>-12.0</v>
      </c>
      <c r="E4" s="1">
        <v>-42.0</v>
      </c>
      <c r="F4" s="1">
        <v>1.0</v>
      </c>
      <c r="G4" s="1">
        <v>-4.0</v>
      </c>
      <c r="H4" s="1">
        <v>28.0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955</v>
      </c>
      <c r="B5" s="1">
        <v>1.0</v>
      </c>
      <c r="C5" s="1">
        <v>1.0</v>
      </c>
      <c r="D5" s="1">
        <v>2.0</v>
      </c>
      <c r="E5" s="1">
        <v>4.0</v>
      </c>
      <c r="F5" s="1">
        <v>5.0</v>
      </c>
      <c r="G5" s="1">
        <v>5.0</v>
      </c>
      <c r="H5" s="1">
        <v>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956</v>
      </c>
      <c r="L7" s="1">
        <f>IF(T3*FORECAST(T2,B3:T3,B2:T2)&gt;0,FORECAST(T2,B3:T3,B2:T2),S3)*$X$1 * (1+0.02)/(0.0773-0.02)</f>
        <v>-7.629020194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957</v>
      </c>
      <c r="L8" s="6">
        <f t="array" ref="L8">NPV(0.0773,J3:T3)</f>
        <v>-12.14379375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958</v>
      </c>
      <c r="L9" s="6">
        <f t="array" ref="L9">NPV(0.0773,J16:T16)</f>
        <v>-3.363299217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959</v>
      </c>
      <c r="L10" s="6">
        <f>L8 + L9</f>
        <v>-15.50709297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960</v>
      </c>
      <c r="L12" s="6">
        <f>L10 - L11</f>
        <v>-43.50709297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961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-8.701418594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(1+0.02)/(0.0773-0.02)</f>
        <v>-7.629020194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-1.0</v>
      </c>
      <c r="C3" s="1">
        <v>-4.0</v>
      </c>
      <c r="D3" s="1">
        <v>-16.0</v>
      </c>
      <c r="E3" s="1">
        <v>-32.0</v>
      </c>
      <c r="F3" s="1">
        <v>-75.0</v>
      </c>
      <c r="G3" s="1">
        <v>-38.0</v>
      </c>
      <c r="H3" s="1">
        <v>7.0</v>
      </c>
      <c r="I3" s="1">
        <f>IF(H3*FORECAST(I2,B3:H3,B2:H2)&gt;0,FORECAST(I2,B3:H3,B2:H2),H3)*$X$1</f>
        <v>7</v>
      </c>
      <c r="J3" s="1">
        <f>IF(I3*FORECAST(J2,B3:I3,B2:I2)&gt;0,FORECAST(J2,B3:I3,B2:I2),I3)*$X$1</f>
        <v>7</v>
      </c>
      <c r="K3" s="1">
        <f>IF(J3*FORECAST(K2,B3:J3,B2:J2)&gt;0,FORECAST(K2,B3:J3,B2:J2),J3)*$X$1</f>
        <v>7</v>
      </c>
      <c r="L3" s="1">
        <f>IF(K3*FORECAST(L2,B3:K3,B2:K2)&gt;0,FORECAST(L2,B3:K3,B2:K2),K3)*$X$1</f>
        <v>0.1333333333</v>
      </c>
      <c r="M3" s="1">
        <f>IF(L3*FORECAST(M2,B3:L3,B2:L2)&gt;0,FORECAST(M2,B3:L3,B2:L2),L3)*$X$1</f>
        <v>2.666666667</v>
      </c>
      <c r="N3" s="1">
        <f>IF(M3*FORECAST(N2,B3:M3,B2:M2)&gt;0,FORECAST(N2,B3:M3,B2:M2),M3)*$X$1</f>
        <v>5.2</v>
      </c>
      <c r="O3" s="1">
        <f>IF(N3*FORECAST(O2,B3:N3,B2:N2)&gt;0,FORECAST(O2,B3:N3,B2:N2),N3)*$X$1</f>
        <v>7.733333333</v>
      </c>
      <c r="P3" s="5">
        <f>IF(O3*FORECAST(P2,B3:O3,B2:O2)&gt;0,FORECAST(P2,B3:O3,B2:O2),O3)*$X$1</f>
        <v>10.26666667</v>
      </c>
      <c r="Q3" s="5">
        <f>IF(P3*FORECAST(Q2,B3:P3,B2:P2)&gt;0,FORECAST(Q2,B3:P3,B2:P2),P3)*$X$1</f>
        <v>12.8</v>
      </c>
      <c r="R3" s="5">
        <f>IF(Q3*FORECAST(R2,B3:Q3,B2:Q2)&gt;0,FORECAST(R2,B3:Q3,B2:Q2),Q3)*$X$1</f>
        <v>15.33333333</v>
      </c>
      <c r="S3" s="5">
        <f>IF(R3*FORECAST(S2,B3:R3,B2:R2)&gt;0,FORECAST(S2,B3:R3,B2:R2),R3)*$X$1</f>
        <v>17.86666667</v>
      </c>
      <c r="T3" s="5">
        <f>IF(S3*FORECAST(T2,B3:S3,B2:S2)&gt;0,FORECAST(T2,B3:S3,B2:S2),S3)*$X$1</f>
        <v>20.4</v>
      </c>
      <c r="U3" s="2"/>
      <c r="V3" s="2"/>
      <c r="W3" s="2"/>
      <c r="X3" s="2"/>
      <c r="Y3" s="2"/>
      <c r="Z3" s="2"/>
    </row>
    <row r="4">
      <c r="A4" s="3" t="s">
        <v>117</v>
      </c>
      <c r="B4" s="1">
        <v>-83.0</v>
      </c>
      <c r="C4" s="1">
        <v>-2.0</v>
      </c>
      <c r="D4" s="1">
        <v>-12.0</v>
      </c>
      <c r="E4" s="1">
        <v>-42.0</v>
      </c>
      <c r="F4" s="1">
        <v>1.0</v>
      </c>
      <c r="G4" s="1">
        <v>-4.0</v>
      </c>
      <c r="H4" s="1">
        <v>28.0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955</v>
      </c>
      <c r="B5" s="1">
        <v>1.0</v>
      </c>
      <c r="C5" s="1">
        <v>1.0</v>
      </c>
      <c r="D5" s="1">
        <v>2.0</v>
      </c>
      <c r="E5" s="1">
        <v>4.0</v>
      </c>
      <c r="F5" s="1">
        <v>5.0</v>
      </c>
      <c r="G5" s="1">
        <v>5.0</v>
      </c>
      <c r="H5" s="1">
        <v>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956</v>
      </c>
      <c r="L7" s="1">
        <f>IF(T3*FORECAST(T2,B3:T3,B2:T2)&gt;0,FORECAST(T2,B3:T3,B2:T2),S3)*$X$1 * (1+0.02)/(0.0773-0.02)</f>
        <v>363.1413613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957</v>
      </c>
      <c r="L8" s="6">
        <f t="array" ref="L8">NPV(0.0773,J3:T3)</f>
        <v>61.62223319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958</v>
      </c>
      <c r="L9" s="6">
        <f t="array" ref="L9">NPV(0.0773,J16:T16)</f>
        <v>160.0930427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959</v>
      </c>
      <c r="L10" s="6">
        <f>L8 + L9</f>
        <v>221.7152759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960</v>
      </c>
      <c r="L12" s="6">
        <f>L10 - L11</f>
        <v>193.7152759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961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38.74305518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(1+0.02)/(0.0773-0.02)</f>
        <v>363.1413613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