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<sst xmlns="http://schemas.openxmlformats.org/spreadsheetml/2006/main" count="1702" uniqueCount="1500">
  <si>
    <t>ticker</t>
  </si>
  <si>
    <t>SEDG</t>
  </si>
  <si>
    <t>nombre</t>
  </si>
  <si>
    <t>SOLAREDGE TECHNOLOGIES IN</t>
  </si>
  <si>
    <t>empresa</t>
  </si>
  <si>
    <t>Renewable Energy Equipment &amp; Services</t>
  </si>
  <si>
    <t>Open</t>
  </si>
  <si>
    <t>Target Price</t>
  </si>
  <si>
    <t>Upside</t>
  </si>
  <si>
    <t>-1409.35%</t>
  </si>
  <si>
    <t>Country</t>
  </si>
  <si>
    <t>Israel</t>
  </si>
  <si>
    <t>Market Cap</t>
  </si>
  <si>
    <t>Book Value</t>
  </si>
  <si>
    <t>Pe ratio</t>
  </si>
  <si>
    <t>Dividend Ratio</t>
  </si>
  <si>
    <t>No encontrado</t>
  </si>
  <si>
    <t>Net Debt Growth</t>
  </si>
  <si>
    <t>-106.90%</t>
  </si>
  <si>
    <t>Total Assets Growth</t>
  </si>
  <si>
    <t>-75.49%</t>
  </si>
  <si>
    <t>Net Property, Plant and Equipment Growth</t>
  </si>
  <si>
    <t>-64.29%</t>
  </si>
  <si>
    <t>EBITDA Growth</t>
  </si>
  <si>
    <t>-71.53%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</si>
  <si>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</si>
  <si>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</si>
  <si>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</si>
  <si>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</si>
  <si>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</si>
  <si>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</si>
  <si>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</si>
  <si>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</si>
  <si>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</si>
  <si>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</si>
  <si>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</si>
  <si>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</si>
  <si>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</si>
  <si>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</si>
  <si>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</si>
  <si>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</si>
  <si>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</si>
  <si>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</si>
  <si>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</si>
  <si>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</si>
  <si>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</si>
  <si>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</si>
  <si>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</si>
  <si>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</si>
  <si>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</si>
  <si>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</si>
  <si>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</si>
  <si>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</si>
  <si>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</si>
  <si>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</si>
  <si>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</si>
  <si>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</si>
  <si>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</si>
  <si>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</si>
  <si>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</si>
  <si>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</si>
  <si>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</si>
  <si>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</si>
  <si>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</si>
  <si>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</si>
  <si>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</si>
  <si>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</si>
  <si>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</si>
  <si>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</si>
  <si>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</si>
  <si>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</si>
  <si>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</si>
  <si>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</si>
  <si>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</si>
  <si>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</si>
  <si>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</si>
  <si>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</si>
  <si>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</si>
  <si>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</si>
  <si>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</si>
  <si>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</si>
  <si>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</si>
  <si>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</si>
  <si>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</si>
  <si>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</si>
  <si>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</si>
  <si>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</si>
  <si>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</si>
  <si>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</si>
  <si>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</si>
  <si>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</si>
  <si>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</si>
  <si>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</si>
  <si>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</si>
  <si>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</si>
  <si>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</si>
  <si>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</si>
  <si>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</si>
  <si>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</si>
  <si>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</si>
  <si>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</si>
  <si>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</si>
  <si>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</si>
  <si>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</si>
  <si>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</si>
  <si>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</si>
  <si>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</si>
  <si>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</si>
  <si>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</si>
  <si>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</si>
  <si>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</si>
  <si>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</si>
  <si>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</si>
  <si>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</si>
  <si>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</si>
  <si>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</si>
  <si>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</si>
  <si>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</si>
  <si>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</si>
  <si>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</si>
  <si>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</si>
  <si>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</si>
  <si>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</si>
  <si>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-48.15</t>
  </si>
  <si>
    <t>4.25</t>
  </si>
  <si>
    <t>9.07</t>
  </si>
  <si>
    <t>12.21</t>
  </si>
  <si>
    <t>16.6</t>
  </si>
  <si>
    <t>21.06</t>
  </si>
  <si>
    <t>24.8</t>
  </si>
  <si>
    <t>38.77</t>
  </si>
  <si>
    <t>42.22</t>
  </si>
  <si>
    <t>Tangible Book Value</t>
  </si>
  <si>
    <t>Tangible Book Value Per Share</t>
  </si>
  <si>
    <t>6.97</t>
  </si>
  <si>
    <t>9.05</t>
  </si>
  <si>
    <t>10.62</t>
  </si>
  <si>
    <t>12.43</t>
  </si>
  <si>
    <t>17.02</t>
  </si>
  <si>
    <t>21.24</t>
  </si>
  <si>
    <t>37.86</t>
  </si>
  <si>
    <t>40.85</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</si>
  <si>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</si>
  <si>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</si>
  <si>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</si>
  <si>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</si>
  <si>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</si>
  <si>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</si>
  <si>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</si>
  <si>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</si>
  <si>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</si>
  <si>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</si>
  <si>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</si>
  <si>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</si>
  <si>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</si>
  <si>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</si>
  <si>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</si>
  <si>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</si>
  <si>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</si>
  <si>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</si>
  <si>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</si>
  <si>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</si>
  <si>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</si>
  <si>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</si>
  <si>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</si>
  <si>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</si>
  <si>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</si>
  <si>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</si>
  <si>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</si>
  <si>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</si>
  <si>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</si>
  <si>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</si>
  <si>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</si>
  <si>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</si>
  <si>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</si>
  <si>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</si>
  <si>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</si>
  <si>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</si>
  <si>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</si>
  <si>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</si>
  <si>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</si>
  <si>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</si>
  <si>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</si>
  <si>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</si>
  <si>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</si>
  <si>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</si>
  <si>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</si>
  <si>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</si>
  <si>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</si>
  <si>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-7.64</t>
  </si>
  <si>
    <t>0.3</t>
  </si>
  <si>
    <t>1.24</t>
  </si>
  <si>
    <t>1.99</t>
  </si>
  <si>
    <t>2.85</t>
  </si>
  <si>
    <t>3.06</t>
  </si>
  <si>
    <t>2.79</t>
  </si>
  <si>
    <t>3.24</t>
  </si>
  <si>
    <t>1.7</t>
  </si>
  <si>
    <t>0.61</t>
  </si>
  <si>
    <t>Basic EPS - Continuing Operations</t>
  </si>
  <si>
    <t>Basic Weighted Average Shares Outstanding</t>
  </si>
  <si>
    <t>Net EPS - Diluted</t>
  </si>
  <si>
    <t>0.27</t>
  </si>
  <si>
    <t>1.16</t>
  </si>
  <si>
    <t>1.85</t>
  </si>
  <si>
    <t>2.69</t>
  </si>
  <si>
    <t>2.9</t>
  </si>
  <si>
    <t>2.66</t>
  </si>
  <si>
    <t>1.65</t>
  </si>
  <si>
    <t>0.6</t>
  </si>
  <si>
    <t>Diluted EPS - Continuing Operations</t>
  </si>
  <si>
    <t>Diluted Weighted Average Shares Outstanding</t>
  </si>
  <si>
    <t>Normalized Basic EPS</t>
  </si>
  <si>
    <t>-4.72</t>
  </si>
  <si>
    <t>1.22</t>
  </si>
  <si>
    <t>0.95</t>
  </si>
  <si>
    <t>1.51</t>
  </si>
  <si>
    <t>1.95</t>
  </si>
  <si>
    <t>2.77</t>
  </si>
  <si>
    <t>2.01</t>
  </si>
  <si>
    <t>2.37</t>
  </si>
  <si>
    <t>1.91</t>
  </si>
  <si>
    <t>Normalized Diluted EPS</t>
  </si>
  <si>
    <t>0.89</t>
  </si>
  <si>
    <t>1.41</t>
  </si>
  <si>
    <t>1.84</t>
  </si>
  <si>
    <t>2.65</t>
  </si>
  <si>
    <t>2.21</t>
  </si>
  <si>
    <t>3.08</t>
  </si>
  <si>
    <t>1.88</t>
  </si>
  <si>
    <t>EBITDA</t>
  </si>
  <si>
    <t>EBITA</t>
  </si>
  <si>
    <t>EBIT</t>
  </si>
  <si>
    <t>EBITDAR</t>
  </si>
  <si>
    <t>Effective Tax Rate - (Ratio)</t>
  </si>
  <si>
    <t>-1.04</t>
  </si>
  <si>
    <t>8.47</t>
  </si>
  <si>
    <t>17.05</t>
  </si>
  <si>
    <t>16.03</t>
  </si>
  <si>
    <t>6.62</t>
  </si>
  <si>
    <t>18.84</t>
  </si>
  <si>
    <t>14.26</t>
  </si>
  <si>
    <t>9.64</t>
  </si>
  <si>
    <t>47.06</t>
  </si>
  <si>
    <t>57.49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</si>
  <si>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</si>
  <si>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</si>
  <si>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</si>
  <si>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</si>
  <si>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</si>
  <si>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</si>
  <si>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</si>
  <si>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</si>
  <si>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</si>
  <si>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</si>
  <si>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</si>
  <si>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</si>
  <si>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</si>
  <si>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</si>
  <si>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</si>
  <si>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</si>
  <si>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</si>
  <si>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</si>
  <si>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</si>
  <si>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</si>
  <si>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</si>
  <si>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</si>
  <si>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</si>
  <si>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</si>
  <si>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</si>
  <si>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-18.51</t>
  </si>
  <si>
    <t>9.28</t>
  </si>
  <si>
    <t>12.76</t>
  </si>
  <si>
    <t>10.68</t>
  </si>
  <si>
    <t>10.99</t>
  </si>
  <si>
    <t>11.25</t>
  </si>
  <si>
    <t>4.42</t>
  </si>
  <si>
    <t>4.89</t>
  </si>
  <si>
    <t>4.93</t>
  </si>
  <si>
    <t>1.86</t>
  </si>
  <si>
    <t>Return on Total Capital</t>
  </si>
  <si>
    <t>-377.2</t>
  </si>
  <si>
    <t>20.92</t>
  </si>
  <si>
    <t>21.2</t>
  </si>
  <si>
    <t>16.59</t>
  </si>
  <si>
    <t>17.86</t>
  </si>
  <si>
    <t>18.93</t>
  </si>
  <si>
    <t>6.64</t>
  </si>
  <si>
    <t>6.9</t>
  </si>
  <si>
    <t>7.16</t>
  </si>
  <si>
    <t>2.72</t>
  </si>
  <si>
    <t>Return On Equity %</t>
  </si>
  <si>
    <t>158.48</t>
  </si>
  <si>
    <t>28.42</t>
  </si>
  <si>
    <t>36.22</t>
  </si>
  <si>
    <t>24.53</t>
  </si>
  <si>
    <t>26.45</t>
  </si>
  <si>
    <t>20.97</t>
  </si>
  <si>
    <t>14.79</t>
  </si>
  <si>
    <t>14.12</t>
  </si>
  <si>
    <t>5.38</t>
  </si>
  <si>
    <t>1.5</t>
  </si>
  <si>
    <t>Return on Common Equity</t>
  </si>
  <si>
    <t>17.08</t>
  </si>
  <si>
    <t>22.57</t>
  </si>
  <si>
    <t>26.84</t>
  </si>
  <si>
    <t>21.33</t>
  </si>
  <si>
    <t>Margin Analysis</t>
  </si>
  <si>
    <t>Gross Profit Margin %</t>
  </si>
  <si>
    <t>16.49</t>
  </si>
  <si>
    <t>25.16</t>
  </si>
  <si>
    <t>33.71</t>
  </si>
  <si>
    <t>35.38</t>
  </si>
  <si>
    <t>34.06</t>
  </si>
  <si>
    <t>33.62</t>
  </si>
  <si>
    <t>31.62</t>
  </si>
  <si>
    <t>32.04</t>
  </si>
  <si>
    <t>27.16</t>
  </si>
  <si>
    <t>25.65</t>
  </si>
  <si>
    <t>SG&amp;A Margin</t>
  </si>
  <si>
    <t>16.58</t>
  </si>
  <si>
    <t>9.69</t>
  </si>
  <si>
    <t>11.35</t>
  </si>
  <si>
    <t>11.32</t>
  </si>
  <si>
    <t>10.22</t>
  </si>
  <si>
    <t>9.59</t>
  </si>
  <si>
    <t>10.9</t>
  </si>
  <si>
    <t>10.24</t>
  </si>
  <si>
    <t>8.75</t>
  </si>
  <si>
    <t>10.43</t>
  </si>
  <si>
    <t>EBITDA Margin %</t>
  </si>
  <si>
    <t>-12.31</t>
  </si>
  <si>
    <t>9.39</t>
  </si>
  <si>
    <t>15.06</t>
  </si>
  <si>
    <t>16.18</t>
  </si>
  <si>
    <t>16.41</t>
  </si>
  <si>
    <t>17.41</t>
  </si>
  <si>
    <t>11.72</t>
  </si>
  <si>
    <t>12.63</t>
  </si>
  <si>
    <t>6.35</t>
  </si>
  <si>
    <t>EBITA Margin %</t>
  </si>
  <si>
    <t>-13.79</t>
  </si>
  <si>
    <t>8.69</t>
  </si>
  <si>
    <t>13.94</t>
  </si>
  <si>
    <t>15.03</t>
  </si>
  <si>
    <t>15.19</t>
  </si>
  <si>
    <t>16.19</t>
  </si>
  <si>
    <t>10.18</t>
  </si>
  <si>
    <t>11.13</t>
  </si>
  <si>
    <t>9.38</t>
  </si>
  <si>
    <t>4.68</t>
  </si>
  <si>
    <t>EBIT Margin %</t>
  </si>
  <si>
    <t>13.91</t>
  </si>
  <si>
    <t>15.07</t>
  </si>
  <si>
    <t>15.52</t>
  </si>
  <si>
    <t>9.53</t>
  </si>
  <si>
    <t>9.09</t>
  </si>
  <si>
    <t>Income From Continuing Operations Margin %</t>
  </si>
  <si>
    <t>-16.05</t>
  </si>
  <si>
    <t>6.5</t>
  </si>
  <si>
    <t>10.58</t>
  </si>
  <si>
    <t>13.87</t>
  </si>
  <si>
    <t>13.66</t>
  </si>
  <si>
    <t>10.17</t>
  </si>
  <si>
    <t>9.62</t>
  </si>
  <si>
    <t>8.61</t>
  </si>
  <si>
    <t>3.02</t>
  </si>
  <si>
    <t>1.15</t>
  </si>
  <si>
    <t>Net Income Margin %</t>
  </si>
  <si>
    <t>13.75</t>
  </si>
  <si>
    <t>10.28</t>
  </si>
  <si>
    <t>Net Avail. For Common Margin %</t>
  </si>
  <si>
    <t>1.1</t>
  </si>
  <si>
    <t>Normalized Net Income Margin</t>
  </si>
  <si>
    <t>-9.93</t>
  </si>
  <si>
    <t>4.46</t>
  </si>
  <si>
    <t>8.15</t>
  </si>
  <si>
    <t>10.53</t>
  </si>
  <si>
    <t>9.43</t>
  </si>
  <si>
    <t>9.32</t>
  </si>
  <si>
    <t>6.91</t>
  </si>
  <si>
    <t>6.3</t>
  </si>
  <si>
    <t>5.75</t>
  </si>
  <si>
    <t>3.62</t>
  </si>
  <si>
    <t>Levered Free Cash Flow Margin</t>
  </si>
  <si>
    <t>-14.71</t>
  </si>
  <si>
    <t>-8.04</t>
  </si>
  <si>
    <t>-1.62</t>
  </si>
  <si>
    <t>7.24</t>
  </si>
  <si>
    <t>4.81</t>
  </si>
  <si>
    <t>7.09</t>
  </si>
  <si>
    <t>-1.64</t>
  </si>
  <si>
    <t>-5.04</t>
  </si>
  <si>
    <t>-9.68</t>
  </si>
  <si>
    <t>-15.7</t>
  </si>
  <si>
    <t>Unlevered Free Cash Flow Margin</t>
  </si>
  <si>
    <t>-13.78</t>
  </si>
  <si>
    <t>-7.87</t>
  </si>
  <si>
    <t>4.98</t>
  </si>
  <si>
    <t>7.3</t>
  </si>
  <si>
    <t>-1.49</t>
  </si>
  <si>
    <t>-4.99</t>
  </si>
  <si>
    <t>-9.64</t>
  </si>
  <si>
    <t>-15.4</t>
  </si>
  <si>
    <t>Asset Turnover</t>
  </si>
  <si>
    <t>2.15</t>
  </si>
  <si>
    <t>1.71</t>
  </si>
  <si>
    <t>1.39</t>
  </si>
  <si>
    <t>1.14</t>
  </si>
  <si>
    <t>1.17</t>
  </si>
  <si>
    <t>0.74</t>
  </si>
  <si>
    <t>0.87</t>
  </si>
  <si>
    <t>0.67</t>
  </si>
  <si>
    <t>Fixed Assets Turnover</t>
  </si>
  <si>
    <t>27.5</t>
  </si>
  <si>
    <t>32.4</t>
  </si>
  <si>
    <t>23.03</t>
  </si>
  <si>
    <t>8.58</t>
  </si>
  <si>
    <t>5.23</t>
  </si>
  <si>
    <t>5.85</t>
  </si>
  <si>
    <t>4.63</t>
  </si>
  <si>
    <t>Receivables Turnover (Average Receivables)</t>
  </si>
  <si>
    <t>9.34</t>
  </si>
  <si>
    <t>11.89</t>
  </si>
  <si>
    <t>9.06</t>
  </si>
  <si>
    <t>6.72</t>
  </si>
  <si>
    <t>6.04</t>
  </si>
  <si>
    <t>5.64</t>
  </si>
  <si>
    <t>5.82</t>
  </si>
  <si>
    <t>4.57</t>
  </si>
  <si>
    <t>3.9</t>
  </si>
  <si>
    <t>Inventory Turnover (Average Inventory)</t>
  </si>
  <si>
    <t>5.52</t>
  </si>
  <si>
    <t>4.35</t>
  </si>
  <si>
    <t>5.22</t>
  </si>
  <si>
    <t>5.51</t>
  </si>
  <si>
    <t>6.06</t>
  </si>
  <si>
    <t>3.97</t>
  </si>
  <si>
    <t>3.75</t>
  </si>
  <si>
    <t>4.08</t>
  </si>
  <si>
    <t>2.04</t>
  </si>
  <si>
    <t>Short Term Liquidity</t>
  </si>
  <si>
    <t>Current Ratio</t>
  </si>
  <si>
    <t>2.75</t>
  </si>
  <si>
    <t>4.82</t>
  </si>
  <si>
    <t>3.67</t>
  </si>
  <si>
    <t>2.14</t>
  </si>
  <si>
    <t>3.94</t>
  </si>
  <si>
    <t>3.26</t>
  </si>
  <si>
    <t>3.7</t>
  </si>
  <si>
    <t>Quick Ratio</t>
  </si>
  <si>
    <t>0.55</t>
  </si>
  <si>
    <t>1.98</t>
  </si>
  <si>
    <t>3.8</t>
  </si>
  <si>
    <t>2.98</t>
  </si>
  <si>
    <t>2.32</t>
  </si>
  <si>
    <t>3.11</t>
  </si>
  <si>
    <t>2.45</t>
  </si>
  <si>
    <t>2.4</t>
  </si>
  <si>
    <t>1.97</t>
  </si>
  <si>
    <t>Operating Cash Flow to Current Liabilities</t>
  </si>
  <si>
    <t>-0.24</t>
  </si>
  <si>
    <t>0.11</t>
  </si>
  <si>
    <t>1.05</t>
  </si>
  <si>
    <t>0.84</t>
  </si>
  <si>
    <t>0.59</t>
  </si>
  <si>
    <t>0.51</t>
  </si>
  <si>
    <t>0.41</t>
  </si>
  <si>
    <t>0.04</t>
  </si>
  <si>
    <t>-0.2</t>
  </si>
  <si>
    <t>Days Sales Outstanding (Average Receivables)</t>
  </si>
  <si>
    <t>39.08</t>
  </si>
  <si>
    <t>30.71</t>
  </si>
  <si>
    <t>40.41</t>
  </si>
  <si>
    <t>54.29</t>
  </si>
  <si>
    <t>55.13</t>
  </si>
  <si>
    <t>60.42</t>
  </si>
  <si>
    <t>64.85</t>
  </si>
  <si>
    <t>62.73</t>
  </si>
  <si>
    <t>79.89</t>
  </si>
  <si>
    <t>93.66</t>
  </si>
  <si>
    <t>Days Outstanding Inventory (Average Inventory)</t>
  </si>
  <si>
    <t>66.09</t>
  </si>
  <si>
    <t>74.6</t>
  </si>
  <si>
    <t>84.22</t>
  </si>
  <si>
    <t>69.95</t>
  </si>
  <si>
    <t>66.3</t>
  </si>
  <si>
    <t>60.23</t>
  </si>
  <si>
    <t>92.15</t>
  </si>
  <si>
    <t>97.34</t>
  </si>
  <si>
    <t>89.36</t>
  </si>
  <si>
    <t>179.18</t>
  </si>
  <si>
    <t>Average Days Payable Outstanding</t>
  </si>
  <si>
    <t>79.73</t>
  </si>
  <si>
    <t>75.14</t>
  </si>
  <si>
    <t>68.42</t>
  </si>
  <si>
    <t>46.3</t>
  </si>
  <si>
    <t>47.63</t>
  </si>
  <si>
    <t>49.43</t>
  </si>
  <si>
    <t>50.41</t>
  </si>
  <si>
    <t>54.65</t>
  </si>
  <si>
    <t>49.69</t>
  </si>
  <si>
    <t>52.76</t>
  </si>
  <si>
    <t>Cash Conversion Cycle (Average Days)</t>
  </si>
  <si>
    <t>25.43</t>
  </si>
  <si>
    <t>30.16</t>
  </si>
  <si>
    <t>56.21</t>
  </si>
  <si>
    <t>77.93</t>
  </si>
  <si>
    <t>73.8</t>
  </si>
  <si>
    <t>71.22</t>
  </si>
  <si>
    <t>106.59</t>
  </si>
  <si>
    <t>105.43</t>
  </si>
  <si>
    <t>119.56</t>
  </si>
  <si>
    <t>220.08</t>
  </si>
  <si>
    <t>Long Term Solvency</t>
  </si>
  <si>
    <t>Total Debt/Equity</t>
  </si>
  <si>
    <t>-110.47</t>
  </si>
  <si>
    <t>3.53</t>
  </si>
  <si>
    <t>7.18</t>
  </si>
  <si>
    <t>61.18</t>
  </si>
  <si>
    <t>54.63</t>
  </si>
  <si>
    <t>33.8</t>
  </si>
  <si>
    <t>30.49</t>
  </si>
  <si>
    <t>Total Debt / Total Capital</t>
  </si>
  <si>
    <t>3.41</t>
  </si>
  <si>
    <t>6.7</t>
  </si>
  <si>
    <t>37.96</t>
  </si>
  <si>
    <t>35.33</t>
  </si>
  <si>
    <t>25.26</t>
  </si>
  <si>
    <t>23.36</t>
  </si>
  <si>
    <t>LT Debt/Equity</t>
  </si>
  <si>
    <t>-18.79</t>
  </si>
  <si>
    <t>0.62</t>
  </si>
  <si>
    <t>4.04</t>
  </si>
  <si>
    <t>58.46</t>
  </si>
  <si>
    <t>53.51</t>
  </si>
  <si>
    <t>32.9</t>
  </si>
  <si>
    <t>29.62</t>
  </si>
  <si>
    <t>Long-Term Debt / Total Capital</t>
  </si>
  <si>
    <t>179.56</t>
  </si>
  <si>
    <t>3.77</t>
  </si>
  <si>
    <t>36.27</t>
  </si>
  <si>
    <t>34.6</t>
  </si>
  <si>
    <t>24.59</t>
  </si>
  <si>
    <t>22.7</t>
  </si>
  <si>
    <t>Total Liabilities / Total Assets</t>
  </si>
  <si>
    <t>124.44</t>
  </si>
  <si>
    <t>45.38</t>
  </si>
  <si>
    <t>32.01</t>
  </si>
  <si>
    <t>38.02</t>
  </si>
  <si>
    <t>40.82</t>
  </si>
  <si>
    <t>45.69</t>
  </si>
  <si>
    <t>55.45</t>
  </si>
  <si>
    <t>54.7</t>
  </si>
  <si>
    <t>48.98</t>
  </si>
  <si>
    <t>47.43</t>
  </si>
  <si>
    <t>EBIT / Interest Expense</t>
  </si>
  <si>
    <t>-9.23</t>
  </si>
  <si>
    <t>31.57</t>
  </si>
  <si>
    <t>55.68</t>
  </si>
  <si>
    <t>46.04</t>
  </si>
  <si>
    <t>16.34</t>
  </si>
  <si>
    <t>32.7</t>
  </si>
  <si>
    <t>40.16</t>
  </si>
  <si>
    <t>EBITDA / Interest Expense</t>
  </si>
  <si>
    <t>-8.24</t>
  </si>
  <si>
    <t>34.09</t>
  </si>
  <si>
    <t>60.66</t>
  </si>
  <si>
    <t>53.65</t>
  </si>
  <si>
    <t>21.57</t>
  </si>
  <si>
    <t>41.23</t>
  </si>
  <si>
    <t>49.48</t>
  </si>
  <si>
    <t>14.84</t>
  </si>
  <si>
    <t>(EBITDA - Capex) / Interest Expense</t>
  </si>
  <si>
    <t>-9.74</t>
  </si>
  <si>
    <t>20.94</t>
  </si>
  <si>
    <t>45.44</t>
  </si>
  <si>
    <t>38.55</t>
  </si>
  <si>
    <t>6.68</t>
  </si>
  <si>
    <t>17.83</t>
  </si>
  <si>
    <t>25.42</t>
  </si>
  <si>
    <t>2.64</t>
  </si>
  <si>
    <t>Total Debt / EBITDA</t>
  </si>
  <si>
    <t>-1.23</t>
  </si>
  <si>
    <t>0.13</t>
  </si>
  <si>
    <t>0.23</t>
  </si>
  <si>
    <t>2.11</t>
  </si>
  <si>
    <t>3.55</t>
  </si>
  <si>
    <t>Net Debt / EBITDA</t>
  </si>
  <si>
    <t>-0.64</t>
  </si>
  <si>
    <t>-4.74</t>
  </si>
  <si>
    <t>-3.09</t>
  </si>
  <si>
    <t>-3.5</t>
  </si>
  <si>
    <t>-2.41</t>
  </si>
  <si>
    <t>-1.48</t>
  </si>
  <si>
    <t>-2.8</t>
  </si>
  <si>
    <t>-1.77</t>
  </si>
  <si>
    <t>-2.68</t>
  </si>
  <si>
    <t>-2.57</t>
  </si>
  <si>
    <t>Total Debt / (EBITDA - Capex)</t>
  </si>
  <si>
    <t>0.17</t>
  </si>
  <si>
    <t>0.31</t>
  </si>
  <si>
    <t>11.67</t>
  </si>
  <si>
    <t>4.11</t>
  </si>
  <si>
    <t>19.95</t>
  </si>
  <si>
    <t>Net Debt / (EBITDA - Capex)</t>
  </si>
  <si>
    <t>-0.54</t>
  </si>
  <si>
    <t>-7.72</t>
  </si>
  <si>
    <t>-4.45</t>
  </si>
  <si>
    <t>-4.47</t>
  </si>
  <si>
    <t>-3.21</t>
  </si>
  <si>
    <t>-2.06</t>
  </si>
  <si>
    <t>-9.03</t>
  </si>
  <si>
    <t>-4.09</t>
  </si>
  <si>
    <t>-5.22</t>
  </si>
  <si>
    <t>-14.45</t>
  </si>
  <si>
    <t>Growth Over Prior Year</t>
  </si>
  <si>
    <t>Total Revenues, 1 Yr. Growth %</t>
  </si>
  <si>
    <t>68.55</t>
  </si>
  <si>
    <t>144.02</t>
  </si>
  <si>
    <t>50.68</t>
  </si>
  <si>
    <t>23.9</t>
  </si>
  <si>
    <t>54.39</t>
  </si>
  <si>
    <t>52.11</t>
  </si>
  <si>
    <t>2.36</t>
  </si>
  <si>
    <t>34.58</t>
  </si>
  <si>
    <t>58.38</t>
  </si>
  <si>
    <t>-4.3</t>
  </si>
  <si>
    <t>Gross Profit, 1 Yr. Growth %</t>
  </si>
  <si>
    <t>398.32</t>
  </si>
  <si>
    <t>272.23</t>
  </si>
  <si>
    <t>85.8</t>
  </si>
  <si>
    <t>33.6</t>
  </si>
  <si>
    <t>48.64</t>
  </si>
  <si>
    <t>50.15</t>
  </si>
  <si>
    <t>-3.75</t>
  </si>
  <si>
    <t>36.41</t>
  </si>
  <si>
    <t>34.22</t>
  </si>
  <si>
    <t>-10.05</t>
  </si>
  <si>
    <t>EBITDA, 1 Yr. Growth %</t>
  </si>
  <si>
    <t>-36.01</t>
  </si>
  <si>
    <t>-286.12</t>
  </si>
  <si>
    <t>147.81</t>
  </si>
  <si>
    <t>29.36</t>
  </si>
  <si>
    <t>56.59</t>
  </si>
  <si>
    <t>63.21</t>
  </si>
  <si>
    <t>-30.93</t>
  </si>
  <si>
    <t>45.07</t>
  </si>
  <si>
    <t>33.99</t>
  </si>
  <si>
    <t>-43.89</t>
  </si>
  <si>
    <t>EBITA, 1 Yr. Growth %</t>
  </si>
  <si>
    <t>-33.1</t>
  </si>
  <si>
    <t>-253.81</t>
  </si>
  <si>
    <t>154.25</t>
  </si>
  <si>
    <t>28.37</t>
  </si>
  <si>
    <t>56.1</t>
  </si>
  <si>
    <t>64.2</t>
  </si>
  <si>
    <t>-35.46</t>
  </si>
  <si>
    <t>47.14</t>
  </si>
  <si>
    <t>33.43</t>
  </si>
  <si>
    <t>-52.93</t>
  </si>
  <si>
    <t>EBIT, 1 Yr. Growth %</t>
  </si>
  <si>
    <t>153.95</t>
  </si>
  <si>
    <t>28.27</t>
  </si>
  <si>
    <t>55.04</t>
  </si>
  <si>
    <t>58.69</t>
  </si>
  <si>
    <t>-36.94</t>
  </si>
  <si>
    <t>49.85</t>
  </si>
  <si>
    <t>35.57</t>
  </si>
  <si>
    <t>-54.1</t>
  </si>
  <si>
    <t>Earnings From Cont. Operations, 1 Yr. Growth %</t>
  </si>
  <si>
    <t>-24.14</t>
  </si>
  <si>
    <t>-198.8</t>
  </si>
  <si>
    <t>262.71</t>
  </si>
  <si>
    <t>32.65</t>
  </si>
  <si>
    <t>52.12</t>
  </si>
  <si>
    <t>13.21</t>
  </si>
  <si>
    <t>-3.2</t>
  </si>
  <si>
    <t>20.56</t>
  </si>
  <si>
    <t>-44.57</t>
  </si>
  <si>
    <t>-63.39</t>
  </si>
  <si>
    <t>Net Income, 1 Yr. Growth %</t>
  </si>
  <si>
    <t>53.06</t>
  </si>
  <si>
    <t>-4.25</t>
  </si>
  <si>
    <t>Normalized Net Income, 1 Yr. Growth %</t>
  </si>
  <si>
    <t>-24.63</t>
  </si>
  <si>
    <t>-209.56</t>
  </si>
  <si>
    <t>213.9</t>
  </si>
  <si>
    <t>44.88</t>
  </si>
  <si>
    <t>38.29</t>
  </si>
  <si>
    <t>52.25</t>
  </si>
  <si>
    <t>-23.84</t>
  </si>
  <si>
    <t>51.65</t>
  </si>
  <si>
    <t>-40.64</t>
  </si>
  <si>
    <t>Diluted EPS Before Extra, 1 Yr. Growth %</t>
  </si>
  <si>
    <t>-25.7</t>
  </si>
  <si>
    <t>-103.56</t>
  </si>
  <si>
    <t>536.53</t>
  </si>
  <si>
    <t>45.41</t>
  </si>
  <si>
    <t>7.86</t>
  </si>
  <si>
    <t>-8.32</t>
  </si>
  <si>
    <t>-46.02</t>
  </si>
  <si>
    <t>-63.68</t>
  </si>
  <si>
    <t>Accounts Receivable, 1 Yr. Growth %</t>
  </si>
  <si>
    <t>108.13</t>
  </si>
  <si>
    <t>83.88</t>
  </si>
  <si>
    <t>105.31</t>
  </si>
  <si>
    <t>54.18</t>
  </si>
  <si>
    <t>58.48</t>
  </si>
  <si>
    <t>71.9</t>
  </si>
  <si>
    <t>-26.7</t>
  </si>
  <si>
    <t>108.65</t>
  </si>
  <si>
    <t>98.35</t>
  </si>
  <si>
    <t>-31.23</t>
  </si>
  <si>
    <t>Inventory, 1 Yr. Growth %</t>
  </si>
  <si>
    <t>72.47</t>
  </si>
  <si>
    <t>190.01</t>
  </si>
  <si>
    <t>23.2</t>
  </si>
  <si>
    <t>70.52</t>
  </si>
  <si>
    <t>20.69</t>
  </si>
  <si>
    <t>94.2</t>
  </si>
  <si>
    <t>14.61</t>
  </si>
  <si>
    <t>91.82</t>
  </si>
  <si>
    <t>97.95</t>
  </si>
  <si>
    <t>Net Property, Plant and Equip., 1 Yr. Growth %</t>
  </si>
  <si>
    <t>23.32</t>
  </si>
  <si>
    <t>175.03</t>
  </si>
  <si>
    <t>89.11</t>
  </si>
  <si>
    <t>41.69</t>
  </si>
  <si>
    <t>133.15</t>
  </si>
  <si>
    <t>78.35</t>
  </si>
  <si>
    <t>62.11</t>
  </si>
  <si>
    <t>32.61</t>
  </si>
  <si>
    <t>11.87</t>
  </si>
  <si>
    <t>Total Assets, 1 Yr. Growth %</t>
  </si>
  <si>
    <t>52.79</t>
  </si>
  <si>
    <t>307.55</t>
  </si>
  <si>
    <t>30.03</t>
  </si>
  <si>
    <t>50.99</t>
  </si>
  <si>
    <t>50.39</t>
  </si>
  <si>
    <t>54.97</t>
  </si>
  <si>
    <t>63.06</t>
  </si>
  <si>
    <t>18.67</t>
  </si>
  <si>
    <t>47.05</t>
  </si>
  <si>
    <t>7.54</t>
  </si>
  <si>
    <t>Tangible Book Value, 1 Yr. Growth %</t>
  </si>
  <si>
    <t>17.63</t>
  </si>
  <si>
    <t>-223.39</t>
  </si>
  <si>
    <t>52.98</t>
  </si>
  <si>
    <t>37.85</t>
  </si>
  <si>
    <t>23.38</t>
  </si>
  <si>
    <t>24.33</t>
  </si>
  <si>
    <t>44.32</t>
  </si>
  <si>
    <t>27.82</t>
  </si>
  <si>
    <t>89.49</t>
  </si>
  <si>
    <t>9.8</t>
  </si>
  <si>
    <t>Common Equity, 1 Yr. Growth %</t>
  </si>
  <si>
    <t>53.41</t>
  </si>
  <si>
    <t>37.64</t>
  </si>
  <si>
    <t>41.5</t>
  </si>
  <si>
    <t>33.77</t>
  </si>
  <si>
    <t>20.66</t>
  </si>
  <si>
    <t>66.13</t>
  </si>
  <si>
    <t>10.82</t>
  </si>
  <si>
    <t>Cash From Operations, 1 Yr. Growth %</t>
  </si>
  <si>
    <t>-22.77</t>
  </si>
  <si>
    <t>-167.55</t>
  </si>
  <si>
    <t>334.93</t>
  </si>
  <si>
    <t>65.7</t>
  </si>
  <si>
    <t>38.35</t>
  </si>
  <si>
    <t>36.98</t>
  </si>
  <si>
    <t>-14.03</t>
  </si>
  <si>
    <t>-3.83</t>
  </si>
  <si>
    <t>-85.39</t>
  </si>
  <si>
    <t>-675.74</t>
  </si>
  <si>
    <t>Capital Expenditures, 1 Yr. Growth %</t>
  </si>
  <si>
    <t>94.28</t>
  </si>
  <si>
    <t>293.48</t>
  </si>
  <si>
    <t>33.36</t>
  </si>
  <si>
    <t>1.44</t>
  </si>
  <si>
    <t>80.56</t>
  </si>
  <si>
    <t>87.95</t>
  </si>
  <si>
    <t>74.73</t>
  </si>
  <si>
    <t>17.72</t>
  </si>
  <si>
    <t>13.46</t>
  </si>
  <si>
    <t>0.7</t>
  </si>
  <si>
    <t>Levered Free Cash Flow, 1 Yr. Growth %</t>
  </si>
  <si>
    <t>33.3</t>
  </si>
  <si>
    <t>-69.72</t>
  </si>
  <si>
    <t>125.8</t>
  </si>
  <si>
    <t>-123.76</t>
  </si>
  <si>
    <t>351.58</t>
  </si>
  <si>
    <t>205.7</t>
  </si>
  <si>
    <t>53.59</t>
  </si>
  <si>
    <t>Unlevered Free Cash Flow, 1 Yr. Growth %</t>
  </si>
  <si>
    <t>39.38</t>
  </si>
  <si>
    <t>-69.06</t>
  </si>
  <si>
    <t>6.26</t>
  </si>
  <si>
    <t>124.56</t>
  </si>
  <si>
    <t>-121.01</t>
  </si>
  <si>
    <t>349.64</t>
  </si>
  <si>
    <t>206.39</t>
  </si>
  <si>
    <t>54.36</t>
  </si>
  <si>
    <t>Compound Annual Growth Rate Over Two Years</t>
  </si>
  <si>
    <t>Total Revenues, 2 Yr. CAGR %</t>
  </si>
  <si>
    <t>32.96</t>
  </si>
  <si>
    <t>102.81</t>
  </si>
  <si>
    <t>91.76</t>
  </si>
  <si>
    <t>38.31</t>
  </si>
  <si>
    <t>53.25</t>
  </si>
  <si>
    <t>24.78</t>
  </si>
  <si>
    <t>17.37</t>
  </si>
  <si>
    <t>45.99</t>
  </si>
  <si>
    <t>23.11</t>
  </si>
  <si>
    <t>Gross Profit, 2 Yr. CAGR %</t>
  </si>
  <si>
    <t>469.68</t>
  </si>
  <si>
    <t>330.69</t>
  </si>
  <si>
    <t>162.99</t>
  </si>
  <si>
    <t>40.92</t>
  </si>
  <si>
    <t>49.4</t>
  </si>
  <si>
    <t>20.22</t>
  </si>
  <si>
    <t>14.58</t>
  </si>
  <si>
    <t>35.31</t>
  </si>
  <si>
    <t>10.16</t>
  </si>
  <si>
    <t>EBITDA, 2 Yr. CAGR %</t>
  </si>
  <si>
    <t>-20.86</t>
  </si>
  <si>
    <t>9.13</t>
  </si>
  <si>
    <t>114.76</t>
  </si>
  <si>
    <t>42.32</t>
  </si>
  <si>
    <t>58.93</t>
  </si>
  <si>
    <t>0.1</t>
  </si>
  <si>
    <t>39.42</t>
  </si>
  <si>
    <t>-12.88</t>
  </si>
  <si>
    <t>EBITA, 2 Yr. CAGR %</t>
  </si>
  <si>
    <t>-18.21</t>
  </si>
  <si>
    <t>97.75</t>
  </si>
  <si>
    <t>41.56</t>
  </si>
  <si>
    <t>59.08</t>
  </si>
  <si>
    <t>2.8</t>
  </si>
  <si>
    <t>-2.55</t>
  </si>
  <si>
    <t>40.11</t>
  </si>
  <si>
    <t>-20.32</t>
  </si>
  <si>
    <t>EBIT, 2 Yr. CAGR %</t>
  </si>
  <si>
    <t>97.64</t>
  </si>
  <si>
    <t>41.02</t>
  </si>
  <si>
    <t>55.85</t>
  </si>
  <si>
    <t>-0.1</t>
  </si>
  <si>
    <t>-2.79</t>
  </si>
  <si>
    <t>42.53</t>
  </si>
  <si>
    <t>-20.68</t>
  </si>
  <si>
    <t>Earnings From Cont. Operations, 2 Yr. CAGR %</t>
  </si>
  <si>
    <t>-12.28</t>
  </si>
  <si>
    <t>-13.43</t>
  </si>
  <si>
    <t>89.3</t>
  </si>
  <si>
    <t>42.06</t>
  </si>
  <si>
    <t>31.23</t>
  </si>
  <si>
    <t>8.03</t>
  </si>
  <si>
    <t>-18.25</t>
  </si>
  <si>
    <t>-54.95</t>
  </si>
  <si>
    <t>Net Income, 2 Yr. CAGR %</t>
  </si>
  <si>
    <t>42.49</t>
  </si>
  <si>
    <t>31.95</t>
  </si>
  <si>
    <t>4.36</t>
  </si>
  <si>
    <t>7.44</t>
  </si>
  <si>
    <t>Normalized Net Income, 2 Yr. CAGR %</t>
  </si>
  <si>
    <t>-12.68</t>
  </si>
  <si>
    <t>-9.13</t>
  </si>
  <si>
    <t>85.44</t>
  </si>
  <si>
    <t>41.55</t>
  </si>
  <si>
    <t>44.18</t>
  </si>
  <si>
    <t>7.52</t>
  </si>
  <si>
    <t>-3.34</t>
  </si>
  <si>
    <t>33.59</t>
  </si>
  <si>
    <t>-4.53</t>
  </si>
  <si>
    <t>Diluted EPS Before Extra, 2 Yr. CAGR %</t>
  </si>
  <si>
    <t>-13.88</t>
  </si>
  <si>
    <t>-83.74</t>
  </si>
  <si>
    <t>-52.41</t>
  </si>
  <si>
    <t>36.57</t>
  </si>
  <si>
    <t>25.24</t>
  </si>
  <si>
    <t>-0.56</t>
  </si>
  <si>
    <t>2.7</t>
  </si>
  <si>
    <t>-21.19</t>
  </si>
  <si>
    <t>-55.72</t>
  </si>
  <si>
    <t>Accounts Receivable, 2 Yr. CAGR %</t>
  </si>
  <si>
    <t>95.63</t>
  </si>
  <si>
    <t>94.3</t>
  </si>
  <si>
    <t>56.31</t>
  </si>
  <si>
    <t>65.05</t>
  </si>
  <si>
    <t>12.25</t>
  </si>
  <si>
    <t>23.67</t>
  </si>
  <si>
    <t>103.44</t>
  </si>
  <si>
    <t>16.79</t>
  </si>
  <si>
    <t>Inventory, 2 Yr. CAGR %</t>
  </si>
  <si>
    <t>123.64</t>
  </si>
  <si>
    <t>78.83</t>
  </si>
  <si>
    <t>44.94</t>
  </si>
  <si>
    <t>43.46</t>
  </si>
  <si>
    <t>53.1</t>
  </si>
  <si>
    <t>49.19</t>
  </si>
  <si>
    <t>48.27</t>
  </si>
  <si>
    <t>94.86</t>
  </si>
  <si>
    <t>Net Property, Plant and Equip., 2 Yr. CAGR %</t>
  </si>
  <si>
    <t>84.17</t>
  </si>
  <si>
    <t>128.06</t>
  </si>
  <si>
    <t>81.76</t>
  </si>
  <si>
    <t>103.91</t>
  </si>
  <si>
    <t>70.04</t>
  </si>
  <si>
    <t>46.62</t>
  </si>
  <si>
    <t>21.8</t>
  </si>
  <si>
    <t>Total Assets, 2 Yr. CAGR %</t>
  </si>
  <si>
    <t>149.54</t>
  </si>
  <si>
    <t>130.2</t>
  </si>
  <si>
    <t>50.69</t>
  </si>
  <si>
    <t>52.66</t>
  </si>
  <si>
    <t>58.96</t>
  </si>
  <si>
    <t>39.1</t>
  </si>
  <si>
    <t>32.3</t>
  </si>
  <si>
    <t>25.76</t>
  </si>
  <si>
    <t>Tangible Book Value, 2 Yr. CAGR %</t>
  </si>
  <si>
    <t>20.48</t>
  </si>
  <si>
    <t>37.39</t>
  </si>
  <si>
    <t>30.42</t>
  </si>
  <si>
    <t>23.86</t>
  </si>
  <si>
    <t>33.95</t>
  </si>
  <si>
    <t>35.82</t>
  </si>
  <si>
    <t>55.63</t>
  </si>
  <si>
    <t>44.25</t>
  </si>
  <si>
    <t>Common Equity, 2 Yr. CAGR %</t>
  </si>
  <si>
    <t>37.59</t>
  </si>
  <si>
    <t>39.55</t>
  </si>
  <si>
    <t>42.9</t>
  </si>
  <si>
    <t>38.94</t>
  </si>
  <si>
    <t>27.04</t>
  </si>
  <si>
    <t>41.58</t>
  </si>
  <si>
    <t>35.69</t>
  </si>
  <si>
    <t>Cash From Operations, 2 Yr. CAGR %</t>
  </si>
  <si>
    <t>-10.62</t>
  </si>
  <si>
    <t>-27.77</t>
  </si>
  <si>
    <t>71.4</t>
  </si>
  <si>
    <t>51.48</t>
  </si>
  <si>
    <t>37.66</t>
  </si>
  <si>
    <t>8.52</t>
  </si>
  <si>
    <t>-9.07</t>
  </si>
  <si>
    <t>-62.52</t>
  </si>
  <si>
    <t>-8.29</t>
  </si>
  <si>
    <t>Capital Expenditures, 2 Yr. CAGR %</t>
  </si>
  <si>
    <t>-13.68</t>
  </si>
  <si>
    <t>176.49</t>
  </si>
  <si>
    <t>129.07</t>
  </si>
  <si>
    <t>35.34</t>
  </si>
  <si>
    <t>81.22</t>
  </si>
  <si>
    <t>43.42</t>
  </si>
  <si>
    <t>15.57</t>
  </si>
  <si>
    <t>6.89</t>
  </si>
  <si>
    <t>Levered Free Cash Flow, 2 Yr. CAGR %</t>
  </si>
  <si>
    <t>-36.46</t>
  </si>
  <si>
    <t>51.71</t>
  </si>
  <si>
    <t>-26.9</t>
  </si>
  <si>
    <t>-0.83</t>
  </si>
  <si>
    <t>272.92</t>
  </si>
  <si>
    <t>112.89</t>
  </si>
  <si>
    <t>Unlevered Free Cash Flow, 2 Yr. CAGR %</t>
  </si>
  <si>
    <t>-34.32</t>
  </si>
  <si>
    <t>53.94</t>
  </si>
  <si>
    <t>-31.44</t>
  </si>
  <si>
    <t>-2.81</t>
  </si>
  <si>
    <t>270.88</t>
  </si>
  <si>
    <t>117.09</t>
  </si>
  <si>
    <t>Compound Annual Growth Rate Over Three Years</t>
  </si>
  <si>
    <t>Total Revenues, 3 Yr. CAGR %</t>
  </si>
  <si>
    <t>62.79</t>
  </si>
  <si>
    <t>83.69</t>
  </si>
  <si>
    <t>42.76</t>
  </si>
  <si>
    <t>33.96</t>
  </si>
  <si>
    <t>27.96</t>
  </si>
  <si>
    <t>29.7</t>
  </si>
  <si>
    <t>26.82</t>
  </si>
  <si>
    <t>Gross Profit, 3 Yr. CAGR %</t>
  </si>
  <si>
    <t>394.34</t>
  </si>
  <si>
    <t>225.43</t>
  </si>
  <si>
    <t>43.94</t>
  </si>
  <si>
    <t>29.03</t>
  </si>
  <si>
    <t>25.39</t>
  </si>
  <si>
    <t>20.78</t>
  </si>
  <si>
    <t>18.29</t>
  </si>
  <si>
    <t>EBITDA, 3 Yr. CAGR %</t>
  </si>
  <si>
    <t>5.24</t>
  </si>
  <si>
    <t>43.44</t>
  </si>
  <si>
    <t>48.39</t>
  </si>
  <si>
    <t>20.28</t>
  </si>
  <si>
    <t>10.32</t>
  </si>
  <si>
    <t>3.38</t>
  </si>
  <si>
    <t>EBITA, 3 Yr. CAGR %</t>
  </si>
  <si>
    <t>0.96</t>
  </si>
  <si>
    <t>37.79</t>
  </si>
  <si>
    <t>48.11</t>
  </si>
  <si>
    <t>17.66</t>
  </si>
  <si>
    <t>15.86</t>
  </si>
  <si>
    <t>8.21</t>
  </si>
  <si>
    <t>-2.12</t>
  </si>
  <si>
    <t>EBIT, 3 Yr. CAGR %</t>
  </si>
  <si>
    <t>37.74</t>
  </si>
  <si>
    <t>46.06</t>
  </si>
  <si>
    <t>15.17</t>
  </si>
  <si>
    <t>14.35</t>
  </si>
  <si>
    <t>-1.81</t>
  </si>
  <si>
    <t>Earnings From Cont. Operations, 3 Yr. CAGR %</t>
  </si>
  <si>
    <t>-8.73</t>
  </si>
  <si>
    <t>39.57</t>
  </si>
  <si>
    <t>31.7</t>
  </si>
  <si>
    <t>18.57</t>
  </si>
  <si>
    <t>9.73</t>
  </si>
  <si>
    <t>-13.51</t>
  </si>
  <si>
    <t>-37.46</t>
  </si>
  <si>
    <t>Net Income, 3 Yr. CAGR %</t>
  </si>
  <si>
    <t>32.18</t>
  </si>
  <si>
    <t>9.5</t>
  </si>
  <si>
    <t>-13.83</t>
  </si>
  <si>
    <t>Normalized Net Income, 3 Yr. CAGR %</t>
  </si>
  <si>
    <t>-5.82</t>
  </si>
  <si>
    <t>37.37</t>
  </si>
  <si>
    <t>44.41</t>
  </si>
  <si>
    <t>16.43</t>
  </si>
  <si>
    <t>12.36</t>
  </si>
  <si>
    <t>10.5</t>
  </si>
  <si>
    <t>2.5</t>
  </si>
  <si>
    <t>Diluted EPS Before Extra, 3 Yr. CAGR %</t>
  </si>
  <si>
    <t>-70.23</t>
  </si>
  <si>
    <t>-44.79</t>
  </si>
  <si>
    <t>26.24</t>
  </si>
  <si>
    <t>12.87</t>
  </si>
  <si>
    <t>4.4</t>
  </si>
  <si>
    <t>-17.12</t>
  </si>
  <si>
    <t>-39.13</t>
  </si>
  <si>
    <t>Accounts Receivable, 3 Yr. CAGR %</t>
  </si>
  <si>
    <t>98.81</t>
  </si>
  <si>
    <t>61.34</t>
  </si>
  <si>
    <t>25.92</t>
  </si>
  <si>
    <t>44.76</t>
  </si>
  <si>
    <t>41.71</t>
  </si>
  <si>
    <t>Inventory, 3 Yr. CAGR %</t>
  </si>
  <si>
    <t>76.69</t>
  </si>
  <si>
    <t>36.36</t>
  </si>
  <si>
    <t>58.7</t>
  </si>
  <si>
    <t>39.01</t>
  </si>
  <si>
    <t>62.23</t>
  </si>
  <si>
    <t>63.26</t>
  </si>
  <si>
    <t>Net Property, Plant and Equip., 3 Yr. CAGR %</t>
  </si>
  <si>
    <t>80.61</t>
  </si>
  <si>
    <t>88.9</t>
  </si>
  <si>
    <t>56.51</t>
  </si>
  <si>
    <t>41.79</t>
  </si>
  <si>
    <t>25.3</t>
  </si>
  <si>
    <t>Total Assets, 3 Yr. CAGR %</t>
  </si>
  <si>
    <t>100.8</t>
  </si>
  <si>
    <t>52.1</t>
  </si>
  <si>
    <t>56.05</t>
  </si>
  <si>
    <t>44.2</t>
  </si>
  <si>
    <t>41.85</t>
  </si>
  <si>
    <t>23.47</t>
  </si>
  <si>
    <t>Tangible Book Value, 3 Yr. CAGR %</t>
  </si>
  <si>
    <t>30.46</t>
  </si>
  <si>
    <t>28.36</t>
  </si>
  <si>
    <t>30.33</t>
  </si>
  <si>
    <t>31.87</t>
  </si>
  <si>
    <t>51.76</t>
  </si>
  <si>
    <t>Common Equity, 3 Yr. CAGR %</t>
  </si>
  <si>
    <t>30.58</t>
  </si>
  <si>
    <t>41.13</t>
  </si>
  <si>
    <t>39.79</t>
  </si>
  <si>
    <t>32.56</t>
  </si>
  <si>
    <t>38.93</t>
  </si>
  <si>
    <t>30.48</t>
  </si>
  <si>
    <t>Cash From Operations, 3 Yr. CAGR %</t>
  </si>
  <si>
    <t>-18.59</t>
  </si>
  <si>
    <t>31.4</t>
  </si>
  <si>
    <t>46.49</t>
  </si>
  <si>
    <t>17.67</t>
  </si>
  <si>
    <t>4.23</t>
  </si>
  <si>
    <t>-50.57</t>
  </si>
  <si>
    <t>-6.82</t>
  </si>
  <si>
    <t>Capital Expenditures, 3 Yr. CAGR %</t>
  </si>
  <si>
    <t>43.12</t>
  </si>
  <si>
    <t>116.83</t>
  </si>
  <si>
    <t>56.94</t>
  </si>
  <si>
    <t>32.64</t>
  </si>
  <si>
    <t>10.38</t>
  </si>
  <si>
    <t>Levered Free Cash Flow, 3 Yr. CAGR %</t>
  </si>
  <si>
    <t>-18.33</t>
  </si>
  <si>
    <t>30.31</t>
  </si>
  <si>
    <t>44.08</t>
  </si>
  <si>
    <t>178.38</t>
  </si>
  <si>
    <t>Unlevered Free Cash Flow, 3 Yr. CAGR %</t>
  </si>
  <si>
    <t>-20.84</t>
  </si>
  <si>
    <t>28.33</t>
  </si>
  <si>
    <t>42.44</t>
  </si>
  <si>
    <t>176.08</t>
  </si>
  <si>
    <t>Compound Annual Growth Rate Over Five Years</t>
  </si>
  <si>
    <t>Total Revenues, 5 Yr. CAGR %</t>
  </si>
  <si>
    <t>38.65</t>
  </si>
  <si>
    <t>Gross Profit, 5 Yr. CAGR %</t>
  </si>
  <si>
    <t>31.38</t>
  </si>
  <si>
    <t>31.5</t>
  </si>
  <si>
    <t>19.06</t>
  </si>
  <si>
    <t>EBITDA, 5 Yr. CAGR %</t>
  </si>
  <si>
    <t>26.71</t>
  </si>
  <si>
    <t>27.6</t>
  </si>
  <si>
    <t>4.44</t>
  </si>
  <si>
    <t>EBITA, 5 Yr. CAGR %</t>
  </si>
  <si>
    <t>25.21</t>
  </si>
  <si>
    <t>26.18</t>
  </si>
  <si>
    <t>-0.18</t>
  </si>
  <si>
    <t>EBIT, 5 Yr. CAGR %</t>
  </si>
  <si>
    <t>24.04</t>
  </si>
  <si>
    <t>-1.13</t>
  </si>
  <si>
    <t>Earnings From Cont. Operations, 5 Yr. CAGR %</t>
  </si>
  <si>
    <t>21.67</t>
  </si>
  <si>
    <t>2.19</t>
  </si>
  <si>
    <t>-23.15</t>
  </si>
  <si>
    <t>Net Income, 5 Yr. CAGR %</t>
  </si>
  <si>
    <t>-23.24</t>
  </si>
  <si>
    <t>Normalized Net Income, 5 Yr. CAGR %</t>
  </si>
  <si>
    <t>22.92</t>
  </si>
  <si>
    <t>22.84</t>
  </si>
  <si>
    <t>4.33</t>
  </si>
  <si>
    <t>Diluted EPS Before Extra, 5 Yr. CAGR %</t>
  </si>
  <si>
    <t>16.24</t>
  </si>
  <si>
    <t>-2.24</t>
  </si>
  <si>
    <t>-25.92</t>
  </si>
  <si>
    <t>Accounts Receivable, 5 Yr. CAGR %</t>
  </si>
  <si>
    <t>45.06</t>
  </si>
  <si>
    <t>52.56</t>
  </si>
  <si>
    <t>29.1</t>
  </si>
  <si>
    <t>Inventory, 5 Yr. CAGR %</t>
  </si>
  <si>
    <t>41.35</t>
  </si>
  <si>
    <t>54.44</t>
  </si>
  <si>
    <t>59.12</t>
  </si>
  <si>
    <t>Net Property, Plant and Equip., 5 Yr. CAGR %</t>
  </si>
  <si>
    <t>66.16</t>
  </si>
  <si>
    <t>63.97</t>
  </si>
  <si>
    <t>Total Assets, 5 Yr. CAGR %</t>
  </si>
  <si>
    <t>46.76</t>
  </si>
  <si>
    <t>46.08</t>
  </si>
  <si>
    <t>36.6</t>
  </si>
  <si>
    <t>Tangible Book Value, 5 Yr. CAGR %</t>
  </si>
  <si>
    <t>31.29</t>
  </si>
  <si>
    <t>39.92</t>
  </si>
  <si>
    <t>36.69</t>
  </si>
  <si>
    <t>Common Equity, 5 Yr. CAGR %</t>
  </si>
  <si>
    <t>40.5</t>
  </si>
  <si>
    <t>Cash From Operations, 5 Yr. CAGR %</t>
  </si>
  <si>
    <t>21.05</t>
  </si>
  <si>
    <t>-25.54</t>
  </si>
  <si>
    <t>-0.97</t>
  </si>
  <si>
    <t>Capital Expenditures, 5 Yr. CAGR %</t>
  </si>
  <si>
    <t>47.92</t>
  </si>
  <si>
    <t>51.27</t>
  </si>
  <si>
    <t>34.59</t>
  </si>
  <si>
    <t>Levered Free Cash Flow, 5 Yr. CAGR %</t>
  </si>
  <si>
    <t>46.97</t>
  </si>
  <si>
    <t>59.85</t>
  </si>
  <si>
    <t>Unlevered Free Cash Flow, 5 Yr. CAGR %</t>
  </si>
  <si>
    <t>46.83</t>
  </si>
  <si>
    <t>58.14</t>
  </si>
  <si>
    <t>2019</t>
  </si>
  <si>
    <t>2020</t>
  </si>
  <si>
    <t>2021</t>
  </si>
  <si>
    <t>2022</t>
  </si>
  <si>
    <t>2023</t>
  </si>
  <si>
    <t>2024</t>
  </si>
  <si>
    <t>2025</t>
  </si>
  <si>
    <t>2026</t>
  </si>
  <si>
    <t>Capitalization
                                    1</t>
  </si>
  <si>
    <t>4,622</t>
  </si>
  <si>
    <t>16,343</t>
  </si>
  <si>
    <t>14,735</t>
  </si>
  <si>
    <t>15,833</t>
  </si>
  <si>
    <t>5,318</t>
  </si>
  <si>
    <t>838</t>
  </si>
  <si>
    <t>-</t>
  </si>
  <si>
    <t>Change</t>
  </si>
  <si>
    <t>253.55%</t>
  </si>
  <si>
    <t>-9.83%</t>
  </si>
  <si>
    <t>7.45%</t>
  </si>
  <si>
    <t>-66.42%</t>
  </si>
  <si>
    <t>-84.24%</t>
  </si>
  <si>
    <t>0%</t>
  </si>
  <si>
    <t>Enterprise Value (EV)
                                    1</t>
  </si>
  <si>
    <t>4,317</t>
  </si>
  <si>
    <t>15,902</t>
  </si>
  <si>
    <t>14,659</t>
  </si>
  <si>
    <t>15,434</t>
  </si>
  <si>
    <t>5,085</t>
  </si>
  <si>
    <t>523</t>
  </si>
  <si>
    <t>474.1</t>
  </si>
  <si>
    <t>491.9</t>
  </si>
  <si>
    <t>268.32%</t>
  </si>
  <si>
    <t>-7.82%</t>
  </si>
  <si>
    <t>5.28%</t>
  </si>
  <si>
    <t>-67.05%</t>
  </si>
  <si>
    <t>-89.72%</t>
  </si>
  <si>
    <t>-9.35%</t>
  </si>
  <si>
    <t>3.75%</t>
  </si>
  <si>
    <t>P/E ratio</t>
  </si>
  <si>
    <t>32.8x</t>
  </si>
  <si>
    <t>120x</t>
  </si>
  <si>
    <t>91.7x</t>
  </si>
  <si>
    <t>172x</t>
  </si>
  <si>
    <t>156x</t>
  </si>
  <si>
    <t>-0.52x</t>
  </si>
  <si>
    <t>-2.65x</t>
  </si>
  <si>
    <t>-8.58x</t>
  </si>
  <si>
    <t>PBR</t>
  </si>
  <si>
    <t>5.73x</t>
  </si>
  <si>
    <t>15.5x</t>
  </si>
  <si>
    <t>12x</t>
  </si>
  <si>
    <t>7.31x</t>
  </si>
  <si>
    <t>2.22x</t>
  </si>
  <si>
    <t>0.82x</t>
  </si>
  <si>
    <t>0.92x</t>
  </si>
  <si>
    <t>0.7x</t>
  </si>
  <si>
    <t>PEG</t>
  </si>
  <si>
    <t>-14.5x</t>
  </si>
  <si>
    <t>6.1x</t>
  </si>
  <si>
    <t>-3.7x</t>
  </si>
  <si>
    <t>-2.5x</t>
  </si>
  <si>
    <t>0x</t>
  </si>
  <si>
    <t>0.1x</t>
  </si>
  <si>
    <t>Capitalization / Revenue</t>
  </si>
  <si>
    <t>3.24x</t>
  </si>
  <si>
    <t>11.2x</t>
  </si>
  <si>
    <t>7.5x</t>
  </si>
  <si>
    <t>5.09x</t>
  </si>
  <si>
    <t>1.79x</t>
  </si>
  <si>
    <t>0.91x</t>
  </si>
  <si>
    <t>0.69x</t>
  </si>
  <si>
    <t>0.51x</t>
  </si>
  <si>
    <t>EV / Revenue</t>
  </si>
  <si>
    <t>3.03x</t>
  </si>
  <si>
    <t>10.9x</t>
  </si>
  <si>
    <t>7.46x</t>
  </si>
  <si>
    <t>4.96x</t>
  </si>
  <si>
    <t>1.71x</t>
  </si>
  <si>
    <t>0.57x</t>
  </si>
  <si>
    <t>0.39x</t>
  </si>
  <si>
    <t>0.3x</t>
  </si>
  <si>
    <t>EV / EBITDA</t>
  </si>
  <si>
    <t>14.7x</t>
  </si>
  <si>
    <t>63.5x</t>
  </si>
  <si>
    <t>40.6x</t>
  </si>
  <si>
    <t>31.4x</t>
  </si>
  <si>
    <t>14.6x</t>
  </si>
  <si>
    <t>-0.5x</t>
  </si>
  <si>
    <t>-2.94x</t>
  </si>
  <si>
    <t>5.88x</t>
  </si>
  <si>
    <t>EV / EBIT</t>
  </si>
  <si>
    <t>22.7x</t>
  </si>
  <si>
    <t>112x</t>
  </si>
  <si>
    <t>70.8x</t>
  </si>
  <si>
    <t>92.9x</t>
  </si>
  <si>
    <t>126x</t>
  </si>
  <si>
    <t>-0.34x</t>
  </si>
  <si>
    <t>-1.4x</t>
  </si>
  <si>
    <t>-4.86x</t>
  </si>
  <si>
    <t>EV / FCF</t>
  </si>
  <si>
    <t>23.2x</t>
  </si>
  <si>
    <t>166x</t>
  </si>
  <si>
    <t>226x</t>
  </si>
  <si>
    <t>-112x</t>
  </si>
  <si>
    <t>-1.27x</t>
  </si>
  <si>
    <t>-72.6x</t>
  </si>
  <si>
    <t>12.8x</t>
  </si>
  <si>
    <t>FCF Yield</t>
  </si>
  <si>
    <t>4.32%</t>
  </si>
  <si>
    <t>0.6%</t>
  </si>
  <si>
    <t>0.44%</t>
  </si>
  <si>
    <t>-0.89%</t>
  </si>
  <si>
    <t>-6.9%</t>
  </si>
  <si>
    <t>-78.9%</t>
  </si>
  <si>
    <t>-1.38%</t>
  </si>
  <si>
    <t>7.81%</t>
  </si>
  <si>
    <t>Dividend per Share
                                    2</t>
  </si>
  <si>
    <t>Rate of return</t>
  </si>
  <si>
    <t>EPS
                                    2</t>
  </si>
  <si>
    <t>-27.99</t>
  </si>
  <si>
    <t>-5.453</t>
  </si>
  <si>
    <t>-1.686</t>
  </si>
  <si>
    <t>Distribution rate</t>
  </si>
  <si>
    <t>Net sales
                                    1</t>
  </si>
  <si>
    <t>1,426</t>
  </si>
  <si>
    <t>1,459</t>
  </si>
  <si>
    <t>1,964</t>
  </si>
  <si>
    <t>3,110</t>
  </si>
  <si>
    <t>2,977</t>
  </si>
  <si>
    <t>920.8</t>
  </si>
  <si>
    <t>1,213</t>
  </si>
  <si>
    <t>1,641</t>
  </si>
  <si>
    <t>EBITDA
                                    1</t>
  </si>
  <si>
    <t>294</t>
  </si>
  <si>
    <t>250.6</t>
  </si>
  <si>
    <t>360.9</t>
  </si>
  <si>
    <t>491.4</t>
  </si>
  <si>
    <t>347.2</t>
  </si>
  <si>
    <t>-1,036</t>
  </si>
  <si>
    <t>-161.1</t>
  </si>
  <si>
    <t>EBIT
                                    1</t>
  </si>
  <si>
    <t>189.9</t>
  </si>
  <si>
    <t>142.6</t>
  </si>
  <si>
    <t>207.1</t>
  </si>
  <si>
    <t>166.1</t>
  </si>
  <si>
    <t>40.2</t>
  </si>
  <si>
    <t>-1,555</t>
  </si>
  <si>
    <t>-339.3</t>
  </si>
  <si>
    <t>-101.2</t>
  </si>
  <si>
    <t>Net income
                                    1</t>
  </si>
  <si>
    <t>146.5</t>
  </si>
  <si>
    <t>140.3</t>
  </si>
  <si>
    <t>169.2</t>
  </si>
  <si>
    <t>93.78</t>
  </si>
  <si>
    <t>34.33</t>
  </si>
  <si>
    <t>-1,619</t>
  </si>
  <si>
    <t>-311.2</t>
  </si>
  <si>
    <t>-94.54</t>
  </si>
  <si>
    <t>Net Debt
                                    1</t>
  </si>
  <si>
    <t>-304.9</t>
  </si>
  <si>
    <t>-440.7</t>
  </si>
  <si>
    <t>-76.28</t>
  </si>
  <si>
    <t>-399.8</t>
  </si>
  <si>
    <t>-232.7</t>
  </si>
  <si>
    <t>-315</t>
  </si>
  <si>
    <t>-363.9</t>
  </si>
  <si>
    <t>-346.1</t>
  </si>
  <si>
    <t>Reference price
                                    2</t>
  </si>
  <si>
    <t>95.09</t>
  </si>
  <si>
    <t>319.12</t>
  </si>
  <si>
    <t>280.57</t>
  </si>
  <si>
    <t>283.27</t>
  </si>
  <si>
    <t>93.60</t>
  </si>
  <si>
    <t>14.46</t>
  </si>
  <si>
    <t>Nbr of stocks (in thousands)</t>
  </si>
  <si>
    <t>48,611</t>
  </si>
  <si>
    <t>51,211</t>
  </si>
  <si>
    <t>52,520</t>
  </si>
  <si>
    <t>55,895</t>
  </si>
  <si>
    <t>56,811</t>
  </si>
  <si>
    <t>57,950</t>
  </si>
  <si>
    <t>Announcement Date</t>
  </si>
  <si>
    <t>2/19/20</t>
  </si>
  <si>
    <t>2/16/21</t>
  </si>
  <si>
    <t>2/15/22</t>
  </si>
  <si>
    <t>2/13/23</t>
  </si>
  <si>
    <t>2/20/24</t>
  </si>
  <si>
    <t>address1</t>
  </si>
  <si>
    <t>1 HaMada Street</t>
  </si>
  <si>
    <t>address2</t>
  </si>
  <si>
    <t>POB 12001</t>
  </si>
  <si>
    <t>city</t>
  </si>
  <si>
    <t>Herzliya</t>
  </si>
  <si>
    <t>zip</t>
  </si>
  <si>
    <t>4673335</t>
  </si>
  <si>
    <t>country</t>
  </si>
  <si>
    <t>phone</t>
  </si>
  <si>
    <t>972 9 957 6620</t>
  </si>
  <si>
    <t>fax</t>
  </si>
  <si>
    <t>972 9 957 6591</t>
  </si>
  <si>
    <t>website</t>
  </si>
  <si>
    <t>https://www.solaredge.com</t>
  </si>
  <si>
    <t>industry</t>
  </si>
  <si>
    <t>Solar</t>
  </si>
  <si>
    <t>industryKey</t>
  </si>
  <si>
    <t>solar</t>
  </si>
  <si>
    <t>industryDisp</t>
  </si>
  <si>
    <t>sector</t>
  </si>
  <si>
    <t>Technology</t>
  </si>
  <si>
    <t>sectorKey</t>
  </si>
  <si>
    <t>technology</t>
  </si>
  <si>
    <t>sectorDisp</t>
  </si>
  <si>
    <t>longBusinessSummary</t>
  </si>
  <si>
    <t>SolarEdge Technologies, Inc., together with its subsidiaries, designs, develops, manufactures, and sells direct current (DC) optimized inverter systems for solar photovoltaic (PV) installations in the United States, Germany, the Netherlands, Italy, rest of Europe, and internationally. The company offers power optimizers, inverters, batteries, storage solutions, electric vehicle chargers, smart tracking solutions, and smart energy management software products; Monitoring platform, a cloud-based monitoring platform, which collects power, voltage, current, and system data sent from inverters and power optimizers; and MySolarEdge app, that enables system owners to track their real-time system production and household energy consumption. It also provides Designer platform, an web-based tool that helps solar professionals to plan, build, and validate residential and commercial systems; Mapper application for registering the physical layout of new PV sites installed with DC optimized inverter systems; SetApp application that activates and configurate inverters; and grid services. in addition, the company offers e-mobility products, automated machines, and UPS products; and pre-sales support, ongoing trainings, and technical support and after installation services. It sells its products through solar installers and distributors, electrical equipment wholesalers, and PV module manufacturers, as well as engineering, procurement, and construction firms. The company was incorporated in 2006 and is headquartered in Herzliya, Israel.</t>
  </si>
  <si>
    <t>fullTimeEmployees</t>
  </si>
  <si>
    <t>companyOfficers</t>
  </si>
  <si>
    <t>[{'maxAge': 1, 'name': 'Mr. Yoav  Galin', 'age': 50, 'title': 'VP of Research &amp; Development and Founder', 'yearBorn': 1974, 'fiscalYear': 2023, 'totalPay': 852472, 'exercisedValue': 0, 'unexercisedValue': 7741094}, {'maxAge': 1, 'name': 'Mr. Meir  Adest', 'age': 48, 'title': 'Co-Founder', 'yearBorn': 1976, 'fiscalYear': 2023, 'totalPay': 359672, 'exercisedValue': 356991, 'unexercisedValue': 0}, {'maxAge': 1, 'name': 'Mr. Uri  Bechor', 'age': 53, 'title': 'Chief Operating Officer', 'yearBorn': 1971, 'fiscalYear': 2023, 'totalPay': 555697, 'exercisedValue': 0, 'unexercisedValue': 0}, {'maxAge': 1, 'name': 'Ms. Rachel  Prishkolnik', 'age': 56, 'title': 'Non-Executive Officer', 'yearBorn': 1968, 'fiscalYear': 2023, 'totalPay': 488557, 'exercisedValue': 0, 'unexercisedValue': 79051}, {'maxAge': 1, 'name': 'Mr. Yehoshua  Nir', 'age': 54, 'title': 'CEO &amp; Director', 'yearBorn': 1970, 'fiscalYear': 2023, 'exercisedValue': 0, 'unexercisedValue': 0}, {'maxAge': 1, 'name': 'Mr. Ariel  Porat', 'age': 40, 'title': 'Chief Financial Officer', 'yearBorn': 1984, 'fiscalYear': 2023, 'exercisedValue': 0, 'unexercisedValue': 0}, {'maxAge': 1, 'name': 'Mr. Ilan  Yoscovich', 'age': 51, 'title': 'Chief Technology Officer', 'yearBorn': 1973, 'fiscalYear': 2023, 'exercisedValue': 0, 'unexercisedValue': 0}, {'maxAge': 1, 'name': 'Mr. John Booth Lowe C.F.A.', 'title': 'Head of Investor Relations', 'fiscalYear': 2023, 'exercisedValue': 0, 'unexercisedValue': 0}, {'maxAge': 1, 'name': 'Ms. Dalia  Litay', 'age': 51, 'title': 'Chief Legal Officer', 'yearBorn': 1973, 'fiscalYear': 2023, 'exercisedValue': 0, 'unexercisedValue': 0}, {'maxAge': 1, 'name': 'Ms. Shuli Shaharabni Ishai', 'age': 53, 'title': 'Chief Human Resources Officer &amp; Corporate VP',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</si>
  <si>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</si>
  <si>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</si>
  <si>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</si>
  <si>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</si>
  <si>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</si>
  <si>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</si>
  <si>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</si>
  <si>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</si>
  <si>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</si>
  <si>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</si>
  <si>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</si>
  <si>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</si>
  <si>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</si>
  <si>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</si>
  <si>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</si>
  <si>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</si>
  <si>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</si>
  <si>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</si>
  <si>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</si>
  <si>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</si>
  <si>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</si>
  <si>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</si>
  <si>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</si>
  <si>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</si>
  <si>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</si>
  <si>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</si>
  <si>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</si>
  <si>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</si>
  <si>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</si>
  <si>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</si>
  <si>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</si>
  <si>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</si>
  <si>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</si>
  <si>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</si>
  <si>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</si>
  <si>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</si>
  <si>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</si>
  <si>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</si>
  <si>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</si>
  <si>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</si>
  <si>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</si>
  <si>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</si>
  <si>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</si>
  <si>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</si>
  <si>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</si>
  <si>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</si>
  <si>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</si>
  <si>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</si>
  <si>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</si>
  <si>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</si>
  <si>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</si>
  <si>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</si>
  <si>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</si>
  <si>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</si>
  <si>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</si>
  <si>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</si>
  <si>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</si>
  <si>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</si>
  <si>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</si>
  <si>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</si>
  <si>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</si>
  <si>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</si>
  <si>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</si>
  <si>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</si>
  <si>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</si>
  <si>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</si>
  <si>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</si>
  <si>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</si>
  <si>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</si>
  <si>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SolarEdge Technologies, Inc.</t>
  </si>
  <si>
    <t>longName</t>
  </si>
  <si>
    <t>firstTradeDateEpochUtc</t>
  </si>
  <si>
    <t>timeZoneFullName</t>
  </si>
  <si>
    <t>America/New_York</t>
  </si>
  <si>
    <t>timeZoneShortName</t>
  </si>
  <si>
    <t>EST</t>
  </si>
  <si>
    <t>uuid</t>
  </si>
  <si>
    <t>3108d2f9-beab-3bc8-952c-b9fdb95f2280</t>
  </si>
  <si>
    <t>messageBoardId</t>
  </si>
  <si>
    <t>finmb_39461021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</si>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</sst>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ared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14.19</v>
      </c>
      <c r="C4" s="2"/>
      <c r="D4" s="2"/>
      <c r="E4" s="2"/>
      <c r="F4" s="2"/>
      <c r="G4" s="2"/>
      <c r="H4" s="2"/>
      <c r="I4" s="2"/>
      <c r="J4" s="2"/>
      <c r="K4" s="2"/>
      <c r="L4" s="2"/>
      <c r="M4" s="2"/>
      <c r="N4" s="2"/>
      <c r="O4" s="2"/>
      <c r="P4" s="2"/>
      <c r="Q4" s="2"/>
      <c r="R4" s="2"/>
      <c r="S4" s="2"/>
      <c r="T4" s="2"/>
      <c r="U4" s="2"/>
      <c r="V4" s="2"/>
      <c r="W4" s="2"/>
      <c r="X4" s="2"/>
      <c r="Y4" s="2"/>
      <c r="Z4" s="2"/>
    </row>
    <row r="5">
      <c r="A5" s="1" t="s">
        <v>7</v>
      </c>
      <c r="B5" s="1">
        <v>-185.7971614869147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8.37958464E8</v>
      </c>
      <c r="C8" s="2"/>
      <c r="D8" s="2"/>
      <c r="E8" s="2"/>
      <c r="F8" s="2"/>
      <c r="G8" s="2"/>
      <c r="H8" s="2"/>
      <c r="I8" s="2"/>
      <c r="J8" s="2"/>
      <c r="K8" s="2"/>
      <c r="L8" s="2"/>
      <c r="M8" s="2"/>
      <c r="N8" s="2"/>
      <c r="O8" s="2"/>
      <c r="P8" s="2"/>
      <c r="Q8" s="2"/>
      <c r="R8" s="2"/>
      <c r="S8" s="2"/>
      <c r="T8" s="2"/>
      <c r="U8" s="2"/>
      <c r="V8" s="2"/>
      <c r="W8" s="2"/>
      <c r="X8" s="2"/>
      <c r="Y8" s="2"/>
      <c r="Z8" s="2"/>
    </row>
    <row r="9">
      <c r="A9" s="1" t="s">
        <v>13</v>
      </c>
      <c r="B9" s="1">
        <v>16.725</v>
      </c>
      <c r="C9" s="2"/>
      <c r="D9" s="2"/>
      <c r="E9" s="2"/>
      <c r="F9" s="2"/>
      <c r="G9" s="2"/>
      <c r="H9" s="2"/>
      <c r="I9" s="2"/>
      <c r="J9" s="2"/>
      <c r="K9" s="2"/>
      <c r="L9" s="2"/>
      <c r="M9" s="2"/>
      <c r="N9" s="2"/>
      <c r="O9" s="2"/>
      <c r="P9" s="2"/>
      <c r="Q9" s="2"/>
      <c r="R9" s="2"/>
      <c r="S9" s="2"/>
      <c r="T9" s="2"/>
      <c r="U9" s="2"/>
      <c r="V9" s="2"/>
      <c r="W9" s="2"/>
      <c r="X9" s="2"/>
      <c r="Y9" s="2"/>
      <c r="Z9" s="2"/>
    </row>
    <row r="10">
      <c r="A10" s="1" t="s">
        <v>14</v>
      </c>
      <c r="B10" s="1">
        <v>-5.602219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-21.0</v>
      </c>
      <c r="C2" s="1">
        <v>21.0</v>
      </c>
      <c r="D2" s="1">
        <v>50.0</v>
      </c>
      <c r="E2" s="1">
        <v>84.0</v>
      </c>
      <c r="F2" s="1">
        <v>129.0</v>
      </c>
      <c r="G2" s="1">
        <v>147.0</v>
      </c>
      <c r="H2" s="1">
        <v>140.0</v>
      </c>
      <c r="I2" s="1">
        <v>169.0</v>
      </c>
      <c r="J2" s="1">
        <v>93.0</v>
      </c>
      <c r="K2" s="1">
        <v>34.0</v>
      </c>
      <c r="L2" s="2"/>
      <c r="M2" s="2"/>
      <c r="N2" s="2"/>
      <c r="O2" s="2"/>
      <c r="P2" s="2"/>
      <c r="Q2" s="2"/>
      <c r="R2" s="2"/>
      <c r="S2" s="2"/>
      <c r="T2" s="2"/>
      <c r="U2" s="2"/>
      <c r="V2" s="2"/>
      <c r="W2" s="2"/>
      <c r="X2" s="2"/>
      <c r="Y2" s="2"/>
      <c r="Z2" s="2"/>
    </row>
    <row r="3">
      <c r="A3" s="1" t="s">
        <v>27</v>
      </c>
      <c r="B3" s="1">
        <v>1.0</v>
      </c>
      <c r="C3" s="1">
        <v>2.0</v>
      </c>
      <c r="D3" s="1">
        <v>5.0</v>
      </c>
      <c r="E3" s="1">
        <v>7.0</v>
      </c>
      <c r="F3" s="1">
        <v>11.0</v>
      </c>
      <c r="G3" s="1">
        <v>17.0</v>
      </c>
      <c r="H3" s="1">
        <v>22.0</v>
      </c>
      <c r="I3" s="1">
        <v>29.0</v>
      </c>
      <c r="J3" s="1">
        <v>40.0</v>
      </c>
      <c r="K3" s="1">
        <v>49.0</v>
      </c>
      <c r="L3" s="2"/>
      <c r="M3" s="2"/>
      <c r="N3" s="2"/>
      <c r="O3" s="2"/>
      <c r="P3" s="2"/>
      <c r="Q3" s="2"/>
      <c r="R3" s="2"/>
      <c r="S3" s="2"/>
      <c r="T3" s="2"/>
      <c r="U3" s="2"/>
      <c r="V3" s="2"/>
      <c r="W3" s="2"/>
      <c r="X3" s="2"/>
      <c r="Y3" s="2"/>
      <c r="Z3" s="2"/>
    </row>
    <row r="4">
      <c r="A4" s="1" t="s">
        <v>28</v>
      </c>
      <c r="B4" s="1">
        <v>0.0</v>
      </c>
      <c r="C4" s="1">
        <v>0.0</v>
      </c>
      <c r="D4" s="1">
        <v>11.0</v>
      </c>
      <c r="E4" s="1">
        <v>14.0</v>
      </c>
      <c r="F4" s="1">
        <v>1.0</v>
      </c>
      <c r="G4" s="1">
        <v>9.0</v>
      </c>
      <c r="H4" s="1">
        <v>9.0</v>
      </c>
      <c r="I4" s="1">
        <v>10.0</v>
      </c>
      <c r="J4" s="1">
        <v>9.0</v>
      </c>
      <c r="K4" s="1">
        <v>7.0</v>
      </c>
      <c r="L4" s="2"/>
      <c r="M4" s="2"/>
      <c r="N4" s="2"/>
      <c r="O4" s="2"/>
      <c r="P4" s="2"/>
      <c r="Q4" s="2"/>
      <c r="R4" s="2"/>
      <c r="S4" s="2"/>
      <c r="T4" s="2"/>
      <c r="U4" s="2"/>
      <c r="V4" s="2"/>
      <c r="W4" s="2"/>
      <c r="X4" s="2"/>
      <c r="Y4" s="2"/>
      <c r="Z4" s="2"/>
    </row>
    <row r="5">
      <c r="A5" s="1" t="s">
        <v>29</v>
      </c>
      <c r="B5" s="1">
        <v>1.0</v>
      </c>
      <c r="C5" s="1">
        <v>2.0</v>
      </c>
      <c r="D5" s="1">
        <v>5.0</v>
      </c>
      <c r="E5" s="1">
        <v>7.0</v>
      </c>
      <c r="F5" s="1">
        <v>12.0</v>
      </c>
      <c r="G5" s="1">
        <v>26.0</v>
      </c>
      <c r="H5" s="1">
        <v>31.0</v>
      </c>
      <c r="I5" s="1">
        <v>39.0</v>
      </c>
      <c r="J5" s="1">
        <v>49.0</v>
      </c>
      <c r="K5" s="1">
        <v>57.0</v>
      </c>
      <c r="L5" s="2"/>
      <c r="M5" s="2"/>
      <c r="N5" s="2"/>
      <c r="O5" s="2"/>
      <c r="P5" s="2"/>
      <c r="Q5" s="2"/>
      <c r="R5" s="2"/>
      <c r="S5" s="2"/>
      <c r="T5" s="2"/>
      <c r="U5" s="2"/>
      <c r="V5" s="2"/>
      <c r="W5" s="2"/>
      <c r="X5" s="2"/>
      <c r="Y5" s="2"/>
      <c r="Z5" s="2"/>
    </row>
    <row r="6">
      <c r="A6" s="1" t="s">
        <v>30</v>
      </c>
      <c r="B6" s="1">
        <v>0.0</v>
      </c>
      <c r="C6" s="1">
        <v>0.0</v>
      </c>
      <c r="D6" s="1">
        <v>0.0</v>
      </c>
      <c r="E6" s="1">
        <v>0.0</v>
      </c>
      <c r="F6" s="1">
        <v>0.0</v>
      </c>
      <c r="G6" s="1">
        <v>0.0</v>
      </c>
      <c r="H6" s="1">
        <v>3.0</v>
      </c>
      <c r="I6" s="1">
        <v>2.0</v>
      </c>
      <c r="J6" s="1">
        <v>2.0</v>
      </c>
      <c r="K6" s="1">
        <v>0.0</v>
      </c>
      <c r="L6" s="2"/>
      <c r="M6" s="2"/>
      <c r="N6" s="2"/>
      <c r="O6" s="2"/>
      <c r="P6" s="2"/>
      <c r="Q6" s="2"/>
      <c r="R6" s="2"/>
      <c r="S6" s="2"/>
      <c r="T6" s="2"/>
      <c r="U6" s="2"/>
      <c r="V6" s="2"/>
      <c r="W6" s="2"/>
      <c r="X6" s="2"/>
      <c r="Y6" s="2"/>
      <c r="Z6" s="2"/>
    </row>
    <row r="7">
      <c r="A7" s="1" t="s">
        <v>31</v>
      </c>
      <c r="B7" s="1">
        <v>0.0</v>
      </c>
      <c r="C7" s="1">
        <v>10.0</v>
      </c>
      <c r="D7" s="1">
        <v>0.0</v>
      </c>
      <c r="E7" s="1">
        <v>0.0</v>
      </c>
      <c r="F7" s="1">
        <v>44.0</v>
      </c>
      <c r="G7" s="1">
        <v>5.0</v>
      </c>
      <c r="H7" s="1">
        <v>0.0</v>
      </c>
      <c r="I7" s="1">
        <v>0.0</v>
      </c>
      <c r="J7" s="1">
        <v>0.0</v>
      </c>
      <c r="K7" s="1">
        <v>0.0</v>
      </c>
      <c r="L7" s="2"/>
      <c r="M7" s="2"/>
      <c r="N7" s="2"/>
      <c r="O7" s="2"/>
      <c r="P7" s="2"/>
      <c r="Q7" s="2"/>
      <c r="R7" s="2"/>
      <c r="S7" s="2"/>
      <c r="T7" s="2"/>
      <c r="U7" s="2"/>
      <c r="V7" s="2"/>
      <c r="W7" s="2"/>
      <c r="X7" s="2"/>
      <c r="Y7" s="2"/>
      <c r="Z7" s="2"/>
    </row>
    <row r="8">
      <c r="A8" s="1" t="s">
        <v>32</v>
      </c>
      <c r="B8" s="1">
        <v>0.0</v>
      </c>
      <c r="C8" s="1">
        <v>0.0</v>
      </c>
      <c r="D8" s="1">
        <v>1.0</v>
      </c>
      <c r="E8" s="1">
        <v>2.0</v>
      </c>
      <c r="F8" s="1">
        <v>1.0</v>
      </c>
      <c r="G8" s="1">
        <v>9.0</v>
      </c>
      <c r="H8" s="1">
        <v>1.0</v>
      </c>
      <c r="I8" s="1">
        <v>9.0</v>
      </c>
      <c r="J8" s="1">
        <v>1.0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118.0</v>
      </c>
      <c r="K9" s="1">
        <v>30.0</v>
      </c>
      <c r="L9" s="2"/>
      <c r="M9" s="2"/>
      <c r="N9" s="2"/>
      <c r="O9" s="2"/>
      <c r="P9" s="2"/>
      <c r="Q9" s="2"/>
      <c r="R9" s="2"/>
      <c r="S9" s="2"/>
      <c r="T9" s="2"/>
      <c r="U9" s="2"/>
      <c r="V9" s="2"/>
      <c r="W9" s="2"/>
      <c r="X9" s="2"/>
      <c r="Y9" s="2"/>
      <c r="Z9" s="2"/>
    </row>
    <row r="10">
      <c r="A10" s="1" t="s">
        <v>34</v>
      </c>
      <c r="B10" s="1">
        <v>1.0</v>
      </c>
      <c r="C10" s="1">
        <v>2.0</v>
      </c>
      <c r="D10" s="1">
        <v>13.0</v>
      </c>
      <c r="E10" s="1">
        <v>17.0</v>
      </c>
      <c r="F10" s="1">
        <v>30.0</v>
      </c>
      <c r="G10" s="1">
        <v>60.0</v>
      </c>
      <c r="H10" s="1">
        <v>67.0</v>
      </c>
      <c r="I10" s="1">
        <v>103.0</v>
      </c>
      <c r="J10" s="1">
        <v>146.0</v>
      </c>
      <c r="K10" s="1">
        <v>150.0</v>
      </c>
      <c r="L10" s="2"/>
      <c r="M10" s="2"/>
      <c r="N10" s="2"/>
      <c r="O10" s="2"/>
      <c r="P10" s="2"/>
      <c r="Q10" s="2"/>
      <c r="R10" s="2"/>
      <c r="S10" s="2"/>
      <c r="T10" s="2"/>
      <c r="U10" s="2"/>
      <c r="V10" s="2"/>
      <c r="W10" s="2"/>
      <c r="X10" s="2"/>
      <c r="Y10" s="2"/>
      <c r="Z10" s="2"/>
    </row>
    <row r="11">
      <c r="A11" s="1" t="s">
        <v>35</v>
      </c>
      <c r="B11" s="1">
        <v>42.0</v>
      </c>
      <c r="C11" s="1">
        <v>4.0</v>
      </c>
      <c r="D11" s="1">
        <v>0.0</v>
      </c>
      <c r="E11" s="1">
        <v>0.0</v>
      </c>
      <c r="F11" s="1">
        <v>-81.0</v>
      </c>
      <c r="G11" s="1">
        <v>-6.0</v>
      </c>
      <c r="H11" s="1">
        <v>-28.0</v>
      </c>
      <c r="I11" s="1">
        <v>8.0</v>
      </c>
      <c r="J11" s="1">
        <v>-1.0</v>
      </c>
      <c r="K11" s="1">
        <v>-61.0</v>
      </c>
      <c r="L11" s="2"/>
      <c r="M11" s="2"/>
      <c r="N11" s="2"/>
      <c r="O11" s="2"/>
      <c r="P11" s="2"/>
      <c r="Q11" s="2"/>
      <c r="R11" s="2"/>
      <c r="S11" s="2"/>
      <c r="T11" s="2"/>
      <c r="U11" s="2"/>
      <c r="V11" s="2"/>
      <c r="W11" s="2"/>
      <c r="X11" s="2"/>
      <c r="Y11" s="2"/>
      <c r="Z11" s="2"/>
    </row>
    <row r="12">
      <c r="A12" s="1" t="s">
        <v>36</v>
      </c>
      <c r="B12" s="1">
        <v>-9.0</v>
      </c>
      <c r="C12" s="1">
        <v>-16.0</v>
      </c>
      <c r="D12" s="1">
        <v>3.0</v>
      </c>
      <c r="E12" s="1">
        <v>-38.0</v>
      </c>
      <c r="F12" s="1">
        <v>-60.0</v>
      </c>
      <c r="G12" s="1">
        <v>-124.0</v>
      </c>
      <c r="H12" s="1">
        <v>86.0</v>
      </c>
      <c r="I12" s="1">
        <v>-248.0</v>
      </c>
      <c r="J12" s="1">
        <v>-458.0</v>
      </c>
      <c r="K12" s="1">
        <v>296.0</v>
      </c>
      <c r="L12" s="2"/>
      <c r="M12" s="2"/>
      <c r="N12" s="2"/>
      <c r="O12" s="2"/>
      <c r="P12" s="2"/>
      <c r="Q12" s="2"/>
      <c r="R12" s="2"/>
      <c r="S12" s="2"/>
      <c r="T12" s="2"/>
      <c r="U12" s="2"/>
      <c r="V12" s="2"/>
      <c r="W12" s="2"/>
      <c r="X12" s="2"/>
      <c r="Y12" s="2"/>
      <c r="Z12" s="2"/>
    </row>
    <row r="13">
      <c r="A13" s="1" t="s">
        <v>37</v>
      </c>
      <c r="B13" s="1">
        <v>-10.0</v>
      </c>
      <c r="C13" s="1">
        <v>-48.0</v>
      </c>
      <c r="D13" s="1">
        <v>28.0</v>
      </c>
      <c r="E13" s="1">
        <v>-15.0</v>
      </c>
      <c r="F13" s="1">
        <v>-20.0</v>
      </c>
      <c r="G13" s="1">
        <v>-22.0</v>
      </c>
      <c r="H13" s="1">
        <v>-150.0</v>
      </c>
      <c r="I13" s="1">
        <v>-43.0</v>
      </c>
      <c r="J13" s="1">
        <v>-341.0</v>
      </c>
      <c r="K13" s="1">
        <v>-691.0</v>
      </c>
      <c r="L13" s="2"/>
      <c r="M13" s="2"/>
      <c r="N13" s="2"/>
      <c r="O13" s="2"/>
      <c r="P13" s="2"/>
      <c r="Q13" s="2"/>
      <c r="R13" s="2"/>
      <c r="S13" s="2"/>
      <c r="T13" s="2"/>
      <c r="U13" s="2"/>
      <c r="V13" s="2"/>
      <c r="W13" s="2"/>
      <c r="X13" s="2"/>
      <c r="Y13" s="2"/>
      <c r="Z13" s="2"/>
    </row>
    <row r="14">
      <c r="A14" s="1" t="s">
        <v>38</v>
      </c>
      <c r="B14" s="1">
        <v>20.0</v>
      </c>
      <c r="C14" s="1">
        <v>41.0</v>
      </c>
      <c r="D14" s="1">
        <v>-28.0</v>
      </c>
      <c r="E14" s="1">
        <v>35.0</v>
      </c>
      <c r="F14" s="1">
        <v>31.0</v>
      </c>
      <c r="G14" s="1">
        <v>47.0</v>
      </c>
      <c r="H14" s="1">
        <v>3.0</v>
      </c>
      <c r="I14" s="1">
        <v>91.0</v>
      </c>
      <c r="J14" s="1">
        <v>195.0</v>
      </c>
      <c r="K14" s="1">
        <v>-67.0</v>
      </c>
      <c r="L14" s="2"/>
      <c r="M14" s="2"/>
      <c r="N14" s="2"/>
      <c r="O14" s="2"/>
      <c r="P14" s="2"/>
      <c r="Q14" s="2"/>
      <c r="R14" s="2"/>
      <c r="S14" s="2"/>
      <c r="T14" s="2"/>
      <c r="U14" s="2"/>
      <c r="V14" s="2"/>
      <c r="W14" s="2"/>
      <c r="X14" s="2"/>
      <c r="Y14" s="2"/>
      <c r="Z14" s="2"/>
    </row>
    <row r="15">
      <c r="A15" s="1" t="s">
        <v>39</v>
      </c>
      <c r="B15" s="1">
        <v>-50.0</v>
      </c>
      <c r="C15" s="1">
        <v>3.0</v>
      </c>
      <c r="D15" s="1">
        <v>2.0</v>
      </c>
      <c r="E15" s="1">
        <v>14.0</v>
      </c>
      <c r="F15" s="1">
        <v>37.0</v>
      </c>
      <c r="G15" s="1">
        <v>83.0</v>
      </c>
      <c r="H15" s="1">
        <v>-21.0</v>
      </c>
      <c r="I15" s="1">
        <v>29.0</v>
      </c>
      <c r="J15" s="1">
        <v>44.0</v>
      </c>
      <c r="K15" s="1">
        <v>39.0</v>
      </c>
      <c r="L15" s="2"/>
      <c r="M15" s="2"/>
      <c r="N15" s="2"/>
      <c r="O15" s="2"/>
      <c r="P15" s="2"/>
      <c r="Q15" s="2"/>
      <c r="R15" s="2"/>
      <c r="S15" s="2"/>
      <c r="T15" s="2"/>
      <c r="U15" s="2"/>
      <c r="V15" s="2"/>
      <c r="W15" s="2"/>
      <c r="X15" s="2"/>
      <c r="Y15" s="2"/>
      <c r="Z15" s="2"/>
    </row>
    <row r="16">
      <c r="A16" s="1" t="s">
        <v>40</v>
      </c>
      <c r="B16" s="1">
        <v>0.0</v>
      </c>
      <c r="C16" s="1">
        <v>0.0</v>
      </c>
      <c r="D16" s="1">
        <v>7.0</v>
      </c>
      <c r="E16" s="1">
        <v>-5.0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80.0</v>
      </c>
      <c r="C17" s="1">
        <v>1.0</v>
      </c>
      <c r="D17" s="1">
        <v>15.0</v>
      </c>
      <c r="E17" s="1">
        <v>35.0</v>
      </c>
      <c r="F17" s="1">
        <v>35.0</v>
      </c>
      <c r="G17" s="1">
        <v>42.0</v>
      </c>
      <c r="H17" s="1">
        <v>60.0</v>
      </c>
      <c r="I17" s="1">
        <v>50.0</v>
      </c>
      <c r="J17" s="1">
        <v>180.0</v>
      </c>
      <c r="K17" s="1">
        <v>32.0</v>
      </c>
      <c r="L17" s="2"/>
      <c r="M17" s="2"/>
      <c r="N17" s="2"/>
      <c r="O17" s="2"/>
      <c r="P17" s="2"/>
      <c r="Q17" s="2"/>
      <c r="R17" s="2"/>
      <c r="S17" s="2"/>
      <c r="T17" s="2"/>
      <c r="U17" s="2"/>
      <c r="V17" s="2"/>
      <c r="W17" s="2"/>
      <c r="X17" s="2"/>
      <c r="Y17" s="2"/>
      <c r="Z17" s="2"/>
    </row>
    <row r="18">
      <c r="A18" s="1" t="s">
        <v>42</v>
      </c>
      <c r="B18" s="1">
        <v>-17.0</v>
      </c>
      <c r="C18" s="1">
        <v>12.0</v>
      </c>
      <c r="D18" s="1">
        <v>98.0</v>
      </c>
      <c r="E18" s="1">
        <v>137.0</v>
      </c>
      <c r="F18" s="1">
        <v>189.0</v>
      </c>
      <c r="G18" s="1">
        <v>259.0</v>
      </c>
      <c r="H18" s="1">
        <v>223.0</v>
      </c>
      <c r="I18" s="1">
        <v>214.0</v>
      </c>
      <c r="J18" s="1">
        <v>31.0</v>
      </c>
      <c r="K18" s="1">
        <v>-180.0</v>
      </c>
      <c r="L18" s="2"/>
      <c r="M18" s="2"/>
      <c r="N18" s="2"/>
      <c r="O18" s="2"/>
      <c r="P18" s="2"/>
      <c r="Q18" s="2"/>
      <c r="R18" s="2"/>
      <c r="S18" s="2"/>
      <c r="T18" s="2"/>
      <c r="U18" s="2"/>
      <c r="V18" s="2"/>
      <c r="W18" s="2"/>
      <c r="X18" s="2"/>
      <c r="Y18" s="2"/>
      <c r="Z18" s="2"/>
    </row>
    <row r="19">
      <c r="A19" s="1" t="s">
        <v>43</v>
      </c>
      <c r="B19" s="1">
        <v>-2.0</v>
      </c>
      <c r="C19" s="1">
        <v>-11.0</v>
      </c>
      <c r="D19" s="1">
        <v>-22.0</v>
      </c>
      <c r="E19" s="1">
        <v>-21.0</v>
      </c>
      <c r="F19" s="1">
        <v>-38.0</v>
      </c>
      <c r="G19" s="1">
        <v>-72.0</v>
      </c>
      <c r="H19" s="1">
        <v>-127.0</v>
      </c>
      <c r="I19" s="1">
        <v>-149.0</v>
      </c>
      <c r="J19" s="1">
        <v>-169.0</v>
      </c>
      <c r="K19" s="1">
        <v>-171.0</v>
      </c>
      <c r="L19" s="2"/>
      <c r="M19" s="2"/>
      <c r="N19" s="2"/>
      <c r="O19" s="2"/>
      <c r="P19" s="2"/>
      <c r="Q19" s="2"/>
      <c r="R19" s="2"/>
      <c r="S19" s="2"/>
      <c r="T19" s="2"/>
      <c r="U19" s="2"/>
      <c r="V19" s="2"/>
      <c r="W19" s="2"/>
      <c r="X19" s="2"/>
      <c r="Y19" s="2"/>
      <c r="Z19" s="2"/>
    </row>
    <row r="20">
      <c r="A20" s="1" t="s">
        <v>44</v>
      </c>
      <c r="B20" s="1">
        <v>0.0</v>
      </c>
      <c r="C20" s="1">
        <v>0.0</v>
      </c>
      <c r="D20" s="1">
        <v>0.0</v>
      </c>
      <c r="E20" s="1">
        <v>0.0</v>
      </c>
      <c r="F20" s="1">
        <v>-94.0</v>
      </c>
      <c r="G20" s="1">
        <v>-38.0</v>
      </c>
      <c r="H20" s="1">
        <v>0.0</v>
      </c>
      <c r="I20" s="1">
        <v>0.0</v>
      </c>
      <c r="J20" s="1">
        <v>0.0</v>
      </c>
      <c r="K20" s="1">
        <v>-16.0</v>
      </c>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1">
        <v>0.0</v>
      </c>
      <c r="H21" s="1">
        <v>0.0</v>
      </c>
      <c r="I21" s="1">
        <v>0.0</v>
      </c>
      <c r="J21" s="1">
        <v>0.0</v>
      </c>
      <c r="K21" s="1">
        <v>-10.0</v>
      </c>
      <c r="L21" s="2"/>
      <c r="M21" s="2"/>
      <c r="N21" s="2"/>
      <c r="O21" s="2"/>
      <c r="P21" s="2"/>
      <c r="Q21" s="2"/>
      <c r="R21" s="2"/>
      <c r="S21" s="2"/>
      <c r="T21" s="2"/>
      <c r="U21" s="2"/>
      <c r="V21" s="2"/>
      <c r="W21" s="2"/>
      <c r="X21" s="2"/>
      <c r="Y21" s="2"/>
      <c r="Z21" s="2"/>
    </row>
    <row r="22" ht="15.75" customHeight="1">
      <c r="A22" s="1" t="s">
        <v>46</v>
      </c>
      <c r="B22" s="1">
        <v>0.0</v>
      </c>
      <c r="C22" s="1">
        <v>0.0</v>
      </c>
      <c r="D22" s="1">
        <v>-16.0</v>
      </c>
      <c r="E22" s="1">
        <v>-63.0</v>
      </c>
      <c r="F22" s="1">
        <v>-19.0</v>
      </c>
      <c r="G22" s="1">
        <v>-12.0</v>
      </c>
      <c r="H22" s="1">
        <v>-137.0</v>
      </c>
      <c r="I22" s="1">
        <v>-334.0</v>
      </c>
      <c r="J22" s="1">
        <v>-252.0</v>
      </c>
      <c r="K22" s="1">
        <v>-22.0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-58.0</v>
      </c>
      <c r="L23" s="2"/>
      <c r="M23" s="2"/>
      <c r="N23" s="2"/>
      <c r="O23" s="2"/>
      <c r="P23" s="2"/>
      <c r="Q23" s="2"/>
      <c r="R23" s="2"/>
      <c r="S23" s="2"/>
      <c r="T23" s="2"/>
      <c r="U23" s="2"/>
      <c r="V23" s="2"/>
      <c r="W23" s="2"/>
      <c r="X23" s="2"/>
      <c r="Y23" s="2"/>
      <c r="Z23" s="2"/>
    </row>
    <row r="24" ht="15.75" customHeight="1">
      <c r="A24" s="1" t="s">
        <v>48</v>
      </c>
      <c r="B24" s="1">
        <v>-15.0</v>
      </c>
      <c r="C24" s="1">
        <v>-2.0</v>
      </c>
      <c r="D24" s="1">
        <v>-9.0</v>
      </c>
      <c r="E24" s="1">
        <v>-61.0</v>
      </c>
      <c r="F24" s="1">
        <v>0.0</v>
      </c>
      <c r="G24" s="1">
        <v>-29.0</v>
      </c>
      <c r="H24" s="1">
        <v>26.0</v>
      </c>
      <c r="I24" s="1">
        <v>-1.0</v>
      </c>
      <c r="J24" s="1">
        <v>3.0</v>
      </c>
      <c r="K24" s="1">
        <v>9.0</v>
      </c>
      <c r="L24" s="2"/>
      <c r="M24" s="2"/>
      <c r="N24" s="2"/>
      <c r="O24" s="2"/>
      <c r="P24" s="2"/>
      <c r="Q24" s="2"/>
      <c r="R24" s="2"/>
      <c r="S24" s="2"/>
      <c r="T24" s="2"/>
      <c r="U24" s="2"/>
      <c r="V24" s="2"/>
      <c r="W24" s="2"/>
      <c r="X24" s="2"/>
      <c r="Y24" s="2"/>
      <c r="Z24" s="2"/>
    </row>
    <row r="25" ht="15.75" customHeight="1">
      <c r="A25" s="1" t="s">
        <v>49</v>
      </c>
      <c r="B25" s="1">
        <v>-3.0</v>
      </c>
      <c r="C25" s="1">
        <v>-13.0</v>
      </c>
      <c r="D25" s="1">
        <v>-39.0</v>
      </c>
      <c r="E25" s="1">
        <v>-85.0</v>
      </c>
      <c r="F25" s="1">
        <v>-153.0</v>
      </c>
      <c r="G25" s="1">
        <v>-153.0</v>
      </c>
      <c r="H25" s="1">
        <v>-237.0</v>
      </c>
      <c r="I25" s="1">
        <v>-484.0</v>
      </c>
      <c r="J25" s="1">
        <v>-417.0</v>
      </c>
      <c r="K25" s="1">
        <v>-269.0</v>
      </c>
      <c r="L25" s="2"/>
      <c r="M25" s="2"/>
      <c r="N25" s="2"/>
      <c r="O25" s="2"/>
      <c r="P25" s="2"/>
      <c r="Q25" s="2"/>
      <c r="R25" s="2"/>
      <c r="S25" s="2"/>
      <c r="T25" s="2"/>
      <c r="U25" s="2"/>
      <c r="V25" s="2"/>
      <c r="W25" s="2"/>
      <c r="X25" s="2"/>
      <c r="Y25" s="2"/>
      <c r="Z25" s="2"/>
    </row>
    <row r="26" ht="15.75" customHeight="1">
      <c r="A26" s="1" t="s">
        <v>50</v>
      </c>
      <c r="B26" s="1">
        <v>21.0</v>
      </c>
      <c r="C26" s="1">
        <v>23.0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635.0</v>
      </c>
      <c r="I27" s="1">
        <v>0.0</v>
      </c>
      <c r="J27" s="1">
        <v>0.0</v>
      </c>
      <c r="K27" s="1">
        <v>0.0</v>
      </c>
      <c r="L27" s="2"/>
      <c r="M27" s="2"/>
      <c r="N27" s="2"/>
      <c r="O27" s="2"/>
      <c r="P27" s="2"/>
      <c r="Q27" s="2"/>
      <c r="R27" s="2"/>
      <c r="S27" s="2"/>
      <c r="T27" s="2"/>
      <c r="U27" s="2"/>
      <c r="V27" s="2"/>
      <c r="W27" s="2"/>
      <c r="X27" s="2"/>
      <c r="Y27" s="2"/>
      <c r="Z27" s="2"/>
    </row>
    <row r="28" ht="15.75" customHeight="1">
      <c r="A28" s="1" t="s">
        <v>52</v>
      </c>
      <c r="B28" s="1">
        <v>21.0</v>
      </c>
      <c r="C28" s="1">
        <v>23.0</v>
      </c>
      <c r="D28" s="1">
        <v>0.0</v>
      </c>
      <c r="E28" s="1">
        <v>0.0</v>
      </c>
      <c r="F28" s="1">
        <v>0.0</v>
      </c>
      <c r="G28" s="1">
        <v>0.0</v>
      </c>
      <c r="H28" s="1">
        <v>635.0</v>
      </c>
      <c r="I28" s="1">
        <v>0.0</v>
      </c>
      <c r="J28" s="1">
        <v>0.0</v>
      </c>
      <c r="K28" s="1">
        <v>0.0</v>
      </c>
      <c r="L28" s="2"/>
      <c r="M28" s="2"/>
      <c r="N28" s="2"/>
      <c r="O28" s="2"/>
      <c r="P28" s="2"/>
      <c r="Q28" s="2"/>
      <c r="R28" s="2"/>
      <c r="S28" s="2"/>
      <c r="T28" s="2"/>
      <c r="U28" s="2"/>
      <c r="V28" s="2"/>
      <c r="W28" s="2"/>
      <c r="X28" s="2"/>
      <c r="Y28" s="2"/>
      <c r="Z28" s="2"/>
    </row>
    <row r="29" ht="15.75" customHeight="1">
      <c r="A29" s="1" t="s">
        <v>53</v>
      </c>
      <c r="B29" s="1">
        <v>-12.0</v>
      </c>
      <c r="C29" s="1">
        <v>-36.0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-2.0</v>
      </c>
      <c r="C30" s="1">
        <v>-5.0</v>
      </c>
      <c r="D30" s="1">
        <v>0.0</v>
      </c>
      <c r="E30" s="1">
        <v>0.0</v>
      </c>
      <c r="F30" s="1">
        <v>-3.0</v>
      </c>
      <c r="G30" s="1">
        <v>-9.0</v>
      </c>
      <c r="H30" s="1">
        <v>-15.0</v>
      </c>
      <c r="I30" s="1">
        <v>-16.0</v>
      </c>
      <c r="J30" s="1">
        <v>-13.0</v>
      </c>
      <c r="K30" s="1">
        <v>-2.0</v>
      </c>
      <c r="L30" s="2"/>
      <c r="M30" s="2"/>
      <c r="N30" s="2"/>
      <c r="O30" s="2"/>
      <c r="P30" s="2"/>
      <c r="Q30" s="2"/>
      <c r="R30" s="2"/>
      <c r="S30" s="2"/>
      <c r="T30" s="2"/>
      <c r="U30" s="2"/>
      <c r="V30" s="2"/>
      <c r="W30" s="2"/>
      <c r="X30" s="2"/>
      <c r="Y30" s="2"/>
      <c r="Z30" s="2"/>
    </row>
    <row r="31" ht="15.75" customHeight="1">
      <c r="A31" s="1" t="s">
        <v>55</v>
      </c>
      <c r="B31" s="1">
        <v>-14.0</v>
      </c>
      <c r="C31" s="1">
        <v>-42.0</v>
      </c>
      <c r="D31" s="1">
        <v>0.0</v>
      </c>
      <c r="E31" s="1">
        <v>0.0</v>
      </c>
      <c r="F31" s="1">
        <v>-3.0</v>
      </c>
      <c r="G31" s="1">
        <v>-9.0</v>
      </c>
      <c r="H31" s="1">
        <v>-15.0</v>
      </c>
      <c r="I31" s="1">
        <v>-16.0</v>
      </c>
      <c r="J31" s="1">
        <v>-13.0</v>
      </c>
      <c r="K31" s="1">
        <v>-2.0</v>
      </c>
      <c r="L31" s="2"/>
      <c r="M31" s="2"/>
      <c r="N31" s="2"/>
      <c r="O31" s="2"/>
      <c r="P31" s="2"/>
      <c r="Q31" s="2"/>
      <c r="R31" s="2"/>
      <c r="S31" s="2"/>
      <c r="T31" s="2"/>
      <c r="U31" s="2"/>
      <c r="V31" s="2"/>
      <c r="W31" s="2"/>
      <c r="X31" s="2"/>
      <c r="Y31" s="2"/>
      <c r="Z31" s="2"/>
    </row>
    <row r="32" ht="15.75" customHeight="1">
      <c r="A32" s="1" t="s">
        <v>56</v>
      </c>
      <c r="B32" s="1">
        <v>5.0</v>
      </c>
      <c r="C32" s="1">
        <v>131.0</v>
      </c>
      <c r="D32" s="1">
        <v>2.0</v>
      </c>
      <c r="E32" s="1">
        <v>7.0</v>
      </c>
      <c r="F32" s="1">
        <v>10.0</v>
      </c>
      <c r="G32" s="1">
        <v>9.0</v>
      </c>
      <c r="H32" s="1">
        <v>21.0</v>
      </c>
      <c r="I32" s="1">
        <v>2.0</v>
      </c>
      <c r="J32" s="1">
        <v>655.0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-9.0</v>
      </c>
      <c r="L33" s="2"/>
      <c r="M33" s="2"/>
      <c r="N33" s="2"/>
      <c r="O33" s="2"/>
      <c r="P33" s="2"/>
      <c r="Q33" s="2"/>
      <c r="R33" s="2"/>
      <c r="S33" s="2"/>
      <c r="T33" s="2"/>
      <c r="U33" s="2"/>
      <c r="V33" s="2"/>
      <c r="W33" s="2"/>
      <c r="X33" s="2"/>
      <c r="Y33" s="2"/>
      <c r="Z33" s="2"/>
    </row>
    <row r="34" ht="15.75" customHeight="1">
      <c r="A34" s="1" t="s">
        <v>58</v>
      </c>
      <c r="B34" s="1">
        <v>10.0</v>
      </c>
      <c r="C34" s="1">
        <v>24.0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-19.0</v>
      </c>
      <c r="E35" s="1">
        <v>0.0</v>
      </c>
      <c r="F35" s="1">
        <v>-14.0</v>
      </c>
      <c r="G35" s="1">
        <v>-72.0</v>
      </c>
      <c r="H35" s="1">
        <v>-23.0</v>
      </c>
      <c r="I35" s="1">
        <v>-1.0</v>
      </c>
      <c r="J35" s="1">
        <v>18.0</v>
      </c>
      <c r="K35" s="1">
        <v>22.0</v>
      </c>
      <c r="L35" s="2"/>
      <c r="M35" s="2"/>
      <c r="N35" s="2"/>
      <c r="O35" s="2"/>
      <c r="P35" s="2"/>
      <c r="Q35" s="2"/>
      <c r="R35" s="2"/>
      <c r="S35" s="2"/>
      <c r="T35" s="2"/>
      <c r="U35" s="2"/>
      <c r="V35" s="2"/>
      <c r="W35" s="2"/>
      <c r="X35" s="2"/>
      <c r="Y35" s="2"/>
      <c r="Z35" s="2"/>
    </row>
    <row r="36" ht="15.75" customHeight="1">
      <c r="A36" s="1" t="s">
        <v>60</v>
      </c>
      <c r="B36" s="1">
        <v>17.0</v>
      </c>
      <c r="C36" s="1">
        <v>137.0</v>
      </c>
      <c r="D36" s="1">
        <v>2.0</v>
      </c>
      <c r="E36" s="1">
        <v>7.0</v>
      </c>
      <c r="F36" s="1">
        <v>-7.0</v>
      </c>
      <c r="G36" s="1">
        <v>-73.0</v>
      </c>
      <c r="H36" s="1">
        <v>640.0</v>
      </c>
      <c r="I36" s="1">
        <v>-15.0</v>
      </c>
      <c r="J36" s="1">
        <v>655.0</v>
      </c>
      <c r="K36" s="1">
        <v>-11.0</v>
      </c>
      <c r="L36" s="2"/>
      <c r="M36" s="2"/>
      <c r="N36" s="2"/>
      <c r="O36" s="2"/>
      <c r="P36" s="2"/>
      <c r="Q36" s="2"/>
      <c r="R36" s="2"/>
      <c r="S36" s="2"/>
      <c r="T36" s="2"/>
      <c r="U36" s="2"/>
      <c r="V36" s="2"/>
      <c r="W36" s="2"/>
      <c r="X36" s="2"/>
      <c r="Y36" s="2"/>
      <c r="Z36" s="2"/>
    </row>
    <row r="37" ht="15.75" customHeight="1">
      <c r="A37" s="1" t="s">
        <v>61</v>
      </c>
      <c r="B37" s="1">
        <v>-7.0</v>
      </c>
      <c r="C37" s="1">
        <v>-7.0</v>
      </c>
      <c r="D37" s="1">
        <v>3.0</v>
      </c>
      <c r="E37" s="1">
        <v>-1.0</v>
      </c>
      <c r="F37" s="1">
        <v>8.0</v>
      </c>
      <c r="G37" s="1">
        <v>3.0</v>
      </c>
      <c r="H37" s="1">
        <v>-23.0</v>
      </c>
      <c r="I37" s="1">
        <v>-11.0</v>
      </c>
      <c r="J37" s="1">
        <v>-15.0</v>
      </c>
      <c r="K37" s="1">
        <v>16.0</v>
      </c>
      <c r="L37" s="2"/>
      <c r="M37" s="2"/>
      <c r="N37" s="2"/>
      <c r="O37" s="2"/>
      <c r="P37" s="2"/>
      <c r="Q37" s="2"/>
      <c r="R37" s="2"/>
      <c r="S37" s="2"/>
      <c r="T37" s="2"/>
      <c r="U37" s="2"/>
      <c r="V37" s="2"/>
      <c r="W37" s="2"/>
      <c r="X37" s="2"/>
      <c r="Y37" s="2"/>
      <c r="Z37" s="2"/>
    </row>
    <row r="38" ht="15.75" customHeight="1">
      <c r="A38" s="1" t="s">
        <v>62</v>
      </c>
      <c r="B38" s="1">
        <v>-3.0</v>
      </c>
      <c r="C38" s="1">
        <v>135.0</v>
      </c>
      <c r="D38" s="1">
        <v>61.0</v>
      </c>
      <c r="E38" s="1">
        <v>58.0</v>
      </c>
      <c r="F38" s="1">
        <v>28.0</v>
      </c>
      <c r="G38" s="1">
        <v>36.0</v>
      </c>
      <c r="H38" s="1">
        <v>603.0</v>
      </c>
      <c r="I38" s="1">
        <v>-297.0</v>
      </c>
      <c r="J38" s="1">
        <v>253.0</v>
      </c>
      <c r="K38" s="1">
        <v>-445.0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89.0</v>
      </c>
      <c r="D40" s="1">
        <v>0.0</v>
      </c>
      <c r="E40" s="1">
        <v>0.0</v>
      </c>
      <c r="F40" s="1">
        <v>0.0</v>
      </c>
      <c r="G40" s="1">
        <v>1.0</v>
      </c>
      <c r="H40" s="1">
        <v>32.0</v>
      </c>
      <c r="I40" s="1">
        <v>3.0</v>
      </c>
      <c r="J40" s="1">
        <v>0.0</v>
      </c>
      <c r="K40" s="1">
        <v>0.0</v>
      </c>
      <c r="L40" s="2"/>
      <c r="M40" s="2"/>
      <c r="N40" s="2"/>
      <c r="O40" s="2"/>
      <c r="P40" s="2"/>
      <c r="Q40" s="2"/>
      <c r="R40" s="2"/>
      <c r="S40" s="2"/>
      <c r="T40" s="2"/>
      <c r="U40" s="2"/>
      <c r="V40" s="2"/>
      <c r="W40" s="2"/>
      <c r="X40" s="2"/>
      <c r="Y40" s="2"/>
      <c r="Z40" s="2"/>
    </row>
    <row r="41" ht="15.75" customHeight="1">
      <c r="A41" s="1" t="s">
        <v>65</v>
      </c>
      <c r="B41" s="1">
        <v>9.0</v>
      </c>
      <c r="C41" s="1">
        <v>4.0</v>
      </c>
      <c r="D41" s="1">
        <v>2.0</v>
      </c>
      <c r="E41" s="1">
        <v>3.0</v>
      </c>
      <c r="F41" s="1">
        <v>15.0</v>
      </c>
      <c r="G41" s="1">
        <v>41.0</v>
      </c>
      <c r="H41" s="1">
        <v>38.0</v>
      </c>
      <c r="I41" s="1">
        <v>45.0</v>
      </c>
      <c r="J41" s="1">
        <v>74.0</v>
      </c>
      <c r="K41" s="1">
        <v>138.0</v>
      </c>
      <c r="L41" s="2"/>
      <c r="M41" s="2"/>
      <c r="N41" s="2"/>
      <c r="O41" s="2"/>
      <c r="P41" s="2"/>
      <c r="Q41" s="2"/>
      <c r="R41" s="2"/>
      <c r="S41" s="2"/>
      <c r="T41" s="2"/>
      <c r="U41" s="2"/>
      <c r="V41" s="2"/>
      <c r="W41" s="2"/>
      <c r="X41" s="2"/>
      <c r="Y41" s="2"/>
      <c r="Z41" s="2"/>
    </row>
    <row r="42" ht="15.75" customHeight="1">
      <c r="A42" s="1" t="s">
        <v>66</v>
      </c>
      <c r="B42" s="1">
        <v>-19.0</v>
      </c>
      <c r="C42" s="1">
        <v>-26.0</v>
      </c>
      <c r="D42" s="1">
        <v>-7.0</v>
      </c>
      <c r="E42" s="1">
        <v>43.0</v>
      </c>
      <c r="F42" s="1">
        <v>45.0</v>
      </c>
      <c r="G42" s="1">
        <v>101.0</v>
      </c>
      <c r="H42" s="1">
        <v>-23.0</v>
      </c>
      <c r="I42" s="1">
        <v>-99.0</v>
      </c>
      <c r="J42" s="1">
        <v>-301.0</v>
      </c>
      <c r="K42" s="1">
        <v>-467.0</v>
      </c>
      <c r="L42" s="2"/>
      <c r="M42" s="2"/>
      <c r="N42" s="2"/>
      <c r="O42" s="2"/>
      <c r="P42" s="2"/>
      <c r="Q42" s="2"/>
      <c r="R42" s="2"/>
      <c r="S42" s="2"/>
      <c r="T42" s="2"/>
      <c r="U42" s="2"/>
      <c r="V42" s="2"/>
      <c r="W42" s="2"/>
      <c r="X42" s="2"/>
      <c r="Y42" s="2"/>
      <c r="Z42" s="2"/>
    </row>
    <row r="43" ht="15.75" customHeight="1">
      <c r="A43" s="1" t="s">
        <v>67</v>
      </c>
      <c r="B43" s="1">
        <v>-18.0</v>
      </c>
      <c r="C43" s="1">
        <v>-25.0</v>
      </c>
      <c r="D43" s="1">
        <v>-7.0</v>
      </c>
      <c r="E43" s="1">
        <v>43.0</v>
      </c>
      <c r="F43" s="1">
        <v>46.0</v>
      </c>
      <c r="G43" s="1">
        <v>104.0</v>
      </c>
      <c r="H43" s="1">
        <v>-21.0</v>
      </c>
      <c r="I43" s="1">
        <v>-97.0</v>
      </c>
      <c r="J43" s="1">
        <v>-300.0</v>
      </c>
      <c r="K43" s="1">
        <v>-459.0</v>
      </c>
      <c r="L43" s="2"/>
      <c r="M43" s="2"/>
      <c r="N43" s="2"/>
      <c r="O43" s="2"/>
      <c r="P43" s="2"/>
      <c r="Q43" s="2"/>
      <c r="R43" s="2"/>
      <c r="S43" s="2"/>
      <c r="T43" s="2"/>
      <c r="U43" s="2"/>
      <c r="V43" s="2"/>
      <c r="W43" s="2"/>
      <c r="X43" s="2"/>
      <c r="Y43" s="2"/>
      <c r="Z43" s="2"/>
    </row>
    <row r="44" ht="15.75" customHeight="1">
      <c r="A44" s="1" t="s">
        <v>68</v>
      </c>
      <c r="B44" s="1">
        <v>6.0</v>
      </c>
      <c r="C44" s="1">
        <v>36.0</v>
      </c>
      <c r="D44" s="1">
        <v>49.0</v>
      </c>
      <c r="E44" s="1">
        <v>16.0</v>
      </c>
      <c r="F44" s="1">
        <v>46.0</v>
      </c>
      <c r="G44" s="1">
        <v>48.0</v>
      </c>
      <c r="H44" s="1">
        <v>81.0</v>
      </c>
      <c r="I44" s="1">
        <v>221.0</v>
      </c>
      <c r="J44" s="1">
        <v>502.0</v>
      </c>
      <c r="K44" s="1">
        <v>567.0</v>
      </c>
      <c r="L44" s="2"/>
      <c r="M44" s="2"/>
      <c r="N44" s="2"/>
      <c r="O44" s="2"/>
      <c r="P44" s="2"/>
      <c r="Q44" s="2"/>
      <c r="R44" s="2"/>
      <c r="S44" s="2"/>
      <c r="T44" s="2"/>
      <c r="U44" s="2"/>
      <c r="V44" s="2"/>
      <c r="W44" s="2"/>
      <c r="X44" s="2"/>
      <c r="Y44" s="2"/>
      <c r="Z44" s="2"/>
    </row>
    <row r="45" ht="15.75" customHeight="1">
      <c r="A45" s="1" t="s">
        <v>69</v>
      </c>
      <c r="B45" s="1">
        <v>6.0</v>
      </c>
      <c r="C45" s="1">
        <v>-19.0</v>
      </c>
      <c r="D45" s="1">
        <v>0.0</v>
      </c>
      <c r="E45" s="1">
        <v>0.0</v>
      </c>
      <c r="F45" s="1">
        <v>-3.0</v>
      </c>
      <c r="G45" s="1">
        <v>-9.0</v>
      </c>
      <c r="H45" s="1">
        <v>619.0</v>
      </c>
      <c r="I45" s="1">
        <v>-16.0</v>
      </c>
      <c r="J45" s="1">
        <v>-13.0</v>
      </c>
      <c r="K45" s="1">
        <v>-2.0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9.0</v>
      </c>
      <c r="C3" s="1">
        <v>145.0</v>
      </c>
      <c r="D3" s="1">
        <v>105.0</v>
      </c>
      <c r="E3" s="1">
        <v>163.0</v>
      </c>
      <c r="F3" s="1">
        <v>192.0</v>
      </c>
      <c r="G3" s="1">
        <v>224.0</v>
      </c>
      <c r="H3" s="1">
        <v>827.0</v>
      </c>
      <c r="I3" s="1">
        <v>530.0</v>
      </c>
      <c r="J3" s="1">
        <v>783.0</v>
      </c>
      <c r="K3" s="1">
        <v>338.0</v>
      </c>
      <c r="L3" s="2"/>
      <c r="M3" s="2"/>
      <c r="N3" s="2"/>
      <c r="O3" s="2"/>
      <c r="P3" s="2"/>
      <c r="Q3" s="2"/>
      <c r="R3" s="2"/>
      <c r="S3" s="2"/>
      <c r="T3" s="2"/>
      <c r="U3" s="2"/>
      <c r="V3" s="2"/>
      <c r="W3" s="2"/>
      <c r="X3" s="2"/>
      <c r="Y3" s="2"/>
      <c r="Z3" s="2"/>
    </row>
    <row r="4">
      <c r="A4" s="1" t="s">
        <v>72</v>
      </c>
      <c r="B4" s="1">
        <v>0.0</v>
      </c>
      <c r="C4" s="1">
        <v>0.0</v>
      </c>
      <c r="D4" s="1">
        <v>74.0</v>
      </c>
      <c r="E4" s="1">
        <v>77.0</v>
      </c>
      <c r="F4" s="1">
        <v>125.0</v>
      </c>
      <c r="G4" s="1">
        <v>96.0</v>
      </c>
      <c r="H4" s="1">
        <v>204.0</v>
      </c>
      <c r="I4" s="1">
        <v>168.0</v>
      </c>
      <c r="J4" s="1">
        <v>241.0</v>
      </c>
      <c r="K4" s="1">
        <v>522.0</v>
      </c>
      <c r="L4" s="2"/>
      <c r="M4" s="2"/>
      <c r="N4" s="2"/>
      <c r="O4" s="2"/>
      <c r="P4" s="2"/>
      <c r="Q4" s="2"/>
      <c r="R4" s="2"/>
      <c r="S4" s="2"/>
      <c r="T4" s="2"/>
      <c r="U4" s="2"/>
      <c r="V4" s="2"/>
      <c r="W4" s="2"/>
      <c r="X4" s="2"/>
      <c r="Y4" s="2"/>
      <c r="Z4" s="2"/>
    </row>
    <row r="5">
      <c r="A5" s="1" t="s">
        <v>73</v>
      </c>
      <c r="B5" s="1">
        <v>9.0</v>
      </c>
      <c r="C5" s="1">
        <v>145.0</v>
      </c>
      <c r="D5" s="1">
        <v>179.0</v>
      </c>
      <c r="E5" s="1">
        <v>240.0</v>
      </c>
      <c r="F5" s="1">
        <v>316.0</v>
      </c>
      <c r="G5" s="1">
        <v>321.0</v>
      </c>
      <c r="H5" s="1">
        <v>1030.0</v>
      </c>
      <c r="I5" s="1">
        <v>698.0</v>
      </c>
      <c r="J5" s="1">
        <v>1020.0</v>
      </c>
      <c r="K5" s="1">
        <v>860.0</v>
      </c>
      <c r="L5" s="2"/>
      <c r="M5" s="2"/>
      <c r="N5" s="2"/>
      <c r="O5" s="2"/>
      <c r="P5" s="2"/>
      <c r="Q5" s="2"/>
      <c r="R5" s="2"/>
      <c r="S5" s="2"/>
      <c r="T5" s="2"/>
      <c r="U5" s="2"/>
      <c r="V5" s="2"/>
      <c r="W5" s="2"/>
      <c r="X5" s="2"/>
      <c r="Y5" s="2"/>
      <c r="Z5" s="2"/>
    </row>
    <row r="6">
      <c r="A6" s="1" t="s">
        <v>74</v>
      </c>
      <c r="B6" s="1">
        <v>19.0</v>
      </c>
      <c r="C6" s="1">
        <v>35.0</v>
      </c>
      <c r="D6" s="1">
        <v>71.0</v>
      </c>
      <c r="E6" s="1">
        <v>110.0</v>
      </c>
      <c r="F6" s="1">
        <v>174.0</v>
      </c>
      <c r="G6" s="1">
        <v>298.0</v>
      </c>
      <c r="H6" s="1">
        <v>219.0</v>
      </c>
      <c r="I6" s="1">
        <v>456.0</v>
      </c>
      <c r="J6" s="1">
        <v>905.0</v>
      </c>
      <c r="K6" s="1">
        <v>622.0</v>
      </c>
      <c r="L6" s="2"/>
      <c r="M6" s="2"/>
      <c r="N6" s="2"/>
      <c r="O6" s="2"/>
      <c r="P6" s="2"/>
      <c r="Q6" s="2"/>
      <c r="R6" s="2"/>
      <c r="S6" s="2"/>
      <c r="T6" s="2"/>
      <c r="U6" s="2"/>
      <c r="V6" s="2"/>
      <c r="W6" s="2"/>
      <c r="X6" s="2"/>
      <c r="Y6" s="2"/>
      <c r="Z6" s="2"/>
    </row>
    <row r="7">
      <c r="A7" s="1" t="s">
        <v>75</v>
      </c>
      <c r="B7" s="1">
        <v>10.0</v>
      </c>
      <c r="C7" s="1">
        <v>28.0</v>
      </c>
      <c r="D7" s="1">
        <v>17.0</v>
      </c>
      <c r="E7" s="1">
        <v>37.0</v>
      </c>
      <c r="F7" s="1">
        <v>34.0</v>
      </c>
      <c r="G7" s="1">
        <v>100.0</v>
      </c>
      <c r="H7" s="1">
        <v>107.0</v>
      </c>
      <c r="I7" s="1">
        <v>134.0</v>
      </c>
      <c r="J7" s="1">
        <v>203.0</v>
      </c>
      <c r="K7" s="1">
        <v>278.0</v>
      </c>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0.0</v>
      </c>
      <c r="J8" s="1">
        <v>0.0</v>
      </c>
      <c r="K8" s="1">
        <v>55.0</v>
      </c>
      <c r="L8" s="2"/>
      <c r="M8" s="2"/>
      <c r="N8" s="2"/>
      <c r="O8" s="2"/>
      <c r="P8" s="2"/>
      <c r="Q8" s="2"/>
      <c r="R8" s="2"/>
      <c r="S8" s="2"/>
      <c r="T8" s="2"/>
      <c r="U8" s="2"/>
      <c r="V8" s="2"/>
      <c r="W8" s="2"/>
      <c r="X8" s="2"/>
      <c r="Y8" s="2"/>
      <c r="Z8" s="2"/>
    </row>
    <row r="9">
      <c r="A9" s="1" t="s">
        <v>77</v>
      </c>
      <c r="B9" s="1">
        <v>30.0</v>
      </c>
      <c r="C9" s="1">
        <v>64.0</v>
      </c>
      <c r="D9" s="1">
        <v>88.0</v>
      </c>
      <c r="E9" s="1">
        <v>147.0</v>
      </c>
      <c r="F9" s="1">
        <v>208.0</v>
      </c>
      <c r="G9" s="1">
        <v>399.0</v>
      </c>
      <c r="H9" s="1">
        <v>325.0</v>
      </c>
      <c r="I9" s="1">
        <v>591.0</v>
      </c>
      <c r="J9" s="1">
        <v>1110.0</v>
      </c>
      <c r="K9" s="1">
        <v>956.0</v>
      </c>
      <c r="L9" s="2"/>
      <c r="M9" s="2"/>
      <c r="N9" s="2"/>
      <c r="O9" s="2"/>
      <c r="P9" s="2"/>
      <c r="Q9" s="2"/>
      <c r="R9" s="2"/>
      <c r="S9" s="2"/>
      <c r="T9" s="2"/>
      <c r="U9" s="2"/>
      <c r="V9" s="2"/>
      <c r="W9" s="2"/>
      <c r="X9" s="2"/>
      <c r="Y9" s="2"/>
      <c r="Z9" s="2"/>
    </row>
    <row r="10">
      <c r="A10" s="1" t="s">
        <v>78</v>
      </c>
      <c r="B10" s="1">
        <v>25.0</v>
      </c>
      <c r="C10" s="1">
        <v>73.0</v>
      </c>
      <c r="D10" s="1">
        <v>67.0</v>
      </c>
      <c r="E10" s="1">
        <v>82.0</v>
      </c>
      <c r="F10" s="1">
        <v>142.0</v>
      </c>
      <c r="G10" s="1">
        <v>171.0</v>
      </c>
      <c r="H10" s="1">
        <v>332.0</v>
      </c>
      <c r="I10" s="1">
        <v>380.0</v>
      </c>
      <c r="J10" s="1">
        <v>729.0</v>
      </c>
      <c r="K10" s="1">
        <v>1440.0</v>
      </c>
      <c r="L10" s="2"/>
      <c r="M10" s="2"/>
      <c r="N10" s="2"/>
      <c r="O10" s="2"/>
      <c r="P10" s="2"/>
      <c r="Q10" s="2"/>
      <c r="R10" s="2"/>
      <c r="S10" s="2"/>
      <c r="T10" s="2"/>
      <c r="U10" s="2"/>
      <c r="V10" s="2"/>
      <c r="W10" s="2"/>
      <c r="X10" s="2"/>
      <c r="Y10" s="2"/>
      <c r="Z10" s="2"/>
    </row>
    <row r="11">
      <c r="A11" s="1" t="s">
        <v>79</v>
      </c>
      <c r="B11" s="1">
        <v>2.0</v>
      </c>
      <c r="C11" s="1">
        <v>2.0</v>
      </c>
      <c r="D11" s="1">
        <v>3.0</v>
      </c>
      <c r="E11" s="1">
        <v>5.0</v>
      </c>
      <c r="F11" s="1">
        <v>11.0</v>
      </c>
      <c r="G11" s="1">
        <v>14.0</v>
      </c>
      <c r="H11" s="1">
        <v>28.0</v>
      </c>
      <c r="I11" s="1">
        <v>42.0</v>
      </c>
      <c r="J11" s="1">
        <v>37.0</v>
      </c>
      <c r="K11" s="1">
        <v>45.0</v>
      </c>
      <c r="L11" s="2"/>
      <c r="M11" s="2"/>
      <c r="N11" s="2"/>
      <c r="O11" s="2"/>
      <c r="P11" s="2"/>
      <c r="Q11" s="2"/>
      <c r="R11" s="2"/>
      <c r="S11" s="2"/>
      <c r="T11" s="2"/>
      <c r="U11" s="2"/>
      <c r="V11" s="2"/>
      <c r="W11" s="2"/>
      <c r="X11" s="2"/>
      <c r="Y11" s="2"/>
      <c r="Z11" s="2"/>
    </row>
    <row r="12">
      <c r="A12" s="1" t="s">
        <v>80</v>
      </c>
      <c r="B12" s="1">
        <v>1.0</v>
      </c>
      <c r="C12" s="1">
        <v>3.0</v>
      </c>
      <c r="D12" s="1">
        <v>89.0</v>
      </c>
      <c r="E12" s="1">
        <v>1.0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23.0</v>
      </c>
      <c r="C13" s="1">
        <v>85.0</v>
      </c>
      <c r="D13" s="1">
        <v>1.0</v>
      </c>
      <c r="E13" s="1">
        <v>0.0</v>
      </c>
      <c r="F13" s="1">
        <v>0.0</v>
      </c>
      <c r="G13" s="1">
        <v>27.0</v>
      </c>
      <c r="H13" s="1">
        <v>2.0</v>
      </c>
      <c r="I13" s="1">
        <v>0.0</v>
      </c>
      <c r="J13" s="1">
        <v>0.0</v>
      </c>
      <c r="K13" s="1">
        <v>0.0</v>
      </c>
      <c r="L13" s="2"/>
      <c r="M13" s="2"/>
      <c r="N13" s="2"/>
      <c r="O13" s="2"/>
      <c r="P13" s="2"/>
      <c r="Q13" s="2"/>
      <c r="R13" s="2"/>
      <c r="S13" s="2"/>
      <c r="T13" s="2"/>
      <c r="U13" s="2"/>
      <c r="V13" s="2"/>
      <c r="W13" s="2"/>
      <c r="X13" s="2"/>
      <c r="Y13" s="2"/>
      <c r="Z13" s="2"/>
    </row>
    <row r="14">
      <c r="A14" s="1" t="s">
        <v>82</v>
      </c>
      <c r="B14" s="1">
        <v>69.0</v>
      </c>
      <c r="C14" s="1">
        <v>290.0</v>
      </c>
      <c r="D14" s="1">
        <v>340.0</v>
      </c>
      <c r="E14" s="1">
        <v>477.0</v>
      </c>
      <c r="F14" s="1">
        <v>678.0</v>
      </c>
      <c r="G14" s="1">
        <v>933.0</v>
      </c>
      <c r="H14" s="1">
        <v>1720.0</v>
      </c>
      <c r="I14" s="1">
        <v>1710.0</v>
      </c>
      <c r="J14" s="1">
        <v>2900.0</v>
      </c>
      <c r="K14" s="1">
        <v>3300.0</v>
      </c>
      <c r="L14" s="2"/>
      <c r="M14" s="2"/>
      <c r="N14" s="2"/>
      <c r="O14" s="2"/>
      <c r="P14" s="2"/>
      <c r="Q14" s="2"/>
      <c r="R14" s="2"/>
      <c r="S14" s="2"/>
      <c r="T14" s="2"/>
      <c r="U14" s="2"/>
      <c r="V14" s="2"/>
      <c r="W14" s="2"/>
      <c r="X14" s="2"/>
      <c r="Y14" s="2"/>
      <c r="Z14" s="2"/>
    </row>
    <row r="15">
      <c r="A15" s="1" t="s">
        <v>83</v>
      </c>
      <c r="B15" s="1">
        <v>12.0</v>
      </c>
      <c r="C15" s="1">
        <v>22.0</v>
      </c>
      <c r="D15" s="1">
        <v>49.0</v>
      </c>
      <c r="E15" s="1">
        <v>71.0</v>
      </c>
      <c r="F15" s="1">
        <v>191.0</v>
      </c>
      <c r="G15" s="1">
        <v>305.0</v>
      </c>
      <c r="H15" s="1">
        <v>466.0</v>
      </c>
      <c r="I15" s="1">
        <v>608.0</v>
      </c>
      <c r="J15" s="1">
        <v>791.0</v>
      </c>
      <c r="K15" s="1">
        <v>914.0</v>
      </c>
      <c r="L15" s="2"/>
      <c r="M15" s="2"/>
      <c r="N15" s="2"/>
      <c r="O15" s="2"/>
      <c r="P15" s="2"/>
      <c r="Q15" s="2"/>
      <c r="R15" s="2"/>
      <c r="S15" s="2"/>
      <c r="T15" s="2"/>
      <c r="U15" s="2"/>
      <c r="V15" s="2"/>
      <c r="W15" s="2"/>
      <c r="X15" s="2"/>
      <c r="Y15" s="2"/>
      <c r="Z15" s="2"/>
    </row>
    <row r="16">
      <c r="A16" s="1" t="s">
        <v>84</v>
      </c>
      <c r="B16" s="1">
        <v>-6.0</v>
      </c>
      <c r="C16" s="1">
        <v>-7.0</v>
      </c>
      <c r="D16" s="1">
        <v>-13.0</v>
      </c>
      <c r="E16" s="1">
        <v>-20.0</v>
      </c>
      <c r="F16" s="1">
        <v>-71.0</v>
      </c>
      <c r="G16" s="1">
        <v>-91.0</v>
      </c>
      <c r="H16" s="1">
        <v>-121.0</v>
      </c>
      <c r="I16" s="1">
        <v>-150.0</v>
      </c>
      <c r="J16" s="1">
        <v>-185.0</v>
      </c>
      <c r="K16" s="1">
        <v>-235.0</v>
      </c>
      <c r="L16" s="2"/>
      <c r="M16" s="2"/>
      <c r="N16" s="2"/>
      <c r="O16" s="2"/>
      <c r="P16" s="2"/>
      <c r="Q16" s="2"/>
      <c r="R16" s="2"/>
      <c r="S16" s="2"/>
      <c r="T16" s="2"/>
      <c r="U16" s="2"/>
      <c r="V16" s="2"/>
      <c r="W16" s="2"/>
      <c r="X16" s="2"/>
      <c r="Y16" s="2"/>
      <c r="Z16" s="2"/>
    </row>
    <row r="17">
      <c r="A17" s="1" t="s">
        <v>85</v>
      </c>
      <c r="B17" s="1">
        <v>5.0</v>
      </c>
      <c r="C17" s="1">
        <v>14.0</v>
      </c>
      <c r="D17" s="1">
        <v>36.0</v>
      </c>
      <c r="E17" s="1">
        <v>51.0</v>
      </c>
      <c r="F17" s="1">
        <v>119.0</v>
      </c>
      <c r="G17" s="1">
        <v>213.0</v>
      </c>
      <c r="H17" s="1">
        <v>345.0</v>
      </c>
      <c r="I17" s="1">
        <v>458.0</v>
      </c>
      <c r="J17" s="1">
        <v>607.0</v>
      </c>
      <c r="K17" s="1">
        <v>679.0</v>
      </c>
      <c r="L17" s="2"/>
      <c r="M17" s="2"/>
      <c r="N17" s="2"/>
      <c r="O17" s="2"/>
      <c r="P17" s="2"/>
      <c r="Q17" s="2"/>
      <c r="R17" s="2"/>
      <c r="S17" s="2"/>
      <c r="T17" s="2"/>
      <c r="U17" s="2"/>
      <c r="V17" s="2"/>
      <c r="W17" s="2"/>
      <c r="X17" s="2"/>
      <c r="Y17" s="2"/>
      <c r="Z17" s="2"/>
    </row>
    <row r="18">
      <c r="A18" s="1" t="s">
        <v>86</v>
      </c>
      <c r="B18" s="1">
        <v>0.0</v>
      </c>
      <c r="C18" s="1">
        <v>0.0</v>
      </c>
      <c r="D18" s="1">
        <v>44.0</v>
      </c>
      <c r="E18" s="1">
        <v>103.0</v>
      </c>
      <c r="F18" s="1">
        <v>74.0</v>
      </c>
      <c r="G18" s="1">
        <v>119.0</v>
      </c>
      <c r="H18" s="1">
        <v>147.0</v>
      </c>
      <c r="I18" s="1">
        <v>499.0</v>
      </c>
      <c r="J18" s="1">
        <v>645.0</v>
      </c>
      <c r="K18" s="1">
        <v>415.0</v>
      </c>
      <c r="L18" s="2"/>
      <c r="M18" s="2"/>
      <c r="N18" s="2"/>
      <c r="O18" s="2"/>
      <c r="P18" s="2"/>
      <c r="Q18" s="2"/>
      <c r="R18" s="2"/>
      <c r="S18" s="2"/>
      <c r="T18" s="2"/>
      <c r="U18" s="2"/>
      <c r="V18" s="2"/>
      <c r="W18" s="2"/>
      <c r="X18" s="2"/>
      <c r="Y18" s="2"/>
      <c r="Z18" s="2"/>
    </row>
    <row r="19">
      <c r="A19" s="1" t="s">
        <v>87</v>
      </c>
      <c r="B19" s="1">
        <v>0.0</v>
      </c>
      <c r="C19" s="1">
        <v>0.0</v>
      </c>
      <c r="D19" s="1">
        <v>0.0</v>
      </c>
      <c r="E19" s="1">
        <v>0.0</v>
      </c>
      <c r="F19" s="1">
        <v>34.0</v>
      </c>
      <c r="G19" s="1">
        <v>130.0</v>
      </c>
      <c r="H19" s="1">
        <v>140.0</v>
      </c>
      <c r="I19" s="1">
        <v>130.0</v>
      </c>
      <c r="J19" s="1">
        <v>31.0</v>
      </c>
      <c r="K19" s="1">
        <v>43.0</v>
      </c>
      <c r="L19" s="2"/>
      <c r="M19" s="2"/>
      <c r="N19" s="2"/>
      <c r="O19" s="2"/>
      <c r="P19" s="2"/>
      <c r="Q19" s="2"/>
      <c r="R19" s="2"/>
      <c r="S19" s="2"/>
      <c r="T19" s="2"/>
      <c r="U19" s="2"/>
      <c r="V19" s="2"/>
      <c r="W19" s="2"/>
      <c r="X19" s="2"/>
      <c r="Y19" s="2"/>
      <c r="Z19" s="2"/>
    </row>
    <row r="20">
      <c r="A20" s="1" t="s">
        <v>88</v>
      </c>
      <c r="B20" s="1">
        <v>0.0</v>
      </c>
      <c r="C20" s="1">
        <v>0.0</v>
      </c>
      <c r="D20" s="1">
        <v>1.0</v>
      </c>
      <c r="E20" s="1">
        <v>1.0</v>
      </c>
      <c r="F20" s="1">
        <v>38.0</v>
      </c>
      <c r="G20" s="1">
        <v>74.0</v>
      </c>
      <c r="H20" s="1">
        <v>67.0</v>
      </c>
      <c r="I20" s="1">
        <v>58.0</v>
      </c>
      <c r="J20" s="1">
        <v>19.0</v>
      </c>
      <c r="K20" s="1">
        <v>35.0</v>
      </c>
      <c r="L20" s="2"/>
      <c r="M20" s="2"/>
      <c r="N20" s="2"/>
      <c r="O20" s="2"/>
      <c r="P20" s="2"/>
      <c r="Q20" s="2"/>
      <c r="R20" s="2"/>
      <c r="S20" s="2"/>
      <c r="T20" s="2"/>
      <c r="U20" s="2"/>
      <c r="V20" s="2"/>
      <c r="W20" s="2"/>
      <c r="X20" s="2"/>
      <c r="Y20" s="2"/>
      <c r="Z20" s="2"/>
    </row>
    <row r="21" ht="15.75" customHeight="1">
      <c r="A21" s="1" t="s">
        <v>89</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90</v>
      </c>
      <c r="B22" s="1">
        <v>0.0</v>
      </c>
      <c r="C22" s="1">
        <v>0.0</v>
      </c>
      <c r="D22" s="1">
        <v>2.0</v>
      </c>
      <c r="E22" s="1">
        <v>8.0</v>
      </c>
      <c r="F22" s="1">
        <v>14.0</v>
      </c>
      <c r="G22" s="1">
        <v>16.0</v>
      </c>
      <c r="H22" s="1">
        <v>11.0</v>
      </c>
      <c r="I22" s="1">
        <v>27.0</v>
      </c>
      <c r="J22" s="1">
        <v>44.0</v>
      </c>
      <c r="K22" s="1">
        <v>80.0</v>
      </c>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0.0</v>
      </c>
      <c r="H23" s="1">
        <v>0.0</v>
      </c>
      <c r="I23" s="1">
        <v>0.0</v>
      </c>
      <c r="J23" s="1">
        <v>0.0</v>
      </c>
      <c r="K23" s="1">
        <v>13.0</v>
      </c>
      <c r="L23" s="2"/>
      <c r="M23" s="2"/>
      <c r="N23" s="2"/>
      <c r="O23" s="2"/>
      <c r="P23" s="2"/>
      <c r="Q23" s="2"/>
      <c r="R23" s="2"/>
      <c r="S23" s="2"/>
      <c r="T23" s="2"/>
      <c r="U23" s="2"/>
      <c r="V23" s="2"/>
      <c r="W23" s="2"/>
      <c r="X23" s="2"/>
      <c r="Y23" s="2"/>
      <c r="Z23" s="2"/>
    </row>
    <row r="24" ht="15.75" customHeight="1">
      <c r="A24" s="1" t="s">
        <v>92</v>
      </c>
      <c r="B24" s="1">
        <v>36.0</v>
      </c>
      <c r="C24" s="1">
        <v>52.0</v>
      </c>
      <c r="D24" s="1">
        <v>48.0</v>
      </c>
      <c r="E24" s="1">
        <v>86.0</v>
      </c>
      <c r="F24" s="1">
        <v>4.0</v>
      </c>
      <c r="G24" s="1">
        <v>9.0</v>
      </c>
      <c r="H24" s="1">
        <v>5.0</v>
      </c>
      <c r="I24" s="1">
        <v>8.0</v>
      </c>
      <c r="J24" s="1">
        <v>18.0</v>
      </c>
      <c r="K24" s="1">
        <v>13.0</v>
      </c>
      <c r="L24" s="2"/>
      <c r="M24" s="2"/>
      <c r="N24" s="2"/>
      <c r="O24" s="2"/>
      <c r="P24" s="2"/>
      <c r="Q24" s="2"/>
      <c r="R24" s="2"/>
      <c r="S24" s="2"/>
      <c r="T24" s="2"/>
      <c r="U24" s="2"/>
      <c r="V24" s="2"/>
      <c r="W24" s="2"/>
      <c r="X24" s="2"/>
      <c r="Y24" s="2"/>
      <c r="Z24" s="2"/>
    </row>
    <row r="25" ht="15.75" customHeight="1">
      <c r="A25" s="1" t="s">
        <v>93</v>
      </c>
      <c r="B25" s="1">
        <v>75.0</v>
      </c>
      <c r="C25" s="1">
        <v>306.0</v>
      </c>
      <c r="D25" s="1">
        <v>425.0</v>
      </c>
      <c r="E25" s="1">
        <v>641.0</v>
      </c>
      <c r="F25" s="1">
        <v>964.0</v>
      </c>
      <c r="G25" s="1">
        <v>1490.0</v>
      </c>
      <c r="H25" s="1">
        <v>2440.0</v>
      </c>
      <c r="I25" s="1">
        <v>2890.0</v>
      </c>
      <c r="J25" s="1">
        <v>4270.0</v>
      </c>
      <c r="K25" s="1">
        <v>4590.0</v>
      </c>
      <c r="L25" s="2"/>
      <c r="M25" s="2"/>
      <c r="N25" s="2"/>
      <c r="O25" s="2"/>
      <c r="P25" s="2"/>
      <c r="Q25" s="2"/>
      <c r="R25" s="2"/>
      <c r="S25" s="2"/>
      <c r="T25" s="2"/>
      <c r="U25" s="2"/>
      <c r="V25" s="2"/>
      <c r="W25" s="2"/>
      <c r="X25" s="2"/>
      <c r="Y25" s="2"/>
      <c r="Z25" s="2"/>
    </row>
    <row r="26" ht="15.75" customHeight="1">
      <c r="A26" s="1" t="s">
        <v>94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95</v>
      </c>
      <c r="B27" s="1">
        <v>36.0</v>
      </c>
      <c r="C27" s="1">
        <v>80.0</v>
      </c>
      <c r="D27" s="1">
        <v>34.0</v>
      </c>
      <c r="E27" s="1">
        <v>69.0</v>
      </c>
      <c r="F27" s="1">
        <v>107.0</v>
      </c>
      <c r="G27" s="1">
        <v>157.0</v>
      </c>
      <c r="H27" s="1">
        <v>162.0</v>
      </c>
      <c r="I27" s="1">
        <v>252.0</v>
      </c>
      <c r="J27" s="1">
        <v>460.0</v>
      </c>
      <c r="K27" s="1">
        <v>386.0</v>
      </c>
      <c r="L27" s="2"/>
      <c r="M27" s="2"/>
      <c r="N27" s="2"/>
      <c r="O27" s="2"/>
      <c r="P27" s="2"/>
      <c r="Q27" s="2"/>
      <c r="R27" s="2"/>
      <c r="S27" s="2"/>
      <c r="T27" s="2"/>
      <c r="U27" s="2"/>
      <c r="V27" s="2"/>
      <c r="W27" s="2"/>
      <c r="X27" s="2"/>
      <c r="Y27" s="2"/>
      <c r="Z27" s="2"/>
    </row>
    <row r="28" ht="15.75" customHeight="1">
      <c r="A28" s="1" t="s">
        <v>96</v>
      </c>
      <c r="B28" s="1">
        <v>10.0</v>
      </c>
      <c r="C28" s="1">
        <v>12.0</v>
      </c>
      <c r="D28" s="1">
        <v>18.0</v>
      </c>
      <c r="E28" s="1">
        <v>39.0</v>
      </c>
      <c r="F28" s="1">
        <v>55.0</v>
      </c>
      <c r="G28" s="1">
        <v>111.0</v>
      </c>
      <c r="H28" s="1">
        <v>144.0</v>
      </c>
      <c r="I28" s="1">
        <v>148.0</v>
      </c>
      <c r="J28" s="1">
        <v>277.0</v>
      </c>
      <c r="K28" s="1">
        <v>259.0</v>
      </c>
      <c r="L28" s="2"/>
      <c r="M28" s="2"/>
      <c r="N28" s="2"/>
      <c r="O28" s="2"/>
      <c r="P28" s="2"/>
      <c r="Q28" s="2"/>
      <c r="R28" s="2"/>
      <c r="S28" s="2"/>
      <c r="T28" s="2"/>
      <c r="U28" s="2"/>
      <c r="V28" s="2"/>
      <c r="W28" s="2"/>
      <c r="X28" s="2"/>
      <c r="Y28" s="2"/>
      <c r="Z28" s="2"/>
    </row>
    <row r="29" ht="15.75" customHeight="1">
      <c r="A29" s="1" t="s">
        <v>97</v>
      </c>
      <c r="B29" s="1">
        <v>13.0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3.0</v>
      </c>
      <c r="C30" s="1">
        <v>0.0</v>
      </c>
      <c r="D30" s="1">
        <v>0.0</v>
      </c>
      <c r="E30" s="1">
        <v>0.0</v>
      </c>
      <c r="F30" s="1">
        <v>16.0</v>
      </c>
      <c r="G30" s="1">
        <v>15.0</v>
      </c>
      <c r="H30" s="1">
        <v>16.0</v>
      </c>
      <c r="I30" s="1">
        <v>14.0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9.0</v>
      </c>
      <c r="H31" s="1">
        <v>12.0</v>
      </c>
      <c r="I31" s="1">
        <v>14.0</v>
      </c>
      <c r="J31" s="1">
        <v>19.0</v>
      </c>
      <c r="K31" s="1">
        <v>20.0</v>
      </c>
      <c r="L31" s="2"/>
      <c r="M31" s="2"/>
      <c r="N31" s="2"/>
      <c r="O31" s="2"/>
      <c r="P31" s="2"/>
      <c r="Q31" s="2"/>
      <c r="R31" s="2"/>
      <c r="S31" s="2"/>
      <c r="T31" s="2"/>
      <c r="U31" s="2"/>
      <c r="V31" s="2"/>
      <c r="W31" s="2"/>
      <c r="X31" s="2"/>
      <c r="Y31" s="2"/>
      <c r="Z31" s="2"/>
    </row>
    <row r="32" ht="15.75" customHeight="1">
      <c r="A32" s="1" t="s">
        <v>100</v>
      </c>
      <c r="B32" s="1">
        <v>1.0</v>
      </c>
      <c r="C32" s="1">
        <v>1.0</v>
      </c>
      <c r="D32" s="1">
        <v>1.0</v>
      </c>
      <c r="E32" s="1">
        <v>2.0</v>
      </c>
      <c r="F32" s="1">
        <v>14.0</v>
      </c>
      <c r="G32" s="1">
        <v>70.0</v>
      </c>
      <c r="H32" s="1">
        <v>24.0</v>
      </c>
      <c r="I32" s="1">
        <v>17.0</v>
      </c>
      <c r="J32" s="1">
        <v>26.0</v>
      </c>
      <c r="K32" s="1">
        <v>40.0</v>
      </c>
      <c r="L32" s="2"/>
      <c r="M32" s="2"/>
      <c r="N32" s="2"/>
      <c r="O32" s="2"/>
      <c r="P32" s="2"/>
      <c r="Q32" s="2"/>
      <c r="R32" s="2"/>
      <c r="S32" s="2"/>
      <c r="T32" s="2"/>
      <c r="U32" s="2"/>
      <c r="V32" s="2"/>
      <c r="W32" s="2"/>
      <c r="X32" s="2"/>
      <c r="Y32" s="2"/>
      <c r="Z32" s="2"/>
    </row>
    <row r="33" ht="15.75" customHeight="1">
      <c r="A33" s="1" t="s">
        <v>101</v>
      </c>
      <c r="B33" s="1">
        <v>6.0</v>
      </c>
      <c r="C33" s="1">
        <v>11.0</v>
      </c>
      <c r="D33" s="1">
        <v>16.0</v>
      </c>
      <c r="E33" s="1">
        <v>18.0</v>
      </c>
      <c r="F33" s="1">
        <v>32.0</v>
      </c>
      <c r="G33" s="1">
        <v>72.0</v>
      </c>
      <c r="H33" s="1">
        <v>76.0</v>
      </c>
      <c r="I33" s="1">
        <v>92.0</v>
      </c>
      <c r="J33" s="1">
        <v>107.0</v>
      </c>
      <c r="K33" s="1">
        <v>186.0</v>
      </c>
      <c r="L33" s="2"/>
      <c r="M33" s="2"/>
      <c r="N33" s="2"/>
      <c r="O33" s="2"/>
      <c r="P33" s="2"/>
      <c r="Q33" s="2"/>
      <c r="R33" s="2"/>
      <c r="S33" s="2"/>
      <c r="T33" s="2"/>
      <c r="U33" s="2"/>
      <c r="V33" s="2"/>
      <c r="W33" s="2"/>
      <c r="X33" s="2"/>
      <c r="Y33" s="2"/>
      <c r="Z33" s="2"/>
    </row>
    <row r="34" ht="15.75" customHeight="1">
      <c r="A34" s="1" t="s">
        <v>102</v>
      </c>
      <c r="B34" s="1">
        <v>72.0</v>
      </c>
      <c r="C34" s="1">
        <v>106.0</v>
      </c>
      <c r="D34" s="1">
        <v>70.0</v>
      </c>
      <c r="E34" s="1">
        <v>130.0</v>
      </c>
      <c r="F34" s="1">
        <v>226.0</v>
      </c>
      <c r="G34" s="1">
        <v>437.0</v>
      </c>
      <c r="H34" s="1">
        <v>436.0</v>
      </c>
      <c r="I34" s="1">
        <v>525.0</v>
      </c>
      <c r="J34" s="1">
        <v>890.0</v>
      </c>
      <c r="K34" s="1">
        <v>893.0</v>
      </c>
      <c r="L34" s="2"/>
      <c r="M34" s="2"/>
      <c r="N34" s="2"/>
      <c r="O34" s="2"/>
      <c r="P34" s="2"/>
      <c r="Q34" s="2"/>
      <c r="R34" s="2"/>
      <c r="S34" s="2"/>
      <c r="T34" s="2"/>
      <c r="U34" s="2"/>
      <c r="V34" s="2"/>
      <c r="W34" s="2"/>
      <c r="X34" s="2"/>
      <c r="Y34" s="2"/>
      <c r="Z34" s="2"/>
    </row>
    <row r="35" ht="15.75" customHeight="1">
      <c r="A35" s="1" t="s">
        <v>103</v>
      </c>
      <c r="B35" s="1">
        <v>3.0</v>
      </c>
      <c r="C35" s="1">
        <v>0.0</v>
      </c>
      <c r="D35" s="1">
        <v>0.0</v>
      </c>
      <c r="E35" s="1">
        <v>0.0</v>
      </c>
      <c r="F35" s="1">
        <v>3.0</v>
      </c>
      <c r="G35" s="1">
        <v>17.0</v>
      </c>
      <c r="H35" s="1">
        <v>573.0</v>
      </c>
      <c r="I35" s="1">
        <v>622.0</v>
      </c>
      <c r="J35" s="1">
        <v>624.0</v>
      </c>
      <c r="K35" s="1">
        <v>627.0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32.0</v>
      </c>
      <c r="H36" s="1">
        <v>61.0</v>
      </c>
      <c r="I36" s="1">
        <v>79.0</v>
      </c>
      <c r="J36" s="1">
        <v>91.0</v>
      </c>
      <c r="K36" s="1">
        <v>86.0</v>
      </c>
      <c r="L36" s="2"/>
      <c r="M36" s="2"/>
      <c r="N36" s="2"/>
      <c r="O36" s="2"/>
      <c r="P36" s="2"/>
      <c r="Q36" s="2"/>
      <c r="R36" s="2"/>
      <c r="S36" s="2"/>
      <c r="T36" s="2"/>
      <c r="U36" s="2"/>
      <c r="V36" s="2"/>
      <c r="W36" s="2"/>
      <c r="X36" s="2"/>
      <c r="Y36" s="2"/>
      <c r="Z36" s="2"/>
    </row>
    <row r="37" ht="15.75" customHeight="1">
      <c r="A37" s="1" t="s">
        <v>105</v>
      </c>
      <c r="B37" s="1">
        <v>4.0</v>
      </c>
      <c r="C37" s="1">
        <v>8.0</v>
      </c>
      <c r="D37" s="1">
        <v>18.0</v>
      </c>
      <c r="E37" s="1">
        <v>31.0</v>
      </c>
      <c r="F37" s="1">
        <v>60.0</v>
      </c>
      <c r="G37" s="1">
        <v>89.0</v>
      </c>
      <c r="H37" s="1">
        <v>115.0</v>
      </c>
      <c r="I37" s="1">
        <v>152.0</v>
      </c>
      <c r="J37" s="1">
        <v>187.0</v>
      </c>
      <c r="K37" s="1">
        <v>215.0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1.0</v>
      </c>
      <c r="G38" s="1">
        <v>4.0</v>
      </c>
      <c r="H38" s="1">
        <v>8.0</v>
      </c>
      <c r="I38" s="1">
        <v>15.0</v>
      </c>
      <c r="J38" s="1">
        <v>0.0</v>
      </c>
      <c r="K38" s="1">
        <v>0.0</v>
      </c>
      <c r="L38" s="2"/>
      <c r="M38" s="2"/>
      <c r="N38" s="2"/>
      <c r="O38" s="2"/>
      <c r="P38" s="2"/>
      <c r="Q38" s="2"/>
      <c r="R38" s="2"/>
      <c r="S38" s="2"/>
      <c r="T38" s="2"/>
      <c r="U38" s="2"/>
      <c r="V38" s="2"/>
      <c r="W38" s="2"/>
      <c r="X38" s="2"/>
      <c r="Y38" s="2"/>
      <c r="Z38" s="2"/>
    </row>
    <row r="39" ht="15.75" customHeight="1">
      <c r="A39" s="1" t="s">
        <v>107</v>
      </c>
      <c r="B39" s="1">
        <v>12.0</v>
      </c>
      <c r="C39" s="1">
        <v>24.0</v>
      </c>
      <c r="D39" s="1">
        <v>46.0</v>
      </c>
      <c r="E39" s="1">
        <v>82.0</v>
      </c>
      <c r="F39" s="1">
        <v>102.0</v>
      </c>
      <c r="G39" s="1">
        <v>119.0</v>
      </c>
      <c r="H39" s="1">
        <v>157.0</v>
      </c>
      <c r="I39" s="1">
        <v>204.0</v>
      </c>
      <c r="J39" s="1">
        <v>297.0</v>
      </c>
      <c r="K39" s="1">
        <v>354.0</v>
      </c>
      <c r="L39" s="2"/>
      <c r="M39" s="2"/>
      <c r="N39" s="2"/>
      <c r="O39" s="2"/>
      <c r="P39" s="2"/>
      <c r="Q39" s="2"/>
      <c r="R39" s="2"/>
      <c r="S39" s="2"/>
      <c r="T39" s="2"/>
      <c r="U39" s="2"/>
      <c r="V39" s="2"/>
      <c r="W39" s="2"/>
      <c r="X39" s="2"/>
      <c r="Y39" s="2"/>
      <c r="Z39" s="2"/>
    </row>
    <row r="40" ht="15.75" customHeight="1">
      <c r="A40" s="1" t="s">
        <v>108</v>
      </c>
      <c r="B40" s="1">
        <v>93.0</v>
      </c>
      <c r="C40" s="1">
        <v>139.0</v>
      </c>
      <c r="D40" s="1">
        <v>136.0</v>
      </c>
      <c r="E40" s="1">
        <v>244.0</v>
      </c>
      <c r="F40" s="1">
        <v>394.0</v>
      </c>
      <c r="G40" s="1">
        <v>683.0</v>
      </c>
      <c r="H40" s="1">
        <v>1350.0</v>
      </c>
      <c r="I40" s="1">
        <v>1580.0</v>
      </c>
      <c r="J40" s="1">
        <v>2090.0</v>
      </c>
      <c r="K40" s="1">
        <v>2180.0</v>
      </c>
      <c r="L40" s="2"/>
      <c r="M40" s="2"/>
      <c r="N40" s="2"/>
      <c r="O40" s="2"/>
      <c r="P40" s="2"/>
      <c r="Q40" s="2"/>
      <c r="R40" s="2"/>
      <c r="S40" s="2"/>
      <c r="T40" s="2"/>
      <c r="U40" s="2"/>
      <c r="V40" s="2"/>
      <c r="W40" s="2"/>
      <c r="X40" s="2"/>
      <c r="Y40" s="2"/>
      <c r="Z40" s="2"/>
    </row>
    <row r="41" ht="15.75" customHeight="1">
      <c r="A41" s="1" t="s">
        <v>109</v>
      </c>
      <c r="B41" s="1">
        <v>116.0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110</v>
      </c>
      <c r="B42" s="1">
        <v>76.0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111</v>
      </c>
      <c r="B43" s="1">
        <v>117.0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113</v>
      </c>
      <c r="B45" s="1">
        <v>5.0</v>
      </c>
      <c r="C45" s="1">
        <v>287.0</v>
      </c>
      <c r="D45" s="1">
        <v>307.0</v>
      </c>
      <c r="E45" s="1">
        <v>332.0</v>
      </c>
      <c r="F45" s="1">
        <v>372.0</v>
      </c>
      <c r="G45" s="1">
        <v>476.0</v>
      </c>
      <c r="H45" s="1">
        <v>604.0</v>
      </c>
      <c r="I45" s="1">
        <v>687.0</v>
      </c>
      <c r="J45" s="1">
        <v>1510.0</v>
      </c>
      <c r="K45" s="1">
        <v>1680.0</v>
      </c>
      <c r="L45" s="2"/>
      <c r="M45" s="2"/>
      <c r="N45" s="2"/>
      <c r="O45" s="2"/>
      <c r="P45" s="2"/>
      <c r="Q45" s="2"/>
      <c r="R45" s="2"/>
      <c r="S45" s="2"/>
      <c r="T45" s="2"/>
      <c r="U45" s="2"/>
      <c r="V45" s="2"/>
      <c r="W45" s="2"/>
      <c r="X45" s="2"/>
      <c r="Y45" s="2"/>
      <c r="Z45" s="2"/>
    </row>
    <row r="46" ht="15.75" customHeight="1">
      <c r="A46" s="1" t="s">
        <v>114</v>
      </c>
      <c r="B46" s="1">
        <v>-141.0</v>
      </c>
      <c r="C46" s="1">
        <v>-120.0</v>
      </c>
      <c r="D46" s="1">
        <v>-18.0</v>
      </c>
      <c r="E46" s="1">
        <v>66.0</v>
      </c>
      <c r="F46" s="1">
        <v>191.0</v>
      </c>
      <c r="G46" s="1">
        <v>338.0</v>
      </c>
      <c r="H46" s="1">
        <v>478.0</v>
      </c>
      <c r="I46" s="1">
        <v>650.0</v>
      </c>
      <c r="J46" s="1">
        <v>744.0</v>
      </c>
      <c r="K46" s="1">
        <v>778.0</v>
      </c>
      <c r="L46" s="2"/>
      <c r="M46" s="2"/>
      <c r="N46" s="2"/>
      <c r="O46" s="2"/>
      <c r="P46" s="2"/>
      <c r="Q46" s="2"/>
      <c r="R46" s="2"/>
      <c r="S46" s="2"/>
      <c r="T46" s="2"/>
      <c r="U46" s="2"/>
      <c r="V46" s="2"/>
      <c r="W46" s="2"/>
      <c r="X46" s="2"/>
      <c r="Y46" s="2"/>
      <c r="Z46" s="2"/>
    </row>
    <row r="47" ht="15.75" customHeight="1">
      <c r="A47" s="1" t="s">
        <v>115</v>
      </c>
      <c r="B47" s="1">
        <v>-6.0</v>
      </c>
      <c r="C47" s="1">
        <v>-22.0</v>
      </c>
      <c r="D47" s="1">
        <v>-32.0</v>
      </c>
      <c r="E47" s="1">
        <v>-61.0</v>
      </c>
      <c r="F47" s="1">
        <v>-52.0</v>
      </c>
      <c r="G47" s="1">
        <v>-1.0</v>
      </c>
      <c r="H47" s="1">
        <v>3.0</v>
      </c>
      <c r="I47" s="1">
        <v>-27.0</v>
      </c>
      <c r="J47" s="1">
        <v>-73.0</v>
      </c>
      <c r="K47" s="1">
        <v>-46.0</v>
      </c>
      <c r="L47" s="2"/>
      <c r="M47" s="2"/>
      <c r="N47" s="2"/>
      <c r="O47" s="2"/>
      <c r="P47" s="2"/>
      <c r="Q47" s="2"/>
      <c r="R47" s="2"/>
      <c r="S47" s="2"/>
      <c r="T47" s="2"/>
      <c r="U47" s="2"/>
      <c r="V47" s="2"/>
      <c r="W47" s="2"/>
      <c r="X47" s="2"/>
      <c r="Y47" s="2"/>
      <c r="Z47" s="2"/>
    </row>
    <row r="48" ht="15.75" customHeight="1">
      <c r="A48" s="1" t="s">
        <v>116</v>
      </c>
      <c r="B48" s="1">
        <v>-135.0</v>
      </c>
      <c r="C48" s="1">
        <v>167.0</v>
      </c>
      <c r="D48" s="1">
        <v>289.0</v>
      </c>
      <c r="E48" s="1">
        <v>397.0</v>
      </c>
      <c r="F48" s="1">
        <v>562.0</v>
      </c>
      <c r="G48" s="1">
        <v>812.0</v>
      </c>
      <c r="H48" s="1">
        <v>1090.0</v>
      </c>
      <c r="I48" s="1">
        <v>1310.0</v>
      </c>
      <c r="J48" s="1">
        <v>2180.0</v>
      </c>
      <c r="K48" s="1">
        <v>2410.0</v>
      </c>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8.0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118</v>
      </c>
      <c r="B50" s="1">
        <v>-18.0</v>
      </c>
      <c r="C50" s="1">
        <v>167.0</v>
      </c>
      <c r="D50" s="1">
        <v>289.0</v>
      </c>
      <c r="E50" s="1">
        <v>397.0</v>
      </c>
      <c r="F50" s="1">
        <v>571.0</v>
      </c>
      <c r="G50" s="1">
        <v>812.0</v>
      </c>
      <c r="H50" s="1">
        <v>1090.0</v>
      </c>
      <c r="I50" s="1">
        <v>1310.0</v>
      </c>
      <c r="J50" s="1">
        <v>2180.0</v>
      </c>
      <c r="K50" s="1">
        <v>2410.0</v>
      </c>
      <c r="L50" s="2"/>
      <c r="M50" s="2"/>
      <c r="N50" s="2"/>
      <c r="O50" s="2"/>
      <c r="P50" s="2"/>
      <c r="Q50" s="2"/>
      <c r="R50" s="2"/>
      <c r="S50" s="2"/>
      <c r="T50" s="2"/>
      <c r="U50" s="2"/>
      <c r="V50" s="2"/>
      <c r="W50" s="2"/>
      <c r="X50" s="2"/>
      <c r="Y50" s="2"/>
      <c r="Z50" s="2"/>
    </row>
    <row r="51" ht="15.75" customHeight="1">
      <c r="A51" s="1" t="s">
        <v>119</v>
      </c>
      <c r="B51" s="1">
        <v>75.0</v>
      </c>
      <c r="C51" s="1">
        <v>306.0</v>
      </c>
      <c r="D51" s="1">
        <v>425.0</v>
      </c>
      <c r="E51" s="1">
        <v>641.0</v>
      </c>
      <c r="F51" s="1">
        <v>964.0</v>
      </c>
      <c r="G51" s="1">
        <v>1490.0</v>
      </c>
      <c r="H51" s="1">
        <v>2440.0</v>
      </c>
      <c r="I51" s="1">
        <v>2890.0</v>
      </c>
      <c r="J51" s="1">
        <v>4270.0</v>
      </c>
      <c r="K51" s="1">
        <v>4590.0</v>
      </c>
      <c r="L51" s="2"/>
      <c r="M51" s="2"/>
      <c r="N51" s="2"/>
      <c r="O51" s="2"/>
      <c r="P51" s="2"/>
      <c r="Q51" s="2"/>
      <c r="R51" s="2"/>
      <c r="S51" s="2"/>
      <c r="T51" s="2"/>
      <c r="U51" s="2"/>
      <c r="V51" s="2"/>
      <c r="W51" s="2"/>
      <c r="X51" s="2"/>
      <c r="Y51" s="2"/>
      <c r="Z51" s="2"/>
    </row>
    <row r="52" ht="15.75" customHeight="1">
      <c r="A52" s="1" t="s">
        <v>63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120</v>
      </c>
      <c r="B53" s="1">
        <v>2.0</v>
      </c>
      <c r="C53" s="1">
        <v>39.0</v>
      </c>
      <c r="D53" s="1">
        <v>41.0</v>
      </c>
      <c r="E53" s="1">
        <v>43.0</v>
      </c>
      <c r="F53" s="1">
        <v>47.0</v>
      </c>
      <c r="G53" s="1">
        <v>49.0</v>
      </c>
      <c r="H53" s="1">
        <v>51.0</v>
      </c>
      <c r="I53" s="1">
        <v>52.0</v>
      </c>
      <c r="J53" s="1">
        <v>56.0</v>
      </c>
      <c r="K53" s="1">
        <v>57.0</v>
      </c>
      <c r="L53" s="2"/>
      <c r="M53" s="2"/>
      <c r="N53" s="2"/>
      <c r="O53" s="2"/>
      <c r="P53" s="2"/>
      <c r="Q53" s="2"/>
      <c r="R53" s="2"/>
      <c r="S53" s="2"/>
      <c r="T53" s="2"/>
      <c r="U53" s="2"/>
      <c r="V53" s="2"/>
      <c r="W53" s="2"/>
      <c r="X53" s="2"/>
      <c r="Y53" s="2"/>
      <c r="Z53" s="2"/>
    </row>
    <row r="54" ht="15.75" customHeight="1">
      <c r="A54" s="1" t="s">
        <v>121</v>
      </c>
      <c r="B54" s="1">
        <v>2.0</v>
      </c>
      <c r="C54" s="1">
        <v>39.0</v>
      </c>
      <c r="D54" s="1">
        <v>41.0</v>
      </c>
      <c r="E54" s="1">
        <v>43.0</v>
      </c>
      <c r="F54" s="1">
        <v>46.0</v>
      </c>
      <c r="G54" s="1">
        <v>48.0</v>
      </c>
      <c r="H54" s="1">
        <v>51.0</v>
      </c>
      <c r="I54" s="1">
        <v>52.0</v>
      </c>
      <c r="J54" s="1">
        <v>56.0</v>
      </c>
      <c r="K54" s="1">
        <v>57.0</v>
      </c>
      <c r="L54" s="2"/>
      <c r="M54" s="2"/>
      <c r="N54" s="2"/>
      <c r="O54" s="2"/>
      <c r="P54" s="2"/>
      <c r="Q54" s="2"/>
      <c r="R54" s="2"/>
      <c r="S54" s="2"/>
      <c r="T54" s="2"/>
      <c r="U54" s="2"/>
      <c r="V54" s="2"/>
      <c r="W54" s="2"/>
      <c r="X54" s="2"/>
      <c r="Y54" s="2"/>
      <c r="Z54" s="2"/>
    </row>
    <row r="55" ht="15.75" customHeight="1">
      <c r="A55" s="1" t="s">
        <v>122</v>
      </c>
      <c r="B55" s="1" t="s">
        <v>123</v>
      </c>
      <c r="C55" s="1" t="s">
        <v>124</v>
      </c>
      <c r="D55" s="1">
        <v>7.0</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-135.0</v>
      </c>
      <c r="C56" s="1">
        <v>167.0</v>
      </c>
      <c r="D56" s="1">
        <v>288.0</v>
      </c>
      <c r="E56" s="1">
        <v>396.0</v>
      </c>
      <c r="F56" s="1">
        <v>489.0</v>
      </c>
      <c r="G56" s="1">
        <v>608.0</v>
      </c>
      <c r="H56" s="1">
        <v>877.0</v>
      </c>
      <c r="I56" s="1">
        <v>1120.0</v>
      </c>
      <c r="J56" s="1">
        <v>2130.0</v>
      </c>
      <c r="K56" s="1">
        <v>2330.0</v>
      </c>
      <c r="L56" s="2"/>
      <c r="M56" s="2"/>
      <c r="N56" s="2"/>
      <c r="O56" s="2"/>
      <c r="P56" s="2"/>
      <c r="Q56" s="2"/>
      <c r="R56" s="2"/>
      <c r="S56" s="2"/>
      <c r="T56" s="2"/>
      <c r="U56" s="2"/>
      <c r="V56" s="2"/>
      <c r="W56" s="2"/>
      <c r="X56" s="2"/>
      <c r="Y56" s="2"/>
      <c r="Z56" s="2"/>
    </row>
    <row r="57" ht="15.75" customHeight="1">
      <c r="A57" s="1" t="s">
        <v>133</v>
      </c>
      <c r="B57" s="1" t="s">
        <v>123</v>
      </c>
      <c r="C57" s="1" t="s">
        <v>124</v>
      </c>
      <c r="D57" s="1" t="s">
        <v>134</v>
      </c>
      <c r="E57" s="1" t="s">
        <v>135</v>
      </c>
      <c r="F57" s="1" t="s">
        <v>136</v>
      </c>
      <c r="G57" s="1" t="s">
        <v>137</v>
      </c>
      <c r="H57" s="1" t="s">
        <v>138</v>
      </c>
      <c r="I57" s="1" t="s">
        <v>139</v>
      </c>
      <c r="J57" s="1" t="s">
        <v>140</v>
      </c>
      <c r="K57" s="1" t="s">
        <v>141</v>
      </c>
      <c r="L57" s="2"/>
      <c r="M57" s="2"/>
      <c r="N57" s="2"/>
      <c r="O57" s="2"/>
      <c r="P57" s="2"/>
      <c r="Q57" s="2"/>
      <c r="R57" s="2"/>
      <c r="S57" s="2"/>
      <c r="T57" s="2"/>
      <c r="U57" s="2"/>
      <c r="V57" s="2"/>
      <c r="W57" s="2"/>
      <c r="X57" s="2"/>
      <c r="Y57" s="2"/>
      <c r="Z57" s="2"/>
    </row>
    <row r="58" ht="15.75" customHeight="1">
      <c r="A58" s="1" t="s">
        <v>142</v>
      </c>
      <c r="B58" s="1">
        <v>20.0</v>
      </c>
      <c r="C58" s="1" t="s">
        <v>143</v>
      </c>
      <c r="D58" s="1" t="s">
        <v>143</v>
      </c>
      <c r="E58" s="1" t="s">
        <v>143</v>
      </c>
      <c r="F58" s="1">
        <v>20.0</v>
      </c>
      <c r="G58" s="1">
        <v>58.0</v>
      </c>
      <c r="H58" s="1">
        <v>664.0</v>
      </c>
      <c r="I58" s="1">
        <v>716.0</v>
      </c>
      <c r="J58" s="1">
        <v>736.0</v>
      </c>
      <c r="K58" s="1">
        <v>735.0</v>
      </c>
      <c r="L58" s="2"/>
      <c r="M58" s="2"/>
      <c r="N58" s="2"/>
      <c r="O58" s="2"/>
      <c r="P58" s="2"/>
      <c r="Q58" s="2"/>
      <c r="R58" s="2"/>
      <c r="S58" s="2"/>
      <c r="T58" s="2"/>
      <c r="U58" s="2"/>
      <c r="V58" s="2"/>
      <c r="W58" s="2"/>
      <c r="X58" s="2"/>
      <c r="Y58" s="2"/>
      <c r="Z58" s="2"/>
    </row>
    <row r="59" ht="15.75" customHeight="1">
      <c r="A59" s="1" t="s">
        <v>144</v>
      </c>
      <c r="B59" s="1">
        <v>10.0</v>
      </c>
      <c r="C59" s="1">
        <v>-145.0</v>
      </c>
      <c r="D59" s="1">
        <v>-223.0</v>
      </c>
      <c r="E59" s="1">
        <v>-344.0</v>
      </c>
      <c r="F59" s="1">
        <v>-370.0</v>
      </c>
      <c r="G59" s="1">
        <v>-382.0</v>
      </c>
      <c r="H59" s="1">
        <v>-514.0</v>
      </c>
      <c r="I59" s="1">
        <v>-464.0</v>
      </c>
      <c r="J59" s="1">
        <v>-934.0</v>
      </c>
      <c r="K59" s="1">
        <v>-533.0</v>
      </c>
      <c r="L59" s="2"/>
      <c r="M59" s="2"/>
      <c r="N59" s="2"/>
      <c r="O59" s="2"/>
      <c r="P59" s="2"/>
      <c r="Q59" s="2"/>
      <c r="R59" s="2"/>
      <c r="S59" s="2"/>
      <c r="T59" s="2"/>
      <c r="U59" s="2"/>
      <c r="V59" s="2"/>
      <c r="W59" s="2"/>
      <c r="X59" s="2"/>
      <c r="Y59" s="2"/>
      <c r="Z59" s="2"/>
    </row>
    <row r="60" ht="15.75" customHeight="1">
      <c r="A60" s="1" t="s">
        <v>145</v>
      </c>
      <c r="B60" s="1">
        <v>9.0</v>
      </c>
      <c r="C60" s="1">
        <v>13.0</v>
      </c>
      <c r="D60" s="1">
        <v>17.0</v>
      </c>
      <c r="E60" s="1">
        <v>27.0</v>
      </c>
      <c r="F60" s="1">
        <v>49.0</v>
      </c>
      <c r="G60" s="1">
        <v>77.0</v>
      </c>
      <c r="H60" s="1">
        <v>102.0</v>
      </c>
      <c r="I60" s="1">
        <v>119.0</v>
      </c>
      <c r="J60" s="1">
        <v>127.0</v>
      </c>
      <c r="K60" s="1">
        <v>148.0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148</v>
      </c>
      <c r="B63" s="1">
        <v>7.0</v>
      </c>
      <c r="C63" s="1">
        <v>14.0</v>
      </c>
      <c r="D63" s="1">
        <v>10.0</v>
      </c>
      <c r="E63" s="1">
        <v>25.0</v>
      </c>
      <c r="F63" s="1">
        <v>39.0</v>
      </c>
      <c r="G63" s="1">
        <v>64.0</v>
      </c>
      <c r="H63" s="1">
        <v>128.0</v>
      </c>
      <c r="I63" s="1">
        <v>247.0</v>
      </c>
      <c r="J63" s="1">
        <v>503.0</v>
      </c>
      <c r="K63" s="1">
        <v>341.0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18.0</v>
      </c>
      <c r="G64" s="1">
        <v>20.0</v>
      </c>
      <c r="H64" s="1">
        <v>25.0</v>
      </c>
      <c r="I64" s="1">
        <v>13.0</v>
      </c>
      <c r="J64" s="1">
        <v>23.0</v>
      </c>
      <c r="K64" s="1">
        <v>20.0</v>
      </c>
      <c r="L64" s="2"/>
      <c r="M64" s="2"/>
      <c r="N64" s="2"/>
      <c r="O64" s="2"/>
      <c r="P64" s="2"/>
      <c r="Q64" s="2"/>
      <c r="R64" s="2"/>
      <c r="S64" s="2"/>
      <c r="T64" s="2"/>
      <c r="U64" s="2"/>
      <c r="V64" s="2"/>
      <c r="W64" s="2"/>
      <c r="X64" s="2"/>
      <c r="Y64" s="2"/>
      <c r="Z64" s="2"/>
    </row>
    <row r="65" ht="15.75" customHeight="1">
      <c r="A65" s="1" t="s">
        <v>150</v>
      </c>
      <c r="B65" s="1">
        <v>17.0</v>
      </c>
      <c r="C65" s="1">
        <v>59.0</v>
      </c>
      <c r="D65" s="1">
        <v>57.0</v>
      </c>
      <c r="E65" s="1">
        <v>57.0</v>
      </c>
      <c r="F65" s="1">
        <v>84.0</v>
      </c>
      <c r="G65" s="1">
        <v>85.0</v>
      </c>
      <c r="H65" s="1">
        <v>178.0</v>
      </c>
      <c r="I65" s="1">
        <v>119.0</v>
      </c>
      <c r="J65" s="1">
        <v>203.0</v>
      </c>
      <c r="K65" s="1">
        <v>1080.0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6.0</v>
      </c>
      <c r="G66" s="1">
        <v>6.0</v>
      </c>
      <c r="H66" s="1">
        <v>17.0</v>
      </c>
      <c r="I66" s="1">
        <v>13.0</v>
      </c>
      <c r="J66" s="1">
        <v>13.0</v>
      </c>
      <c r="K66" s="1">
        <v>12.0</v>
      </c>
      <c r="L66" s="2"/>
      <c r="M66" s="2"/>
      <c r="N66" s="2"/>
      <c r="O66" s="2"/>
      <c r="P66" s="2"/>
      <c r="Q66" s="2"/>
      <c r="R66" s="2"/>
      <c r="S66" s="2"/>
      <c r="T66" s="2"/>
      <c r="U66" s="2"/>
      <c r="V66" s="2"/>
      <c r="W66" s="2"/>
      <c r="X66" s="2"/>
      <c r="Y66" s="2"/>
      <c r="Z66" s="2"/>
    </row>
    <row r="67" ht="15.75" customHeight="1">
      <c r="A67" s="1" t="s">
        <v>152</v>
      </c>
      <c r="B67" s="1">
        <v>0.0</v>
      </c>
      <c r="C67" s="1">
        <v>0.0</v>
      </c>
      <c r="D67" s="1">
        <v>0.0</v>
      </c>
      <c r="E67" s="1">
        <v>0.0</v>
      </c>
      <c r="F67" s="1">
        <v>18.0</v>
      </c>
      <c r="G67" s="1">
        <v>23.0</v>
      </c>
      <c r="H67" s="1">
        <v>49.0</v>
      </c>
      <c r="I67" s="1">
        <v>62.0</v>
      </c>
      <c r="J67" s="1">
        <v>152.0</v>
      </c>
      <c r="K67" s="1">
        <v>154.0</v>
      </c>
      <c r="L67" s="2"/>
      <c r="M67" s="2"/>
      <c r="N67" s="2"/>
      <c r="O67" s="2"/>
      <c r="P67" s="2"/>
      <c r="Q67" s="2"/>
      <c r="R67" s="2"/>
      <c r="S67" s="2"/>
      <c r="T67" s="2"/>
      <c r="U67" s="2"/>
      <c r="V67" s="2"/>
      <c r="W67" s="2"/>
      <c r="X67" s="2"/>
      <c r="Y67" s="2"/>
      <c r="Z67" s="2"/>
    </row>
    <row r="68" ht="15.75" customHeight="1">
      <c r="A68" s="1" t="s">
        <v>153</v>
      </c>
      <c r="B68" s="1">
        <v>11.0</v>
      </c>
      <c r="C68" s="1">
        <v>18.0</v>
      </c>
      <c r="D68" s="1">
        <v>32.0</v>
      </c>
      <c r="E68" s="1">
        <v>55.0</v>
      </c>
      <c r="F68" s="1">
        <v>132.0</v>
      </c>
      <c r="G68" s="1">
        <v>156.0</v>
      </c>
      <c r="H68" s="1">
        <v>259.0</v>
      </c>
      <c r="I68" s="1">
        <v>299.0</v>
      </c>
      <c r="J68" s="1">
        <v>431.0</v>
      </c>
      <c r="K68" s="1">
        <v>498.0</v>
      </c>
      <c r="L68" s="2"/>
      <c r="M68" s="2"/>
      <c r="N68" s="2"/>
      <c r="O68" s="2"/>
      <c r="P68" s="2"/>
      <c r="Q68" s="2"/>
      <c r="R68" s="2"/>
      <c r="S68" s="2"/>
      <c r="T68" s="2"/>
      <c r="U68" s="2"/>
      <c r="V68" s="2"/>
      <c r="W68" s="2"/>
      <c r="X68" s="2"/>
      <c r="Y68" s="2"/>
      <c r="Z68" s="2"/>
    </row>
    <row r="69" ht="15.75" customHeight="1">
      <c r="A69" s="1" t="s">
        <v>154</v>
      </c>
      <c r="B69" s="1">
        <v>329.0</v>
      </c>
      <c r="C69" s="1">
        <v>440.0</v>
      </c>
      <c r="D69" s="1">
        <v>718.0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155</v>
      </c>
      <c r="B70" s="1">
        <v>0.0</v>
      </c>
      <c r="C70" s="1">
        <v>1.0</v>
      </c>
      <c r="D70" s="1">
        <v>22.0</v>
      </c>
      <c r="E70" s="1">
        <v>12.0</v>
      </c>
      <c r="F70" s="1">
        <v>42.0</v>
      </c>
      <c r="G70" s="1">
        <v>2.0</v>
      </c>
      <c r="H70" s="1">
        <v>2.0</v>
      </c>
      <c r="I70" s="1">
        <v>2.0</v>
      </c>
      <c r="J70" s="1">
        <v>3.0</v>
      </c>
      <c r="K70" s="1">
        <v>16.0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133.0</v>
      </c>
      <c r="C2" s="1">
        <v>325.0</v>
      </c>
      <c r="D2" s="1">
        <v>240.0</v>
      </c>
      <c r="E2" s="1">
        <v>607.0</v>
      </c>
      <c r="F2" s="1">
        <v>937.0</v>
      </c>
      <c r="G2" s="1">
        <v>1430.0</v>
      </c>
      <c r="H2" s="1">
        <v>1460.0</v>
      </c>
      <c r="I2" s="1">
        <v>1960.0</v>
      </c>
      <c r="J2" s="1">
        <v>3110.0</v>
      </c>
      <c r="K2" s="1">
        <v>2980.0</v>
      </c>
      <c r="L2" s="2"/>
      <c r="M2" s="2"/>
      <c r="N2" s="2"/>
      <c r="O2" s="2"/>
      <c r="P2" s="2"/>
      <c r="Q2" s="2"/>
      <c r="R2" s="2"/>
      <c r="S2" s="2"/>
      <c r="T2" s="2"/>
      <c r="U2" s="2"/>
      <c r="V2" s="2"/>
      <c r="W2" s="2"/>
      <c r="X2" s="2"/>
      <c r="Y2" s="2"/>
      <c r="Z2" s="2"/>
    </row>
    <row r="3">
      <c r="A3" s="1" t="s">
        <v>157</v>
      </c>
      <c r="B3" s="1">
        <v>133.0</v>
      </c>
      <c r="C3" s="1">
        <v>325.0</v>
      </c>
      <c r="D3" s="1">
        <v>240.0</v>
      </c>
      <c r="E3" s="1">
        <v>607.0</v>
      </c>
      <c r="F3" s="1">
        <v>937.0</v>
      </c>
      <c r="G3" s="1">
        <v>1430.0</v>
      </c>
      <c r="H3" s="1">
        <v>1460.0</v>
      </c>
      <c r="I3" s="1">
        <v>1960.0</v>
      </c>
      <c r="J3" s="1">
        <v>3110.0</v>
      </c>
      <c r="K3" s="1">
        <v>2980.0</v>
      </c>
      <c r="L3" s="2"/>
      <c r="M3" s="2"/>
      <c r="N3" s="2"/>
      <c r="O3" s="2"/>
      <c r="P3" s="2"/>
      <c r="Q3" s="2"/>
      <c r="R3" s="2"/>
      <c r="S3" s="2"/>
      <c r="T3" s="2"/>
      <c r="U3" s="2"/>
      <c r="V3" s="2"/>
      <c r="W3" s="2"/>
      <c r="X3" s="2"/>
      <c r="Y3" s="2"/>
      <c r="Z3" s="2"/>
    </row>
    <row r="4">
      <c r="A4" s="1" t="s">
        <v>158</v>
      </c>
      <c r="B4" s="1">
        <v>111.0</v>
      </c>
      <c r="C4" s="1">
        <v>243.0</v>
      </c>
      <c r="D4" s="1">
        <v>159.0</v>
      </c>
      <c r="E4" s="1">
        <v>392.0</v>
      </c>
      <c r="F4" s="1">
        <v>618.0</v>
      </c>
      <c r="G4" s="1">
        <v>946.0</v>
      </c>
      <c r="H4" s="1">
        <v>998.0</v>
      </c>
      <c r="I4" s="1">
        <v>1330.0</v>
      </c>
      <c r="J4" s="1">
        <v>2270.0</v>
      </c>
      <c r="K4" s="1">
        <v>2210.0</v>
      </c>
      <c r="L4" s="2"/>
      <c r="M4" s="2"/>
      <c r="N4" s="2"/>
      <c r="O4" s="2"/>
      <c r="P4" s="2"/>
      <c r="Q4" s="2"/>
      <c r="R4" s="2"/>
      <c r="S4" s="2"/>
      <c r="T4" s="2"/>
      <c r="U4" s="2"/>
      <c r="V4" s="2"/>
      <c r="W4" s="2"/>
      <c r="X4" s="2"/>
      <c r="Y4" s="2"/>
      <c r="Z4" s="2"/>
    </row>
    <row r="5">
      <c r="A5" s="1" t="s">
        <v>159</v>
      </c>
      <c r="B5" s="1">
        <v>21.0</v>
      </c>
      <c r="C5" s="1">
        <v>81.0</v>
      </c>
      <c r="D5" s="1">
        <v>80.0</v>
      </c>
      <c r="E5" s="1">
        <v>215.0</v>
      </c>
      <c r="F5" s="1">
        <v>319.0</v>
      </c>
      <c r="G5" s="1">
        <v>479.0</v>
      </c>
      <c r="H5" s="1">
        <v>461.0</v>
      </c>
      <c r="I5" s="1">
        <v>629.0</v>
      </c>
      <c r="J5" s="1">
        <v>845.0</v>
      </c>
      <c r="K5" s="1">
        <v>764.0</v>
      </c>
      <c r="L5" s="2"/>
      <c r="M5" s="2"/>
      <c r="N5" s="2"/>
      <c r="O5" s="2"/>
      <c r="P5" s="2"/>
      <c r="Q5" s="2"/>
      <c r="R5" s="2"/>
      <c r="S5" s="2"/>
      <c r="T5" s="2"/>
      <c r="U5" s="2"/>
      <c r="V5" s="2"/>
      <c r="W5" s="2"/>
      <c r="X5" s="2"/>
      <c r="Y5" s="2"/>
      <c r="Z5" s="2"/>
    </row>
    <row r="6">
      <c r="A6" s="1" t="s">
        <v>160</v>
      </c>
      <c r="B6" s="1">
        <v>22.0</v>
      </c>
      <c r="C6" s="1">
        <v>31.0</v>
      </c>
      <c r="D6" s="1">
        <v>27.0</v>
      </c>
      <c r="E6" s="1">
        <v>68.0</v>
      </c>
      <c r="F6" s="1">
        <v>95.0</v>
      </c>
      <c r="G6" s="1">
        <v>137.0</v>
      </c>
      <c r="H6" s="1">
        <v>159.0</v>
      </c>
      <c r="I6" s="1">
        <v>201.0</v>
      </c>
      <c r="J6" s="1">
        <v>272.0</v>
      </c>
      <c r="K6" s="1">
        <v>310.0</v>
      </c>
      <c r="L6" s="2"/>
      <c r="M6" s="2"/>
      <c r="N6" s="2"/>
      <c r="O6" s="2"/>
      <c r="P6" s="2"/>
      <c r="Q6" s="2"/>
      <c r="R6" s="2"/>
      <c r="S6" s="2"/>
      <c r="T6" s="2"/>
      <c r="U6" s="2"/>
      <c r="V6" s="2"/>
      <c r="W6" s="2"/>
      <c r="X6" s="2"/>
      <c r="Y6" s="2"/>
      <c r="Z6" s="2"/>
    </row>
    <row r="7">
      <c r="A7" s="1" t="s">
        <v>161</v>
      </c>
      <c r="B7" s="1">
        <v>18.0</v>
      </c>
      <c r="C7" s="1">
        <v>22.0</v>
      </c>
      <c r="D7" s="1">
        <v>20.0</v>
      </c>
      <c r="E7" s="1">
        <v>54.0</v>
      </c>
      <c r="F7" s="1">
        <v>82.0</v>
      </c>
      <c r="G7" s="1">
        <v>121.0</v>
      </c>
      <c r="H7" s="1">
        <v>163.0</v>
      </c>
      <c r="I7" s="1">
        <v>220.0</v>
      </c>
      <c r="J7" s="1">
        <v>290.0</v>
      </c>
      <c r="K7" s="1">
        <v>321.0</v>
      </c>
      <c r="L7" s="2"/>
      <c r="M7" s="2"/>
      <c r="N7" s="2"/>
      <c r="O7" s="2"/>
      <c r="P7" s="2"/>
      <c r="Q7" s="2"/>
      <c r="R7" s="2"/>
      <c r="S7" s="2"/>
      <c r="T7" s="2"/>
      <c r="U7" s="2"/>
      <c r="V7" s="2"/>
      <c r="W7" s="2"/>
      <c r="X7" s="2"/>
      <c r="Y7" s="2"/>
      <c r="Z7" s="2"/>
    </row>
    <row r="8">
      <c r="A8" s="1" t="s">
        <v>162</v>
      </c>
      <c r="B8" s="1">
        <v>40.0</v>
      </c>
      <c r="C8" s="1">
        <v>53.0</v>
      </c>
      <c r="D8" s="1">
        <v>47.0</v>
      </c>
      <c r="E8" s="1">
        <v>124.0</v>
      </c>
      <c r="F8" s="1">
        <v>178.0</v>
      </c>
      <c r="G8" s="1">
        <v>258.0</v>
      </c>
      <c r="H8" s="1">
        <v>322.0</v>
      </c>
      <c r="I8" s="1">
        <v>421.0</v>
      </c>
      <c r="J8" s="1">
        <v>562.0</v>
      </c>
      <c r="K8" s="1">
        <v>632.0</v>
      </c>
      <c r="L8" s="2"/>
      <c r="M8" s="2"/>
      <c r="N8" s="2"/>
      <c r="O8" s="2"/>
      <c r="P8" s="2"/>
      <c r="Q8" s="2"/>
      <c r="R8" s="2"/>
      <c r="S8" s="2"/>
      <c r="T8" s="2"/>
      <c r="U8" s="2"/>
      <c r="V8" s="2"/>
      <c r="W8" s="2"/>
      <c r="X8" s="2"/>
      <c r="Y8" s="2"/>
      <c r="Z8" s="2"/>
    </row>
    <row r="9">
      <c r="A9" s="1" t="s">
        <v>163</v>
      </c>
      <c r="B9" s="1">
        <v>-18.0</v>
      </c>
      <c r="C9" s="1">
        <v>28.0</v>
      </c>
      <c r="D9" s="1">
        <v>33.0</v>
      </c>
      <c r="E9" s="1">
        <v>91.0</v>
      </c>
      <c r="F9" s="1">
        <v>141.0</v>
      </c>
      <c r="G9" s="1">
        <v>221.0</v>
      </c>
      <c r="H9" s="1">
        <v>139.0</v>
      </c>
      <c r="I9" s="1">
        <v>208.0</v>
      </c>
      <c r="J9" s="1">
        <v>283.0</v>
      </c>
      <c r="K9" s="1">
        <v>132.0</v>
      </c>
      <c r="L9" s="2"/>
      <c r="M9" s="2"/>
      <c r="N9" s="2"/>
      <c r="O9" s="2"/>
      <c r="P9" s="2"/>
      <c r="Q9" s="2"/>
      <c r="R9" s="2"/>
      <c r="S9" s="2"/>
      <c r="T9" s="2"/>
      <c r="U9" s="2"/>
      <c r="V9" s="2"/>
      <c r="W9" s="2"/>
      <c r="X9" s="2"/>
      <c r="Y9" s="2"/>
      <c r="Z9" s="2"/>
    </row>
    <row r="10">
      <c r="A10" s="1" t="s">
        <v>164</v>
      </c>
      <c r="B10" s="1">
        <v>-1.0</v>
      </c>
      <c r="C10" s="1">
        <v>-89.0</v>
      </c>
      <c r="D10" s="1">
        <v>0.0</v>
      </c>
      <c r="E10" s="1">
        <v>0.0</v>
      </c>
      <c r="F10" s="1">
        <v>-2.0</v>
      </c>
      <c r="G10" s="1">
        <v>-4.0</v>
      </c>
      <c r="H10" s="1">
        <v>-8.0</v>
      </c>
      <c r="I10" s="1">
        <v>-6.0</v>
      </c>
      <c r="J10" s="1">
        <v>-7.0</v>
      </c>
      <c r="K10" s="1">
        <v>-13.0</v>
      </c>
      <c r="L10" s="2"/>
      <c r="M10" s="2"/>
      <c r="N10" s="2"/>
      <c r="O10" s="2"/>
      <c r="P10" s="2"/>
      <c r="Q10" s="2"/>
      <c r="R10" s="2"/>
      <c r="S10" s="2"/>
      <c r="T10" s="2"/>
      <c r="U10" s="2"/>
      <c r="V10" s="2"/>
      <c r="W10" s="2"/>
      <c r="X10" s="2"/>
      <c r="Y10" s="2"/>
      <c r="Z10" s="2"/>
    </row>
    <row r="11">
      <c r="A11" s="1" t="s">
        <v>165</v>
      </c>
      <c r="B11" s="1">
        <v>0.0</v>
      </c>
      <c r="C11" s="1">
        <v>0.0</v>
      </c>
      <c r="D11" s="1">
        <v>1.0</v>
      </c>
      <c r="E11" s="1">
        <v>4.0</v>
      </c>
      <c r="F11" s="1">
        <v>5.0</v>
      </c>
      <c r="G11" s="1">
        <v>4.0</v>
      </c>
      <c r="H11" s="1">
        <v>4.0</v>
      </c>
      <c r="I11" s="1">
        <v>2.0</v>
      </c>
      <c r="J11" s="1">
        <v>11.0</v>
      </c>
      <c r="K11" s="1">
        <v>33.0</v>
      </c>
      <c r="L11" s="2"/>
      <c r="M11" s="2"/>
      <c r="N11" s="2"/>
      <c r="O11" s="2"/>
      <c r="P11" s="2"/>
      <c r="Q11" s="2"/>
      <c r="R11" s="2"/>
      <c r="S11" s="2"/>
      <c r="T11" s="2"/>
      <c r="U11" s="2"/>
      <c r="V11" s="2"/>
      <c r="W11" s="2"/>
      <c r="X11" s="2"/>
      <c r="Y11" s="2"/>
      <c r="Z11" s="2"/>
    </row>
    <row r="12">
      <c r="A12" s="1" t="s">
        <v>166</v>
      </c>
      <c r="B12" s="1">
        <v>-1.0</v>
      </c>
      <c r="C12" s="1">
        <v>-89.0</v>
      </c>
      <c r="D12" s="1">
        <v>1.0</v>
      </c>
      <c r="E12" s="1">
        <v>4.0</v>
      </c>
      <c r="F12" s="1">
        <v>3.0</v>
      </c>
      <c r="G12" s="1">
        <v>-21.0</v>
      </c>
      <c r="H12" s="1">
        <v>-3.0</v>
      </c>
      <c r="I12" s="1">
        <v>-3.0</v>
      </c>
      <c r="J12" s="1">
        <v>4.0</v>
      </c>
      <c r="K12" s="1">
        <v>19.0</v>
      </c>
      <c r="L12" s="2"/>
      <c r="M12" s="2"/>
      <c r="N12" s="2"/>
      <c r="O12" s="2"/>
      <c r="P12" s="2"/>
      <c r="Q12" s="2"/>
      <c r="R12" s="2"/>
      <c r="S12" s="2"/>
      <c r="T12" s="2"/>
      <c r="U12" s="2"/>
      <c r="V12" s="2"/>
      <c r="W12" s="2"/>
      <c r="X12" s="2"/>
      <c r="Y12" s="2"/>
      <c r="Z12" s="2"/>
    </row>
    <row r="13">
      <c r="A13" s="1" t="s">
        <v>167</v>
      </c>
      <c r="B13" s="1">
        <v>0.0</v>
      </c>
      <c r="C13" s="1">
        <v>0.0</v>
      </c>
      <c r="D13" s="1">
        <v>0.0</v>
      </c>
      <c r="E13" s="1">
        <v>0.0</v>
      </c>
      <c r="F13" s="1">
        <v>0.0</v>
      </c>
      <c r="G13" s="1">
        <v>0.0</v>
      </c>
      <c r="H13" s="1">
        <v>0.0</v>
      </c>
      <c r="I13" s="1">
        <v>0.0</v>
      </c>
      <c r="J13" s="1">
        <v>0.0</v>
      </c>
      <c r="K13" s="1">
        <v>-35.0</v>
      </c>
      <c r="L13" s="2"/>
      <c r="M13" s="2"/>
      <c r="N13" s="2"/>
      <c r="O13" s="2"/>
      <c r="P13" s="2"/>
      <c r="Q13" s="2"/>
      <c r="R13" s="2"/>
      <c r="S13" s="2"/>
      <c r="T13" s="2"/>
      <c r="U13" s="2"/>
      <c r="V13" s="2"/>
      <c r="W13" s="2"/>
      <c r="X13" s="2"/>
      <c r="Y13" s="2"/>
      <c r="Z13" s="2"/>
    </row>
    <row r="14">
      <c r="A14" s="1" t="s">
        <v>168</v>
      </c>
      <c r="B14" s="1">
        <v>-79.0</v>
      </c>
      <c r="C14" s="1">
        <v>1.0</v>
      </c>
      <c r="D14" s="1">
        <v>-3.0</v>
      </c>
      <c r="E14" s="1">
        <v>6.0</v>
      </c>
      <c r="F14" s="1">
        <v>-4.0</v>
      </c>
      <c r="G14" s="1">
        <v>-10.0</v>
      </c>
      <c r="H14" s="1">
        <v>33.0</v>
      </c>
      <c r="I14" s="1">
        <v>-22.0</v>
      </c>
      <c r="J14" s="1">
        <v>-1.0</v>
      </c>
      <c r="K14" s="1">
        <v>24.0</v>
      </c>
      <c r="L14" s="2"/>
      <c r="M14" s="2"/>
      <c r="N14" s="2"/>
      <c r="O14" s="2"/>
      <c r="P14" s="2"/>
      <c r="Q14" s="2"/>
      <c r="R14" s="2"/>
      <c r="S14" s="2"/>
      <c r="T14" s="2"/>
      <c r="U14" s="2"/>
      <c r="V14" s="2"/>
      <c r="W14" s="2"/>
      <c r="X14" s="2"/>
      <c r="Y14" s="2"/>
      <c r="Z14" s="2"/>
    </row>
    <row r="15">
      <c r="A15" s="1" t="s">
        <v>169</v>
      </c>
      <c r="B15" s="1">
        <v>0.0</v>
      </c>
      <c r="C15" s="1">
        <v>-5.0</v>
      </c>
      <c r="D15" s="1">
        <v>0.0</v>
      </c>
      <c r="E15" s="1">
        <v>0.0</v>
      </c>
      <c r="F15" s="1">
        <v>57.0</v>
      </c>
      <c r="G15" s="1">
        <v>-66.0</v>
      </c>
      <c r="H15" s="1">
        <v>-7.0</v>
      </c>
      <c r="I15" s="1">
        <v>15.0</v>
      </c>
      <c r="J15" s="1">
        <v>-5.0</v>
      </c>
      <c r="K15" s="1">
        <v>-2.0</v>
      </c>
      <c r="L15" s="2"/>
      <c r="M15" s="2"/>
      <c r="N15" s="2"/>
      <c r="O15" s="2"/>
      <c r="P15" s="2"/>
      <c r="Q15" s="2"/>
      <c r="R15" s="2"/>
      <c r="S15" s="2"/>
      <c r="T15" s="2"/>
      <c r="U15" s="2"/>
      <c r="V15" s="2"/>
      <c r="W15" s="2"/>
      <c r="X15" s="2"/>
      <c r="Y15" s="2"/>
      <c r="Z15" s="2"/>
    </row>
    <row r="16">
      <c r="A16" s="1" t="s">
        <v>170</v>
      </c>
      <c r="B16" s="1">
        <v>-21.0</v>
      </c>
      <c r="C16" s="1">
        <v>23.0</v>
      </c>
      <c r="D16" s="1">
        <v>31.0</v>
      </c>
      <c r="E16" s="1">
        <v>102.0</v>
      </c>
      <c r="F16" s="1">
        <v>140.0</v>
      </c>
      <c r="G16" s="1">
        <v>210.0</v>
      </c>
      <c r="H16" s="1">
        <v>161.0</v>
      </c>
      <c r="I16" s="1">
        <v>198.0</v>
      </c>
      <c r="J16" s="1">
        <v>286.0</v>
      </c>
      <c r="K16" s="1">
        <v>173.0</v>
      </c>
      <c r="L16" s="2"/>
      <c r="M16" s="2"/>
      <c r="N16" s="2"/>
      <c r="O16" s="2"/>
      <c r="P16" s="2"/>
      <c r="Q16" s="2"/>
      <c r="R16" s="2"/>
      <c r="S16" s="2"/>
      <c r="T16" s="2"/>
      <c r="U16" s="2"/>
      <c r="V16" s="2"/>
      <c r="W16" s="2"/>
      <c r="X16" s="2"/>
      <c r="Y16" s="2"/>
      <c r="Z16" s="2"/>
    </row>
    <row r="17">
      <c r="A17" s="1" t="s">
        <v>171</v>
      </c>
      <c r="B17" s="1">
        <v>0.0</v>
      </c>
      <c r="C17" s="1">
        <v>0.0</v>
      </c>
      <c r="D17" s="1">
        <v>0.0</v>
      </c>
      <c r="E17" s="1">
        <v>0.0</v>
      </c>
      <c r="F17" s="1">
        <v>0.0</v>
      </c>
      <c r="G17" s="1">
        <v>0.0</v>
      </c>
      <c r="H17" s="1">
        <v>0.0</v>
      </c>
      <c r="I17" s="1">
        <v>0.0</v>
      </c>
      <c r="J17" s="1">
        <v>0.0</v>
      </c>
      <c r="K17" s="1">
        <v>-85.0</v>
      </c>
      <c r="L17" s="2"/>
      <c r="M17" s="2"/>
      <c r="N17" s="2"/>
      <c r="O17" s="2"/>
      <c r="P17" s="2"/>
      <c r="Q17" s="2"/>
      <c r="R17" s="2"/>
      <c r="S17" s="2"/>
      <c r="T17" s="2"/>
      <c r="U17" s="2"/>
      <c r="V17" s="2"/>
      <c r="W17" s="2"/>
      <c r="X17" s="2"/>
      <c r="Y17" s="2"/>
      <c r="Z17" s="2"/>
    </row>
    <row r="18">
      <c r="A18" s="1" t="s">
        <v>172</v>
      </c>
      <c r="B18" s="1">
        <v>0.0</v>
      </c>
      <c r="C18" s="1">
        <v>0.0</v>
      </c>
      <c r="D18" s="1">
        <v>0.0</v>
      </c>
      <c r="E18" s="1">
        <v>0.0</v>
      </c>
      <c r="F18" s="1">
        <v>-1.0</v>
      </c>
      <c r="G18" s="1">
        <v>-60.0</v>
      </c>
      <c r="H18" s="1">
        <v>0.0</v>
      </c>
      <c r="I18" s="1">
        <v>0.0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0.0</v>
      </c>
      <c r="I19" s="1">
        <v>0.0</v>
      </c>
      <c r="J19" s="1">
        <v>-90.0</v>
      </c>
      <c r="K19" s="1">
        <v>0.0</v>
      </c>
      <c r="L19" s="2"/>
      <c r="M19" s="2"/>
      <c r="N19" s="2"/>
      <c r="O19" s="2"/>
      <c r="P19" s="2"/>
      <c r="Q19" s="2"/>
      <c r="R19" s="2"/>
      <c r="S19" s="2"/>
      <c r="T19" s="2"/>
      <c r="U19" s="2"/>
      <c r="V19" s="2"/>
      <c r="W19" s="2"/>
      <c r="X19" s="2"/>
      <c r="Y19" s="2"/>
      <c r="Z19" s="2"/>
    </row>
    <row r="20">
      <c r="A20" s="1" t="s">
        <v>174</v>
      </c>
      <c r="B20" s="1">
        <v>0.0</v>
      </c>
      <c r="C20" s="1">
        <v>0.0</v>
      </c>
      <c r="D20" s="1">
        <v>-68.0</v>
      </c>
      <c r="E20" s="1">
        <v>-2.0</v>
      </c>
      <c r="F20" s="1">
        <v>-1.0</v>
      </c>
      <c r="G20" s="1">
        <v>-12.0</v>
      </c>
      <c r="H20" s="1">
        <v>-1.0</v>
      </c>
      <c r="I20" s="1">
        <v>-9.0</v>
      </c>
      <c r="J20" s="1">
        <v>7.0</v>
      </c>
      <c r="K20" s="1">
        <v>-31.0</v>
      </c>
      <c r="L20" s="2"/>
      <c r="M20" s="2"/>
      <c r="N20" s="2"/>
      <c r="O20" s="2"/>
      <c r="P20" s="2"/>
      <c r="Q20" s="2"/>
      <c r="R20" s="2"/>
      <c r="S20" s="2"/>
      <c r="T20" s="2"/>
      <c r="U20" s="2"/>
      <c r="V20" s="2"/>
      <c r="W20" s="2"/>
      <c r="X20" s="2"/>
      <c r="Y20" s="2"/>
      <c r="Z20" s="2"/>
    </row>
    <row r="21" ht="15.75" customHeight="1">
      <c r="A21" s="1" t="s">
        <v>175</v>
      </c>
      <c r="B21" s="1">
        <v>0.0</v>
      </c>
      <c r="C21" s="1">
        <v>-10.0</v>
      </c>
      <c r="D21" s="1">
        <v>0.0</v>
      </c>
      <c r="E21" s="1">
        <v>0.0</v>
      </c>
      <c r="F21" s="1">
        <v>0.0</v>
      </c>
      <c r="G21" s="1">
        <v>-5.0</v>
      </c>
      <c r="H21" s="1">
        <v>0.0</v>
      </c>
      <c r="I21" s="1">
        <v>0.0</v>
      </c>
      <c r="J21" s="1">
        <v>2.0</v>
      </c>
      <c r="K21" s="1">
        <v>1.0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0.0</v>
      </c>
      <c r="G22" s="1">
        <v>0.0</v>
      </c>
      <c r="H22" s="1">
        <v>-1.0</v>
      </c>
      <c r="I22" s="1">
        <v>-2.0</v>
      </c>
      <c r="J22" s="1">
        <v>-29.0</v>
      </c>
      <c r="K22" s="1">
        <v>-5.0</v>
      </c>
      <c r="L22" s="2"/>
      <c r="M22" s="2"/>
      <c r="N22" s="2"/>
      <c r="O22" s="2"/>
      <c r="P22" s="2"/>
      <c r="Q22" s="2"/>
      <c r="R22" s="2"/>
      <c r="S22" s="2"/>
      <c r="T22" s="2"/>
      <c r="U22" s="2"/>
      <c r="V22" s="2"/>
      <c r="W22" s="2"/>
      <c r="X22" s="2"/>
      <c r="Y22" s="2"/>
      <c r="Z22" s="2"/>
    </row>
    <row r="23" ht="15.75" customHeight="1">
      <c r="A23" s="1" t="s">
        <v>177</v>
      </c>
      <c r="B23" s="1">
        <v>0.0</v>
      </c>
      <c r="C23" s="1">
        <v>0.0</v>
      </c>
      <c r="D23" s="1">
        <v>0.0</v>
      </c>
      <c r="E23" s="1">
        <v>0.0</v>
      </c>
      <c r="F23" s="1">
        <v>0.0</v>
      </c>
      <c r="G23" s="1">
        <v>-4.0</v>
      </c>
      <c r="H23" s="1">
        <v>4.0</v>
      </c>
      <c r="I23" s="1">
        <v>85.0</v>
      </c>
      <c r="J23" s="1">
        <v>0.0</v>
      </c>
      <c r="K23" s="1">
        <v>-1.0</v>
      </c>
      <c r="L23" s="2"/>
      <c r="M23" s="2"/>
      <c r="N23" s="2"/>
      <c r="O23" s="2"/>
      <c r="P23" s="2"/>
      <c r="Q23" s="2"/>
      <c r="R23" s="2"/>
      <c r="S23" s="2"/>
      <c r="T23" s="2"/>
      <c r="U23" s="2"/>
      <c r="V23" s="2"/>
      <c r="W23" s="2"/>
      <c r="X23" s="2"/>
      <c r="Y23" s="2"/>
      <c r="Z23" s="2"/>
    </row>
    <row r="24" ht="15.75" customHeight="1">
      <c r="A24" s="1" t="s">
        <v>178</v>
      </c>
      <c r="B24" s="1">
        <v>0.0</v>
      </c>
      <c r="C24" s="1">
        <v>0.0</v>
      </c>
      <c r="D24" s="1">
        <v>0.0</v>
      </c>
      <c r="E24" s="1">
        <v>0.0</v>
      </c>
      <c r="F24" s="1">
        <v>0.0</v>
      </c>
      <c r="G24" s="1">
        <v>-20.0</v>
      </c>
      <c r="H24" s="1">
        <v>0.0</v>
      </c>
      <c r="I24" s="1">
        <v>0.0</v>
      </c>
      <c r="J24" s="1">
        <v>0.0</v>
      </c>
      <c r="K24" s="1">
        <v>0.0</v>
      </c>
      <c r="L24" s="2"/>
      <c r="M24" s="2"/>
      <c r="N24" s="2"/>
      <c r="O24" s="2"/>
      <c r="P24" s="2"/>
      <c r="Q24" s="2"/>
      <c r="R24" s="2"/>
      <c r="S24" s="2"/>
      <c r="T24" s="2"/>
      <c r="U24" s="2"/>
      <c r="V24" s="2"/>
      <c r="W24" s="2"/>
      <c r="X24" s="2"/>
      <c r="Y24" s="2"/>
      <c r="Z24" s="2"/>
    </row>
    <row r="25" ht="15.75" customHeight="1">
      <c r="A25" s="1" t="s">
        <v>179</v>
      </c>
      <c r="B25" s="1">
        <v>-21.0</v>
      </c>
      <c r="C25" s="1">
        <v>23.0</v>
      </c>
      <c r="D25" s="1">
        <v>30.0</v>
      </c>
      <c r="E25" s="1">
        <v>100.0</v>
      </c>
      <c r="F25" s="1">
        <v>137.0</v>
      </c>
      <c r="G25" s="1">
        <v>179.0</v>
      </c>
      <c r="H25" s="1">
        <v>164.0</v>
      </c>
      <c r="I25" s="1">
        <v>187.0</v>
      </c>
      <c r="J25" s="1">
        <v>177.0</v>
      </c>
      <c r="K25" s="1">
        <v>80.0</v>
      </c>
      <c r="L25" s="2"/>
      <c r="M25" s="2"/>
      <c r="N25" s="2"/>
      <c r="O25" s="2"/>
      <c r="P25" s="2"/>
      <c r="Q25" s="2"/>
      <c r="R25" s="2"/>
      <c r="S25" s="2"/>
      <c r="T25" s="2"/>
      <c r="U25" s="2"/>
      <c r="V25" s="2"/>
      <c r="W25" s="2"/>
      <c r="X25" s="2"/>
      <c r="Y25" s="2"/>
      <c r="Z25" s="2"/>
    </row>
    <row r="26" ht="15.75" customHeight="1">
      <c r="A26" s="1" t="s">
        <v>180</v>
      </c>
      <c r="B26" s="1">
        <v>22.0</v>
      </c>
      <c r="C26" s="1">
        <v>1.0</v>
      </c>
      <c r="D26" s="1">
        <v>5.0</v>
      </c>
      <c r="E26" s="1">
        <v>16.0</v>
      </c>
      <c r="F26" s="1">
        <v>9.0</v>
      </c>
      <c r="G26" s="1">
        <v>33.0</v>
      </c>
      <c r="H26" s="1">
        <v>23.0</v>
      </c>
      <c r="I26" s="1">
        <v>18.0</v>
      </c>
      <c r="J26" s="1">
        <v>83.0</v>
      </c>
      <c r="K26" s="1">
        <v>46.0</v>
      </c>
      <c r="L26" s="2"/>
      <c r="M26" s="2"/>
      <c r="N26" s="2"/>
      <c r="O26" s="2"/>
      <c r="P26" s="2"/>
      <c r="Q26" s="2"/>
      <c r="R26" s="2"/>
      <c r="S26" s="2"/>
      <c r="T26" s="2"/>
      <c r="U26" s="2"/>
      <c r="V26" s="2"/>
      <c r="W26" s="2"/>
      <c r="X26" s="2"/>
      <c r="Y26" s="2"/>
      <c r="Z26" s="2"/>
    </row>
    <row r="27" ht="15.75" customHeight="1">
      <c r="A27" s="1" t="s">
        <v>181</v>
      </c>
      <c r="B27" s="1">
        <v>-21.0</v>
      </c>
      <c r="C27" s="1">
        <v>21.0</v>
      </c>
      <c r="D27" s="1">
        <v>25.0</v>
      </c>
      <c r="E27" s="1">
        <v>84.0</v>
      </c>
      <c r="F27" s="1">
        <v>128.0</v>
      </c>
      <c r="G27" s="1">
        <v>145.0</v>
      </c>
      <c r="H27" s="1">
        <v>140.0</v>
      </c>
      <c r="I27" s="1">
        <v>169.0</v>
      </c>
      <c r="J27" s="1">
        <v>93.0</v>
      </c>
      <c r="K27" s="1">
        <v>34.0</v>
      </c>
      <c r="L27" s="2"/>
      <c r="M27" s="2"/>
      <c r="N27" s="2"/>
      <c r="O27" s="2"/>
      <c r="P27" s="2"/>
      <c r="Q27" s="2"/>
      <c r="R27" s="2"/>
      <c r="S27" s="2"/>
      <c r="T27" s="2"/>
      <c r="U27" s="2"/>
      <c r="V27" s="2"/>
      <c r="W27" s="2"/>
      <c r="X27" s="2"/>
      <c r="Y27" s="2"/>
      <c r="Z27" s="2"/>
    </row>
    <row r="28" ht="15.75" customHeight="1">
      <c r="A28" s="1" t="s">
        <v>182</v>
      </c>
      <c r="B28" s="1">
        <v>-21.0</v>
      </c>
      <c r="C28" s="1">
        <v>21.0</v>
      </c>
      <c r="D28" s="1">
        <v>25.0</v>
      </c>
      <c r="E28" s="1">
        <v>84.0</v>
      </c>
      <c r="F28" s="1">
        <v>128.0</v>
      </c>
      <c r="G28" s="1">
        <v>145.0</v>
      </c>
      <c r="H28" s="1">
        <v>140.0</v>
      </c>
      <c r="I28" s="1">
        <v>169.0</v>
      </c>
      <c r="J28" s="1">
        <v>93.0</v>
      </c>
      <c r="K28" s="1">
        <v>34.0</v>
      </c>
      <c r="L28" s="2"/>
      <c r="M28" s="2"/>
      <c r="N28" s="2"/>
      <c r="O28" s="2"/>
      <c r="P28" s="2"/>
      <c r="Q28" s="2"/>
      <c r="R28" s="2"/>
      <c r="S28" s="2"/>
      <c r="T28" s="2"/>
      <c r="U28" s="2"/>
      <c r="V28" s="2"/>
      <c r="W28" s="2"/>
      <c r="X28" s="2"/>
      <c r="Y28" s="2"/>
      <c r="Z28" s="2"/>
    </row>
    <row r="29" ht="15.75" customHeight="1">
      <c r="A29" s="1" t="s">
        <v>117</v>
      </c>
      <c r="B29" s="1">
        <v>0.0</v>
      </c>
      <c r="C29" s="1">
        <v>0.0</v>
      </c>
      <c r="D29" s="1">
        <v>0.0</v>
      </c>
      <c r="E29" s="1">
        <v>0.0</v>
      </c>
      <c r="F29" s="1">
        <v>78.0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183</v>
      </c>
      <c r="B30" s="1">
        <v>-21.0</v>
      </c>
      <c r="C30" s="1">
        <v>21.0</v>
      </c>
      <c r="D30" s="1">
        <v>25.0</v>
      </c>
      <c r="E30" s="1">
        <v>84.0</v>
      </c>
      <c r="F30" s="1">
        <v>129.0</v>
      </c>
      <c r="G30" s="1">
        <v>147.0</v>
      </c>
      <c r="H30" s="1">
        <v>140.0</v>
      </c>
      <c r="I30" s="1">
        <v>169.0</v>
      </c>
      <c r="J30" s="1">
        <v>93.0</v>
      </c>
      <c r="K30" s="1">
        <v>34.0</v>
      </c>
      <c r="L30" s="2"/>
      <c r="M30" s="2"/>
      <c r="N30" s="2"/>
      <c r="O30" s="2"/>
      <c r="P30" s="2"/>
      <c r="Q30" s="2"/>
      <c r="R30" s="2"/>
      <c r="S30" s="2"/>
      <c r="T30" s="2"/>
      <c r="U30" s="2"/>
      <c r="V30" s="2"/>
      <c r="W30" s="2"/>
      <c r="X30" s="2"/>
      <c r="Y30" s="2"/>
      <c r="Z30" s="2"/>
    </row>
    <row r="31" ht="15.75" customHeight="1">
      <c r="A31" s="1" t="s">
        <v>184</v>
      </c>
      <c r="B31" s="1">
        <v>0.0</v>
      </c>
      <c r="C31" s="1">
        <v>17.0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185</v>
      </c>
      <c r="B32" s="1">
        <v>-21.0</v>
      </c>
      <c r="C32" s="1">
        <v>3.0</v>
      </c>
      <c r="D32" s="1">
        <v>25.0</v>
      </c>
      <c r="E32" s="1">
        <v>84.0</v>
      </c>
      <c r="F32" s="1">
        <v>129.0</v>
      </c>
      <c r="G32" s="1">
        <v>147.0</v>
      </c>
      <c r="H32" s="1">
        <v>140.0</v>
      </c>
      <c r="I32" s="1">
        <v>169.0</v>
      </c>
      <c r="J32" s="1">
        <v>93.0</v>
      </c>
      <c r="K32" s="1">
        <v>34.0</v>
      </c>
      <c r="L32" s="2"/>
      <c r="M32" s="2"/>
      <c r="N32" s="2"/>
      <c r="O32" s="2"/>
      <c r="P32" s="2"/>
      <c r="Q32" s="2"/>
      <c r="R32" s="2"/>
      <c r="S32" s="2"/>
      <c r="T32" s="2"/>
      <c r="U32" s="2"/>
      <c r="V32" s="2"/>
      <c r="W32" s="2"/>
      <c r="X32" s="2"/>
      <c r="Y32" s="2"/>
      <c r="Z32" s="2"/>
    </row>
    <row r="33" ht="15.75" customHeight="1">
      <c r="A33" s="1" t="s">
        <v>186</v>
      </c>
      <c r="B33" s="1">
        <v>-21.0</v>
      </c>
      <c r="C33" s="1">
        <v>3.0</v>
      </c>
      <c r="D33" s="1">
        <v>25.0</v>
      </c>
      <c r="E33" s="1">
        <v>84.0</v>
      </c>
      <c r="F33" s="1">
        <v>129.0</v>
      </c>
      <c r="G33" s="1">
        <v>147.0</v>
      </c>
      <c r="H33" s="1">
        <v>140.0</v>
      </c>
      <c r="I33" s="1">
        <v>169.0</v>
      </c>
      <c r="J33" s="1">
        <v>93.0</v>
      </c>
      <c r="K33" s="1">
        <v>34.0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2.0</v>
      </c>
      <c r="C37" s="1">
        <v>11.0</v>
      </c>
      <c r="D37" s="1">
        <v>41.0</v>
      </c>
      <c r="E37" s="1">
        <v>42.0</v>
      </c>
      <c r="F37" s="1">
        <v>45.0</v>
      </c>
      <c r="G37" s="1">
        <v>47.0</v>
      </c>
      <c r="H37" s="1">
        <v>50.0</v>
      </c>
      <c r="I37" s="1">
        <v>52.0</v>
      </c>
      <c r="J37" s="1">
        <v>55.0</v>
      </c>
      <c r="K37" s="1">
        <v>56.0</v>
      </c>
      <c r="L37" s="2"/>
      <c r="M37" s="2"/>
      <c r="N37" s="2"/>
      <c r="O37" s="2"/>
      <c r="P37" s="2"/>
      <c r="Q37" s="2"/>
      <c r="R37" s="2"/>
      <c r="S37" s="2"/>
      <c r="T37" s="2"/>
      <c r="U37" s="2"/>
      <c r="V37" s="2"/>
      <c r="W37" s="2"/>
      <c r="X37" s="2"/>
      <c r="Y37" s="2"/>
      <c r="Z37" s="2"/>
    </row>
    <row r="38" ht="15.75" customHeight="1">
      <c r="A38" s="1" t="s">
        <v>201</v>
      </c>
      <c r="B38" s="1" t="s">
        <v>189</v>
      </c>
      <c r="C38" s="1" t="s">
        <v>202</v>
      </c>
      <c r="D38" s="1" t="s">
        <v>203</v>
      </c>
      <c r="E38" s="1" t="s">
        <v>204</v>
      </c>
      <c r="F38" s="1" t="s">
        <v>205</v>
      </c>
      <c r="G38" s="1" t="s">
        <v>206</v>
      </c>
      <c r="H38" s="1" t="s">
        <v>207</v>
      </c>
      <c r="I38" s="1" t="s">
        <v>194</v>
      </c>
      <c r="J38" s="1" t="s">
        <v>208</v>
      </c>
      <c r="K38" s="1" t="s">
        <v>209</v>
      </c>
      <c r="L38" s="2"/>
      <c r="M38" s="2"/>
      <c r="N38" s="2"/>
      <c r="O38" s="2"/>
      <c r="P38" s="2"/>
      <c r="Q38" s="2"/>
      <c r="R38" s="2"/>
      <c r="S38" s="2"/>
      <c r="T38" s="2"/>
      <c r="U38" s="2"/>
      <c r="V38" s="2"/>
      <c r="W38" s="2"/>
      <c r="X38" s="2"/>
      <c r="Y38" s="2"/>
      <c r="Z38" s="2"/>
    </row>
    <row r="39" ht="15.75" customHeight="1">
      <c r="A39" s="1" t="s">
        <v>210</v>
      </c>
      <c r="B39" s="1" t="s">
        <v>189</v>
      </c>
      <c r="C39" s="1" t="s">
        <v>202</v>
      </c>
      <c r="D39" s="1" t="s">
        <v>203</v>
      </c>
      <c r="E39" s="1" t="s">
        <v>204</v>
      </c>
      <c r="F39" s="1" t="s">
        <v>205</v>
      </c>
      <c r="G39" s="1" t="s">
        <v>206</v>
      </c>
      <c r="H39" s="1" t="s">
        <v>207</v>
      </c>
      <c r="I39" s="1" t="s">
        <v>194</v>
      </c>
      <c r="J39" s="1" t="s">
        <v>208</v>
      </c>
      <c r="K39" s="1" t="s">
        <v>209</v>
      </c>
      <c r="L39" s="2"/>
      <c r="M39" s="2"/>
      <c r="N39" s="2"/>
      <c r="O39" s="2"/>
      <c r="P39" s="2"/>
      <c r="Q39" s="2"/>
      <c r="R39" s="2"/>
      <c r="S39" s="2"/>
      <c r="T39" s="2"/>
      <c r="U39" s="2"/>
      <c r="V39" s="2"/>
      <c r="W39" s="2"/>
      <c r="X39" s="2"/>
      <c r="Y39" s="2"/>
      <c r="Z39" s="2"/>
    </row>
    <row r="40" ht="15.75" customHeight="1">
      <c r="A40" s="1" t="s">
        <v>211</v>
      </c>
      <c r="B40" s="1">
        <v>2.0</v>
      </c>
      <c r="C40" s="1">
        <v>15.0</v>
      </c>
      <c r="D40" s="1">
        <v>43.0</v>
      </c>
      <c r="E40" s="1">
        <v>45.0</v>
      </c>
      <c r="F40" s="1">
        <v>47.0</v>
      </c>
      <c r="G40" s="1">
        <v>50.0</v>
      </c>
      <c r="H40" s="1">
        <v>52.0</v>
      </c>
      <c r="I40" s="1">
        <v>55.0</v>
      </c>
      <c r="J40" s="1">
        <v>58.0</v>
      </c>
      <c r="K40" s="1">
        <v>57.0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196</v>
      </c>
      <c r="K41" s="1" t="s">
        <v>221</v>
      </c>
      <c r="L41" s="2"/>
      <c r="M41" s="2"/>
      <c r="N41" s="2"/>
      <c r="O41" s="2"/>
      <c r="P41" s="2"/>
      <c r="Q41" s="2"/>
      <c r="R41" s="2"/>
      <c r="S41" s="2"/>
      <c r="T41" s="2"/>
      <c r="U41" s="2"/>
      <c r="V41" s="2"/>
      <c r="W41" s="2"/>
      <c r="X41" s="2"/>
      <c r="Y41" s="2"/>
      <c r="Z41" s="2"/>
    </row>
    <row r="42" ht="15.75" customHeight="1">
      <c r="A42" s="1" t="s">
        <v>222</v>
      </c>
      <c r="B42" s="1" t="s">
        <v>213</v>
      </c>
      <c r="C42" s="1" t="s">
        <v>215</v>
      </c>
      <c r="D42" s="1" t="s">
        <v>223</v>
      </c>
      <c r="E42" s="1" t="s">
        <v>224</v>
      </c>
      <c r="F42" s="1" t="s">
        <v>225</v>
      </c>
      <c r="G42" s="1" t="s">
        <v>226</v>
      </c>
      <c r="H42" s="1" t="s">
        <v>221</v>
      </c>
      <c r="I42" s="1" t="s">
        <v>227</v>
      </c>
      <c r="J42" s="1" t="s">
        <v>228</v>
      </c>
      <c r="K42" s="1" t="s">
        <v>229</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-16.0</v>
      </c>
      <c r="C44" s="1">
        <v>30.0</v>
      </c>
      <c r="D44" s="1">
        <v>36.0</v>
      </c>
      <c r="E44" s="1">
        <v>98.0</v>
      </c>
      <c r="F44" s="1">
        <v>154.0</v>
      </c>
      <c r="G44" s="1">
        <v>248.0</v>
      </c>
      <c r="H44" s="1">
        <v>171.0</v>
      </c>
      <c r="I44" s="1">
        <v>248.0</v>
      </c>
      <c r="J44" s="1">
        <v>332.0</v>
      </c>
      <c r="K44" s="1">
        <v>189.0</v>
      </c>
      <c r="L44" s="2"/>
      <c r="M44" s="2"/>
      <c r="N44" s="2"/>
      <c r="O44" s="2"/>
      <c r="P44" s="2"/>
      <c r="Q44" s="2"/>
      <c r="R44" s="2"/>
      <c r="S44" s="2"/>
      <c r="T44" s="2"/>
      <c r="U44" s="2"/>
      <c r="V44" s="2"/>
      <c r="W44" s="2"/>
      <c r="X44" s="2"/>
      <c r="Y44" s="2"/>
      <c r="Z44" s="2"/>
    </row>
    <row r="45" ht="15.75" customHeight="1">
      <c r="A45" s="1" t="s">
        <v>231</v>
      </c>
      <c r="B45" s="1">
        <v>-18.0</v>
      </c>
      <c r="C45" s="1">
        <v>28.0</v>
      </c>
      <c r="D45" s="1">
        <v>33.0</v>
      </c>
      <c r="E45" s="1">
        <v>91.0</v>
      </c>
      <c r="F45" s="1">
        <v>142.0</v>
      </c>
      <c r="G45" s="1">
        <v>231.0</v>
      </c>
      <c r="H45" s="1">
        <v>149.0</v>
      </c>
      <c r="I45" s="1">
        <v>219.0</v>
      </c>
      <c r="J45" s="1">
        <v>292.0</v>
      </c>
      <c r="K45" s="1">
        <v>139.0</v>
      </c>
      <c r="L45" s="2"/>
      <c r="M45" s="2"/>
      <c r="N45" s="2"/>
      <c r="O45" s="2"/>
      <c r="P45" s="2"/>
      <c r="Q45" s="2"/>
      <c r="R45" s="2"/>
      <c r="S45" s="2"/>
      <c r="T45" s="2"/>
      <c r="U45" s="2"/>
      <c r="V45" s="2"/>
      <c r="W45" s="2"/>
      <c r="X45" s="2"/>
      <c r="Y45" s="2"/>
      <c r="Z45" s="2"/>
    </row>
    <row r="46" ht="15.75" customHeight="1">
      <c r="A46" s="1" t="s">
        <v>232</v>
      </c>
      <c r="B46" s="1">
        <v>-18.0</v>
      </c>
      <c r="C46" s="1">
        <v>28.0</v>
      </c>
      <c r="D46" s="1">
        <v>33.0</v>
      </c>
      <c r="E46" s="1">
        <v>91.0</v>
      </c>
      <c r="F46" s="1">
        <v>141.0</v>
      </c>
      <c r="G46" s="1">
        <v>221.0</v>
      </c>
      <c r="H46" s="1">
        <v>139.0</v>
      </c>
      <c r="I46" s="1">
        <v>208.0</v>
      </c>
      <c r="J46" s="1">
        <v>283.0</v>
      </c>
      <c r="K46" s="1">
        <v>132.0</v>
      </c>
      <c r="L46" s="2"/>
      <c r="M46" s="2"/>
      <c r="N46" s="2"/>
      <c r="O46" s="2"/>
      <c r="P46" s="2"/>
      <c r="Q46" s="2"/>
      <c r="R46" s="2"/>
      <c r="S46" s="2"/>
      <c r="T46" s="2"/>
      <c r="U46" s="2"/>
      <c r="V46" s="2"/>
      <c r="W46" s="2"/>
      <c r="X46" s="2"/>
      <c r="Y46" s="2"/>
      <c r="Z46" s="2"/>
    </row>
    <row r="47" ht="15.75" customHeight="1">
      <c r="A47" s="1" t="s">
        <v>233</v>
      </c>
      <c r="B47" s="1">
        <v>-15.0</v>
      </c>
      <c r="C47" s="1">
        <v>32.0</v>
      </c>
      <c r="D47" s="1">
        <v>37.0</v>
      </c>
      <c r="E47" s="1">
        <v>102.0</v>
      </c>
      <c r="F47" s="1">
        <v>160.0</v>
      </c>
      <c r="G47" s="1">
        <v>258.0</v>
      </c>
      <c r="H47" s="1">
        <v>184.0</v>
      </c>
      <c r="I47" s="1">
        <v>263.0</v>
      </c>
      <c r="J47" s="1">
        <v>348.0</v>
      </c>
      <c r="K47" s="1">
        <v>207.0</v>
      </c>
      <c r="L47" s="2"/>
      <c r="M47" s="2"/>
      <c r="N47" s="2"/>
      <c r="O47" s="2"/>
      <c r="P47" s="2"/>
      <c r="Q47" s="2"/>
      <c r="R47" s="2"/>
      <c r="S47" s="2"/>
      <c r="T47" s="2"/>
      <c r="U47" s="2"/>
      <c r="V47" s="2"/>
      <c r="W47" s="2"/>
      <c r="X47" s="2"/>
      <c r="Y47" s="2"/>
      <c r="Z47" s="2"/>
    </row>
    <row r="48" ht="15.75" customHeight="1">
      <c r="A48" s="1" t="s">
        <v>234</v>
      </c>
      <c r="B48" s="1" t="s">
        <v>235</v>
      </c>
      <c r="C48" s="1" t="s">
        <v>236</v>
      </c>
      <c r="D48" s="1" t="s">
        <v>237</v>
      </c>
      <c r="E48" s="1" t="s">
        <v>238</v>
      </c>
      <c r="F48" s="1" t="s">
        <v>239</v>
      </c>
      <c r="G48" s="1" t="s">
        <v>240</v>
      </c>
      <c r="H48" s="1" t="s">
        <v>241</v>
      </c>
      <c r="I48" s="1" t="s">
        <v>242</v>
      </c>
      <c r="J48" s="1" t="s">
        <v>243</v>
      </c>
      <c r="K48" s="1" t="s">
        <v>244</v>
      </c>
      <c r="L48" s="2"/>
      <c r="M48" s="2"/>
      <c r="N48" s="2"/>
      <c r="O48" s="2"/>
      <c r="P48" s="2"/>
      <c r="Q48" s="2"/>
      <c r="R48" s="2"/>
      <c r="S48" s="2"/>
      <c r="T48" s="2"/>
      <c r="U48" s="2"/>
      <c r="V48" s="2"/>
      <c r="W48" s="2"/>
      <c r="X48" s="2"/>
      <c r="Y48" s="2"/>
      <c r="Z48" s="2"/>
    </row>
    <row r="49" ht="15.75" customHeight="1">
      <c r="A49" s="1" t="s">
        <v>245</v>
      </c>
      <c r="B49" s="1">
        <v>0.0</v>
      </c>
      <c r="C49" s="1">
        <v>0.0</v>
      </c>
      <c r="D49" s="1">
        <v>1.0</v>
      </c>
      <c r="E49" s="1">
        <v>19.0</v>
      </c>
      <c r="F49" s="1">
        <v>0.0</v>
      </c>
      <c r="G49" s="1">
        <v>0.0</v>
      </c>
      <c r="H49" s="1">
        <v>0.0</v>
      </c>
      <c r="I49" s="1">
        <v>0.0</v>
      </c>
      <c r="J49" s="1">
        <v>56.0</v>
      </c>
      <c r="K49" s="1">
        <v>42.0</v>
      </c>
      <c r="L49" s="2"/>
      <c r="M49" s="2"/>
      <c r="N49" s="2"/>
      <c r="O49" s="2"/>
      <c r="P49" s="2"/>
      <c r="Q49" s="2"/>
      <c r="R49" s="2"/>
      <c r="S49" s="2"/>
      <c r="T49" s="2"/>
      <c r="U49" s="2"/>
      <c r="V49" s="2"/>
      <c r="W49" s="2"/>
      <c r="X49" s="2"/>
      <c r="Y49" s="2"/>
      <c r="Z49" s="2"/>
    </row>
    <row r="50" ht="15.75" customHeight="1">
      <c r="A50" s="1" t="s">
        <v>246</v>
      </c>
      <c r="B50" s="1">
        <v>0.0</v>
      </c>
      <c r="C50" s="1">
        <v>0.0</v>
      </c>
      <c r="D50" s="1">
        <v>51.0</v>
      </c>
      <c r="E50" s="1">
        <v>1.0</v>
      </c>
      <c r="F50" s="1">
        <v>0.0</v>
      </c>
      <c r="G50" s="1">
        <v>0.0</v>
      </c>
      <c r="H50" s="1">
        <v>0.0</v>
      </c>
      <c r="I50" s="1">
        <v>0.0</v>
      </c>
      <c r="J50" s="1">
        <v>37.0</v>
      </c>
      <c r="K50" s="1">
        <v>46.0</v>
      </c>
      <c r="L50" s="2"/>
      <c r="M50" s="2"/>
      <c r="N50" s="2"/>
      <c r="O50" s="2"/>
      <c r="P50" s="2"/>
      <c r="Q50" s="2"/>
      <c r="R50" s="2"/>
      <c r="S50" s="2"/>
      <c r="T50" s="2"/>
      <c r="U50" s="2"/>
      <c r="V50" s="2"/>
      <c r="W50" s="2"/>
      <c r="X50" s="2"/>
      <c r="Y50" s="2"/>
      <c r="Z50" s="2"/>
    </row>
    <row r="51" ht="15.75" customHeight="1">
      <c r="A51" s="1" t="s">
        <v>247</v>
      </c>
      <c r="B51" s="1">
        <v>0.0</v>
      </c>
      <c r="C51" s="1">
        <v>0.0</v>
      </c>
      <c r="D51" s="1">
        <v>1.0</v>
      </c>
      <c r="E51" s="1">
        <v>21.0</v>
      </c>
      <c r="F51" s="1">
        <v>16.0</v>
      </c>
      <c r="G51" s="1">
        <v>39.0</v>
      </c>
      <c r="H51" s="1">
        <v>26.0</v>
      </c>
      <c r="I51" s="1">
        <v>29.0</v>
      </c>
      <c r="J51" s="1">
        <v>94.0</v>
      </c>
      <c r="K51" s="1">
        <v>89.0</v>
      </c>
      <c r="L51" s="2"/>
      <c r="M51" s="2"/>
      <c r="N51" s="2"/>
      <c r="O51" s="2"/>
      <c r="P51" s="2"/>
      <c r="Q51" s="2"/>
      <c r="R51" s="2"/>
      <c r="S51" s="2"/>
      <c r="T51" s="2"/>
      <c r="U51" s="2"/>
      <c r="V51" s="2"/>
      <c r="W51" s="2"/>
      <c r="X51" s="2"/>
      <c r="Y51" s="2"/>
      <c r="Z51" s="2"/>
    </row>
    <row r="52" ht="15.75" customHeight="1">
      <c r="A52" s="1" t="s">
        <v>248</v>
      </c>
      <c r="B52" s="1">
        <v>0.0</v>
      </c>
      <c r="C52" s="1">
        <v>0.0</v>
      </c>
      <c r="D52" s="1">
        <v>50.0</v>
      </c>
      <c r="E52" s="1">
        <v>-4.0</v>
      </c>
      <c r="F52" s="1">
        <v>0.0</v>
      </c>
      <c r="G52" s="1">
        <v>0.0</v>
      </c>
      <c r="H52" s="1">
        <v>0.0</v>
      </c>
      <c r="I52" s="1">
        <v>0.0</v>
      </c>
      <c r="J52" s="1">
        <v>-8.0</v>
      </c>
      <c r="K52" s="1">
        <v>-2.0</v>
      </c>
      <c r="L52" s="2"/>
      <c r="M52" s="2"/>
      <c r="N52" s="2"/>
      <c r="O52" s="2"/>
      <c r="P52" s="2"/>
      <c r="Q52" s="2"/>
      <c r="R52" s="2"/>
      <c r="S52" s="2"/>
      <c r="T52" s="2"/>
      <c r="U52" s="2"/>
      <c r="V52" s="2"/>
      <c r="W52" s="2"/>
      <c r="X52" s="2"/>
      <c r="Y52" s="2"/>
      <c r="Z52" s="2"/>
    </row>
    <row r="53" ht="15.75" customHeight="1">
      <c r="A53" s="1" t="s">
        <v>249</v>
      </c>
      <c r="B53" s="1">
        <v>0.0</v>
      </c>
      <c r="C53" s="1">
        <v>0.0</v>
      </c>
      <c r="D53" s="1">
        <v>3.0</v>
      </c>
      <c r="E53" s="1">
        <v>-5.0</v>
      </c>
      <c r="F53" s="1">
        <v>0.0</v>
      </c>
      <c r="G53" s="1">
        <v>0.0</v>
      </c>
      <c r="H53" s="1">
        <v>0.0</v>
      </c>
      <c r="I53" s="1">
        <v>0.0</v>
      </c>
      <c r="J53" s="1">
        <v>-2.0</v>
      </c>
      <c r="K53" s="1">
        <v>-40.0</v>
      </c>
      <c r="L53" s="2"/>
      <c r="M53" s="2"/>
      <c r="N53" s="2"/>
      <c r="O53" s="2"/>
      <c r="P53" s="2"/>
      <c r="Q53" s="2"/>
      <c r="R53" s="2"/>
      <c r="S53" s="2"/>
      <c r="T53" s="2"/>
      <c r="U53" s="2"/>
      <c r="V53" s="2"/>
      <c r="W53" s="2"/>
      <c r="X53" s="2"/>
      <c r="Y53" s="2"/>
      <c r="Z53" s="2"/>
    </row>
    <row r="54" ht="15.75" customHeight="1">
      <c r="A54" s="1" t="s">
        <v>250</v>
      </c>
      <c r="B54" s="1">
        <v>0.0</v>
      </c>
      <c r="C54" s="1">
        <v>0.0</v>
      </c>
      <c r="D54" s="1">
        <v>3.0</v>
      </c>
      <c r="E54" s="1">
        <v>-5.0</v>
      </c>
      <c r="F54" s="1">
        <v>-7.0</v>
      </c>
      <c r="G54" s="1">
        <v>-6.0</v>
      </c>
      <c r="H54" s="1">
        <v>-3.0</v>
      </c>
      <c r="I54" s="1">
        <v>-11.0</v>
      </c>
      <c r="J54" s="1">
        <v>-11.0</v>
      </c>
      <c r="K54" s="1">
        <v>-43.0</v>
      </c>
      <c r="L54" s="2"/>
      <c r="M54" s="2"/>
      <c r="N54" s="2"/>
      <c r="O54" s="2"/>
      <c r="P54" s="2"/>
      <c r="Q54" s="2"/>
      <c r="R54" s="2"/>
      <c r="S54" s="2"/>
      <c r="T54" s="2"/>
      <c r="U54" s="2"/>
      <c r="V54" s="2"/>
      <c r="W54" s="2"/>
      <c r="X54" s="2"/>
      <c r="Y54" s="2"/>
      <c r="Z54" s="2"/>
    </row>
    <row r="55" ht="15.75" customHeight="1">
      <c r="A55" s="1" t="s">
        <v>251</v>
      </c>
      <c r="B55" s="1">
        <v>-13.0</v>
      </c>
      <c r="C55" s="1">
        <v>14.0</v>
      </c>
      <c r="D55" s="1">
        <v>19.0</v>
      </c>
      <c r="E55" s="1">
        <v>63.0</v>
      </c>
      <c r="F55" s="1">
        <v>88.0</v>
      </c>
      <c r="G55" s="1">
        <v>133.0</v>
      </c>
      <c r="H55" s="1">
        <v>101.0</v>
      </c>
      <c r="I55" s="1">
        <v>124.0</v>
      </c>
      <c r="J55" s="1">
        <v>179.0</v>
      </c>
      <c r="K55" s="1">
        <v>108.0</v>
      </c>
      <c r="L55" s="2"/>
      <c r="M55" s="2"/>
      <c r="N55" s="2"/>
      <c r="O55" s="2"/>
      <c r="P55" s="2"/>
      <c r="Q55" s="2"/>
      <c r="R55" s="2"/>
      <c r="S55" s="2"/>
      <c r="T55" s="2"/>
      <c r="U55" s="2"/>
      <c r="V55" s="2"/>
      <c r="W55" s="2"/>
      <c r="X55" s="2"/>
      <c r="Y55" s="2"/>
      <c r="Z55" s="2"/>
    </row>
    <row r="56" ht="15.75" customHeight="1">
      <c r="A56" s="1" t="s">
        <v>252</v>
      </c>
      <c r="B56" s="1">
        <v>1.0</v>
      </c>
      <c r="C56" s="1">
        <v>95.0</v>
      </c>
      <c r="D56" s="1">
        <v>0.0</v>
      </c>
      <c r="E56" s="1">
        <v>0.0</v>
      </c>
      <c r="F56" s="1">
        <v>2.0</v>
      </c>
      <c r="G56" s="1">
        <v>1.0</v>
      </c>
      <c r="H56" s="1">
        <v>3.0</v>
      </c>
      <c r="I56" s="1">
        <v>0.0</v>
      </c>
      <c r="J56" s="1">
        <v>0.0</v>
      </c>
      <c r="K56" s="1">
        <v>0.0</v>
      </c>
      <c r="L56" s="2"/>
      <c r="M56" s="2"/>
      <c r="N56" s="2"/>
      <c r="O56" s="2"/>
      <c r="P56" s="2"/>
      <c r="Q56" s="2"/>
      <c r="R56" s="2"/>
      <c r="S56" s="2"/>
      <c r="T56" s="2"/>
      <c r="U56" s="2"/>
      <c r="V56" s="2"/>
      <c r="W56" s="2"/>
      <c r="X56" s="2"/>
      <c r="Y56" s="2"/>
      <c r="Z56" s="2"/>
    </row>
    <row r="57" ht="15.75" customHeight="1">
      <c r="A57" s="1" t="s">
        <v>253</v>
      </c>
      <c r="B57" s="1">
        <v>1.0</v>
      </c>
      <c r="C57" s="1">
        <v>1.0</v>
      </c>
      <c r="D57" s="1">
        <v>1.0</v>
      </c>
      <c r="E57" s="1">
        <v>3.0</v>
      </c>
      <c r="F57" s="1">
        <v>4.0</v>
      </c>
      <c r="G57" s="1">
        <v>7.0</v>
      </c>
      <c r="H57" s="1">
        <v>10.0</v>
      </c>
      <c r="I57" s="1">
        <v>14.0</v>
      </c>
      <c r="J57" s="1">
        <v>17.0</v>
      </c>
      <c r="K57" s="1">
        <v>23.0</v>
      </c>
      <c r="L57" s="2"/>
      <c r="M57" s="2"/>
      <c r="N57" s="2"/>
      <c r="O57" s="2"/>
      <c r="P57" s="2"/>
      <c r="Q57" s="2"/>
      <c r="R57" s="2"/>
      <c r="S57" s="2"/>
      <c r="T57" s="2"/>
      <c r="U57" s="2"/>
      <c r="V57" s="2"/>
      <c r="W57" s="2"/>
      <c r="X57" s="2"/>
      <c r="Y57" s="2"/>
      <c r="Z57" s="2"/>
    </row>
    <row r="58" ht="15.75" customHeight="1">
      <c r="A58" s="1" t="s">
        <v>254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255</v>
      </c>
      <c r="B59" s="1">
        <v>0.0</v>
      </c>
      <c r="C59" s="1">
        <v>0.0</v>
      </c>
      <c r="D59" s="1">
        <v>0.0</v>
      </c>
      <c r="E59" s="1">
        <v>0.0</v>
      </c>
      <c r="F59" s="1">
        <v>0.0</v>
      </c>
      <c r="G59" s="1">
        <v>0.0</v>
      </c>
      <c r="H59" s="1">
        <v>0.0</v>
      </c>
      <c r="I59" s="1">
        <v>0.0</v>
      </c>
      <c r="J59" s="1">
        <v>0.0</v>
      </c>
      <c r="K59" s="1">
        <v>13.0</v>
      </c>
      <c r="L59" s="2"/>
      <c r="M59" s="2"/>
      <c r="N59" s="2"/>
      <c r="O59" s="2"/>
      <c r="P59" s="2"/>
      <c r="Q59" s="2"/>
      <c r="R59" s="2"/>
      <c r="S59" s="2"/>
      <c r="T59" s="2"/>
      <c r="U59" s="2"/>
      <c r="V59" s="2"/>
      <c r="W59" s="2"/>
      <c r="X59" s="2"/>
      <c r="Y59" s="2"/>
      <c r="Z59" s="2"/>
    </row>
    <row r="60" ht="15.75" customHeight="1">
      <c r="A60" s="1" t="s">
        <v>256</v>
      </c>
      <c r="B60" s="1">
        <v>17.0</v>
      </c>
      <c r="C60" s="1">
        <v>24.0</v>
      </c>
      <c r="D60" s="1">
        <v>20.0</v>
      </c>
      <c r="E60" s="1">
        <v>50.0</v>
      </c>
      <c r="F60" s="1">
        <v>68.0</v>
      </c>
      <c r="G60" s="1">
        <v>87.0</v>
      </c>
      <c r="H60" s="1">
        <v>95.0</v>
      </c>
      <c r="I60" s="1">
        <v>119.0</v>
      </c>
      <c r="J60" s="1">
        <v>160.0</v>
      </c>
      <c r="K60" s="1">
        <v>164.0</v>
      </c>
      <c r="L60" s="2"/>
      <c r="M60" s="2"/>
      <c r="N60" s="2"/>
      <c r="O60" s="2"/>
      <c r="P60" s="2"/>
      <c r="Q60" s="2"/>
      <c r="R60" s="2"/>
      <c r="S60" s="2"/>
      <c r="T60" s="2"/>
      <c r="U60" s="2"/>
      <c r="V60" s="2"/>
      <c r="W60" s="2"/>
      <c r="X60" s="2"/>
      <c r="Y60" s="2"/>
      <c r="Z60" s="2"/>
    </row>
    <row r="61" ht="15.75" customHeight="1">
      <c r="A61" s="1" t="s">
        <v>257</v>
      </c>
      <c r="B61" s="1">
        <v>3.0</v>
      </c>
      <c r="C61" s="1">
        <v>4.0</v>
      </c>
      <c r="D61" s="1">
        <v>5.0</v>
      </c>
      <c r="E61" s="1">
        <v>15.0</v>
      </c>
      <c r="F61" s="1">
        <v>21.0</v>
      </c>
      <c r="G61" s="1">
        <v>48.0</v>
      </c>
      <c r="H61" s="1">
        <v>63.0</v>
      </c>
      <c r="I61" s="1">
        <v>82.0</v>
      </c>
      <c r="J61" s="1">
        <v>112.0</v>
      </c>
      <c r="K61" s="1">
        <v>146.0</v>
      </c>
      <c r="L61" s="2"/>
      <c r="M61" s="2"/>
      <c r="N61" s="2"/>
      <c r="O61" s="2"/>
      <c r="P61" s="2"/>
      <c r="Q61" s="2"/>
      <c r="R61" s="2"/>
      <c r="S61" s="2"/>
      <c r="T61" s="2"/>
      <c r="U61" s="2"/>
      <c r="V61" s="2"/>
      <c r="W61" s="2"/>
      <c r="X61" s="2"/>
      <c r="Y61" s="2"/>
      <c r="Z61" s="2"/>
    </row>
    <row r="62" ht="15.75" customHeight="1">
      <c r="A62" s="1" t="s">
        <v>258</v>
      </c>
      <c r="B62" s="1">
        <v>18.0</v>
      </c>
      <c r="C62" s="1">
        <v>22.0</v>
      </c>
      <c r="D62" s="1">
        <v>20.0</v>
      </c>
      <c r="E62" s="1">
        <v>54.0</v>
      </c>
      <c r="F62" s="1">
        <v>82.0</v>
      </c>
      <c r="G62" s="1">
        <v>121.0</v>
      </c>
      <c r="H62" s="1">
        <v>163.0</v>
      </c>
      <c r="I62" s="1">
        <v>220.0</v>
      </c>
      <c r="J62" s="1">
        <v>290.0</v>
      </c>
      <c r="K62" s="1">
        <v>321.0</v>
      </c>
      <c r="L62" s="2"/>
      <c r="M62" s="2"/>
      <c r="N62" s="2"/>
      <c r="O62" s="2"/>
      <c r="P62" s="2"/>
      <c r="Q62" s="2"/>
      <c r="R62" s="2"/>
      <c r="S62" s="2"/>
      <c r="T62" s="2"/>
      <c r="U62" s="2"/>
      <c r="V62" s="2"/>
      <c r="W62" s="2"/>
      <c r="X62" s="2"/>
      <c r="Y62" s="2"/>
      <c r="Z62" s="2"/>
    </row>
    <row r="63" ht="15.75" customHeight="1">
      <c r="A63" s="1" t="s">
        <v>259</v>
      </c>
      <c r="B63" s="1">
        <v>1.0</v>
      </c>
      <c r="C63" s="1">
        <v>1.0</v>
      </c>
      <c r="D63" s="1">
        <v>1.0</v>
      </c>
      <c r="E63" s="1">
        <v>3.0</v>
      </c>
      <c r="F63" s="1">
        <v>6.0</v>
      </c>
      <c r="G63" s="1">
        <v>9.0</v>
      </c>
      <c r="H63" s="1">
        <v>12.0</v>
      </c>
      <c r="I63" s="1">
        <v>14.0</v>
      </c>
      <c r="J63" s="1">
        <v>15.0</v>
      </c>
      <c r="K63" s="1">
        <v>18.0</v>
      </c>
      <c r="L63" s="2"/>
      <c r="M63" s="2"/>
      <c r="N63" s="2"/>
      <c r="O63" s="2"/>
      <c r="P63" s="2"/>
      <c r="Q63" s="2"/>
      <c r="R63" s="2"/>
      <c r="S63" s="2"/>
      <c r="T63" s="2"/>
      <c r="U63" s="2"/>
      <c r="V63" s="2"/>
      <c r="W63" s="2"/>
      <c r="X63" s="2"/>
      <c r="Y63" s="2"/>
      <c r="Z63" s="2"/>
    </row>
    <row r="64" ht="15.75" customHeight="1">
      <c r="A64" s="1" t="s">
        <v>260</v>
      </c>
      <c r="B64" s="1">
        <v>1.0</v>
      </c>
      <c r="C64" s="1">
        <v>0.0</v>
      </c>
      <c r="D64" s="1">
        <v>0.0</v>
      </c>
      <c r="E64" s="1">
        <v>0.0</v>
      </c>
      <c r="F64" s="1">
        <v>0.0</v>
      </c>
      <c r="G64" s="1">
        <v>9.0</v>
      </c>
      <c r="H64" s="1">
        <v>2.0</v>
      </c>
      <c r="I64" s="1">
        <v>1.0</v>
      </c>
      <c r="J64" s="1">
        <v>1.0</v>
      </c>
      <c r="K64" s="1">
        <v>2.0</v>
      </c>
      <c r="L64" s="2"/>
      <c r="M64" s="2"/>
      <c r="N64" s="2"/>
      <c r="O64" s="2"/>
      <c r="P64" s="2"/>
      <c r="Q64" s="2"/>
      <c r="R64" s="2"/>
      <c r="S64" s="2"/>
      <c r="T64" s="2"/>
      <c r="U64" s="2"/>
      <c r="V64" s="2"/>
      <c r="W64" s="2"/>
      <c r="X64" s="2"/>
      <c r="Y64" s="2"/>
      <c r="Z64" s="2"/>
    </row>
    <row r="65" ht="15.75" customHeight="1">
      <c r="A65" s="1" t="s">
        <v>261</v>
      </c>
      <c r="B65" s="1">
        <v>4.0</v>
      </c>
      <c r="C65" s="1">
        <v>0.0</v>
      </c>
      <c r="D65" s="1">
        <v>0.0</v>
      </c>
      <c r="E65" s="1">
        <v>0.0</v>
      </c>
      <c r="F65" s="1">
        <v>0.0</v>
      </c>
      <c r="G65" s="1">
        <v>19.0</v>
      </c>
      <c r="H65" s="1">
        <v>10.0</v>
      </c>
      <c r="I65" s="1">
        <v>13.0</v>
      </c>
      <c r="J65" s="1">
        <v>14.0</v>
      </c>
      <c r="K65" s="1">
        <v>15.0</v>
      </c>
      <c r="L65" s="2"/>
      <c r="M65" s="2"/>
      <c r="N65" s="2"/>
      <c r="O65" s="2"/>
      <c r="P65" s="2"/>
      <c r="Q65" s="2"/>
      <c r="R65" s="2"/>
      <c r="S65" s="2"/>
      <c r="T65" s="2"/>
      <c r="U65" s="2"/>
      <c r="V65" s="2"/>
      <c r="W65" s="2"/>
      <c r="X65" s="2"/>
      <c r="Y65" s="2"/>
      <c r="Z65" s="2"/>
    </row>
    <row r="66" ht="15.75" customHeight="1">
      <c r="A66" s="1" t="s">
        <v>262</v>
      </c>
      <c r="B66" s="1">
        <v>10.0</v>
      </c>
      <c r="C66" s="1">
        <v>44.0</v>
      </c>
      <c r="D66" s="1">
        <v>87.0</v>
      </c>
      <c r="E66" s="1">
        <v>2.0</v>
      </c>
      <c r="F66" s="1">
        <v>4.0</v>
      </c>
      <c r="G66" s="1">
        <v>6.0</v>
      </c>
      <c r="H66" s="1">
        <v>11.0</v>
      </c>
      <c r="I66" s="1">
        <v>18.0</v>
      </c>
      <c r="J66" s="1">
        <v>21.0</v>
      </c>
      <c r="K66" s="1">
        <v>23.0</v>
      </c>
      <c r="L66" s="2"/>
      <c r="M66" s="2"/>
      <c r="N66" s="2"/>
      <c r="O66" s="2"/>
      <c r="P66" s="2"/>
      <c r="Q66" s="2"/>
      <c r="R66" s="2"/>
      <c r="S66" s="2"/>
      <c r="T66" s="2"/>
      <c r="U66" s="2"/>
      <c r="V66" s="2"/>
      <c r="W66" s="2"/>
      <c r="X66" s="2"/>
      <c r="Y66" s="2"/>
      <c r="Z66" s="2"/>
    </row>
    <row r="67" ht="15.75" customHeight="1">
      <c r="A67" s="1" t="s">
        <v>263</v>
      </c>
      <c r="B67" s="1">
        <v>39.0</v>
      </c>
      <c r="C67" s="1">
        <v>63.0</v>
      </c>
      <c r="D67" s="1">
        <v>2.0</v>
      </c>
      <c r="E67" s="1">
        <v>5.0</v>
      </c>
      <c r="F67" s="1">
        <v>11.0</v>
      </c>
      <c r="G67" s="1">
        <v>16.0</v>
      </c>
      <c r="H67" s="1">
        <v>27.0</v>
      </c>
      <c r="I67" s="1">
        <v>45.0</v>
      </c>
      <c r="J67" s="1">
        <v>63.0</v>
      </c>
      <c r="K67" s="1">
        <v>66.0</v>
      </c>
      <c r="L67" s="2"/>
      <c r="M67" s="2"/>
      <c r="N67" s="2"/>
      <c r="O67" s="2"/>
      <c r="P67" s="2"/>
      <c r="Q67" s="2"/>
      <c r="R67" s="2"/>
      <c r="S67" s="2"/>
      <c r="T67" s="2"/>
      <c r="U67" s="2"/>
      <c r="V67" s="2"/>
      <c r="W67" s="2"/>
      <c r="X67" s="2"/>
      <c r="Y67" s="2"/>
      <c r="Z67" s="2"/>
    </row>
    <row r="68" ht="15.75" customHeight="1">
      <c r="A68" s="1" t="s">
        <v>264</v>
      </c>
      <c r="B68" s="1">
        <v>29.0</v>
      </c>
      <c r="C68" s="1">
        <v>80.0</v>
      </c>
      <c r="D68" s="1">
        <v>1.0</v>
      </c>
      <c r="E68" s="1">
        <v>5.0</v>
      </c>
      <c r="F68" s="1">
        <v>9.0</v>
      </c>
      <c r="G68" s="1">
        <v>11.0</v>
      </c>
      <c r="H68" s="1">
        <v>19.0</v>
      </c>
      <c r="I68" s="1">
        <v>22.0</v>
      </c>
      <c r="J68" s="1">
        <v>31.0</v>
      </c>
      <c r="K68" s="1">
        <v>30.0</v>
      </c>
      <c r="L68" s="2"/>
      <c r="M68" s="2"/>
      <c r="N68" s="2"/>
      <c r="O68" s="2"/>
      <c r="P68" s="2"/>
      <c r="Q68" s="2"/>
      <c r="R68" s="2"/>
      <c r="S68" s="2"/>
      <c r="T68" s="2"/>
      <c r="U68" s="2"/>
      <c r="V68" s="2"/>
      <c r="W68" s="2"/>
      <c r="X68" s="2"/>
      <c r="Y68" s="2"/>
      <c r="Z68" s="2"/>
    </row>
    <row r="69" ht="15.75" customHeight="1">
      <c r="A69" s="1" t="s">
        <v>265</v>
      </c>
      <c r="B69" s="1">
        <v>28.0</v>
      </c>
      <c r="C69" s="1">
        <v>1.0</v>
      </c>
      <c r="D69" s="1">
        <v>1.0</v>
      </c>
      <c r="E69" s="1">
        <v>4.0</v>
      </c>
      <c r="F69" s="1">
        <v>5.0</v>
      </c>
      <c r="G69" s="1">
        <v>6.0</v>
      </c>
      <c r="H69" s="1">
        <v>9.0</v>
      </c>
      <c r="I69" s="1">
        <v>15.0</v>
      </c>
      <c r="J69" s="1">
        <v>29.0</v>
      </c>
      <c r="K69" s="1">
        <v>28.0</v>
      </c>
      <c r="L69" s="2"/>
      <c r="M69" s="2"/>
      <c r="N69" s="2"/>
      <c r="O69" s="2"/>
      <c r="P69" s="2"/>
      <c r="Q69" s="2"/>
      <c r="R69" s="2"/>
      <c r="S69" s="2"/>
      <c r="T69" s="2"/>
      <c r="U69" s="2"/>
      <c r="V69" s="2"/>
      <c r="W69" s="2"/>
      <c r="X69" s="2"/>
      <c r="Y69" s="2"/>
      <c r="Z69" s="2"/>
    </row>
    <row r="70" ht="15.75" customHeight="1">
      <c r="A70" s="1" t="s">
        <v>266</v>
      </c>
      <c r="B70" s="1">
        <v>0.0</v>
      </c>
      <c r="C70" s="1">
        <v>0.0</v>
      </c>
      <c r="D70" s="1">
        <v>4.0</v>
      </c>
      <c r="E70" s="1">
        <v>0.0</v>
      </c>
      <c r="F70" s="1">
        <v>0.0</v>
      </c>
      <c r="G70" s="1">
        <v>18.0</v>
      </c>
      <c r="H70" s="1">
        <v>0.0</v>
      </c>
      <c r="I70" s="1">
        <v>0.0</v>
      </c>
      <c r="J70" s="1">
        <v>0.0</v>
      </c>
      <c r="K70" s="1">
        <v>0.0</v>
      </c>
      <c r="L70" s="2"/>
      <c r="M70" s="2"/>
      <c r="N70" s="2"/>
      <c r="O70" s="2"/>
      <c r="P70" s="2"/>
      <c r="Q70" s="2"/>
      <c r="R70" s="2"/>
      <c r="S70" s="2"/>
      <c r="T70" s="2"/>
      <c r="U70" s="2"/>
      <c r="V70" s="2"/>
      <c r="W70" s="2"/>
      <c r="X70" s="2"/>
      <c r="Y70" s="2"/>
      <c r="Z70" s="2"/>
    </row>
    <row r="71" ht="15.75" customHeight="1">
      <c r="A71" s="1" t="s">
        <v>267</v>
      </c>
      <c r="B71" s="1">
        <v>1.0</v>
      </c>
      <c r="C71" s="1">
        <v>2.0</v>
      </c>
      <c r="D71" s="1">
        <v>6.0</v>
      </c>
      <c r="E71" s="1">
        <v>17.0</v>
      </c>
      <c r="F71" s="1">
        <v>30.0</v>
      </c>
      <c r="G71" s="1">
        <v>60.0</v>
      </c>
      <c r="H71" s="1">
        <v>67.0</v>
      </c>
      <c r="I71" s="1">
        <v>103.0</v>
      </c>
      <c r="J71" s="1">
        <v>146.0</v>
      </c>
      <c r="K71" s="1">
        <v>150.0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294</v>
      </c>
      <c r="E6" s="1" t="s">
        <v>295</v>
      </c>
      <c r="F6" s="1" t="s">
        <v>305</v>
      </c>
      <c r="G6" s="1" t="s">
        <v>306</v>
      </c>
      <c r="H6" s="1" t="s">
        <v>298</v>
      </c>
      <c r="I6" s="1" t="s">
        <v>299</v>
      </c>
      <c r="J6" s="1" t="s">
        <v>300</v>
      </c>
      <c r="K6" s="1" t="s">
        <v>301</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273</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341</v>
      </c>
      <c r="C12" s="1" t="s">
        <v>342</v>
      </c>
      <c r="D12" s="1" t="s">
        <v>352</v>
      </c>
      <c r="E12" s="1">
        <v>15.0</v>
      </c>
      <c r="F12" s="1" t="s">
        <v>353</v>
      </c>
      <c r="G12" s="1" t="s">
        <v>354</v>
      </c>
      <c r="H12" s="1" t="s">
        <v>355</v>
      </c>
      <c r="I12" s="1" t="s">
        <v>136</v>
      </c>
      <c r="J12" s="1" t="s">
        <v>356</v>
      </c>
      <c r="K12" s="1" t="s">
        <v>276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369</v>
      </c>
      <c r="G14" s="1" t="s">
        <v>370</v>
      </c>
      <c r="H14" s="1" t="s">
        <v>364</v>
      </c>
      <c r="I14" s="1" t="s">
        <v>365</v>
      </c>
      <c r="J14" s="1" t="s">
        <v>366</v>
      </c>
      <c r="K14" s="1" t="s">
        <v>367</v>
      </c>
      <c r="L14" s="2"/>
      <c r="M14" s="2"/>
      <c r="N14" s="2"/>
      <c r="O14" s="2"/>
      <c r="P14" s="2"/>
      <c r="Q14" s="2"/>
      <c r="R14" s="2"/>
      <c r="S14" s="2"/>
      <c r="T14" s="2"/>
      <c r="U14" s="2"/>
      <c r="V14" s="2"/>
      <c r="W14" s="2"/>
      <c r="X14" s="2"/>
      <c r="Y14" s="2"/>
      <c r="Z14" s="2"/>
    </row>
    <row r="15">
      <c r="A15" s="1" t="s">
        <v>371</v>
      </c>
      <c r="B15" s="1" t="s">
        <v>358</v>
      </c>
      <c r="C15" s="1" t="s">
        <v>372</v>
      </c>
      <c r="D15" s="1" t="s">
        <v>360</v>
      </c>
      <c r="E15" s="1" t="s">
        <v>361</v>
      </c>
      <c r="F15" s="1" t="s">
        <v>369</v>
      </c>
      <c r="G15" s="1" t="s">
        <v>370</v>
      </c>
      <c r="H15" s="1" t="s">
        <v>364</v>
      </c>
      <c r="I15" s="1" t="s">
        <v>365</v>
      </c>
      <c r="J15" s="1" t="s">
        <v>366</v>
      </c>
      <c r="K15" s="1" t="s">
        <v>367</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387</v>
      </c>
      <c r="E18" s="1" t="s">
        <v>388</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203</v>
      </c>
      <c r="H20" s="1" t="s">
        <v>410</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352</v>
      </c>
      <c r="F21" s="1" t="s">
        <v>274</v>
      </c>
      <c r="G21" s="1" t="s">
        <v>417</v>
      </c>
      <c r="H21" s="1" t="s">
        <v>418</v>
      </c>
      <c r="I21" s="1" t="s">
        <v>277</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239</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277</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215</v>
      </c>
      <c r="C25" s="1" t="s">
        <v>443</v>
      </c>
      <c r="D25" s="1" t="s">
        <v>444</v>
      </c>
      <c r="E25" s="1" t="s">
        <v>445</v>
      </c>
      <c r="F25" s="1">
        <v>3.0</v>
      </c>
      <c r="G25" s="1" t="s">
        <v>446</v>
      </c>
      <c r="H25" s="1" t="s">
        <v>447</v>
      </c>
      <c r="I25" s="1" t="s">
        <v>448</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208</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407</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v>0.0</v>
      </c>
      <c r="D33" s="1">
        <v>0.0</v>
      </c>
      <c r="E33" s="1">
        <v>0.0</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v>0.0</v>
      </c>
      <c r="C34" s="1">
        <v>0.0</v>
      </c>
      <c r="D34" s="1">
        <v>0.0</v>
      </c>
      <c r="E34" s="1">
        <v>0.0</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v>0.0</v>
      </c>
      <c r="D35" s="1">
        <v>0.0</v>
      </c>
      <c r="E35" s="1">
        <v>0.0</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v>0.0</v>
      </c>
      <c r="D36" s="1">
        <v>0.0</v>
      </c>
      <c r="E36" s="1">
        <v>0.0</v>
      </c>
      <c r="F36" s="1" t="s">
        <v>465</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v>0.0</v>
      </c>
      <c r="E38" s="1">
        <v>0.0</v>
      </c>
      <c r="F38" s="1" t="s">
        <v>559</v>
      </c>
      <c r="G38" s="1" t="s">
        <v>560</v>
      </c>
      <c r="H38" s="1" t="s">
        <v>561</v>
      </c>
      <c r="I38" s="1" t="s">
        <v>562</v>
      </c>
      <c r="J38" s="1" t="s">
        <v>563</v>
      </c>
      <c r="K38" s="1" t="s">
        <v>378</v>
      </c>
      <c r="L38" s="2"/>
      <c r="M38" s="2"/>
      <c r="N38" s="2"/>
      <c r="O38" s="2"/>
      <c r="P38" s="2"/>
      <c r="Q38" s="2"/>
      <c r="R38" s="2"/>
      <c r="S38" s="2"/>
      <c r="T38" s="2"/>
      <c r="U38" s="2"/>
      <c r="V38" s="2"/>
      <c r="W38" s="2"/>
      <c r="X38" s="2"/>
      <c r="Y38" s="2"/>
      <c r="Z38" s="2"/>
    </row>
    <row r="39" ht="15.75" customHeight="1">
      <c r="A39" s="1" t="s">
        <v>564</v>
      </c>
      <c r="B39" s="1" t="s">
        <v>565</v>
      </c>
      <c r="C39" s="1" t="s">
        <v>566</v>
      </c>
      <c r="D39" s="1">
        <v>0.0</v>
      </c>
      <c r="E39" s="1">
        <v>0.0</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v>0.0</v>
      </c>
      <c r="E40" s="1">
        <v>0.0</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v>0.0</v>
      </c>
      <c r="D41" s="1">
        <v>0.0</v>
      </c>
      <c r="E41" s="1">
        <v>0.0</v>
      </c>
      <c r="F41" s="1" t="s">
        <v>584</v>
      </c>
      <c r="G41" s="1" t="s">
        <v>585</v>
      </c>
      <c r="H41" s="1" t="s">
        <v>383</v>
      </c>
      <c r="I41" s="1" t="s">
        <v>290</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235</v>
      </c>
      <c r="C43" s="1">
        <v>0.0</v>
      </c>
      <c r="D43" s="1">
        <v>0.0</v>
      </c>
      <c r="E43" s="1">
        <v>0.0</v>
      </c>
      <c r="F43" s="1" t="s">
        <v>600</v>
      </c>
      <c r="G43" s="1" t="s">
        <v>601</v>
      </c>
      <c r="H43" s="1" t="s">
        <v>602</v>
      </c>
      <c r="I43" s="1" t="s">
        <v>381</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651</v>
      </c>
      <c r="C50" s="1" t="s">
        <v>652</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671</v>
      </c>
      <c r="C52" s="1" t="s">
        <v>672</v>
      </c>
      <c r="D52" s="1" t="s">
        <v>673</v>
      </c>
      <c r="E52" s="1" t="s">
        <v>674</v>
      </c>
      <c r="F52" s="1" t="s">
        <v>682</v>
      </c>
      <c r="G52" s="1" t="s">
        <v>369</v>
      </c>
      <c r="H52" s="1" t="s">
        <v>683</v>
      </c>
      <c r="I52" s="1" t="s">
        <v>678</v>
      </c>
      <c r="J52" s="1" t="s">
        <v>679</v>
      </c>
      <c r="K52" s="1" t="s">
        <v>680</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544</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663</v>
      </c>
      <c r="F54" s="1" t="s">
        <v>698</v>
      </c>
      <c r="G54" s="1" t="s">
        <v>699</v>
      </c>
      <c r="H54" s="1" t="s">
        <v>700</v>
      </c>
      <c r="I54" s="1" t="s">
        <v>333</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370</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746</v>
      </c>
      <c r="C60" s="1" t="s">
        <v>747</v>
      </c>
      <c r="D60" s="1" t="s">
        <v>757</v>
      </c>
      <c r="E60" s="1" t="s">
        <v>758</v>
      </c>
      <c r="F60" s="1" t="s">
        <v>759</v>
      </c>
      <c r="G60" s="1" t="s">
        <v>752</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v>0.0</v>
      </c>
      <c r="C63" s="1" t="s">
        <v>787</v>
      </c>
      <c r="D63" s="1" t="s">
        <v>788</v>
      </c>
      <c r="E63" s="1">
        <v>0.0</v>
      </c>
      <c r="F63" s="1" t="s">
        <v>226</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v>0.0</v>
      </c>
      <c r="C64" s="1" t="s">
        <v>795</v>
      </c>
      <c r="D64" s="1" t="s">
        <v>796</v>
      </c>
      <c r="E64" s="1">
        <v>0.0</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804</v>
      </c>
      <c r="B66" s="1" t="s">
        <v>805</v>
      </c>
      <c r="C66" s="1" t="s">
        <v>806</v>
      </c>
      <c r="D66" s="1" t="s">
        <v>807</v>
      </c>
      <c r="E66" s="1">
        <v>0.0</v>
      </c>
      <c r="F66" s="1" t="s">
        <v>808</v>
      </c>
      <c r="G66" s="1" t="s">
        <v>809</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v>0.0</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v>0.0</v>
      </c>
      <c r="F68" s="1" t="s">
        <v>828</v>
      </c>
      <c r="G68" s="1" t="s">
        <v>829</v>
      </c>
      <c r="H68" s="1" t="s">
        <v>426</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779</v>
      </c>
      <c r="D69" s="1" t="s">
        <v>835</v>
      </c>
      <c r="E69" s="1">
        <v>0.0</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834</v>
      </c>
      <c r="C70" s="1" t="s">
        <v>779</v>
      </c>
      <c r="D70" s="1" t="s">
        <v>843</v>
      </c>
      <c r="E70" s="1">
        <v>0.0</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v>0.0</v>
      </c>
      <c r="F71" s="1" t="s">
        <v>854</v>
      </c>
      <c r="G71" s="1" t="s">
        <v>855</v>
      </c>
      <c r="H71" s="1" t="s">
        <v>350</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851</v>
      </c>
      <c r="C72" s="1" t="s">
        <v>852</v>
      </c>
      <c r="D72" s="1" t="s">
        <v>853</v>
      </c>
      <c r="E72" s="1">
        <v>0.0</v>
      </c>
      <c r="F72" s="1" t="s">
        <v>860</v>
      </c>
      <c r="G72" s="1" t="s">
        <v>861</v>
      </c>
      <c r="H72" s="1" t="s">
        <v>862</v>
      </c>
      <c r="I72" s="1" t="s">
        <v>863</v>
      </c>
      <c r="J72" s="1" t="s">
        <v>857</v>
      </c>
      <c r="K72" s="1" t="s">
        <v>858</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v>0.0</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v>0.0</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v>0.0</v>
      </c>
      <c r="C75" s="1" t="s">
        <v>885</v>
      </c>
      <c r="D75" s="1" t="s">
        <v>886</v>
      </c>
      <c r="E75" s="1">
        <v>0.0</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v>0.0</v>
      </c>
      <c r="C76" s="1" t="s">
        <v>894</v>
      </c>
      <c r="D76" s="1" t="s">
        <v>895</v>
      </c>
      <c r="E76" s="1">
        <v>0.0</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v>0.0</v>
      </c>
      <c r="C77" s="1" t="s">
        <v>903</v>
      </c>
      <c r="D77" s="1" t="s">
        <v>904</v>
      </c>
      <c r="E77" s="1">
        <v>0.0</v>
      </c>
      <c r="F77" s="1" t="s">
        <v>905</v>
      </c>
      <c r="G77" s="1" t="s">
        <v>906</v>
      </c>
      <c r="H77" s="1" t="s">
        <v>907</v>
      </c>
      <c r="I77" s="1" t="s">
        <v>908</v>
      </c>
      <c r="J77" s="1" t="s">
        <v>732</v>
      </c>
      <c r="K77" s="1" t="s">
        <v>909</v>
      </c>
      <c r="L77" s="2"/>
      <c r="M77" s="2"/>
      <c r="N77" s="2"/>
      <c r="O77" s="2"/>
      <c r="P77" s="2"/>
      <c r="Q77" s="2"/>
      <c r="R77" s="2"/>
      <c r="S77" s="2"/>
      <c r="T77" s="2"/>
      <c r="U77" s="2"/>
      <c r="V77" s="2"/>
      <c r="W77" s="2"/>
      <c r="X77" s="2"/>
      <c r="Y77" s="2"/>
      <c r="Z77" s="2"/>
    </row>
    <row r="78" ht="15.75" customHeight="1">
      <c r="A78" s="1" t="s">
        <v>910</v>
      </c>
      <c r="B78" s="1">
        <v>0.0</v>
      </c>
      <c r="C78" s="1" t="s">
        <v>911</v>
      </c>
      <c r="D78" s="1" t="s">
        <v>912</v>
      </c>
      <c r="E78" s="1">
        <v>0.0</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v>0.0</v>
      </c>
      <c r="C79" s="1" t="s">
        <v>920</v>
      </c>
      <c r="D79" s="1" t="s">
        <v>921</v>
      </c>
      <c r="E79" s="1">
        <v>0.0</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v>0.0</v>
      </c>
      <c r="C80" s="1" t="s">
        <v>920</v>
      </c>
      <c r="D80" s="1" t="s">
        <v>929</v>
      </c>
      <c r="E80" s="1">
        <v>0.0</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v>0.0</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v>0.0</v>
      </c>
      <c r="F82" s="1" t="s">
        <v>950</v>
      </c>
      <c r="G82" s="1" t="s">
        <v>484</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v>0.0</v>
      </c>
      <c r="C83" s="1">
        <v>0.0</v>
      </c>
      <c r="D83" s="1" t="s">
        <v>956</v>
      </c>
      <c r="E83" s="1">
        <v>0.0</v>
      </c>
      <c r="F83" s="1">
        <v>0.0</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v>0.0</v>
      </c>
      <c r="C84" s="1">
        <v>0.0</v>
      </c>
      <c r="D84" s="1" t="s">
        <v>963</v>
      </c>
      <c r="E84" s="1">
        <v>0.0</v>
      </c>
      <c r="F84" s="1">
        <v>0.0</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970</v>
      </c>
      <c r="B86" s="1">
        <v>0.0</v>
      </c>
      <c r="C86" s="1" t="s">
        <v>971</v>
      </c>
      <c r="D86" s="1" t="s">
        <v>972</v>
      </c>
      <c r="E86" s="1">
        <v>0.0</v>
      </c>
      <c r="F86" s="1">
        <v>0.0</v>
      </c>
      <c r="G86" s="1" t="s">
        <v>973</v>
      </c>
      <c r="H86" s="1" t="s">
        <v>974</v>
      </c>
      <c r="I86" s="1" t="s">
        <v>975</v>
      </c>
      <c r="J86" s="1" t="s">
        <v>976</v>
      </c>
      <c r="K86" s="1" t="s">
        <v>977</v>
      </c>
      <c r="L86" s="2"/>
      <c r="M86" s="2"/>
      <c r="N86" s="2"/>
      <c r="O86" s="2"/>
      <c r="P86" s="2"/>
      <c r="Q86" s="2"/>
      <c r="R86" s="2"/>
      <c r="S86" s="2"/>
      <c r="T86" s="2"/>
      <c r="U86" s="2"/>
      <c r="V86" s="2"/>
      <c r="W86" s="2"/>
      <c r="X86" s="2"/>
      <c r="Y86" s="2"/>
      <c r="Z86" s="2"/>
    </row>
    <row r="87" ht="15.75" customHeight="1">
      <c r="A87" s="1" t="s">
        <v>978</v>
      </c>
      <c r="B87" s="1">
        <v>0.0</v>
      </c>
      <c r="C87" s="1" t="s">
        <v>979</v>
      </c>
      <c r="D87" s="1" t="s">
        <v>980</v>
      </c>
      <c r="E87" s="1">
        <v>0.0</v>
      </c>
      <c r="F87" s="1">
        <v>0.0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v>0.0</v>
      </c>
      <c r="C88" s="1" t="s">
        <v>987</v>
      </c>
      <c r="D88" s="1" t="s">
        <v>988</v>
      </c>
      <c r="E88" s="1">
        <v>0.0</v>
      </c>
      <c r="F88" s="1">
        <v>0.0</v>
      </c>
      <c r="G88" s="1" t="s">
        <v>989</v>
      </c>
      <c r="H88" s="1" t="s">
        <v>990</v>
      </c>
      <c r="I88" s="1" t="s">
        <v>783</v>
      </c>
      <c r="J88" s="1" t="s">
        <v>991</v>
      </c>
      <c r="K88" s="1" t="s">
        <v>992</v>
      </c>
      <c r="L88" s="2"/>
      <c r="M88" s="2"/>
      <c r="N88" s="2"/>
      <c r="O88" s="2"/>
      <c r="P88" s="2"/>
      <c r="Q88" s="2"/>
      <c r="R88" s="2"/>
      <c r="S88" s="2"/>
      <c r="T88" s="2"/>
      <c r="U88" s="2"/>
      <c r="V88" s="2"/>
      <c r="W88" s="2"/>
      <c r="X88" s="2"/>
      <c r="Y88" s="2"/>
      <c r="Z88" s="2"/>
    </row>
    <row r="89" ht="15.75" customHeight="1">
      <c r="A89" s="1" t="s">
        <v>993</v>
      </c>
      <c r="B89" s="1">
        <v>0.0</v>
      </c>
      <c r="C89" s="1" t="s">
        <v>994</v>
      </c>
      <c r="D89" s="1" t="s">
        <v>995</v>
      </c>
      <c r="E89" s="1">
        <v>0.0</v>
      </c>
      <c r="F89" s="1">
        <v>0.0</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v>0.0</v>
      </c>
      <c r="C90" s="1" t="s">
        <v>994</v>
      </c>
      <c r="D90" s="1" t="s">
        <v>1002</v>
      </c>
      <c r="E90" s="1">
        <v>0.0</v>
      </c>
      <c r="F90" s="1">
        <v>0.0</v>
      </c>
      <c r="G90" s="1" t="s">
        <v>1003</v>
      </c>
      <c r="H90" s="1" t="s">
        <v>1004</v>
      </c>
      <c r="I90" s="1" t="s">
        <v>1005</v>
      </c>
      <c r="J90" s="1" t="s">
        <v>365</v>
      </c>
      <c r="K90" s="1" t="s">
        <v>1006</v>
      </c>
      <c r="L90" s="2"/>
      <c r="M90" s="2"/>
      <c r="N90" s="2"/>
      <c r="O90" s="2"/>
      <c r="P90" s="2"/>
      <c r="Q90" s="2"/>
      <c r="R90" s="2"/>
      <c r="S90" s="2"/>
      <c r="T90" s="2"/>
      <c r="U90" s="2"/>
      <c r="V90" s="2"/>
      <c r="W90" s="2"/>
      <c r="X90" s="2"/>
      <c r="Y90" s="2"/>
      <c r="Z90" s="2"/>
    </row>
    <row r="91" ht="15.75" customHeight="1">
      <c r="A91" s="1" t="s">
        <v>1007</v>
      </c>
      <c r="B91" s="1">
        <v>0.0</v>
      </c>
      <c r="C91" s="1" t="s">
        <v>1008</v>
      </c>
      <c r="D91" s="1" t="s">
        <v>1009</v>
      </c>
      <c r="E91" s="1">
        <v>0.0</v>
      </c>
      <c r="F91" s="1">
        <v>0.0</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v>0.0</v>
      </c>
      <c r="C92" s="1" t="s">
        <v>1008</v>
      </c>
      <c r="D92" s="1" t="s">
        <v>1009</v>
      </c>
      <c r="E92" s="1">
        <v>0.0</v>
      </c>
      <c r="F92" s="1">
        <v>0.0</v>
      </c>
      <c r="G92" s="1" t="s">
        <v>1016</v>
      </c>
      <c r="H92" s="1" t="s">
        <v>1011</v>
      </c>
      <c r="I92" s="1" t="s">
        <v>1017</v>
      </c>
      <c r="J92" s="1" t="s">
        <v>1018</v>
      </c>
      <c r="K92" s="1" t="s">
        <v>1014</v>
      </c>
      <c r="L92" s="2"/>
      <c r="M92" s="2"/>
      <c r="N92" s="2"/>
      <c r="O92" s="2"/>
      <c r="P92" s="2"/>
      <c r="Q92" s="2"/>
      <c r="R92" s="2"/>
      <c r="S92" s="2"/>
      <c r="T92" s="2"/>
      <c r="U92" s="2"/>
      <c r="V92" s="2"/>
      <c r="W92" s="2"/>
      <c r="X92" s="2"/>
      <c r="Y92" s="2"/>
      <c r="Z92" s="2"/>
    </row>
    <row r="93" ht="15.75" customHeight="1">
      <c r="A93" s="1" t="s">
        <v>1019</v>
      </c>
      <c r="B93" s="1">
        <v>0.0</v>
      </c>
      <c r="C93" s="1" t="s">
        <v>1020</v>
      </c>
      <c r="D93" s="1" t="s">
        <v>1021</v>
      </c>
      <c r="E93" s="1">
        <v>0.0</v>
      </c>
      <c r="F93" s="1">
        <v>0.0</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v>0.0</v>
      </c>
      <c r="C94" s="1" t="s">
        <v>1028</v>
      </c>
      <c r="D94" s="1" t="s">
        <v>1029</v>
      </c>
      <c r="E94" s="1">
        <v>0.0</v>
      </c>
      <c r="F94" s="1">
        <v>0.0</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v>0.0</v>
      </c>
      <c r="C95" s="1">
        <v>0.0</v>
      </c>
      <c r="D95" s="1" t="s">
        <v>1036</v>
      </c>
      <c r="E95" s="1">
        <v>0.0</v>
      </c>
      <c r="F95" s="1">
        <v>0.0</v>
      </c>
      <c r="G95" s="1" t="s">
        <v>1037</v>
      </c>
      <c r="H95" s="1" t="s">
        <v>1038</v>
      </c>
      <c r="I95" s="1" t="s">
        <v>549</v>
      </c>
      <c r="J95" s="1" t="s">
        <v>1039</v>
      </c>
      <c r="K95" s="1" t="s">
        <v>1040</v>
      </c>
      <c r="L95" s="2"/>
      <c r="M95" s="2"/>
      <c r="N95" s="2"/>
      <c r="O95" s="2"/>
      <c r="P95" s="2"/>
      <c r="Q95" s="2"/>
      <c r="R95" s="2"/>
      <c r="S95" s="2"/>
      <c r="T95" s="2"/>
      <c r="U95" s="2"/>
      <c r="V95" s="2"/>
      <c r="W95" s="2"/>
      <c r="X95" s="2"/>
      <c r="Y95" s="2"/>
      <c r="Z95" s="2"/>
    </row>
    <row r="96" ht="15.75" customHeight="1">
      <c r="A96" s="1" t="s">
        <v>1041</v>
      </c>
      <c r="B96" s="1">
        <v>0.0</v>
      </c>
      <c r="C96" s="1">
        <v>0.0</v>
      </c>
      <c r="D96" s="1" t="s">
        <v>1042</v>
      </c>
      <c r="E96" s="1">
        <v>0.0</v>
      </c>
      <c r="F96" s="1">
        <v>0.0</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v>0.0</v>
      </c>
      <c r="C97" s="1">
        <v>0.0</v>
      </c>
      <c r="D97" s="1" t="s">
        <v>631</v>
      </c>
      <c r="E97" s="1">
        <v>0.0</v>
      </c>
      <c r="F97" s="1">
        <v>0.0</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v>0.0</v>
      </c>
      <c r="C98" s="1">
        <v>0.0</v>
      </c>
      <c r="D98" s="1" t="s">
        <v>1055</v>
      </c>
      <c r="E98" s="1">
        <v>0.0</v>
      </c>
      <c r="F98" s="1">
        <v>0.0</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v>0.0</v>
      </c>
      <c r="C99" s="1">
        <v>0.0</v>
      </c>
      <c r="D99" s="1" t="s">
        <v>1062</v>
      </c>
      <c r="E99" s="1">
        <v>0.0</v>
      </c>
      <c r="F99" s="1">
        <v>0.0</v>
      </c>
      <c r="G99" s="1" t="s">
        <v>1063</v>
      </c>
      <c r="H99" s="1" t="s">
        <v>1064</v>
      </c>
      <c r="I99" s="1" t="s">
        <v>1065</v>
      </c>
      <c r="J99" s="1" t="s">
        <v>1066</v>
      </c>
      <c r="K99" s="1" t="s">
        <v>577</v>
      </c>
      <c r="L99" s="2"/>
      <c r="M99" s="2"/>
      <c r="N99" s="2"/>
      <c r="O99" s="2"/>
      <c r="P99" s="2"/>
      <c r="Q99" s="2"/>
      <c r="R99" s="2"/>
      <c r="S99" s="2"/>
      <c r="T99" s="2"/>
      <c r="U99" s="2"/>
      <c r="V99" s="2"/>
      <c r="W99" s="2"/>
      <c r="X99" s="2"/>
      <c r="Y99" s="2"/>
      <c r="Z99" s="2"/>
    </row>
    <row r="100" ht="15.75" customHeight="1">
      <c r="A100" s="1" t="s">
        <v>1067</v>
      </c>
      <c r="B100" s="1">
        <v>0.0</v>
      </c>
      <c r="C100" s="1">
        <v>0.0</v>
      </c>
      <c r="D100" s="1" t="s">
        <v>1068</v>
      </c>
      <c r="E100" s="1">
        <v>0.0</v>
      </c>
      <c r="F100" s="1">
        <v>0.0</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v>0.0</v>
      </c>
      <c r="C101" s="1" t="s">
        <v>1075</v>
      </c>
      <c r="D101" s="1" t="s">
        <v>1076</v>
      </c>
      <c r="E101" s="1">
        <v>0.0</v>
      </c>
      <c r="F101" s="1">
        <v>0.0</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v>0.0</v>
      </c>
      <c r="C102" s="1" t="s">
        <v>1083</v>
      </c>
      <c r="D102" s="1" t="s">
        <v>1084</v>
      </c>
      <c r="E102" s="1">
        <v>0.0</v>
      </c>
      <c r="F102" s="1">
        <v>0.0</v>
      </c>
      <c r="G102" s="1" t="s">
        <v>738</v>
      </c>
      <c r="H102" s="1">
        <v>81.0</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v>0.0</v>
      </c>
      <c r="C103" s="1">
        <v>0.0</v>
      </c>
      <c r="D103" s="1">
        <v>0.0</v>
      </c>
      <c r="E103" s="1">
        <v>0.0</v>
      </c>
      <c r="F103" s="1">
        <v>0.0</v>
      </c>
      <c r="G103" s="1">
        <v>0.0</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v>0.0</v>
      </c>
      <c r="C104" s="1">
        <v>0.0</v>
      </c>
      <c r="D104" s="1">
        <v>0.0</v>
      </c>
      <c r="E104" s="1">
        <v>0.0</v>
      </c>
      <c r="F104" s="1">
        <v>0.0</v>
      </c>
      <c r="G104" s="1">
        <v>0.0</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1099</v>
      </c>
      <c r="B106" s="1">
        <v>0.0</v>
      </c>
      <c r="C106" s="1">
        <v>0.0</v>
      </c>
      <c r="D106" s="1">
        <v>0.0</v>
      </c>
      <c r="E106" s="1">
        <v>0.0</v>
      </c>
      <c r="F106" s="1">
        <v>0.0</v>
      </c>
      <c r="G106" s="1">
        <v>0.0</v>
      </c>
      <c r="H106" s="1">
        <v>0.0</v>
      </c>
      <c r="I106" s="1" t="s">
        <v>548</v>
      </c>
      <c r="J106" s="1" t="s">
        <v>1100</v>
      </c>
      <c r="K106" s="1">
        <v>26.0</v>
      </c>
      <c r="L106" s="2"/>
      <c r="M106" s="2"/>
      <c r="N106" s="2"/>
      <c r="O106" s="2"/>
      <c r="P106" s="2"/>
      <c r="Q106" s="2"/>
      <c r="R106" s="2"/>
      <c r="S106" s="2"/>
      <c r="T106" s="2"/>
      <c r="U106" s="2"/>
      <c r="V106" s="2"/>
      <c r="W106" s="2"/>
      <c r="X106" s="2"/>
      <c r="Y106" s="2"/>
      <c r="Z106" s="2"/>
    </row>
    <row r="107" ht="15.75" customHeight="1">
      <c r="A107" s="1" t="s">
        <v>1101</v>
      </c>
      <c r="B107" s="1">
        <v>0.0</v>
      </c>
      <c r="C107" s="1">
        <v>0.0</v>
      </c>
      <c r="D107" s="1">
        <v>0.0</v>
      </c>
      <c r="E107" s="1">
        <v>0.0</v>
      </c>
      <c r="F107" s="1">
        <v>0.0</v>
      </c>
      <c r="G107" s="1">
        <v>0.0</v>
      </c>
      <c r="H107" s="1">
        <v>0.0</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v>0.0</v>
      </c>
      <c r="C108" s="1">
        <v>0.0</v>
      </c>
      <c r="D108" s="1">
        <v>0.0</v>
      </c>
      <c r="E108" s="1">
        <v>0.0</v>
      </c>
      <c r="F108" s="1">
        <v>0.0</v>
      </c>
      <c r="G108" s="1">
        <v>0.0</v>
      </c>
      <c r="H108" s="1">
        <v>0.0</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v>0.0</v>
      </c>
      <c r="C109" s="1">
        <v>0.0</v>
      </c>
      <c r="D109" s="1">
        <v>0.0</v>
      </c>
      <c r="E109" s="1">
        <v>0.0</v>
      </c>
      <c r="F109" s="1">
        <v>0.0</v>
      </c>
      <c r="G109" s="1">
        <v>0.0</v>
      </c>
      <c r="H109" s="1">
        <v>0.0</v>
      </c>
      <c r="I109" s="1" t="s">
        <v>1110</v>
      </c>
      <c r="J109" s="1" t="s">
        <v>1111</v>
      </c>
      <c r="K109" s="1" t="s">
        <v>1112</v>
      </c>
      <c r="L109" s="2"/>
      <c r="M109" s="2"/>
      <c r="N109" s="2"/>
      <c r="O109" s="2"/>
      <c r="P109" s="2"/>
      <c r="Q109" s="2"/>
      <c r="R109" s="2"/>
      <c r="S109" s="2"/>
      <c r="T109" s="2"/>
      <c r="U109" s="2"/>
      <c r="V109" s="2"/>
      <c r="W109" s="2"/>
      <c r="X109" s="2"/>
      <c r="Y109" s="2"/>
      <c r="Z109" s="2"/>
    </row>
    <row r="110" ht="15.75" customHeight="1">
      <c r="A110" s="1" t="s">
        <v>1113</v>
      </c>
      <c r="B110" s="1">
        <v>0.0</v>
      </c>
      <c r="C110" s="1">
        <v>0.0</v>
      </c>
      <c r="D110" s="1">
        <v>0.0</v>
      </c>
      <c r="E110" s="1">
        <v>0.0</v>
      </c>
      <c r="F110" s="1">
        <v>0.0</v>
      </c>
      <c r="G110" s="1">
        <v>0.0</v>
      </c>
      <c r="H110" s="1">
        <v>0.0</v>
      </c>
      <c r="I110" s="1" t="s">
        <v>1114</v>
      </c>
      <c r="J110" s="1" t="s">
        <v>580</v>
      </c>
      <c r="K110" s="1" t="s">
        <v>1115</v>
      </c>
      <c r="L110" s="2"/>
      <c r="M110" s="2"/>
      <c r="N110" s="2"/>
      <c r="O110" s="2"/>
      <c r="P110" s="2"/>
      <c r="Q110" s="2"/>
      <c r="R110" s="2"/>
      <c r="S110" s="2"/>
      <c r="T110" s="2"/>
      <c r="U110" s="2"/>
      <c r="V110" s="2"/>
      <c r="W110" s="2"/>
      <c r="X110" s="2"/>
      <c r="Y110" s="2"/>
      <c r="Z110" s="2"/>
    </row>
    <row r="111" ht="15.75" customHeight="1">
      <c r="A111" s="1" t="s">
        <v>1116</v>
      </c>
      <c r="B111" s="1">
        <v>0.0</v>
      </c>
      <c r="C111" s="1">
        <v>0.0</v>
      </c>
      <c r="D111" s="1">
        <v>0.0</v>
      </c>
      <c r="E111" s="1">
        <v>0.0</v>
      </c>
      <c r="F111" s="1">
        <v>0.0</v>
      </c>
      <c r="G111" s="1">
        <v>0.0</v>
      </c>
      <c r="H111" s="1">
        <v>0.0</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v>0.0</v>
      </c>
      <c r="C112" s="1">
        <v>0.0</v>
      </c>
      <c r="D112" s="1">
        <v>0.0</v>
      </c>
      <c r="E112" s="1">
        <v>0.0</v>
      </c>
      <c r="F112" s="1">
        <v>0.0</v>
      </c>
      <c r="G112" s="1">
        <v>0.0</v>
      </c>
      <c r="H112" s="1">
        <v>0.0</v>
      </c>
      <c r="I112" s="1" t="s">
        <v>1117</v>
      </c>
      <c r="J112" s="1" t="s">
        <v>1118</v>
      </c>
      <c r="K112" s="1" t="s">
        <v>1121</v>
      </c>
      <c r="L112" s="2"/>
      <c r="M112" s="2"/>
      <c r="N112" s="2"/>
      <c r="O112" s="2"/>
      <c r="P112" s="2"/>
      <c r="Q112" s="2"/>
      <c r="R112" s="2"/>
      <c r="S112" s="2"/>
      <c r="T112" s="2"/>
      <c r="U112" s="2"/>
      <c r="V112" s="2"/>
      <c r="W112" s="2"/>
      <c r="X112" s="2"/>
      <c r="Y112" s="2"/>
      <c r="Z112" s="2"/>
    </row>
    <row r="113" ht="15.75" customHeight="1">
      <c r="A113" s="1" t="s">
        <v>1122</v>
      </c>
      <c r="B113" s="1">
        <v>0.0</v>
      </c>
      <c r="C113" s="1">
        <v>0.0</v>
      </c>
      <c r="D113" s="1">
        <v>0.0</v>
      </c>
      <c r="E113" s="1">
        <v>0.0</v>
      </c>
      <c r="F113" s="1">
        <v>0.0</v>
      </c>
      <c r="G113" s="1">
        <v>0.0</v>
      </c>
      <c r="H113" s="1">
        <v>0.0</v>
      </c>
      <c r="I113" s="1" t="s">
        <v>1123</v>
      </c>
      <c r="J113" s="1" t="s">
        <v>1124</v>
      </c>
      <c r="K113" s="1" t="s">
        <v>1125</v>
      </c>
      <c r="L113" s="2"/>
      <c r="M113" s="2"/>
      <c r="N113" s="2"/>
      <c r="O113" s="2"/>
      <c r="P113" s="2"/>
      <c r="Q113" s="2"/>
      <c r="R113" s="2"/>
      <c r="S113" s="2"/>
      <c r="T113" s="2"/>
      <c r="U113" s="2"/>
      <c r="V113" s="2"/>
      <c r="W113" s="2"/>
      <c r="X113" s="2"/>
      <c r="Y113" s="2"/>
      <c r="Z113" s="2"/>
    </row>
    <row r="114" ht="15.75" customHeight="1">
      <c r="A114" s="1" t="s">
        <v>1126</v>
      </c>
      <c r="B114" s="1">
        <v>0.0</v>
      </c>
      <c r="C114" s="1">
        <v>0.0</v>
      </c>
      <c r="D114" s="1">
        <v>0.0</v>
      </c>
      <c r="E114" s="1">
        <v>0.0</v>
      </c>
      <c r="F114" s="1">
        <v>0.0</v>
      </c>
      <c r="G114" s="1">
        <v>0.0</v>
      </c>
      <c r="H114" s="1">
        <v>0.0</v>
      </c>
      <c r="I114" s="1" t="s">
        <v>1127</v>
      </c>
      <c r="J114" s="1" t="s">
        <v>1128</v>
      </c>
      <c r="K114" s="1" t="s">
        <v>1129</v>
      </c>
      <c r="L114" s="2"/>
      <c r="M114" s="2"/>
      <c r="N114" s="2"/>
      <c r="O114" s="2"/>
      <c r="P114" s="2"/>
      <c r="Q114" s="2"/>
      <c r="R114" s="2"/>
      <c r="S114" s="2"/>
      <c r="T114" s="2"/>
      <c r="U114" s="2"/>
      <c r="V114" s="2"/>
      <c r="W114" s="2"/>
      <c r="X114" s="2"/>
      <c r="Y114" s="2"/>
      <c r="Z114" s="2"/>
    </row>
    <row r="115" ht="15.75" customHeight="1">
      <c r="A115" s="1" t="s">
        <v>1130</v>
      </c>
      <c r="B115" s="1">
        <v>0.0</v>
      </c>
      <c r="C115" s="1">
        <v>0.0</v>
      </c>
      <c r="D115" s="1">
        <v>0.0</v>
      </c>
      <c r="E115" s="1">
        <v>0.0</v>
      </c>
      <c r="F115" s="1">
        <v>0.0</v>
      </c>
      <c r="G115" s="1">
        <v>0.0</v>
      </c>
      <c r="H115" s="1">
        <v>0.0</v>
      </c>
      <c r="I115" s="1" t="s">
        <v>1131</v>
      </c>
      <c r="J115" s="1" t="s">
        <v>1132</v>
      </c>
      <c r="K115" s="1" t="s">
        <v>1133</v>
      </c>
      <c r="L115" s="2"/>
      <c r="M115" s="2"/>
      <c r="N115" s="2"/>
      <c r="O115" s="2"/>
      <c r="P115" s="2"/>
      <c r="Q115" s="2"/>
      <c r="R115" s="2"/>
      <c r="S115" s="2"/>
      <c r="T115" s="2"/>
      <c r="U115" s="2"/>
      <c r="V115" s="2"/>
      <c r="W115" s="2"/>
      <c r="X115" s="2"/>
      <c r="Y115" s="2"/>
      <c r="Z115" s="2"/>
    </row>
    <row r="116" ht="15.75" customHeight="1">
      <c r="A116" s="1" t="s">
        <v>1134</v>
      </c>
      <c r="B116" s="1">
        <v>0.0</v>
      </c>
      <c r="C116" s="1">
        <v>0.0</v>
      </c>
      <c r="D116" s="1">
        <v>0.0</v>
      </c>
      <c r="E116" s="1">
        <v>0.0</v>
      </c>
      <c r="F116" s="1">
        <v>0.0</v>
      </c>
      <c r="G116" s="1">
        <v>0.0</v>
      </c>
      <c r="H116" s="1">
        <v>0.0</v>
      </c>
      <c r="I116" s="1" t="s">
        <v>1135</v>
      </c>
      <c r="J116" s="1" t="s">
        <v>1136</v>
      </c>
      <c r="K116" s="1" t="s">
        <v>1137</v>
      </c>
      <c r="L116" s="2"/>
      <c r="M116" s="2"/>
      <c r="N116" s="2"/>
      <c r="O116" s="2"/>
      <c r="P116" s="2"/>
      <c r="Q116" s="2"/>
      <c r="R116" s="2"/>
      <c r="S116" s="2"/>
      <c r="T116" s="2"/>
      <c r="U116" s="2"/>
      <c r="V116" s="2"/>
      <c r="W116" s="2"/>
      <c r="X116" s="2"/>
      <c r="Y116" s="2"/>
      <c r="Z116" s="2"/>
    </row>
    <row r="117" ht="15.75" customHeight="1">
      <c r="A117" s="1" t="s">
        <v>1138</v>
      </c>
      <c r="B117" s="1">
        <v>0.0</v>
      </c>
      <c r="C117" s="1">
        <v>0.0</v>
      </c>
      <c r="D117" s="1">
        <v>0.0</v>
      </c>
      <c r="E117" s="1">
        <v>0.0</v>
      </c>
      <c r="F117" s="1">
        <v>0.0</v>
      </c>
      <c r="G117" s="1">
        <v>0.0</v>
      </c>
      <c r="H117" s="1">
        <v>0.0</v>
      </c>
      <c r="I117" s="1" t="s">
        <v>1139</v>
      </c>
      <c r="J117" s="1" t="s">
        <v>1140</v>
      </c>
      <c r="K117" s="1" t="s">
        <v>934</v>
      </c>
      <c r="L117" s="2"/>
      <c r="M117" s="2"/>
      <c r="N117" s="2"/>
      <c r="O117" s="2"/>
      <c r="P117" s="2"/>
      <c r="Q117" s="2"/>
      <c r="R117" s="2"/>
      <c r="S117" s="2"/>
      <c r="T117" s="2"/>
      <c r="U117" s="2"/>
      <c r="V117" s="2"/>
      <c r="W117" s="2"/>
      <c r="X117" s="2"/>
      <c r="Y117" s="2"/>
      <c r="Z117" s="2"/>
    </row>
    <row r="118" ht="15.75" customHeight="1">
      <c r="A118" s="1" t="s">
        <v>1141</v>
      </c>
      <c r="B118" s="1">
        <v>0.0</v>
      </c>
      <c r="C118" s="1">
        <v>0.0</v>
      </c>
      <c r="D118" s="1">
        <v>0.0</v>
      </c>
      <c r="E118" s="1">
        <v>0.0</v>
      </c>
      <c r="F118" s="1">
        <v>0.0</v>
      </c>
      <c r="G118" s="1">
        <v>0.0</v>
      </c>
      <c r="H118" s="1">
        <v>0.0</v>
      </c>
      <c r="I118" s="1" t="s">
        <v>1142</v>
      </c>
      <c r="J118" s="1" t="s">
        <v>1143</v>
      </c>
      <c r="K118" s="1" t="s">
        <v>1144</v>
      </c>
      <c r="L118" s="2"/>
      <c r="M118" s="2"/>
      <c r="N118" s="2"/>
      <c r="O118" s="2"/>
      <c r="P118" s="2"/>
      <c r="Q118" s="2"/>
      <c r="R118" s="2"/>
      <c r="S118" s="2"/>
      <c r="T118" s="2"/>
      <c r="U118" s="2"/>
      <c r="V118" s="2"/>
      <c r="W118" s="2"/>
      <c r="X118" s="2"/>
      <c r="Y118" s="2"/>
      <c r="Z118" s="2"/>
    </row>
    <row r="119" ht="15.75" customHeight="1">
      <c r="A119" s="1" t="s">
        <v>1145</v>
      </c>
      <c r="B119" s="1">
        <v>0.0</v>
      </c>
      <c r="C119" s="1">
        <v>0.0</v>
      </c>
      <c r="D119" s="1">
        <v>0.0</v>
      </c>
      <c r="E119" s="1">
        <v>0.0</v>
      </c>
      <c r="F119" s="1">
        <v>0.0</v>
      </c>
      <c r="G119" s="1">
        <v>0.0</v>
      </c>
      <c r="H119" s="1">
        <v>0.0</v>
      </c>
      <c r="I119" s="1" t="s">
        <v>1146</v>
      </c>
      <c r="J119" s="1" t="s">
        <v>1147</v>
      </c>
      <c r="K119" s="1" t="s">
        <v>1148</v>
      </c>
      <c r="L119" s="2"/>
      <c r="M119" s="2"/>
      <c r="N119" s="2"/>
      <c r="O119" s="2"/>
      <c r="P119" s="2"/>
      <c r="Q119" s="2"/>
      <c r="R119" s="2"/>
      <c r="S119" s="2"/>
      <c r="T119" s="2"/>
      <c r="U119" s="2"/>
      <c r="V119" s="2"/>
      <c r="W119" s="2"/>
      <c r="X119" s="2"/>
      <c r="Y119" s="2"/>
      <c r="Z119" s="2"/>
    </row>
    <row r="120" ht="15.75" customHeight="1">
      <c r="A120" s="1" t="s">
        <v>1149</v>
      </c>
      <c r="B120" s="1">
        <v>0.0</v>
      </c>
      <c r="C120" s="1">
        <v>0.0</v>
      </c>
      <c r="D120" s="1">
        <v>0.0</v>
      </c>
      <c r="E120" s="1">
        <v>0.0</v>
      </c>
      <c r="F120" s="1">
        <v>0.0</v>
      </c>
      <c r="G120" s="1">
        <v>0.0</v>
      </c>
      <c r="H120" s="1">
        <v>0.0</v>
      </c>
      <c r="I120" s="1" t="s">
        <v>822</v>
      </c>
      <c r="J120" s="1" t="s">
        <v>1150</v>
      </c>
      <c r="K120" s="1" t="s">
        <v>521</v>
      </c>
      <c r="L120" s="2"/>
      <c r="M120" s="2"/>
      <c r="N120" s="2"/>
      <c r="O120" s="2"/>
      <c r="P120" s="2"/>
      <c r="Q120" s="2"/>
      <c r="R120" s="2"/>
      <c r="S120" s="2"/>
      <c r="T120" s="2"/>
      <c r="U120" s="2"/>
      <c r="V120" s="2"/>
      <c r="W120" s="2"/>
      <c r="X120" s="2"/>
      <c r="Y120" s="2"/>
      <c r="Z120" s="2"/>
    </row>
    <row r="121" ht="15.75" customHeight="1">
      <c r="A121" s="1" t="s">
        <v>1151</v>
      </c>
      <c r="B121" s="1">
        <v>0.0</v>
      </c>
      <c r="C121" s="1">
        <v>0.0</v>
      </c>
      <c r="D121" s="1">
        <v>0.0</v>
      </c>
      <c r="E121" s="1">
        <v>0.0</v>
      </c>
      <c r="F121" s="1">
        <v>0.0</v>
      </c>
      <c r="G121" s="1">
        <v>0.0</v>
      </c>
      <c r="H121" s="1">
        <v>0.0</v>
      </c>
      <c r="I121" s="1" t="s">
        <v>1152</v>
      </c>
      <c r="J121" s="1" t="s">
        <v>1153</v>
      </c>
      <c r="K121" s="1" t="s">
        <v>1154</v>
      </c>
      <c r="L121" s="2"/>
      <c r="M121" s="2"/>
      <c r="N121" s="2"/>
      <c r="O121" s="2"/>
      <c r="P121" s="2"/>
      <c r="Q121" s="2"/>
      <c r="R121" s="2"/>
      <c r="S121" s="2"/>
      <c r="T121" s="2"/>
      <c r="U121" s="2"/>
      <c r="V121" s="2"/>
      <c r="W121" s="2"/>
      <c r="X121" s="2"/>
      <c r="Y121" s="2"/>
      <c r="Z121" s="2"/>
    </row>
    <row r="122" ht="15.75" customHeight="1">
      <c r="A122" s="1" t="s">
        <v>1155</v>
      </c>
      <c r="B122" s="1">
        <v>0.0</v>
      </c>
      <c r="C122" s="1">
        <v>0.0</v>
      </c>
      <c r="D122" s="1">
        <v>0.0</v>
      </c>
      <c r="E122" s="1">
        <v>0.0</v>
      </c>
      <c r="F122" s="1">
        <v>0.0</v>
      </c>
      <c r="G122" s="1">
        <v>0.0</v>
      </c>
      <c r="H122" s="1">
        <v>0.0</v>
      </c>
      <c r="I122" s="1" t="s">
        <v>1156</v>
      </c>
      <c r="J122" s="1" t="s">
        <v>1157</v>
      </c>
      <c r="K122" s="1" t="s">
        <v>1158</v>
      </c>
      <c r="L122" s="2"/>
      <c r="M122" s="2"/>
      <c r="N122" s="2"/>
      <c r="O122" s="2"/>
      <c r="P122" s="2"/>
      <c r="Q122" s="2"/>
      <c r="R122" s="2"/>
      <c r="S122" s="2"/>
      <c r="T122" s="2"/>
      <c r="U122" s="2"/>
      <c r="V122" s="2"/>
      <c r="W122" s="2"/>
      <c r="X122" s="2"/>
      <c r="Y122" s="2"/>
      <c r="Z122" s="2"/>
    </row>
    <row r="123" ht="15.75" customHeight="1">
      <c r="A123" s="1" t="s">
        <v>1159</v>
      </c>
      <c r="B123" s="1">
        <v>0.0</v>
      </c>
      <c r="C123" s="1">
        <v>0.0</v>
      </c>
      <c r="D123" s="1">
        <v>0.0</v>
      </c>
      <c r="E123" s="1">
        <v>0.0</v>
      </c>
      <c r="F123" s="1">
        <v>0.0</v>
      </c>
      <c r="G123" s="1">
        <v>0.0</v>
      </c>
      <c r="H123" s="1">
        <v>0.0</v>
      </c>
      <c r="I123" s="1">
        <v>0.0</v>
      </c>
      <c r="J123" s="1" t="s">
        <v>1160</v>
      </c>
      <c r="K123" s="1" t="s">
        <v>1161</v>
      </c>
      <c r="L123" s="2"/>
      <c r="M123" s="2"/>
      <c r="N123" s="2"/>
      <c r="O123" s="2"/>
      <c r="P123" s="2"/>
      <c r="Q123" s="2"/>
      <c r="R123" s="2"/>
      <c r="S123" s="2"/>
      <c r="T123" s="2"/>
      <c r="U123" s="2"/>
      <c r="V123" s="2"/>
      <c r="W123" s="2"/>
      <c r="X123" s="2"/>
      <c r="Y123" s="2"/>
      <c r="Z123" s="2"/>
    </row>
    <row r="124" ht="15.75" customHeight="1">
      <c r="A124" s="1" t="s">
        <v>1162</v>
      </c>
      <c r="B124" s="1">
        <v>0.0</v>
      </c>
      <c r="C124" s="1">
        <v>0.0</v>
      </c>
      <c r="D124" s="1">
        <v>0.0</v>
      </c>
      <c r="E124" s="1">
        <v>0.0</v>
      </c>
      <c r="F124" s="1">
        <v>0.0</v>
      </c>
      <c r="G124" s="1">
        <v>0.0</v>
      </c>
      <c r="H124" s="1">
        <v>0.0</v>
      </c>
      <c r="I124" s="1">
        <v>0.0</v>
      </c>
      <c r="J124" s="1" t="s">
        <v>1163</v>
      </c>
      <c r="K124" s="1" t="s">
        <v>1164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1165</v>
      </c>
      <c r="C1" s="1" t="s">
        <v>1166</v>
      </c>
      <c r="D1" s="1" t="s">
        <v>1167</v>
      </c>
      <c r="E1" s="1" t="s">
        <v>1168</v>
      </c>
      <c r="F1" s="1" t="s">
        <v>1169</v>
      </c>
      <c r="G1" s="1" t="s">
        <v>1170</v>
      </c>
      <c r="H1" s="1" t="s">
        <v>1171</v>
      </c>
      <c r="I1" s="1" t="s">
        <v>1172</v>
      </c>
      <c r="J1" s="2"/>
      <c r="K1" s="2"/>
      <c r="L1" s="2"/>
      <c r="M1" s="2"/>
      <c r="N1" s="2"/>
      <c r="O1" s="2"/>
      <c r="P1" s="2"/>
      <c r="Q1" s="2"/>
      <c r="R1" s="2"/>
      <c r="S1" s="2"/>
      <c r="T1" s="2"/>
      <c r="U1" s="2"/>
      <c r="V1" s="2"/>
      <c r="W1" s="2"/>
      <c r="X1" s="2"/>
      <c r="Y1" s="2"/>
      <c r="Z1" s="2"/>
    </row>
    <row r="2">
      <c r="A2" s="1" t="s">
        <v>1173</v>
      </c>
      <c r="B2" s="1" t="s">
        <v>1174</v>
      </c>
      <c r="C2" s="1" t="s">
        <v>1175</v>
      </c>
      <c r="D2" s="1" t="s">
        <v>1176</v>
      </c>
      <c r="E2" s="1" t="s">
        <v>1177</v>
      </c>
      <c r="F2" s="1" t="s">
        <v>1178</v>
      </c>
      <c r="G2" s="1" t="s">
        <v>1179</v>
      </c>
      <c r="H2" s="1" t="s">
        <v>1179</v>
      </c>
      <c r="I2" s="1" t="s">
        <v>1180</v>
      </c>
      <c r="J2" s="2"/>
      <c r="K2" s="2"/>
      <c r="L2" s="2"/>
      <c r="M2" s="2"/>
      <c r="N2" s="2"/>
      <c r="O2" s="2"/>
      <c r="P2" s="2"/>
      <c r="Q2" s="2"/>
      <c r="R2" s="2"/>
      <c r="S2" s="2"/>
      <c r="T2" s="2"/>
      <c r="U2" s="2"/>
      <c r="V2" s="2"/>
      <c r="W2" s="2"/>
      <c r="X2" s="2"/>
      <c r="Y2" s="2"/>
      <c r="Z2" s="2"/>
    </row>
    <row r="3">
      <c r="A3" s="1" t="s">
        <v>1181</v>
      </c>
      <c r="B3" s="1" t="s">
        <v>1180</v>
      </c>
      <c r="C3" s="1" t="s">
        <v>1182</v>
      </c>
      <c r="D3" s="1" t="s">
        <v>1183</v>
      </c>
      <c r="E3" s="1" t="s">
        <v>1184</v>
      </c>
      <c r="F3" s="1" t="s">
        <v>1185</v>
      </c>
      <c r="G3" s="1" t="s">
        <v>1186</v>
      </c>
      <c r="H3" s="1" t="s">
        <v>1187</v>
      </c>
      <c r="I3" s="1" t="s">
        <v>1180</v>
      </c>
      <c r="J3" s="2"/>
      <c r="K3" s="2"/>
      <c r="L3" s="2"/>
      <c r="M3" s="2"/>
      <c r="N3" s="2"/>
      <c r="O3" s="2"/>
      <c r="P3" s="2"/>
      <c r="Q3" s="2"/>
      <c r="R3" s="2"/>
      <c r="S3" s="2"/>
      <c r="T3" s="2"/>
      <c r="U3" s="2"/>
      <c r="V3" s="2"/>
      <c r="W3" s="2"/>
      <c r="X3" s="2"/>
      <c r="Y3" s="2"/>
      <c r="Z3" s="2"/>
    </row>
    <row r="4">
      <c r="A4" s="1" t="s">
        <v>1188</v>
      </c>
      <c r="B4" s="1" t="s">
        <v>1189</v>
      </c>
      <c r="C4" s="1" t="s">
        <v>1190</v>
      </c>
      <c r="D4" s="1" t="s">
        <v>1191</v>
      </c>
      <c r="E4" s="1" t="s">
        <v>1192</v>
      </c>
      <c r="F4" s="1" t="s">
        <v>1193</v>
      </c>
      <c r="G4" s="1" t="s">
        <v>1194</v>
      </c>
      <c r="H4" s="1" t="s">
        <v>1195</v>
      </c>
      <c r="I4" s="1" t="s">
        <v>1196</v>
      </c>
      <c r="J4" s="2"/>
      <c r="K4" s="2"/>
      <c r="L4" s="2"/>
      <c r="M4" s="2"/>
      <c r="N4" s="2"/>
      <c r="O4" s="2"/>
      <c r="P4" s="2"/>
      <c r="Q4" s="2"/>
      <c r="R4" s="2"/>
      <c r="S4" s="2"/>
      <c r="T4" s="2"/>
      <c r="U4" s="2"/>
      <c r="V4" s="2"/>
      <c r="W4" s="2"/>
      <c r="X4" s="2"/>
      <c r="Y4" s="2"/>
      <c r="Z4" s="2"/>
    </row>
    <row r="5">
      <c r="A5" s="1" t="s">
        <v>1181</v>
      </c>
      <c r="B5" s="1" t="s">
        <v>1180</v>
      </c>
      <c r="C5" s="1" t="s">
        <v>1197</v>
      </c>
      <c r="D5" s="1" t="s">
        <v>1198</v>
      </c>
      <c r="E5" s="1" t="s">
        <v>1199</v>
      </c>
      <c r="F5" s="1" t="s">
        <v>1200</v>
      </c>
      <c r="G5" s="1" t="s">
        <v>1201</v>
      </c>
      <c r="H5" s="1" t="s">
        <v>1202</v>
      </c>
      <c r="I5" s="1" t="s">
        <v>1203</v>
      </c>
      <c r="J5" s="2"/>
      <c r="K5" s="2"/>
      <c r="L5" s="2"/>
      <c r="M5" s="2"/>
      <c r="N5" s="2"/>
      <c r="O5" s="2"/>
      <c r="P5" s="2"/>
      <c r="Q5" s="2"/>
      <c r="R5" s="2"/>
      <c r="S5" s="2"/>
      <c r="T5" s="2"/>
      <c r="U5" s="2"/>
      <c r="V5" s="2"/>
      <c r="W5" s="2"/>
      <c r="X5" s="2"/>
      <c r="Y5" s="2"/>
      <c r="Z5" s="2"/>
    </row>
    <row r="6">
      <c r="A6" s="1" t="s">
        <v>1204</v>
      </c>
      <c r="B6" s="1" t="s">
        <v>1205</v>
      </c>
      <c r="C6" s="1" t="s">
        <v>1206</v>
      </c>
      <c r="D6" s="1" t="s">
        <v>1207</v>
      </c>
      <c r="E6" s="1" t="s">
        <v>1208</v>
      </c>
      <c r="F6" s="1" t="s">
        <v>1209</v>
      </c>
      <c r="G6" s="1" t="s">
        <v>1210</v>
      </c>
      <c r="H6" s="1" t="s">
        <v>1211</v>
      </c>
      <c r="I6" s="1" t="s">
        <v>1212</v>
      </c>
      <c r="J6" s="2"/>
      <c r="K6" s="2"/>
      <c r="L6" s="2"/>
      <c r="M6" s="2"/>
      <c r="N6" s="2"/>
      <c r="O6" s="2"/>
      <c r="P6" s="2"/>
      <c r="Q6" s="2"/>
      <c r="R6" s="2"/>
      <c r="S6" s="2"/>
      <c r="T6" s="2"/>
      <c r="U6" s="2"/>
      <c r="V6" s="2"/>
      <c r="W6" s="2"/>
      <c r="X6" s="2"/>
      <c r="Y6" s="2"/>
      <c r="Z6" s="2"/>
    </row>
    <row r="7">
      <c r="A7" s="1" t="s">
        <v>1213</v>
      </c>
      <c r="B7" s="1" t="s">
        <v>1214</v>
      </c>
      <c r="C7" s="1" t="s">
        <v>1215</v>
      </c>
      <c r="D7" s="1" t="s">
        <v>1216</v>
      </c>
      <c r="E7" s="1" t="s">
        <v>1217</v>
      </c>
      <c r="F7" s="1" t="s">
        <v>1218</v>
      </c>
      <c r="G7" s="1" t="s">
        <v>1219</v>
      </c>
      <c r="H7" s="1" t="s">
        <v>1220</v>
      </c>
      <c r="I7" s="1" t="s">
        <v>1221</v>
      </c>
      <c r="J7" s="2"/>
      <c r="K7" s="2"/>
      <c r="L7" s="2"/>
      <c r="M7" s="2"/>
      <c r="N7" s="2"/>
      <c r="O7" s="2"/>
      <c r="P7" s="2"/>
      <c r="Q7" s="2"/>
      <c r="R7" s="2"/>
      <c r="S7" s="2"/>
      <c r="T7" s="2"/>
      <c r="U7" s="2"/>
      <c r="V7" s="2"/>
      <c r="W7" s="2"/>
      <c r="X7" s="2"/>
      <c r="Y7" s="2"/>
      <c r="Z7" s="2"/>
    </row>
    <row r="8">
      <c r="A8" s="1" t="s">
        <v>1222</v>
      </c>
      <c r="B8" s="1" t="s">
        <v>1180</v>
      </c>
      <c r="C8" s="1" t="s">
        <v>1223</v>
      </c>
      <c r="D8" s="1" t="s">
        <v>1224</v>
      </c>
      <c r="E8" s="1" t="s">
        <v>1225</v>
      </c>
      <c r="F8" s="1" t="s">
        <v>1226</v>
      </c>
      <c r="G8" s="1" t="s">
        <v>1227</v>
      </c>
      <c r="H8" s="1" t="s">
        <v>1227</v>
      </c>
      <c r="I8" s="1" t="s">
        <v>1228</v>
      </c>
      <c r="J8" s="2"/>
      <c r="K8" s="2"/>
      <c r="L8" s="2"/>
      <c r="M8" s="2"/>
      <c r="N8" s="2"/>
      <c r="O8" s="2"/>
      <c r="P8" s="2"/>
      <c r="Q8" s="2"/>
      <c r="R8" s="2"/>
      <c r="S8" s="2"/>
      <c r="T8" s="2"/>
      <c r="U8" s="2"/>
      <c r="V8" s="2"/>
      <c r="W8" s="2"/>
      <c r="X8" s="2"/>
      <c r="Y8" s="2"/>
      <c r="Z8" s="2"/>
    </row>
    <row r="9">
      <c r="A9" s="1" t="s">
        <v>1229</v>
      </c>
      <c r="B9" s="1" t="s">
        <v>1230</v>
      </c>
      <c r="C9" s="1" t="s">
        <v>1231</v>
      </c>
      <c r="D9" s="1" t="s">
        <v>1232</v>
      </c>
      <c r="E9" s="1" t="s">
        <v>1233</v>
      </c>
      <c r="F9" s="1" t="s">
        <v>1234</v>
      </c>
      <c r="G9" s="1" t="s">
        <v>1235</v>
      </c>
      <c r="H9" s="1" t="s">
        <v>1236</v>
      </c>
      <c r="I9" s="1" t="s">
        <v>1237</v>
      </c>
      <c r="J9" s="2"/>
      <c r="K9" s="2"/>
      <c r="L9" s="2"/>
      <c r="M9" s="2"/>
      <c r="N9" s="2"/>
      <c r="O9" s="2"/>
      <c r="P9" s="2"/>
      <c r="Q9" s="2"/>
      <c r="R9" s="2"/>
      <c r="S9" s="2"/>
      <c r="T9" s="2"/>
      <c r="U9" s="2"/>
      <c r="V9" s="2"/>
      <c r="W9" s="2"/>
      <c r="X9" s="2"/>
      <c r="Y9" s="2"/>
      <c r="Z9" s="2"/>
    </row>
    <row r="10">
      <c r="A10" s="1" t="s">
        <v>1238</v>
      </c>
      <c r="B10" s="1" t="s">
        <v>1239</v>
      </c>
      <c r="C10" s="1" t="s">
        <v>1240</v>
      </c>
      <c r="D10" s="1" t="s">
        <v>1241</v>
      </c>
      <c r="E10" s="1" t="s">
        <v>1242</v>
      </c>
      <c r="F10" s="1" t="s">
        <v>1243</v>
      </c>
      <c r="G10" s="1" t="s">
        <v>1244</v>
      </c>
      <c r="H10" s="1" t="s">
        <v>1245</v>
      </c>
      <c r="I10" s="1" t="s">
        <v>1246</v>
      </c>
      <c r="J10" s="2"/>
      <c r="K10" s="2"/>
      <c r="L10" s="2"/>
      <c r="M10" s="2"/>
      <c r="N10" s="2"/>
      <c r="O10" s="2"/>
      <c r="P10" s="2"/>
      <c r="Q10" s="2"/>
      <c r="R10" s="2"/>
      <c r="S10" s="2"/>
      <c r="T10" s="2"/>
      <c r="U10" s="2"/>
      <c r="V10" s="2"/>
      <c r="W10" s="2"/>
      <c r="X10" s="2"/>
      <c r="Y10" s="2"/>
      <c r="Z10" s="2"/>
    </row>
    <row r="11">
      <c r="A11" s="1" t="s">
        <v>1247</v>
      </c>
      <c r="B11" s="1" t="s">
        <v>1248</v>
      </c>
      <c r="C11" s="1" t="s">
        <v>1249</v>
      </c>
      <c r="D11" s="1" t="s">
        <v>1250</v>
      </c>
      <c r="E11" s="1" t="s">
        <v>1251</v>
      </c>
      <c r="F11" s="1" t="s">
        <v>1252</v>
      </c>
      <c r="G11" s="1" t="s">
        <v>1253</v>
      </c>
      <c r="H11" s="1" t="s">
        <v>1254</v>
      </c>
      <c r="I11" s="1" t="s">
        <v>1255</v>
      </c>
      <c r="J11" s="2"/>
      <c r="K11" s="2"/>
      <c r="L11" s="2"/>
      <c r="M11" s="2"/>
      <c r="N11" s="2"/>
      <c r="O11" s="2"/>
      <c r="P11" s="2"/>
      <c r="Q11" s="2"/>
      <c r="R11" s="2"/>
      <c r="S11" s="2"/>
      <c r="T11" s="2"/>
      <c r="U11" s="2"/>
      <c r="V11" s="2"/>
      <c r="W11" s="2"/>
      <c r="X11" s="2"/>
      <c r="Y11" s="2"/>
      <c r="Z11" s="2"/>
    </row>
    <row r="12">
      <c r="A12" s="1" t="s">
        <v>1256</v>
      </c>
      <c r="B12" s="1" t="s">
        <v>1257</v>
      </c>
      <c r="C12" s="1" t="s">
        <v>1258</v>
      </c>
      <c r="D12" s="1" t="s">
        <v>1259</v>
      </c>
      <c r="E12" s="1" t="s">
        <v>1260</v>
      </c>
      <c r="F12" s="1" t="s">
        <v>1261</v>
      </c>
      <c r="G12" s="1" t="s">
        <v>1262</v>
      </c>
      <c r="H12" s="1" t="s">
        <v>1263</v>
      </c>
      <c r="I12" s="1" t="s">
        <v>1264</v>
      </c>
      <c r="J12" s="2"/>
      <c r="K12" s="2"/>
      <c r="L12" s="2"/>
      <c r="M12" s="2"/>
      <c r="N12" s="2"/>
      <c r="O12" s="2"/>
      <c r="P12" s="2"/>
      <c r="Q12" s="2"/>
      <c r="R12" s="2"/>
      <c r="S12" s="2"/>
      <c r="T12" s="2"/>
      <c r="U12" s="2"/>
      <c r="V12" s="2"/>
      <c r="W12" s="2"/>
      <c r="X12" s="2"/>
      <c r="Y12" s="2"/>
      <c r="Z12" s="2"/>
    </row>
    <row r="13">
      <c r="A13" s="1" t="s">
        <v>1265</v>
      </c>
      <c r="B13" s="1" t="s">
        <v>1266</v>
      </c>
      <c r="C13" s="1" t="s">
        <v>1267</v>
      </c>
      <c r="D13" s="1" t="s">
        <v>1268</v>
      </c>
      <c r="E13" s="1" t="s">
        <v>1269</v>
      </c>
      <c r="F13" s="1" t="s">
        <v>1223</v>
      </c>
      <c r="G13" s="1" t="s">
        <v>1270</v>
      </c>
      <c r="H13" s="1" t="s">
        <v>1271</v>
      </c>
      <c r="I13" s="1" t="s">
        <v>1272</v>
      </c>
      <c r="J13" s="2"/>
      <c r="K13" s="2"/>
      <c r="L13" s="2"/>
      <c r="M13" s="2"/>
      <c r="N13" s="2"/>
      <c r="O13" s="2"/>
      <c r="P13" s="2"/>
      <c r="Q13" s="2"/>
      <c r="R13" s="2"/>
      <c r="S13" s="2"/>
      <c r="T13" s="2"/>
      <c r="U13" s="2"/>
      <c r="V13" s="2"/>
      <c r="W13" s="2"/>
      <c r="X13" s="2"/>
      <c r="Y13" s="2"/>
      <c r="Z13" s="2"/>
    </row>
    <row r="14">
      <c r="A14" s="1" t="s">
        <v>1273</v>
      </c>
      <c r="B14" s="1" t="s">
        <v>1274</v>
      </c>
      <c r="C14" s="1" t="s">
        <v>1275</v>
      </c>
      <c r="D14" s="1" t="s">
        <v>1276</v>
      </c>
      <c r="E14" s="1" t="s">
        <v>1277</v>
      </c>
      <c r="F14" s="1" t="s">
        <v>1278</v>
      </c>
      <c r="G14" s="1" t="s">
        <v>1279</v>
      </c>
      <c r="H14" s="1" t="s">
        <v>1280</v>
      </c>
      <c r="I14" s="1" t="s">
        <v>1281</v>
      </c>
      <c r="J14" s="2"/>
      <c r="K14" s="2"/>
      <c r="L14" s="2"/>
      <c r="M14" s="2"/>
      <c r="N14" s="2"/>
      <c r="O14" s="2"/>
      <c r="P14" s="2"/>
      <c r="Q14" s="2"/>
      <c r="R14" s="2"/>
      <c r="S14" s="2"/>
      <c r="T14" s="2"/>
      <c r="U14" s="2"/>
      <c r="V14" s="2"/>
      <c r="W14" s="2"/>
      <c r="X14" s="2"/>
      <c r="Y14" s="2"/>
      <c r="Z14" s="2"/>
    </row>
    <row r="15">
      <c r="A15" s="1" t="s">
        <v>1282</v>
      </c>
      <c r="B15" s="1" t="s">
        <v>1180</v>
      </c>
      <c r="C15" s="1" t="s">
        <v>1180</v>
      </c>
      <c r="D15" s="1" t="s">
        <v>1180</v>
      </c>
      <c r="E15" s="1" t="s">
        <v>1180</v>
      </c>
      <c r="F15" s="1" t="s">
        <v>1180</v>
      </c>
      <c r="G15" s="1" t="s">
        <v>1180</v>
      </c>
      <c r="H15" s="1" t="s">
        <v>1180</v>
      </c>
      <c r="I15" s="1" t="s">
        <v>1180</v>
      </c>
      <c r="J15" s="2"/>
      <c r="K15" s="2"/>
      <c r="L15" s="2"/>
      <c r="M15" s="2"/>
      <c r="N15" s="2"/>
      <c r="O15" s="2"/>
      <c r="P15" s="2"/>
      <c r="Q15" s="2"/>
      <c r="R15" s="2"/>
      <c r="S15" s="2"/>
      <c r="T15" s="2"/>
      <c r="U15" s="2"/>
      <c r="V15" s="2"/>
      <c r="W15" s="2"/>
      <c r="X15" s="2"/>
      <c r="Y15" s="2"/>
      <c r="Z15" s="2"/>
    </row>
    <row r="16">
      <c r="A16" s="1" t="s">
        <v>1283</v>
      </c>
      <c r="B16" s="1" t="s">
        <v>1180</v>
      </c>
      <c r="C16" s="1" t="s">
        <v>1180</v>
      </c>
      <c r="D16" s="1" t="s">
        <v>1180</v>
      </c>
      <c r="E16" s="1" t="s">
        <v>1180</v>
      </c>
      <c r="F16" s="1" t="s">
        <v>1180</v>
      </c>
      <c r="G16" s="1" t="s">
        <v>1180</v>
      </c>
      <c r="H16" s="1" t="s">
        <v>1180</v>
      </c>
      <c r="I16" s="1" t="s">
        <v>1180</v>
      </c>
      <c r="J16" s="2"/>
      <c r="K16" s="2"/>
      <c r="L16" s="2"/>
      <c r="M16" s="2"/>
      <c r="N16" s="2"/>
      <c r="O16" s="2"/>
      <c r="P16" s="2"/>
      <c r="Q16" s="2"/>
      <c r="R16" s="2"/>
      <c r="S16" s="2"/>
      <c r="T16" s="2"/>
      <c r="U16" s="2"/>
      <c r="V16" s="2"/>
      <c r="W16" s="2"/>
      <c r="X16" s="2"/>
      <c r="Y16" s="2"/>
      <c r="Z16" s="2"/>
    </row>
    <row r="17">
      <c r="A17" s="1" t="s">
        <v>1284</v>
      </c>
      <c r="B17" s="1" t="s">
        <v>206</v>
      </c>
      <c r="C17" s="1" t="s">
        <v>207</v>
      </c>
      <c r="D17" s="1" t="s">
        <v>194</v>
      </c>
      <c r="E17" s="1" t="s">
        <v>208</v>
      </c>
      <c r="F17" s="1" t="s">
        <v>209</v>
      </c>
      <c r="G17" s="1" t="s">
        <v>1285</v>
      </c>
      <c r="H17" s="1" t="s">
        <v>1286</v>
      </c>
      <c r="I17" s="1" t="s">
        <v>1287</v>
      </c>
      <c r="J17" s="2"/>
      <c r="K17" s="2"/>
      <c r="L17" s="2"/>
      <c r="M17" s="2"/>
      <c r="N17" s="2"/>
      <c r="O17" s="2"/>
      <c r="P17" s="2"/>
      <c r="Q17" s="2"/>
      <c r="R17" s="2"/>
      <c r="S17" s="2"/>
      <c r="T17" s="2"/>
      <c r="U17" s="2"/>
      <c r="V17" s="2"/>
      <c r="W17" s="2"/>
      <c r="X17" s="2"/>
      <c r="Y17" s="2"/>
      <c r="Z17" s="2"/>
    </row>
    <row r="18">
      <c r="A18" s="1" t="s">
        <v>1288</v>
      </c>
      <c r="B18" s="1" t="s">
        <v>1180</v>
      </c>
      <c r="C18" s="1" t="s">
        <v>1180</v>
      </c>
      <c r="D18" s="1" t="s">
        <v>1180</v>
      </c>
      <c r="E18" s="1" t="s">
        <v>1180</v>
      </c>
      <c r="F18" s="1" t="s">
        <v>1180</v>
      </c>
      <c r="G18" s="1" t="s">
        <v>1180</v>
      </c>
      <c r="H18" s="1" t="s">
        <v>1180</v>
      </c>
      <c r="I18" s="1" t="s">
        <v>1180</v>
      </c>
      <c r="J18" s="2"/>
      <c r="K18" s="2"/>
      <c r="L18" s="2"/>
      <c r="M18" s="2"/>
      <c r="N18" s="2"/>
      <c r="O18" s="2"/>
      <c r="P18" s="2"/>
      <c r="Q18" s="2"/>
      <c r="R18" s="2"/>
      <c r="S18" s="2"/>
      <c r="T18" s="2"/>
      <c r="U18" s="2"/>
      <c r="V18" s="2"/>
      <c r="W18" s="2"/>
      <c r="X18" s="2"/>
      <c r="Y18" s="2"/>
      <c r="Z18" s="2"/>
    </row>
    <row r="19">
      <c r="A19" s="1" t="s">
        <v>1289</v>
      </c>
      <c r="B19" s="1" t="s">
        <v>1290</v>
      </c>
      <c r="C19" s="1" t="s">
        <v>1291</v>
      </c>
      <c r="D19" s="1" t="s">
        <v>1292</v>
      </c>
      <c r="E19" s="1" t="s">
        <v>1293</v>
      </c>
      <c r="F19" s="1" t="s">
        <v>1294</v>
      </c>
      <c r="G19" s="1" t="s">
        <v>1295</v>
      </c>
      <c r="H19" s="1" t="s">
        <v>1296</v>
      </c>
      <c r="I19" s="1" t="s">
        <v>1297</v>
      </c>
      <c r="J19" s="2"/>
      <c r="K19" s="2"/>
      <c r="L19" s="2"/>
      <c r="M19" s="2"/>
      <c r="N19" s="2"/>
      <c r="O19" s="2"/>
      <c r="P19" s="2"/>
      <c r="Q19" s="2"/>
      <c r="R19" s="2"/>
      <c r="S19" s="2"/>
      <c r="T19" s="2"/>
      <c r="U19" s="2"/>
      <c r="V19" s="2"/>
      <c r="W19" s="2"/>
      <c r="X19" s="2"/>
      <c r="Y19" s="2"/>
      <c r="Z19" s="2"/>
    </row>
    <row r="20">
      <c r="A20" s="1" t="s">
        <v>1298</v>
      </c>
      <c r="B20" s="1" t="s">
        <v>1299</v>
      </c>
      <c r="C20" s="1" t="s">
        <v>1300</v>
      </c>
      <c r="D20" s="1" t="s">
        <v>1301</v>
      </c>
      <c r="E20" s="1" t="s">
        <v>1302</v>
      </c>
      <c r="F20" s="1" t="s">
        <v>1303</v>
      </c>
      <c r="G20" s="1" t="s">
        <v>1304</v>
      </c>
      <c r="H20" s="1" t="s">
        <v>1305</v>
      </c>
      <c r="I20" s="1" t="s">
        <v>972</v>
      </c>
      <c r="J20" s="2"/>
      <c r="K20" s="2"/>
      <c r="L20" s="2"/>
      <c r="M20" s="2"/>
      <c r="N20" s="2"/>
      <c r="O20" s="2"/>
      <c r="P20" s="2"/>
      <c r="Q20" s="2"/>
      <c r="R20" s="2"/>
      <c r="S20" s="2"/>
      <c r="T20" s="2"/>
      <c r="U20" s="2"/>
      <c r="V20" s="2"/>
      <c r="W20" s="2"/>
      <c r="X20" s="2"/>
      <c r="Y20" s="2"/>
      <c r="Z20" s="2"/>
    </row>
    <row r="21" ht="15.75" customHeight="1">
      <c r="A21" s="1" t="s">
        <v>1306</v>
      </c>
      <c r="B21" s="1" t="s">
        <v>1307</v>
      </c>
      <c r="C21" s="1" t="s">
        <v>1308</v>
      </c>
      <c r="D21" s="1" t="s">
        <v>1309</v>
      </c>
      <c r="E21" s="1" t="s">
        <v>1310</v>
      </c>
      <c r="F21" s="1" t="s">
        <v>1311</v>
      </c>
      <c r="G21" s="1" t="s">
        <v>1312</v>
      </c>
      <c r="H21" s="1" t="s">
        <v>1313</v>
      </c>
      <c r="I21" s="1" t="s">
        <v>1314</v>
      </c>
      <c r="J21" s="2"/>
      <c r="K21" s="2"/>
      <c r="L21" s="2"/>
      <c r="M21" s="2"/>
      <c r="N21" s="2"/>
      <c r="O21" s="2"/>
      <c r="P21" s="2"/>
      <c r="Q21" s="2"/>
      <c r="R21" s="2"/>
      <c r="S21" s="2"/>
      <c r="T21" s="2"/>
      <c r="U21" s="2"/>
      <c r="V21" s="2"/>
      <c r="W21" s="2"/>
      <c r="X21" s="2"/>
      <c r="Y21" s="2"/>
      <c r="Z21" s="2"/>
    </row>
    <row r="22" ht="15.75" customHeight="1">
      <c r="A22" s="1" t="s">
        <v>1315</v>
      </c>
      <c r="B22" s="1" t="s">
        <v>1316</v>
      </c>
      <c r="C22" s="1" t="s">
        <v>1317</v>
      </c>
      <c r="D22" s="1" t="s">
        <v>1318</v>
      </c>
      <c r="E22" s="1" t="s">
        <v>1319</v>
      </c>
      <c r="F22" s="1" t="s">
        <v>1320</v>
      </c>
      <c r="G22" s="1" t="s">
        <v>1321</v>
      </c>
      <c r="H22" s="1" t="s">
        <v>1322</v>
      </c>
      <c r="I22" s="1" t="s">
        <v>1323</v>
      </c>
      <c r="J22" s="2"/>
      <c r="K22" s="2"/>
      <c r="L22" s="2"/>
      <c r="M22" s="2"/>
      <c r="N22" s="2"/>
      <c r="O22" s="2"/>
      <c r="P22" s="2"/>
      <c r="Q22" s="2"/>
      <c r="R22" s="2"/>
      <c r="S22" s="2"/>
      <c r="T22" s="2"/>
      <c r="U22" s="2"/>
      <c r="V22" s="2"/>
      <c r="W22" s="2"/>
      <c r="X22" s="2"/>
      <c r="Y22" s="2"/>
      <c r="Z22" s="2"/>
    </row>
    <row r="23" ht="15.75" customHeight="1">
      <c r="A23" s="1" t="s">
        <v>1324</v>
      </c>
      <c r="B23" s="1" t="s">
        <v>1325</v>
      </c>
      <c r="C23" s="1" t="s">
        <v>1326</v>
      </c>
      <c r="D23" s="1" t="s">
        <v>1327</v>
      </c>
      <c r="E23" s="1" t="s">
        <v>1328</v>
      </c>
      <c r="F23" s="1" t="s">
        <v>1329</v>
      </c>
      <c r="G23" s="1" t="s">
        <v>1330</v>
      </c>
      <c r="H23" s="1" t="s">
        <v>1331</v>
      </c>
      <c r="I23" s="1" t="s">
        <v>1332</v>
      </c>
      <c r="J23" s="2"/>
      <c r="K23" s="2"/>
      <c r="L23" s="2"/>
      <c r="M23" s="2"/>
      <c r="N23" s="2"/>
      <c r="O23" s="2"/>
      <c r="P23" s="2"/>
      <c r="Q23" s="2"/>
      <c r="R23" s="2"/>
      <c r="S23" s="2"/>
      <c r="T23" s="2"/>
      <c r="U23" s="2"/>
      <c r="V23" s="2"/>
      <c r="W23" s="2"/>
      <c r="X23" s="2"/>
      <c r="Y23" s="2"/>
      <c r="Z23" s="2"/>
    </row>
    <row r="24" ht="15.75" customHeight="1">
      <c r="A24" s="1" t="s">
        <v>1333</v>
      </c>
      <c r="B24" s="1" t="s">
        <v>1334</v>
      </c>
      <c r="C24" s="1" t="s">
        <v>1335</v>
      </c>
      <c r="D24" s="1" t="s">
        <v>1336</v>
      </c>
      <c r="E24" s="1" t="s">
        <v>1337</v>
      </c>
      <c r="F24" s="1" t="s">
        <v>1338</v>
      </c>
      <c r="G24" s="1" t="s">
        <v>1339</v>
      </c>
      <c r="H24" s="1" t="s">
        <v>1339</v>
      </c>
      <c r="I24" s="1" t="s">
        <v>1339</v>
      </c>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1346</v>
      </c>
      <c r="H25" s="1" t="s">
        <v>1346</v>
      </c>
      <c r="I25" s="1" t="s">
        <v>1180</v>
      </c>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1180</v>
      </c>
      <c r="H26" s="1" t="s">
        <v>1180</v>
      </c>
      <c r="I26" s="1" t="s">
        <v>1180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11</v>
      </c>
      <c r="C6" s="2"/>
      <c r="D6" s="2"/>
      <c r="E6" s="2"/>
      <c r="F6" s="2"/>
      <c r="G6" s="2"/>
      <c r="H6" s="2"/>
      <c r="I6" s="2"/>
      <c r="J6" s="2"/>
      <c r="K6" s="2"/>
      <c r="L6" s="2"/>
      <c r="M6" s="2"/>
      <c r="N6" s="2"/>
      <c r="O6" s="2"/>
      <c r="P6" s="2"/>
      <c r="Q6" s="2"/>
      <c r="R6" s="2"/>
      <c r="S6" s="2"/>
      <c r="T6" s="2"/>
      <c r="U6" s="2"/>
      <c r="V6" s="2"/>
      <c r="W6" s="2"/>
      <c r="X6" s="2"/>
      <c r="Y6" s="2"/>
      <c r="Z6" s="2"/>
    </row>
    <row r="7">
      <c r="A7" s="3" t="s">
        <v>1362</v>
      </c>
      <c r="B7" s="1" t="s">
        <v>1363</v>
      </c>
      <c r="C7" s="2"/>
      <c r="D7" s="2"/>
      <c r="E7" s="2"/>
      <c r="F7" s="2"/>
      <c r="G7" s="2"/>
      <c r="H7" s="2"/>
      <c r="I7" s="2"/>
      <c r="J7" s="2"/>
      <c r="K7" s="2"/>
      <c r="L7" s="2"/>
      <c r="M7" s="2"/>
      <c r="N7" s="2"/>
      <c r="O7" s="2"/>
      <c r="P7" s="2"/>
      <c r="Q7" s="2"/>
      <c r="R7" s="2"/>
      <c r="S7" s="2"/>
      <c r="T7" s="2"/>
      <c r="U7" s="2"/>
      <c r="V7" s="2"/>
      <c r="W7" s="2"/>
      <c r="X7" s="2"/>
      <c r="Y7" s="2"/>
      <c r="Z7" s="2"/>
    </row>
    <row r="8">
      <c r="A8" s="3" t="s">
        <v>1364</v>
      </c>
      <c r="B8" s="1" t="s">
        <v>1365</v>
      </c>
      <c r="C8" s="2"/>
      <c r="D8" s="2"/>
      <c r="E8" s="2"/>
      <c r="F8" s="2"/>
      <c r="G8" s="2"/>
      <c r="H8" s="2"/>
      <c r="I8" s="2"/>
      <c r="J8" s="2"/>
      <c r="K8" s="2"/>
      <c r="L8" s="2"/>
      <c r="M8" s="2"/>
      <c r="N8" s="2"/>
      <c r="O8" s="2"/>
      <c r="P8" s="2"/>
      <c r="Q8" s="2"/>
      <c r="R8" s="2"/>
      <c r="S8" s="2"/>
      <c r="T8" s="2"/>
      <c r="U8" s="2"/>
      <c r="V8" s="2"/>
      <c r="W8" s="2"/>
      <c r="X8" s="2"/>
      <c r="Y8" s="2"/>
      <c r="Z8" s="2"/>
    </row>
    <row r="9">
      <c r="A9" s="3" t="s">
        <v>1366</v>
      </c>
      <c r="B9" s="4"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1371</v>
      </c>
      <c r="C11" s="2"/>
      <c r="D11" s="2"/>
      <c r="E11" s="2"/>
      <c r="F11" s="2"/>
      <c r="G11" s="2"/>
      <c r="H11" s="2"/>
      <c r="I11" s="2"/>
      <c r="J11" s="2"/>
      <c r="K11" s="2"/>
      <c r="L11" s="2"/>
      <c r="M11" s="2"/>
      <c r="N11" s="2"/>
      <c r="O11" s="2"/>
      <c r="P11" s="2"/>
      <c r="Q11" s="2"/>
      <c r="R11" s="2"/>
      <c r="S11" s="2"/>
      <c r="T11" s="2"/>
      <c r="U11" s="2"/>
      <c r="V11" s="2"/>
      <c r="W11" s="2"/>
      <c r="X11" s="2"/>
      <c r="Y11" s="2"/>
      <c r="Z11" s="2"/>
    </row>
    <row r="12">
      <c r="A12" s="3" t="s">
        <v>1372</v>
      </c>
      <c r="B12" s="1" t="s">
        <v>1369</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1376</v>
      </c>
      <c r="C14" s="2"/>
      <c r="D14" s="2"/>
      <c r="E14" s="2"/>
      <c r="F14" s="2"/>
      <c r="G14" s="2"/>
      <c r="H14" s="2"/>
      <c r="I14" s="2"/>
      <c r="J14" s="2"/>
      <c r="K14" s="2"/>
      <c r="L14" s="2"/>
      <c r="M14" s="2"/>
      <c r="N14" s="2"/>
      <c r="O14" s="2"/>
      <c r="P14" s="2"/>
      <c r="Q14" s="2"/>
      <c r="R14" s="2"/>
      <c r="S14" s="2"/>
      <c r="T14" s="2"/>
      <c r="U14" s="2"/>
      <c r="V14" s="2"/>
      <c r="W14" s="2"/>
      <c r="X14" s="2"/>
      <c r="Y14" s="2"/>
      <c r="Z14" s="2"/>
    </row>
    <row r="15">
      <c r="A15" s="3" t="s">
        <v>1377</v>
      </c>
      <c r="B15" s="1" t="s">
        <v>1374</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5633.0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t="s">
        <v>1382</v>
      </c>
      <c r="C18" s="2"/>
      <c r="D18" s="2"/>
      <c r="E18" s="2"/>
      <c r="F18" s="2"/>
      <c r="G18" s="2"/>
      <c r="H18" s="2"/>
      <c r="I18" s="2"/>
      <c r="J18" s="2"/>
      <c r="K18" s="2"/>
      <c r="L18" s="2"/>
      <c r="M18" s="2"/>
      <c r="N18" s="2"/>
      <c r="O18" s="2"/>
      <c r="P18" s="2"/>
      <c r="Q18" s="2"/>
      <c r="R18" s="2"/>
      <c r="S18" s="2"/>
      <c r="T18" s="2"/>
      <c r="U18" s="2"/>
      <c r="V18" s="2"/>
      <c r="W18" s="2"/>
      <c r="X18" s="2"/>
      <c r="Y18" s="2"/>
      <c r="Z18" s="2"/>
    </row>
    <row r="19">
      <c r="A19" s="3" t="s">
        <v>1383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1392</v>
      </c>
      <c r="B28" s="1">
        <v>14.71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1393</v>
      </c>
      <c r="B29" s="1">
        <v>14.19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1394</v>
      </c>
      <c r="B30" s="1">
        <v>13.48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1395</v>
      </c>
      <c r="B31" s="1">
        <v>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1396</v>
      </c>
      <c r="B32" s="1">
        <v>14.71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1397</v>
      </c>
      <c r="B33" s="1">
        <v>14.19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1398</v>
      </c>
      <c r="B34" s="1">
        <v>13.48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1399</v>
      </c>
      <c r="B35" s="1">
        <v>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1400</v>
      </c>
      <c r="B36" s="1">
        <v>1.585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1401</v>
      </c>
      <c r="B37" s="1">
        <v>-5.602219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1402</v>
      </c>
      <c r="B38" s="1">
        <v>3858955.0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1403</v>
      </c>
      <c r="B39" s="1">
        <v>3858955.0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1404</v>
      </c>
      <c r="B40" s="1">
        <v>5485350.0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1405</v>
      </c>
      <c r="B41" s="1">
        <v>5061050.0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1406</v>
      </c>
      <c r="B42" s="1">
        <v>5061050.0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1407</v>
      </c>
      <c r="B43" s="1">
        <v>14.41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1408</v>
      </c>
      <c r="B44" s="1">
        <v>14.53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1409</v>
      </c>
      <c r="B45" s="1">
        <v>4400.0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1410</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1411</v>
      </c>
      <c r="B47" s="1">
        <v>8.37958464E8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1412</v>
      </c>
      <c r="B48" s="1">
        <v>10.24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1413</v>
      </c>
      <c r="B49" s="1">
        <v>87.98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1414</v>
      </c>
      <c r="B50" s="1">
        <v>0.80053276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1415</v>
      </c>
      <c r="B51" s="1">
        <v>14.1496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1416</v>
      </c>
      <c r="B52" s="1">
        <v>30.32405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t="s">
        <v>1418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9.17628928E8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v>-1.5818801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1421</v>
      </c>
      <c r="B56" s="1">
        <v>5.7379905E7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1422</v>
      </c>
      <c r="B57" s="1">
        <v>5.79501E7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1423</v>
      </c>
      <c r="B58" s="1">
        <v>2.2403277E7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1424</v>
      </c>
      <c r="B59" s="1">
        <v>1.9704363E7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1427</v>
      </c>
      <c r="B62" s="1">
        <v>0.3866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1428</v>
      </c>
      <c r="B63" s="1">
        <v>0.01833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1429</v>
      </c>
      <c r="B64" s="1">
        <v>1.0355201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1430</v>
      </c>
      <c r="B65" s="1">
        <v>4.68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1431</v>
      </c>
      <c r="B66" s="1">
        <v>0.4621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1432</v>
      </c>
      <c r="B67" s="1">
        <v>5.79501E7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1433</v>
      </c>
      <c r="B68" s="1">
        <v>16.725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1434</v>
      </c>
      <c r="B69" s="1">
        <v>0.86457396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1438</v>
      </c>
      <c r="B73" s="1">
        <v>-1.65583296E9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1439</v>
      </c>
      <c r="B74" s="1">
        <v>-29.1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-2.45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v>0.877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v>-0.733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1443</v>
      </c>
      <c r="B78" s="1">
        <v>-0.80145544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1444</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1445</v>
      </c>
      <c r="B80" s="1" t="s">
        <v>1446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1447</v>
      </c>
      <c r="B81" s="1" t="s">
        <v>1448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t="s">
        <v>1452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1453</v>
      </c>
      <c r="B85" s="1" t="s">
        <v>1452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v>1.4273766E9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t="s">
        <v>1456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t="s">
        <v>1458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1459</v>
      </c>
      <c r="B89" s="1" t="s">
        <v>1460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1461</v>
      </c>
      <c r="B90" s="1" t="s">
        <v>1462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v>14.46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1465</v>
      </c>
      <c r="B93" s="1">
        <v>100.0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1467</v>
      </c>
      <c r="B95" s="1">
        <v>17.95607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1468</v>
      </c>
      <c r="B96" s="1">
        <v>13.5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1469</v>
      </c>
      <c r="B97" s="1">
        <v>3.14706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1470</v>
      </c>
      <c r="B98" s="1" t="s">
        <v>1471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1472</v>
      </c>
      <c r="B99" s="1">
        <v>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1473</v>
      </c>
      <c r="B100" s="1">
        <v>6.78772992E8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1474</v>
      </c>
      <c r="B101" s="1">
        <v>11.713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1475</v>
      </c>
      <c r="B102" s="1">
        <v>-1.252312064E9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1476</v>
      </c>
      <c r="B103" s="1">
        <v>7.58443008E8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1477</v>
      </c>
      <c r="B104" s="1">
        <v>1.361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1478</v>
      </c>
      <c r="B105" s="1">
        <v>2.344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1479</v>
      </c>
      <c r="B106" s="1">
        <v>1.046750976E9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1480</v>
      </c>
      <c r="B107" s="1">
        <v>79.305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1481</v>
      </c>
      <c r="B108" s="1">
        <v>18.382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1482</v>
      </c>
      <c r="B109" s="1">
        <v>-0.22007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1483</v>
      </c>
      <c r="B110" s="1">
        <v>-0.9608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1484</v>
      </c>
      <c r="B111" s="1">
        <v>-7.25745984E8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1485</v>
      </c>
      <c r="B112" s="1">
        <v>-1.85738496E8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1486</v>
      </c>
      <c r="B113" s="1">
        <v>-4.65566016E8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1487</v>
      </c>
      <c r="B114" s="1">
        <v>-0.64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1488</v>
      </c>
      <c r="B115" s="1">
        <v>-0.69333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1489</v>
      </c>
      <c r="B116" s="1">
        <v>-1.19638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1490</v>
      </c>
      <c r="B117" s="1">
        <v>-3.2724798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1491</v>
      </c>
      <c r="B118" s="1" t="s">
        <v>1418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-18.0</v>
      </c>
      <c r="C3" s="1">
        <v>-25.0</v>
      </c>
      <c r="D3" s="1">
        <v>-7.0</v>
      </c>
      <c r="E3" s="1">
        <v>43.0</v>
      </c>
      <c r="F3" s="1">
        <v>46.0</v>
      </c>
      <c r="G3" s="1">
        <v>104.0</v>
      </c>
      <c r="H3" s="1">
        <v>-21.0</v>
      </c>
      <c r="I3" s="1">
        <v>-97.0</v>
      </c>
      <c r="J3" s="1">
        <v>-300.0</v>
      </c>
      <c r="K3" s="1">
        <v>-459.0</v>
      </c>
      <c r="L3" s="1">
        <f>IF(K3*FORECAST(L2,B3:K3,B2:K2)&gt;0,FORECAST(L2,B3:K3,B2:K2),K3)*$X$1</f>
        <v>-289.3333333</v>
      </c>
      <c r="M3" s="1">
        <f>IF(L3*FORECAST(M2,B3:L3,B2:L2)&gt;0,FORECAST(M2,B3:L3,B2:L2),L3)*$X$1</f>
        <v>-328.5939394</v>
      </c>
      <c r="N3" s="1">
        <f>IF(M3*FORECAST(N2,B3:M3,B2:M2)&gt;0,FORECAST(N2,B3:M3,B2:M2),M3)*$X$1</f>
        <v>-367.8545455</v>
      </c>
      <c r="O3" s="1">
        <f>IF(N3*FORECAST(O2,B3:N3,B2:N2)&gt;0,FORECAST(O2,B3:N3,B2:N2),N3)*$X$1</f>
        <v>-407.1151515</v>
      </c>
      <c r="P3" s="1">
        <f>IF(O3*FORECAST(P2,B3:O3,B2:O2)&gt;0,FORECAST(P2,B3:O3,B2:O2),O3)*$X$1</f>
        <v>-446.3757576</v>
      </c>
      <c r="Q3" s="1">
        <f>IF(P3*FORECAST(Q2,B3:P3,B2:P2)&gt;0,FORECAST(Q2,B3:P3,B2:P2),P3)*$X$1</f>
        <v>-485.6363636</v>
      </c>
      <c r="R3" s="1">
        <f>IF(Q3*FORECAST(R2,B3:Q3,B2:Q2)&gt;0,FORECAST(R2,B3:Q3,B2:Q2),Q3)*$X$1</f>
        <v>-524.8969697</v>
      </c>
      <c r="S3" s="5">
        <f>IF(R3*FORECAST(S2,B3:R3,B2:R2)&gt;0,FORECAST(S2,B3:R3,B2:R2),R3)*$X$1</f>
        <v>-564.1575758</v>
      </c>
      <c r="T3" s="5">
        <f>IF(S3*FORECAST(T2,B3:S3,B2:S2)&gt;0,FORECAST(T2,B3:S3,B2:S2),S3)*$X$1</f>
        <v>-603.4181818</v>
      </c>
      <c r="U3" s="5">
        <f>IF(T3*FORECAST(U2,B3:T3,B2:T2)&gt;0,FORECAST(U2,B3:T3,B2:T2),T3)*$X$1</f>
        <v>-642.6787879</v>
      </c>
      <c r="V3" s="5">
        <f>IF(U3*FORECAST(V2,B3:U3,B2:U2)&gt;0,FORECAST(V2,B3:U3,B2:U2),U3)*$X$1</f>
        <v>-681.9393939</v>
      </c>
      <c r="W3" s="5">
        <f>IF(V3*FORECAST(W2,B3:V3,B2:V2)&gt;0,FORECAST(W2,B3:V3,B2:V2),V3)*$X$1</f>
        <v>-721.2</v>
      </c>
      <c r="X3" s="2"/>
      <c r="Y3" s="2"/>
      <c r="Z3" s="2"/>
    </row>
    <row r="4">
      <c r="A4" s="3" t="s">
        <v>142</v>
      </c>
      <c r="B4" s="1">
        <v>10.0</v>
      </c>
      <c r="C4" s="1">
        <v>-145.0</v>
      </c>
      <c r="D4" s="1">
        <v>-223.0</v>
      </c>
      <c r="E4" s="1">
        <v>-344.0</v>
      </c>
      <c r="F4" s="1">
        <v>-370.0</v>
      </c>
      <c r="G4" s="1">
        <v>-382.0</v>
      </c>
      <c r="H4" s="1">
        <v>-514.0</v>
      </c>
      <c r="I4" s="1">
        <v>-464.0</v>
      </c>
      <c r="J4" s="1">
        <v>-934.0</v>
      </c>
      <c r="K4" s="1">
        <v>-533.0</v>
      </c>
      <c r="L4" s="2"/>
      <c r="M4" s="2"/>
      <c r="N4" s="2"/>
      <c r="O4" s="2"/>
      <c r="P4" s="2"/>
      <c r="Q4" s="2"/>
      <c r="R4" s="2"/>
      <c r="S4" s="2"/>
      <c r="T4" s="2"/>
      <c r="U4" s="2"/>
      <c r="V4" s="2"/>
      <c r="W4" s="2"/>
      <c r="X4" s="2"/>
      <c r="Y4" s="2"/>
      <c r="Z4" s="2"/>
    </row>
    <row r="5">
      <c r="A5" s="3" t="s">
        <v>1493</v>
      </c>
      <c r="B5" s="1">
        <v>2.0</v>
      </c>
      <c r="C5" s="1">
        <v>15.0</v>
      </c>
      <c r="D5" s="1">
        <v>43.0</v>
      </c>
      <c r="E5" s="1">
        <v>45.0</v>
      </c>
      <c r="F5" s="1">
        <v>47.0</v>
      </c>
      <c r="G5" s="1">
        <v>50.0</v>
      </c>
      <c r="H5" s="1">
        <v>52.0</v>
      </c>
      <c r="I5" s="1">
        <v>55.0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1494</v>
      </c>
      <c r="L7" s="1">
        <f>IF(W3*FORECAST(W2,B3:W3,B2:W2)&gt;0,FORECAST(W2,B3:W3,B2:W2),V3)*$X$1 * (1+0.02)/(0.0943-0.02)</f>
        <v>-9900.726783</v>
      </c>
      <c r="M7" s="2"/>
      <c r="N7" s="2"/>
      <c r="O7" s="2"/>
      <c r="P7" s="2"/>
      <c r="Q7" s="2"/>
      <c r="R7" s="2"/>
      <c r="S7" s="2"/>
      <c r="T7" s="2"/>
      <c r="U7" s="2"/>
      <c r="V7" s="2"/>
      <c r="W7" s="2"/>
      <c r="X7" s="2"/>
      <c r="Y7" s="2"/>
      <c r="Z7" s="2"/>
    </row>
    <row r="8">
      <c r="A8" s="2"/>
      <c r="B8" s="2"/>
      <c r="C8" s="2"/>
      <c r="D8" s="2"/>
      <c r="E8" s="2"/>
      <c r="F8" s="2"/>
      <c r="G8" s="2"/>
      <c r="H8" s="2"/>
      <c r="I8" s="2"/>
      <c r="J8" s="2"/>
      <c r="K8" s="1" t="s">
        <v>1495</v>
      </c>
      <c r="L8" s="6">
        <f t="array" ref="L8">NPV(0.0943,M3:W3)</f>
        <v>-3268.428687</v>
      </c>
      <c r="M8" s="2"/>
      <c r="N8" s="2"/>
      <c r="O8" s="2"/>
      <c r="P8" s="2"/>
      <c r="Q8" s="2"/>
      <c r="R8" s="2"/>
      <c r="S8" s="2"/>
      <c r="T8" s="2"/>
      <c r="U8" s="2"/>
      <c r="V8" s="2"/>
      <c r="W8" s="2"/>
      <c r="X8" s="2"/>
      <c r="Y8" s="2"/>
      <c r="Z8" s="2"/>
    </row>
    <row r="9">
      <c r="A9" s="2"/>
      <c r="B9" s="2"/>
      <c r="C9" s="2"/>
      <c r="D9" s="2"/>
      <c r="E9" s="2"/>
      <c r="F9" s="2"/>
      <c r="G9" s="2"/>
      <c r="H9" s="2"/>
      <c r="I9" s="2"/>
      <c r="J9" s="2"/>
      <c r="K9" s="1" t="s">
        <v>1496</v>
      </c>
      <c r="L9" s="6">
        <f t="array" ref="L9">NPV(0.0943,M16:W16)</f>
        <v>-3674.232925</v>
      </c>
      <c r="M9" s="2"/>
      <c r="N9" s="2"/>
      <c r="O9" s="2"/>
      <c r="P9" s="2"/>
      <c r="Q9" s="2"/>
      <c r="R9" s="2"/>
      <c r="S9" s="2"/>
      <c r="T9" s="2"/>
      <c r="U9" s="2"/>
      <c r="V9" s="2"/>
      <c r="W9" s="2"/>
      <c r="X9" s="2"/>
      <c r="Y9" s="2"/>
      <c r="Z9" s="2"/>
    </row>
    <row r="10">
      <c r="A10" s="2"/>
      <c r="B10" s="2"/>
      <c r="C10" s="2"/>
      <c r="D10" s="2"/>
      <c r="E10" s="2"/>
      <c r="F10" s="2"/>
      <c r="G10" s="2"/>
      <c r="H10" s="2"/>
      <c r="I10" s="2"/>
      <c r="J10" s="2"/>
      <c r="K10" s="1" t="s">
        <v>1497</v>
      </c>
      <c r="L10" s="6">
        <f>L8 + L9</f>
        <v>-6942.661612</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-533.0</v>
      </c>
      <c r="M11" s="2"/>
      <c r="N11" s="2"/>
      <c r="O11" s="2"/>
      <c r="P11" s="2"/>
      <c r="Q11" s="2"/>
      <c r="R11" s="2"/>
      <c r="S11" s="2"/>
      <c r="T11" s="2"/>
      <c r="U11" s="2"/>
      <c r="V11" s="2"/>
      <c r="W11" s="2"/>
      <c r="X11" s="2"/>
      <c r="Y11" s="2"/>
      <c r="Z11" s="2"/>
    </row>
    <row r="12">
      <c r="A12" s="2"/>
      <c r="B12" s="2"/>
      <c r="C12" s="2"/>
      <c r="D12" s="2"/>
      <c r="E12" s="2"/>
      <c r="F12" s="2"/>
      <c r="G12" s="2"/>
      <c r="H12" s="2"/>
      <c r="I12" s="2"/>
      <c r="J12" s="2"/>
      <c r="K12" s="1" t="s">
        <v>1498</v>
      </c>
      <c r="L12" s="6">
        <f>L10 - L11</f>
        <v>-6409.661612</v>
      </c>
      <c r="M12" s="2"/>
      <c r="N12" s="2"/>
      <c r="O12" s="2"/>
      <c r="P12" s="2"/>
      <c r="Q12" s="2"/>
      <c r="R12" s="2"/>
      <c r="S12" s="2"/>
      <c r="T12" s="2"/>
      <c r="U12" s="2"/>
      <c r="V12" s="2"/>
      <c r="W12" s="2"/>
      <c r="X12" s="2"/>
      <c r="Y12" s="2"/>
      <c r="Z12" s="2"/>
    </row>
    <row r="13">
      <c r="A13" s="2"/>
      <c r="B13" s="2"/>
      <c r="C13" s="2"/>
      <c r="D13" s="2"/>
      <c r="E13" s="2"/>
      <c r="F13" s="2"/>
      <c r="G13" s="2"/>
      <c r="H13" s="2"/>
      <c r="I13" s="2"/>
      <c r="J13" s="2"/>
      <c r="K13" s="1" t="s">
        <v>1499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-112.4502037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-9900.726783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-21.0</v>
      </c>
      <c r="C3" s="1">
        <v>21.0</v>
      </c>
      <c r="D3" s="1">
        <v>25.0</v>
      </c>
      <c r="E3" s="1">
        <v>84.0</v>
      </c>
      <c r="F3" s="1">
        <v>128.0</v>
      </c>
      <c r="G3" s="1">
        <v>145.0</v>
      </c>
      <c r="H3" s="1">
        <v>140.0</v>
      </c>
      <c r="I3" s="1">
        <v>169.0</v>
      </c>
      <c r="J3" s="1">
        <v>93.0</v>
      </c>
      <c r="K3" s="1">
        <v>34.0</v>
      </c>
      <c r="L3" s="1">
        <f>IF(K3*FORECAST(L2,B3:K3,B2:K2)&gt;0,FORECAST(L2,B3:K3,B2:K2),K3)*$X$1</f>
        <v>145.2666667</v>
      </c>
      <c r="M3" s="1">
        <f>IF(L3*FORECAST(M2,B3:L3,B2:L2)&gt;0,FORECAST(M2,B3:L3,B2:L2),L3)*$X$1</f>
        <v>156.8060606</v>
      </c>
      <c r="N3" s="1">
        <f>IF(M3*FORECAST(N2,B3:M3,B2:M2)&gt;0,FORECAST(N2,B3:M3,B2:M2),M3)*$X$1</f>
        <v>168.3454545</v>
      </c>
      <c r="O3" s="1">
        <f>IF(N3*FORECAST(O2,B3:N3,B2:N2)&gt;0,FORECAST(O2,B3:N3,B2:N2),N3)*$X$1</f>
        <v>179.8848485</v>
      </c>
      <c r="P3" s="1">
        <f>IF(O3*FORECAST(P2,B3:O3,B2:O2)&gt;0,FORECAST(P2,B3:O3,B2:O2),O3)*$X$1</f>
        <v>191.4242424</v>
      </c>
      <c r="Q3" s="1">
        <f>IF(P3*FORECAST(Q2,B3:P3,B2:P2)&gt;0,FORECAST(Q2,B3:P3,B2:P2),P3)*$X$1</f>
        <v>202.9636364</v>
      </c>
      <c r="R3" s="1">
        <f>IF(Q3*FORECAST(R2,B3:Q3,B2:Q2)&gt;0,FORECAST(R2,B3:Q3,B2:Q2),Q3)*$X$1</f>
        <v>214.5030303</v>
      </c>
      <c r="S3" s="5">
        <f>IF(R3*FORECAST(S2,B3:R3,B2:R2)&gt;0,FORECAST(S2,B3:R3,B2:R2),R3)*$X$1</f>
        <v>226.0424242</v>
      </c>
      <c r="T3" s="5">
        <f>IF(S3*FORECAST(T2,B3:S3,B2:S2)&gt;0,FORECAST(T2,B3:S3,B2:S2),S3)*$X$1</f>
        <v>237.5818182</v>
      </c>
      <c r="U3" s="5">
        <f>IF(T3*FORECAST(U2,B3:T3,B2:T2)&gt;0,FORECAST(U2,B3:T3,B2:T2),T3)*$X$1</f>
        <v>249.1212121</v>
      </c>
      <c r="V3" s="5">
        <f>IF(U3*FORECAST(V2,B3:U3,B2:U2)&gt;0,FORECAST(V2,B3:U3,B2:U2),U3)*$X$1</f>
        <v>260.6606061</v>
      </c>
      <c r="W3" s="5">
        <f>IF(V3*FORECAST(W2,B3:V3,B2:V2)&gt;0,FORECAST(W2,B3:V3,B2:V2),V3)*$X$1</f>
        <v>272.2</v>
      </c>
      <c r="X3" s="2"/>
      <c r="Y3" s="2"/>
      <c r="Z3" s="2"/>
    </row>
    <row r="4">
      <c r="A4" s="3" t="s">
        <v>142</v>
      </c>
      <c r="B4" s="1">
        <v>10.0</v>
      </c>
      <c r="C4" s="1">
        <v>-145.0</v>
      </c>
      <c r="D4" s="1">
        <v>-223.0</v>
      </c>
      <c r="E4" s="1">
        <v>-344.0</v>
      </c>
      <c r="F4" s="1">
        <v>-370.0</v>
      </c>
      <c r="G4" s="1">
        <v>-382.0</v>
      </c>
      <c r="H4" s="1">
        <v>-514.0</v>
      </c>
      <c r="I4" s="1">
        <v>-464.0</v>
      </c>
      <c r="J4" s="1">
        <v>-934.0</v>
      </c>
      <c r="K4" s="1">
        <v>-533.0</v>
      </c>
      <c r="L4" s="2"/>
      <c r="M4" s="2"/>
      <c r="N4" s="2"/>
      <c r="O4" s="2"/>
      <c r="P4" s="2"/>
      <c r="Q4" s="2"/>
      <c r="R4" s="2"/>
      <c r="S4" s="2"/>
      <c r="T4" s="2"/>
      <c r="U4" s="2"/>
      <c r="V4" s="2"/>
      <c r="W4" s="2"/>
      <c r="X4" s="2"/>
      <c r="Y4" s="2"/>
      <c r="Z4" s="2"/>
    </row>
    <row r="5">
      <c r="A5" s="3" t="s">
        <v>1493</v>
      </c>
      <c r="B5" s="1">
        <v>2.0</v>
      </c>
      <c r="C5" s="1">
        <v>15.0</v>
      </c>
      <c r="D5" s="1">
        <v>43.0</v>
      </c>
      <c r="E5" s="1">
        <v>45.0</v>
      </c>
      <c r="F5" s="1">
        <v>47.0</v>
      </c>
      <c r="G5" s="1">
        <v>50.0</v>
      </c>
      <c r="H5" s="1">
        <v>52.0</v>
      </c>
      <c r="I5" s="1">
        <v>55.0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1494</v>
      </c>
      <c r="L7" s="1">
        <f>IF(W3*FORECAST(W2,B3:W3,B2:W2)&gt;0,FORECAST(W2,B3:W3,B2:W2),V3)*$X$1 * (1+0.02)/(0.0943-0.02)</f>
        <v>3736.79677</v>
      </c>
      <c r="M7" s="2"/>
      <c r="N7" s="2"/>
      <c r="O7" s="2"/>
      <c r="P7" s="2"/>
      <c r="Q7" s="2"/>
      <c r="R7" s="2"/>
      <c r="S7" s="2"/>
      <c r="T7" s="2"/>
      <c r="U7" s="2"/>
      <c r="V7" s="2"/>
      <c r="W7" s="2"/>
      <c r="X7" s="2"/>
      <c r="Y7" s="2"/>
      <c r="Z7" s="2"/>
    </row>
    <row r="8">
      <c r="A8" s="2"/>
      <c r="B8" s="2"/>
      <c r="C8" s="2"/>
      <c r="D8" s="2"/>
      <c r="E8" s="2"/>
      <c r="F8" s="2"/>
      <c r="G8" s="2"/>
      <c r="H8" s="2"/>
      <c r="I8" s="2"/>
      <c r="J8" s="2"/>
      <c r="K8" s="1" t="s">
        <v>1495</v>
      </c>
      <c r="L8" s="6">
        <f t="array" ref="L8">NPV(0.0943,M3:W3)</f>
        <v>1362.303436</v>
      </c>
      <c r="M8" s="2"/>
      <c r="N8" s="2"/>
      <c r="O8" s="2"/>
      <c r="P8" s="2"/>
      <c r="Q8" s="2"/>
      <c r="R8" s="2"/>
      <c r="S8" s="2"/>
      <c r="T8" s="2"/>
      <c r="U8" s="2"/>
      <c r="V8" s="2"/>
      <c r="W8" s="2"/>
      <c r="X8" s="2"/>
      <c r="Y8" s="2"/>
      <c r="Z8" s="2"/>
    </row>
    <row r="9">
      <c r="A9" s="2"/>
      <c r="B9" s="2"/>
      <c r="C9" s="2"/>
      <c r="D9" s="2"/>
      <c r="E9" s="2"/>
      <c r="F9" s="2"/>
      <c r="G9" s="2"/>
      <c r="H9" s="2"/>
      <c r="I9" s="2"/>
      <c r="J9" s="2"/>
      <c r="K9" s="1" t="s">
        <v>1496</v>
      </c>
      <c r="L9" s="6">
        <f t="array" ref="L9">NPV(0.0943,M16:W16)</f>
        <v>1386.752915</v>
      </c>
      <c r="M9" s="2"/>
      <c r="N9" s="2"/>
      <c r="O9" s="2"/>
      <c r="P9" s="2"/>
      <c r="Q9" s="2"/>
      <c r="R9" s="2"/>
      <c r="S9" s="2"/>
      <c r="T9" s="2"/>
      <c r="U9" s="2"/>
      <c r="V9" s="2"/>
      <c r="W9" s="2"/>
      <c r="X9" s="2"/>
      <c r="Y9" s="2"/>
      <c r="Z9" s="2"/>
    </row>
    <row r="10">
      <c r="A10" s="2"/>
      <c r="B10" s="2"/>
      <c r="C10" s="2"/>
      <c r="D10" s="2"/>
      <c r="E10" s="2"/>
      <c r="F10" s="2"/>
      <c r="G10" s="2"/>
      <c r="H10" s="2"/>
      <c r="I10" s="2"/>
      <c r="J10" s="2"/>
      <c r="K10" s="1" t="s">
        <v>1497</v>
      </c>
      <c r="L10" s="6">
        <f>L8 + L9</f>
        <v>2749.056351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-533.0</v>
      </c>
      <c r="M11" s="2"/>
      <c r="N11" s="2"/>
      <c r="O11" s="2"/>
      <c r="P11" s="2"/>
      <c r="Q11" s="2"/>
      <c r="R11" s="2"/>
      <c r="S11" s="2"/>
      <c r="T11" s="2"/>
      <c r="U11" s="2"/>
      <c r="V11" s="2"/>
      <c r="W11" s="2"/>
      <c r="X11" s="2"/>
      <c r="Y11" s="2"/>
      <c r="Z11" s="2"/>
    </row>
    <row r="12">
      <c r="A12" s="2"/>
      <c r="B12" s="2"/>
      <c r="C12" s="2"/>
      <c r="D12" s="2"/>
      <c r="E12" s="2"/>
      <c r="F12" s="2"/>
      <c r="G12" s="2"/>
      <c r="H12" s="2"/>
      <c r="I12" s="2"/>
      <c r="J12" s="2"/>
      <c r="K12" s="1" t="s">
        <v>1498</v>
      </c>
      <c r="L12" s="6">
        <f>L10 - L11</f>
        <v>3282.056351</v>
      </c>
      <c r="M12" s="2"/>
      <c r="N12" s="2"/>
      <c r="O12" s="2"/>
      <c r="P12" s="2"/>
      <c r="Q12" s="2"/>
      <c r="R12" s="2"/>
      <c r="S12" s="2"/>
      <c r="T12" s="2"/>
      <c r="U12" s="2"/>
      <c r="V12" s="2"/>
      <c r="W12" s="2"/>
      <c r="X12" s="2"/>
      <c r="Y12" s="2"/>
      <c r="Z12" s="2"/>
    </row>
    <row r="13">
      <c r="A13" s="2"/>
      <c r="B13" s="2"/>
      <c r="C13" s="2"/>
      <c r="D13" s="2"/>
      <c r="E13" s="2"/>
      <c r="F13" s="2"/>
      <c r="G13" s="2"/>
      <c r="H13" s="2"/>
      <c r="I13" s="2"/>
      <c r="J13" s="2"/>
      <c r="K13" s="1" t="s">
        <v>1499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57.57993598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3736.79677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