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<sst xmlns="http://schemas.openxmlformats.org/spreadsheetml/2006/main" count="1749" uniqueCount="1461">
  <si>
    <t>ticker</t>
  </si>
  <si>
    <t>SD</t>
  </si>
  <si>
    <t>nombre</t>
  </si>
  <si>
    <t>SANDRIDGE ENERGY INC</t>
  </si>
  <si>
    <t>empresa</t>
  </si>
  <si>
    <t>Oil &amp; Gas Exploration and Production</t>
  </si>
  <si>
    <t>Open</t>
  </si>
  <si>
    <t>Target Price</t>
  </si>
  <si>
    <t>Upside</t>
  </si>
  <si>
    <t>3954.57%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</si>
  <si>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</si>
  <si>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</si>
  <si>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</si>
  <si>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</si>
  <si>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</si>
  <si>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</si>
  <si>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</si>
  <si>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-5.94%</t>
  </si>
  <si>
    <t>Total Assets Growth</t>
  </si>
  <si>
    <t>142.81%</t>
  </si>
  <si>
    <t>Net Property, Plant and Equipment Growth</t>
  </si>
  <si>
    <t>178.92%</t>
  </si>
  <si>
    <t>EBITDA Growth</t>
  </si>
  <si>
    <t>48.96%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</si>
  <si>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</si>
  <si>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</si>
  <si>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</si>
  <si>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</si>
  <si>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</si>
  <si>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</si>
  <si>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</si>
  <si>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</si>
  <si>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</si>
  <si>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</si>
  <si>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</si>
  <si>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</si>
  <si>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</si>
  <si>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</si>
  <si>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</si>
  <si>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</si>
  <si>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</si>
  <si>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</si>
  <si>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</si>
  <si>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</si>
  <si>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</si>
  <si>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</si>
  <si>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</si>
  <si>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</si>
  <si>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</si>
  <si>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</si>
  <si>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</si>
  <si>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</si>
  <si>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</si>
  <si>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</si>
  <si>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</si>
  <si>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</si>
  <si>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</si>
  <si>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</si>
  <si>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</si>
  <si>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</si>
  <si>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</si>
  <si>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</si>
  <si>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</si>
  <si>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</si>
  <si>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</si>
  <si>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</si>
  <si>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</si>
  <si>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</si>
  <si>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</si>
  <si>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</si>
  <si>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</si>
  <si>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</si>
  <si>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</si>
  <si>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</si>
  <si>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</si>
  <si>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</si>
  <si>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</si>
  <si>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</si>
  <si>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</si>
  <si>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</si>
  <si>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</si>
  <si>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</si>
  <si>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</si>
  <si>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</si>
  <si>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</si>
  <si>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</si>
  <si>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</si>
  <si>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</si>
  <si>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</si>
  <si>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</si>
  <si>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</si>
  <si>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</si>
  <si>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</si>
  <si>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</si>
  <si>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</si>
  <si>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</si>
  <si>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</si>
  <si>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</si>
  <si>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</si>
  <si>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</si>
  <si>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</si>
  <si>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</si>
  <si>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</si>
  <si>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</si>
  <si>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</si>
  <si>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</si>
  <si>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</si>
  <si>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</si>
  <si>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4.07</t>
  </si>
  <si>
    <t>-2.7</t>
  </si>
  <si>
    <t>26.12</t>
  </si>
  <si>
    <t>24.31</t>
  </si>
  <si>
    <t>11.32</t>
  </si>
  <si>
    <t>3.58</t>
  </si>
  <si>
    <t>6.7</t>
  </si>
  <si>
    <t>13.24</t>
  </si>
  <si>
    <t>12.64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</si>
  <si>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</si>
  <si>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</si>
  <si>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</si>
  <si>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</si>
  <si>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</si>
  <si>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</si>
  <si>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</si>
  <si>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</si>
  <si>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</si>
  <si>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</si>
  <si>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</si>
  <si>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</si>
  <si>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</si>
  <si>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</si>
  <si>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</si>
  <si>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</si>
  <si>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</si>
  <si>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</si>
  <si>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</si>
  <si>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</si>
  <si>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</si>
  <si>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</si>
  <si>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</si>
  <si>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</si>
  <si>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</si>
  <si>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</si>
  <si>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</si>
  <si>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</si>
  <si>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</si>
  <si>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</si>
  <si>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</si>
  <si>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</si>
  <si>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</si>
  <si>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</si>
  <si>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</si>
  <si>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</si>
  <si>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</si>
  <si>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</si>
  <si>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</si>
  <si>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</si>
  <si>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</si>
  <si>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</si>
  <si>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</si>
  <si>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</si>
  <si>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</si>
  <si>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0.42</t>
  </si>
  <si>
    <t>-7.16</t>
  </si>
  <si>
    <t>2.03</t>
  </si>
  <si>
    <t>1.45</t>
  </si>
  <si>
    <t>-0.26</t>
  </si>
  <si>
    <t>-12.68</t>
  </si>
  <si>
    <t>-7.77</t>
  </si>
  <si>
    <t>3.21</t>
  </si>
  <si>
    <t>6.59</t>
  </si>
  <si>
    <t>1.65</t>
  </si>
  <si>
    <t>Basic EPS - Continuing Operations</t>
  </si>
  <si>
    <t>Basic Weighted Average Shares Outstanding</t>
  </si>
  <si>
    <t>Net EPS - Diluted</t>
  </si>
  <si>
    <t>1.44</t>
  </si>
  <si>
    <t>3.13</t>
  </si>
  <si>
    <t>6.52</t>
  </si>
  <si>
    <t>1.64</t>
  </si>
  <si>
    <t>Diluted EPS - Continuing Operations</t>
  </si>
  <si>
    <t>Diluted Weighted Average Shares Outstanding</t>
  </si>
  <si>
    <t>Normalized Basic EPS</t>
  </si>
  <si>
    <t>0.51</t>
  </si>
  <si>
    <t>0.77</t>
  </si>
  <si>
    <t>-0.24</t>
  </si>
  <si>
    <t>1.07</t>
  </si>
  <si>
    <t>0.45</t>
  </si>
  <si>
    <t>-0.62</t>
  </si>
  <si>
    <t>-0.14</t>
  </si>
  <si>
    <t>1.69</t>
  </si>
  <si>
    <t>3.03</t>
  </si>
  <si>
    <t>1.27</t>
  </si>
  <si>
    <t>Normalized Diluted EPS</t>
  </si>
  <si>
    <t>0.49</t>
  </si>
  <si>
    <t>1.06</t>
  </si>
  <si>
    <t>2.99</t>
  </si>
  <si>
    <t>Dividend Per Share</t>
  </si>
  <si>
    <t>0.2</t>
  </si>
  <si>
    <t>Payout Ratio</t>
  </si>
  <si>
    <t>21.92</t>
  </si>
  <si>
    <t>-0.3</t>
  </si>
  <si>
    <t>12.68</t>
  </si>
  <si>
    <t>EBITDA</t>
  </si>
  <si>
    <t>EBITA</t>
  </si>
  <si>
    <t>EBIT</t>
  </si>
  <si>
    <t>EBITDAR</t>
  </si>
  <si>
    <t>Total Revenues (As Reported)</t>
  </si>
  <si>
    <t>Effective Tax Rate - (Ratio)</t>
  </si>
  <si>
    <t>-0.66</t>
  </si>
  <si>
    <t>-22.84</t>
  </si>
  <si>
    <t>0.78</t>
  </si>
  <si>
    <t>0.23</t>
  </si>
  <si>
    <t>-36.33</t>
  </si>
  <si>
    <t>18.66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</si>
  <si>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</si>
  <si>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</si>
  <si>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</si>
  <si>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</si>
  <si>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</si>
  <si>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</si>
  <si>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</si>
  <si>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</si>
  <si>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</si>
  <si>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</si>
  <si>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</si>
  <si>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</si>
  <si>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</si>
  <si>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</si>
  <si>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</si>
  <si>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</si>
  <si>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</si>
  <si>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</si>
  <si>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</si>
  <si>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6.62</t>
  </si>
  <si>
    <t>-0.46</t>
  </si>
  <si>
    <t>-2.64</t>
  </si>
  <si>
    <t>3.22</t>
  </si>
  <si>
    <t>1.89</t>
  </si>
  <si>
    <t>-2.48</t>
  </si>
  <si>
    <t>-0.86</t>
  </si>
  <si>
    <t>19.55</t>
  </si>
  <si>
    <t>23.05</t>
  </si>
  <si>
    <t>6.87</t>
  </si>
  <si>
    <t>Return on Total Capital</t>
  </si>
  <si>
    <t>7.75</t>
  </si>
  <si>
    <t>-0.54</t>
  </si>
  <si>
    <t>-3.3</t>
  </si>
  <si>
    <t>4.17</t>
  </si>
  <si>
    <t>2.35</t>
  </si>
  <si>
    <t>-3.1</t>
  </si>
  <si>
    <t>-1.22</t>
  </si>
  <si>
    <t>30.42</t>
  </si>
  <si>
    <t>29.93</t>
  </si>
  <si>
    <t>8.43</t>
  </si>
  <si>
    <t>Return On Equity %</t>
  </si>
  <si>
    <t>11.02</t>
  </si>
  <si>
    <t>-427.39</t>
  </si>
  <si>
    <t>-328.03</t>
  </si>
  <si>
    <t>6.96</t>
  </si>
  <si>
    <t>-1.08</t>
  </si>
  <si>
    <t>-71.88</t>
  </si>
  <si>
    <t>-104.56</t>
  </si>
  <si>
    <t>62.53</t>
  </si>
  <si>
    <t>66.05</t>
  </si>
  <si>
    <t>12.73</t>
  </si>
  <si>
    <t>Return on Common Equity</t>
  </si>
  <si>
    <t>10.8</t>
  </si>
  <si>
    <t>-184.05</t>
  </si>
  <si>
    <t>Margin Analysis</t>
  </si>
  <si>
    <t>Gross Profit Margin %</t>
  </si>
  <si>
    <t>70.39</t>
  </si>
  <si>
    <t>52.22</t>
  </si>
  <si>
    <t>59.69</t>
  </si>
  <si>
    <t>70.11</t>
  </si>
  <si>
    <t>71.9</t>
  </si>
  <si>
    <t>58.65</t>
  </si>
  <si>
    <t>53.85</t>
  </si>
  <si>
    <t>72.81</t>
  </si>
  <si>
    <t>77.52</t>
  </si>
  <si>
    <t>64.52</t>
  </si>
  <si>
    <t>SG&amp;A Margin</t>
  </si>
  <si>
    <t>7.46</t>
  </si>
  <si>
    <t>17.62</t>
  </si>
  <si>
    <t>32.84</t>
  </si>
  <si>
    <t>22.12</t>
  </si>
  <si>
    <t>12.63</t>
  </si>
  <si>
    <t>12.01</t>
  </si>
  <si>
    <t>13.33</t>
  </si>
  <si>
    <t>5.73</t>
  </si>
  <si>
    <t>3.72</t>
  </si>
  <si>
    <t>7.22</t>
  </si>
  <si>
    <t>EBITDA Margin %</t>
  </si>
  <si>
    <t>84.8</t>
  </si>
  <si>
    <t>44.3</t>
  </si>
  <si>
    <t>17.7</t>
  </si>
  <si>
    <t>57.65</t>
  </si>
  <si>
    <t>54.04</t>
  </si>
  <si>
    <t>49.28</t>
  </si>
  <si>
    <t>45.35</t>
  </si>
  <si>
    <t>65.98</t>
  </si>
  <si>
    <t>76.19</t>
  </si>
  <si>
    <t>58.38</t>
  </si>
  <si>
    <t>EBITA Margin %</t>
  </si>
  <si>
    <t>52.45</t>
  </si>
  <si>
    <t>-4.46</t>
  </si>
  <si>
    <t>-20.32</t>
  </si>
  <si>
    <t>19.27</t>
  </si>
  <si>
    <t>11.83</t>
  </si>
  <si>
    <t>-10.14</t>
  </si>
  <si>
    <t>-0.04</t>
  </si>
  <si>
    <t>59.23</t>
  </si>
  <si>
    <t>70.69</t>
  </si>
  <si>
    <t>46.45</t>
  </si>
  <si>
    <t>EBIT Margin %</t>
  </si>
  <si>
    <t>51.86</t>
  </si>
  <si>
    <t>-5.05</t>
  </si>
  <si>
    <t>-22.01</t>
  </si>
  <si>
    <t>16.48</t>
  </si>
  <si>
    <t>9.85</t>
  </si>
  <si>
    <t>-12.14</t>
  </si>
  <si>
    <t>-5.17</t>
  </si>
  <si>
    <t>56.83</t>
  </si>
  <si>
    <t>69.16</t>
  </si>
  <si>
    <t>43.46</t>
  </si>
  <si>
    <t>Income From Continuing Operations Margin %</t>
  </si>
  <si>
    <t>23.04</t>
  </si>
  <si>
    <t>-573.64</t>
  </si>
  <si>
    <t>288.6</t>
  </si>
  <si>
    <t>13.69</t>
  </si>
  <si>
    <t>-2.75</t>
  </si>
  <si>
    <t>-168.38</t>
  </si>
  <si>
    <t>-241.23</t>
  </si>
  <si>
    <t>69.12</t>
  </si>
  <si>
    <t>95.24</t>
  </si>
  <si>
    <t>40.94</t>
  </si>
  <si>
    <t>Net Income Margin %</t>
  </si>
  <si>
    <t>16.59</t>
  </si>
  <si>
    <t>-490.87</t>
  </si>
  <si>
    <t>Net Avail. For Common Margin %</t>
  </si>
  <si>
    <t>13.31</t>
  </si>
  <si>
    <t>-495.9</t>
  </si>
  <si>
    <t>284.34</t>
  </si>
  <si>
    <t>Normalized Net Income Margin</t>
  </si>
  <si>
    <t>16.1</t>
  </si>
  <si>
    <t>53.11</t>
  </si>
  <si>
    <t>-33.7</t>
  </si>
  <si>
    <t>10.06</t>
  </si>
  <si>
    <t>4.82</t>
  </si>
  <si>
    <t>-8.18</t>
  </si>
  <si>
    <t>-4.32</t>
  </si>
  <si>
    <t>36.5</t>
  </si>
  <si>
    <t>43.76</t>
  </si>
  <si>
    <t>31.64</t>
  </si>
  <si>
    <t>Levered Free Cash Flow Margin</t>
  </si>
  <si>
    <t>-69.54</t>
  </si>
  <si>
    <t>-110.1</t>
  </si>
  <si>
    <t>-82.02</t>
  </si>
  <si>
    <t>-14.39</t>
  </si>
  <si>
    <t>-12.24</t>
  </si>
  <si>
    <t>-27.14</t>
  </si>
  <si>
    <t>26.57</t>
  </si>
  <si>
    <t>35.8</t>
  </si>
  <si>
    <t>22.62</t>
  </si>
  <si>
    <t>24.19</t>
  </si>
  <si>
    <t>Unlevered Free Cash Flow Margin</t>
  </si>
  <si>
    <t>-60.2</t>
  </si>
  <si>
    <t>-86.37</t>
  </si>
  <si>
    <t>-63.43</t>
  </si>
  <si>
    <t>-13.82</t>
  </si>
  <si>
    <t>-11.86</t>
  </si>
  <si>
    <t>-26.68</t>
  </si>
  <si>
    <t>26.98</t>
  </si>
  <si>
    <t>35.81</t>
  </si>
  <si>
    <t>22.68</t>
  </si>
  <si>
    <t>24.24</t>
  </si>
  <si>
    <t>Asset Turnover</t>
  </si>
  <si>
    <t>0.15</t>
  </si>
  <si>
    <t>0.19</t>
  </si>
  <si>
    <t>0.31</t>
  </si>
  <si>
    <t>0.33</t>
  </si>
  <si>
    <t>0.26</t>
  </si>
  <si>
    <t>0.55</t>
  </si>
  <si>
    <t>0.53</t>
  </si>
  <si>
    <t>0.25</t>
  </si>
  <si>
    <t>Fixed Assets Turnover</t>
  </si>
  <si>
    <t>0.24</t>
  </si>
  <si>
    <t>0.18</t>
  </si>
  <si>
    <t>0.39</t>
  </si>
  <si>
    <t>0.35</t>
  </si>
  <si>
    <t>0.3</t>
  </si>
  <si>
    <t>0.84</t>
  </si>
  <si>
    <t>1.21</t>
  </si>
  <si>
    <t>0.63</t>
  </si>
  <si>
    <t>Receivables Turnover (Average Receivables)</t>
  </si>
  <si>
    <t>4.56</t>
  </si>
  <si>
    <t>3.37</t>
  </si>
  <si>
    <t>4.13</t>
  </si>
  <si>
    <t>5.7</t>
  </si>
  <si>
    <t>6.08</t>
  </si>
  <si>
    <t>7.61</t>
  </si>
  <si>
    <t>5.56</t>
  </si>
  <si>
    <t>9.63</t>
  </si>
  <si>
    <t>9.91</t>
  </si>
  <si>
    <t>5.83</t>
  </si>
  <si>
    <t>Short Term Liquidity</t>
  </si>
  <si>
    <t>Current Ratio</t>
  </si>
  <si>
    <t>1.54</t>
  </si>
  <si>
    <t>1.2</t>
  </si>
  <si>
    <t>0.98</t>
  </si>
  <si>
    <t>0.44</t>
  </si>
  <si>
    <t>0.74</t>
  </si>
  <si>
    <t>2.53</t>
  </si>
  <si>
    <t>5.63</t>
  </si>
  <si>
    <t>Quick Ratio</t>
  </si>
  <si>
    <t>0.67</t>
  </si>
  <si>
    <t>1.29</t>
  </si>
  <si>
    <t>0.91</t>
  </si>
  <si>
    <t>0.86</t>
  </si>
  <si>
    <t>0.46</t>
  </si>
  <si>
    <t>0.37</t>
  </si>
  <si>
    <t>0.61</t>
  </si>
  <si>
    <t>2.48</t>
  </si>
  <si>
    <t>4.59</t>
  </si>
  <si>
    <t>5.57</t>
  </si>
  <si>
    <t>Operating Cash Flow to Current Liabilities</t>
  </si>
  <si>
    <t>0.79</t>
  </si>
  <si>
    <t>0.85</t>
  </si>
  <si>
    <t>-0.22</t>
  </si>
  <si>
    <t>1.37</t>
  </si>
  <si>
    <t>1.72</t>
  </si>
  <si>
    <t>2.6</t>
  </si>
  <si>
    <t>2.34</t>
  </si>
  <si>
    <t>Days Sales Outstanding (Average Receivables)</t>
  </si>
  <si>
    <t>108.4</t>
  </si>
  <si>
    <t>88.61</t>
  </si>
  <si>
    <t>64.07</t>
  </si>
  <si>
    <t>60.05</t>
  </si>
  <si>
    <t>47.94</t>
  </si>
  <si>
    <t>65.8</t>
  </si>
  <si>
    <t>37.89</t>
  </si>
  <si>
    <t>36.81</t>
  </si>
  <si>
    <t>62.58</t>
  </si>
  <si>
    <t>Average Days Payable Outstanding</t>
  </si>
  <si>
    <t>296.07</t>
  </si>
  <si>
    <t>316.51</t>
  </si>
  <si>
    <t>351.67</t>
  </si>
  <si>
    <t>283.92</t>
  </si>
  <si>
    <t>152.43</t>
  </si>
  <si>
    <t>180.84</t>
  </si>
  <si>
    <t>146.04</t>
  </si>
  <si>
    <t>101.25</t>
  </si>
  <si>
    <t>106.74</t>
  </si>
  <si>
    <t>Long Term Solvency</t>
  </si>
  <si>
    <t>Total Debt/Equity</t>
  </si>
  <si>
    <t>99.55</t>
  </si>
  <si>
    <t>-305.75</t>
  </si>
  <si>
    <t>59.52</t>
  </si>
  <si>
    <t>4.46</t>
  </si>
  <si>
    <t>14.29</t>
  </si>
  <si>
    <t>15.62</t>
  </si>
  <si>
    <t>0.32</t>
  </si>
  <si>
    <t>Total Debt / Total Capital</t>
  </si>
  <si>
    <t>49.89</t>
  </si>
  <si>
    <t>148.6</t>
  </si>
  <si>
    <t>37.31</t>
  </si>
  <si>
    <t>4.27</t>
  </si>
  <si>
    <t>12.5</t>
  </si>
  <si>
    <t>13.51</t>
  </si>
  <si>
    <t>0.38</t>
  </si>
  <si>
    <t>LT Debt/Equity</t>
  </si>
  <si>
    <t>0.17</t>
  </si>
  <si>
    <t>0.12</t>
  </si>
  <si>
    <t>Long-Term Debt / Total Capital</t>
  </si>
  <si>
    <t>Total Liabilities / Total Assets</t>
  </si>
  <si>
    <t>55.78</t>
  </si>
  <si>
    <t>139.71</t>
  </si>
  <si>
    <t>52.57</t>
  </si>
  <si>
    <t>24.98</t>
  </si>
  <si>
    <t>17.24</t>
  </si>
  <si>
    <t>33.77</t>
  </si>
  <si>
    <t>50.9</t>
  </si>
  <si>
    <t>30.49</t>
  </si>
  <si>
    <t>18.75</t>
  </si>
  <si>
    <t>18.47</t>
  </si>
  <si>
    <t>EBIT / Interest Expense</t>
  </si>
  <si>
    <t>3.24</t>
  </si>
  <si>
    <t>-0.12</t>
  </si>
  <si>
    <t>-0.67</t>
  </si>
  <si>
    <t>14.64</t>
  </si>
  <si>
    <t>11.66</t>
  </si>
  <si>
    <t>-10.57</t>
  </si>
  <si>
    <t>-2.95</t>
  </si>
  <si>
    <t>235.81</t>
  </si>
  <si>
    <t>814.04</t>
  </si>
  <si>
    <t>621.18</t>
  </si>
  <si>
    <t>EBITDA / Interest Expense</t>
  </si>
  <si>
    <t>5.3</t>
  </si>
  <si>
    <t>1.04</t>
  </si>
  <si>
    <t>0.54</t>
  </si>
  <si>
    <t>51.22</t>
  </si>
  <si>
    <t>63.97</t>
  </si>
  <si>
    <t>42.91</t>
  </si>
  <si>
    <t>25.85</t>
  </si>
  <si>
    <t>276.32</t>
  </si>
  <si>
    <t>901.79</t>
  </si>
  <si>
    <t>850.82</t>
  </si>
  <si>
    <t>(EBITDA - Capex) / Interest Expense</t>
  </si>
  <si>
    <t>-1.13</t>
  </si>
  <si>
    <t>-2.37</t>
  </si>
  <si>
    <t>-1.36</t>
  </si>
  <si>
    <t>-17.95</t>
  </si>
  <si>
    <t>-12.03</t>
  </si>
  <si>
    <t>-19.63</t>
  </si>
  <si>
    <t>19.67</t>
  </si>
  <si>
    <t>239.01</t>
  </si>
  <si>
    <t>690.84</t>
  </si>
  <si>
    <t>488.93</t>
  </si>
  <si>
    <t>Total Debt / EBITDA</t>
  </si>
  <si>
    <t>2.47</t>
  </si>
  <si>
    <t>10.88</t>
  </si>
  <si>
    <t>4.5</t>
  </si>
  <si>
    <t>0.01</t>
  </si>
  <si>
    <t>0.02</t>
  </si>
  <si>
    <t>Net Debt / EBITDA</t>
  </si>
  <si>
    <t>2.33</t>
  </si>
  <si>
    <t>9.58</t>
  </si>
  <si>
    <t>2.71</t>
  </si>
  <si>
    <t>-0.31</t>
  </si>
  <si>
    <t>-0.1</t>
  </si>
  <si>
    <t>0.4</t>
  </si>
  <si>
    <t>-1.21</t>
  </si>
  <si>
    <t>-1.31</t>
  </si>
  <si>
    <t>-2.84</t>
  </si>
  <si>
    <t>Total Debt / (EBITDA - Capex)</t>
  </si>
  <si>
    <t>-11.54</t>
  </si>
  <si>
    <t>-4.76</t>
  </si>
  <si>
    <t>-1.78</t>
  </si>
  <si>
    <t>-0.96</t>
  </si>
  <si>
    <t>0.5</t>
  </si>
  <si>
    <t>0.03</t>
  </si>
  <si>
    <t>Net Debt / (EBITDA - Capex)</t>
  </si>
  <si>
    <t>-10.89</t>
  </si>
  <si>
    <t>-4.19</t>
  </si>
  <si>
    <t>-1.07</t>
  </si>
  <si>
    <t>0.89</t>
  </si>
  <si>
    <t>-0.88</t>
  </si>
  <si>
    <t>-0.05</t>
  </si>
  <si>
    <t>-1.4</t>
  </si>
  <si>
    <t>-1.71</t>
  </si>
  <si>
    <t>-4.93</t>
  </si>
  <si>
    <t>Growth Over Prior Year</t>
  </si>
  <si>
    <t>Total Revenues, 1 Yr. Growth %</t>
  </si>
  <si>
    <t>-21.74</t>
  </si>
  <si>
    <t>-50.67</t>
  </si>
  <si>
    <t>-49.09</t>
  </si>
  <si>
    <t>-10.39</t>
  </si>
  <si>
    <t>-23.63</t>
  </si>
  <si>
    <t>-56.91</t>
  </si>
  <si>
    <t>46.88</t>
  </si>
  <si>
    <t>50.55</t>
  </si>
  <si>
    <t>-41.54</t>
  </si>
  <si>
    <t>Gross Profit, 1 Yr. Growth %</t>
  </si>
  <si>
    <t>-17.35</t>
  </si>
  <si>
    <t>-63.4</t>
  </si>
  <si>
    <t>-48.51</t>
  </si>
  <si>
    <t>5.25</t>
  </si>
  <si>
    <t>-1.54</t>
  </si>
  <si>
    <t>-33.73</t>
  </si>
  <si>
    <t>-60.44</t>
  </si>
  <si>
    <t>98.62</t>
  </si>
  <si>
    <t>60.28</t>
  </si>
  <si>
    <t>-51.34</t>
  </si>
  <si>
    <t>EBITDA, 1 Yr. Growth %</t>
  </si>
  <si>
    <t>23.85</t>
  </si>
  <si>
    <t>-74.23</t>
  </si>
  <si>
    <t>-79.78</t>
  </si>
  <si>
    <t>166.48</t>
  </si>
  <si>
    <t>-10.01</t>
  </si>
  <si>
    <t>-26.69</t>
  </si>
  <si>
    <t>-58.67</t>
  </si>
  <si>
    <t>114.09</t>
  </si>
  <si>
    <t>73.86</t>
  </si>
  <si>
    <t>-55.2</t>
  </si>
  <si>
    <t>EBITA, 1 Yr. Growth %</t>
  </si>
  <si>
    <t>92.7</t>
  </si>
  <si>
    <t>-104.19</t>
  </si>
  <si>
    <t>146.76</t>
  </si>
  <si>
    <t>-184.97</t>
  </si>
  <si>
    <t>-41.07</t>
  </si>
  <si>
    <t>-167.41</t>
  </si>
  <si>
    <t>-99.85</t>
  </si>
  <si>
    <t>79.68</t>
  </si>
  <si>
    <t>-61.58</t>
  </si>
  <si>
    <t>EBIT, 1 Yr. Growth %</t>
  </si>
  <si>
    <t>109.01</t>
  </si>
  <si>
    <t>-104.81</t>
  </si>
  <si>
    <t>134.02</t>
  </si>
  <si>
    <t>-167.1</t>
  </si>
  <si>
    <t>-42.62</t>
  </si>
  <si>
    <t>-196.46</t>
  </si>
  <si>
    <t>-81.66</t>
  </si>
  <si>
    <t>83.21</t>
  </si>
  <si>
    <t>-63.26</t>
  </si>
  <si>
    <t>Earnings From Cont. Operations, 1 Yr. Growth %</t>
  </si>
  <si>
    <t>-168.4</t>
  </si>
  <si>
    <t>-125.61</t>
  </si>
  <si>
    <t>-95.75</t>
  </si>
  <si>
    <t>-119.28</t>
  </si>
  <si>
    <t>-38.27</t>
  </si>
  <si>
    <t>-142.09</t>
  </si>
  <si>
    <t>107.45</t>
  </si>
  <si>
    <t>-74.87</t>
  </si>
  <si>
    <t>Net Income, 1 Yr. Growth %</t>
  </si>
  <si>
    <t>-145.73</t>
  </si>
  <si>
    <t>-129.93</t>
  </si>
  <si>
    <t>Normalized Net Income, 1 Yr. Growth %</t>
  </si>
  <si>
    <t>578.11</t>
  </si>
  <si>
    <t>62.69</t>
  </si>
  <si>
    <t>-132.2</t>
  </si>
  <si>
    <t>-126.75</t>
  </si>
  <si>
    <t>-54.02</t>
  </si>
  <si>
    <t>-231.7</t>
  </si>
  <si>
    <t>-77.27</t>
  </si>
  <si>
    <t>80.5</t>
  </si>
  <si>
    <t>-57.73</t>
  </si>
  <si>
    <t>Diluted EPS Before Extra, 1 Yr. Growth %</t>
  </si>
  <si>
    <t>-133.05</t>
  </si>
  <si>
    <t>-128.34</t>
  </si>
  <si>
    <t>-29.04</t>
  </si>
  <si>
    <t>-118.06</t>
  </si>
  <si>
    <t>-38.72</t>
  </si>
  <si>
    <t>-140.28</t>
  </si>
  <si>
    <t>108.31</t>
  </si>
  <si>
    <t>-74.85</t>
  </si>
  <si>
    <t>Accounts Receivable, 1 Yr. Growth %</t>
  </si>
  <si>
    <t>-4.82</t>
  </si>
  <si>
    <t>-63.37</t>
  </si>
  <si>
    <t>-49.77</t>
  </si>
  <si>
    <t>1.01</t>
  </si>
  <si>
    <t>-31.17</t>
  </si>
  <si>
    <t>-39.57</t>
  </si>
  <si>
    <t>-43.7</t>
  </si>
  <si>
    <t>36.57</t>
  </si>
  <si>
    <t>53.37</t>
  </si>
  <si>
    <t>-35.83</t>
  </si>
  <si>
    <t>Net Property, Plant and Equip., 1 Yr. Growth %</t>
  </si>
  <si>
    <t>-1.47</t>
  </si>
  <si>
    <t>-64.04</t>
  </si>
  <si>
    <t>12.87</t>
  </si>
  <si>
    <t>2.89</t>
  </si>
  <si>
    <t>-40.21</t>
  </si>
  <si>
    <t>-63.14</t>
  </si>
  <si>
    <t>-8.84</t>
  </si>
  <si>
    <t>20.98</t>
  </si>
  <si>
    <t>5.08</t>
  </si>
  <si>
    <t>Total Assets, 1 Yr. Growth %</t>
  </si>
  <si>
    <t>-5.54</t>
  </si>
  <si>
    <t>-58.8</t>
  </si>
  <si>
    <t>-62.99</t>
  </si>
  <si>
    <t>3.54</t>
  </si>
  <si>
    <t>-8.51</t>
  </si>
  <si>
    <t>-40.68</t>
  </si>
  <si>
    <t>-57.08</t>
  </si>
  <si>
    <t>35.3</t>
  </si>
  <si>
    <t>70.15</t>
  </si>
  <si>
    <t>-4.38</t>
  </si>
  <si>
    <t>Tangible Book Value, 1 Yr. Growth %</t>
  </si>
  <si>
    <t>6.14</t>
  </si>
  <si>
    <t>-187.62</t>
  </si>
  <si>
    <t>-130.21</t>
  </si>
  <si>
    <t>63.76</t>
  </si>
  <si>
    <t>0.93</t>
  </si>
  <si>
    <t>-52.53</t>
  </si>
  <si>
    <t>-68.18</t>
  </si>
  <si>
    <t>91.56</t>
  </si>
  <si>
    <t>98.89</t>
  </si>
  <si>
    <t>-4.06</t>
  </si>
  <si>
    <t>Common Equity, 1 Yr. Growth %</t>
  </si>
  <si>
    <t>Cash From Operations, 1 Yr. Growth %</t>
  </si>
  <si>
    <t>-28.5</t>
  </si>
  <si>
    <t>-39.86</t>
  </si>
  <si>
    <t>-112.44</t>
  </si>
  <si>
    <t>-489.78</t>
  </si>
  <si>
    <t>-19.68</t>
  </si>
  <si>
    <t>-16.62</t>
  </si>
  <si>
    <t>-70.19</t>
  </si>
  <si>
    <t>204.91</t>
  </si>
  <si>
    <t>49.37</t>
  </si>
  <si>
    <t>-29.82</t>
  </si>
  <si>
    <t>Capital Expenditures, 1 Yr. Growth %</t>
  </si>
  <si>
    <t>3.83</t>
  </si>
  <si>
    <t>-30.26</t>
  </si>
  <si>
    <t>-78.15</t>
  </si>
  <si>
    <t>11.74</t>
  </si>
  <si>
    <t>-20.84</t>
  </si>
  <si>
    <t>-9.51</t>
  </si>
  <si>
    <t>-93.5</t>
  </si>
  <si>
    <t>21.86</t>
  </si>
  <si>
    <t>200.03</t>
  </si>
  <si>
    <t>-17.4</t>
  </si>
  <si>
    <t>Levered Free Cash Flow, 1 Yr. Growth %</t>
  </si>
  <si>
    <t>113.13</t>
  </si>
  <si>
    <t>-21.46</t>
  </si>
  <si>
    <t>-62.15</t>
  </si>
  <si>
    <t>-84.05</t>
  </si>
  <si>
    <t>-18.39</t>
  </si>
  <si>
    <t>81.1</t>
  </si>
  <si>
    <t>-139.29</t>
  </si>
  <si>
    <t>98.28</t>
  </si>
  <si>
    <t>-5.67</t>
  </si>
  <si>
    <t>-38.16</t>
  </si>
  <si>
    <t>Unlevered Free Cash Flow, 1 Yr. Growth %</t>
  </si>
  <si>
    <t>-28.77</t>
  </si>
  <si>
    <t>-62.7</t>
  </si>
  <si>
    <t>-80.12</t>
  </si>
  <si>
    <t>-17.65</t>
  </si>
  <si>
    <t>85.21</t>
  </si>
  <si>
    <t>-140.53</t>
  </si>
  <si>
    <t>95.35</t>
  </si>
  <si>
    <t>-5.48</t>
  </si>
  <si>
    <t>-38.19</t>
  </si>
  <si>
    <t>Compound Annual Growth Rate Over Two Years</t>
  </si>
  <si>
    <t>Total Revenues, 2 Yr. CAGR %</t>
  </si>
  <si>
    <t>-10.05</t>
  </si>
  <si>
    <t>-37.87</t>
  </si>
  <si>
    <t>-49.88</t>
  </si>
  <si>
    <t>-32.46</t>
  </si>
  <si>
    <t>-7.25</t>
  </si>
  <si>
    <t>-13.58</t>
  </si>
  <si>
    <t>-42.64</t>
  </si>
  <si>
    <t>-20.45</t>
  </si>
  <si>
    <t>48.71</t>
  </si>
  <si>
    <t>-6.18</t>
  </si>
  <si>
    <t>Gross Profit, 2 Yr. CAGR %</t>
  </si>
  <si>
    <t>-9.15</t>
  </si>
  <si>
    <t>-55.97</t>
  </si>
  <si>
    <t>-26.38</t>
  </si>
  <si>
    <t>1.8</t>
  </si>
  <si>
    <t>-19.25</t>
  </si>
  <si>
    <t>-48.8</t>
  </si>
  <si>
    <t>-11.36</t>
  </si>
  <si>
    <t>78.42</t>
  </si>
  <si>
    <t>-11.68</t>
  </si>
  <si>
    <t>EBITDA, 2 Yr. CAGR %</t>
  </si>
  <si>
    <t>-0.78</t>
  </si>
  <si>
    <t>-43.5</t>
  </si>
  <si>
    <t>-77.1</t>
  </si>
  <si>
    <t>-23.29</t>
  </si>
  <si>
    <t>54.86</t>
  </si>
  <si>
    <t>-18.53</t>
  </si>
  <si>
    <t>-46.09</t>
  </si>
  <si>
    <t>-6.02</t>
  </si>
  <si>
    <t>92.93</t>
  </si>
  <si>
    <t>-11.75</t>
  </si>
  <si>
    <t>EBITA, 2 Yr. CAGR %</t>
  </si>
  <si>
    <t>8.02</t>
  </si>
  <si>
    <t>-71.57</t>
  </si>
  <si>
    <t>-68.81</t>
  </si>
  <si>
    <t>37.39</t>
  </si>
  <si>
    <t>-29.24</t>
  </si>
  <si>
    <t>-36.09</t>
  </si>
  <si>
    <t>-96.8</t>
  </si>
  <si>
    <t>92.3</t>
  </si>
  <si>
    <t>-16.91</t>
  </si>
  <si>
    <t>EBIT, 2 Yr. CAGR %</t>
  </si>
  <si>
    <t>9.74</t>
  </si>
  <si>
    <t>-68.3</t>
  </si>
  <si>
    <t>-67.35</t>
  </si>
  <si>
    <t>19.64</t>
  </si>
  <si>
    <t>-37.95</t>
  </si>
  <si>
    <t>-24.36</t>
  </si>
  <si>
    <t>-57.94</t>
  </si>
  <si>
    <t>72.11</t>
  </si>
  <si>
    <t>439.46</t>
  </si>
  <si>
    <t>-17.96</t>
  </si>
  <si>
    <t>Earnings From Cont. Operations, 2 Yr. CAGR %</t>
  </si>
  <si>
    <t>19.46</t>
  </si>
  <si>
    <t>189.81</t>
  </si>
  <si>
    <t>77.35</t>
  </si>
  <si>
    <t>-89.56</t>
  </si>
  <si>
    <t>-90.95</t>
  </si>
  <si>
    <t>208.98</t>
  </si>
  <si>
    <t>452.83</t>
  </si>
  <si>
    <t>-49.03</t>
  </si>
  <si>
    <t>-6.56</t>
  </si>
  <si>
    <t>-27.8</t>
  </si>
  <si>
    <t>Net Income, 2 Yr. CAGR %</t>
  </si>
  <si>
    <t>33.76</t>
  </si>
  <si>
    <t>158.37</t>
  </si>
  <si>
    <t>109.04</t>
  </si>
  <si>
    <t>-88.72</t>
  </si>
  <si>
    <t>Normalized Net Income, 2 Yr. CAGR %</t>
  </si>
  <si>
    <t>43.57</t>
  </si>
  <si>
    <t>232.15</t>
  </si>
  <si>
    <t>-27.5</t>
  </si>
  <si>
    <t>-70.57</t>
  </si>
  <si>
    <t>-64.93</t>
  </si>
  <si>
    <t>-20.52</t>
  </si>
  <si>
    <t>-45.29</t>
  </si>
  <si>
    <t>68.01</t>
  </si>
  <si>
    <t>311.09</t>
  </si>
  <si>
    <t>-12.66</t>
  </si>
  <si>
    <t>Diluted EPS Before Extra, 2 Yr. CAGR %</t>
  </si>
  <si>
    <t>48.75</t>
  </si>
  <si>
    <t>137.44</t>
  </si>
  <si>
    <t>119.88</t>
  </si>
  <si>
    <t>-55.15</t>
  </si>
  <si>
    <t>-64.21</t>
  </si>
  <si>
    <t>196.77</t>
  </si>
  <si>
    <t>446.72</t>
  </si>
  <si>
    <t>-50.32</t>
  </si>
  <si>
    <t>-8.4</t>
  </si>
  <si>
    <t>-27.61</t>
  </si>
  <si>
    <t>Accounts Receivable, 2 Yr. CAGR %</t>
  </si>
  <si>
    <t>-13.48</t>
  </si>
  <si>
    <t>-40.95</t>
  </si>
  <si>
    <t>-57.1</t>
  </si>
  <si>
    <t>-14.07</t>
  </si>
  <si>
    <t>-35.95</t>
  </si>
  <si>
    <t>-41.67</t>
  </si>
  <si>
    <t>-12.32</t>
  </si>
  <si>
    <t>44.73</t>
  </si>
  <si>
    <t>-0.79</t>
  </si>
  <si>
    <t>Net Property, Plant and Equip., 2 Yr. CAGR %</t>
  </si>
  <si>
    <t>-40.48</t>
  </si>
  <si>
    <t>-63.72</t>
  </si>
  <si>
    <t>-35.72</t>
  </si>
  <si>
    <t>7.77</t>
  </si>
  <si>
    <t>-21.57</t>
  </si>
  <si>
    <t>-53.06</t>
  </si>
  <si>
    <t>-42.03</t>
  </si>
  <si>
    <t>5.02</t>
  </si>
  <si>
    <t>12.75</t>
  </si>
  <si>
    <t>Total Assets, 2 Yr. CAGR %</t>
  </si>
  <si>
    <t>-13.89</t>
  </si>
  <si>
    <t>-37.61</t>
  </si>
  <si>
    <t>-61.4</t>
  </si>
  <si>
    <t>-38.1</t>
  </si>
  <si>
    <t>-2.67</t>
  </si>
  <si>
    <t>-26.33</t>
  </si>
  <si>
    <t>-49.54</t>
  </si>
  <si>
    <t>-23.79</t>
  </si>
  <si>
    <t>51.73</t>
  </si>
  <si>
    <t>27.55</t>
  </si>
  <si>
    <t>Tangible Book Value, 2 Yr. CAGR %</t>
  </si>
  <si>
    <t>-9.55</t>
  </si>
  <si>
    <t>-3.57</t>
  </si>
  <si>
    <t>-48.55</t>
  </si>
  <si>
    <t>-29.67</t>
  </si>
  <si>
    <t>28.56</t>
  </si>
  <si>
    <t>-30.78</t>
  </si>
  <si>
    <t>-61.13</t>
  </si>
  <si>
    <t>-21.93</t>
  </si>
  <si>
    <t>95.19</t>
  </si>
  <si>
    <t>38.14</t>
  </si>
  <si>
    <t>Common Equity, 2 Yr. CAGR %</t>
  </si>
  <si>
    <t>Cash From Operations, 2 Yr. CAGR %</t>
  </si>
  <si>
    <t>-10.94</t>
  </si>
  <si>
    <t>-34.42</t>
  </si>
  <si>
    <t>-72.64</t>
  </si>
  <si>
    <t>-30.36</t>
  </si>
  <si>
    <t>76.93</t>
  </si>
  <si>
    <t>-18.17</t>
  </si>
  <si>
    <t>-50.15</t>
  </si>
  <si>
    <t>-4.67</t>
  </si>
  <si>
    <t>113.41</t>
  </si>
  <si>
    <t>2.38</t>
  </si>
  <si>
    <t>Capital Expenditures, 2 Yr. CAGR %</t>
  </si>
  <si>
    <t>-27.46</t>
  </si>
  <si>
    <t>-14.9</t>
  </si>
  <si>
    <t>-60.97</t>
  </si>
  <si>
    <t>-50.59</t>
  </si>
  <si>
    <t>-5.95</t>
  </si>
  <si>
    <t>-15.36</t>
  </si>
  <si>
    <t>-75.74</t>
  </si>
  <si>
    <t>-71.85</t>
  </si>
  <si>
    <t>91.21</t>
  </si>
  <si>
    <t>57.42</t>
  </si>
  <si>
    <t>Levered Free Cash Flow, 2 Yr. CAGR %</t>
  </si>
  <si>
    <t>-30.03</t>
  </si>
  <si>
    <t>29.77</t>
  </si>
  <si>
    <t>-45.47</t>
  </si>
  <si>
    <t>-75.65</t>
  </si>
  <si>
    <t>-63.84</t>
  </si>
  <si>
    <t>19.78</t>
  </si>
  <si>
    <t>-12.58</t>
  </si>
  <si>
    <t>-11.79</t>
  </si>
  <si>
    <t>37.32</t>
  </si>
  <si>
    <t>-23.21</t>
  </si>
  <si>
    <t>Unlevered Free Cash Flow, 2 Yr. CAGR %</t>
  </si>
  <si>
    <t>-32.14</t>
  </si>
  <si>
    <t>39.42</t>
  </si>
  <si>
    <t>-48.45</t>
  </si>
  <si>
    <t>-73.09</t>
  </si>
  <si>
    <t>-59.42</t>
  </si>
  <si>
    <t>22.41</t>
  </si>
  <si>
    <t>-10.16</t>
  </si>
  <si>
    <t>-11.11</t>
  </si>
  <si>
    <t>36.46</t>
  </si>
  <si>
    <t>-23.15</t>
  </si>
  <si>
    <t>Compound Annual Growth Rate Over Three Years</t>
  </si>
  <si>
    <t>Total Revenues, 3 Yr. CAGR %</t>
  </si>
  <si>
    <t>3.7</t>
  </si>
  <si>
    <t>-26.37</t>
  </si>
  <si>
    <t>-41.86</t>
  </si>
  <si>
    <t>-39.17</t>
  </si>
  <si>
    <t>-24.06</t>
  </si>
  <si>
    <t>-11.39</t>
  </si>
  <si>
    <t>-31.47</t>
  </si>
  <si>
    <t>-21.52</t>
  </si>
  <si>
    <t>-1.6</t>
  </si>
  <si>
    <t>8.94</t>
  </si>
  <si>
    <t>Gross Profit, 3 Yr. CAGR %</t>
  </si>
  <si>
    <t>5.53</t>
  </si>
  <si>
    <t>-32.91</t>
  </si>
  <si>
    <t>-43.96</t>
  </si>
  <si>
    <t>-41.13</t>
  </si>
  <si>
    <t>-18.89</t>
  </si>
  <si>
    <t>-11.9</t>
  </si>
  <si>
    <t>-36.35</t>
  </si>
  <si>
    <t>-19.55</t>
  </si>
  <si>
    <t>7.99</t>
  </si>
  <si>
    <t>15.71</t>
  </si>
  <si>
    <t>EBITDA, 3 Yr. CAGR %</t>
  </si>
  <si>
    <t>16.93</t>
  </si>
  <si>
    <t>-36.69</t>
  </si>
  <si>
    <t>-59.81</t>
  </si>
  <si>
    <t>-46.52</t>
  </si>
  <si>
    <t>-19.1</t>
  </si>
  <si>
    <t>20.94</t>
  </si>
  <si>
    <t>-35.91</t>
  </si>
  <si>
    <t>-14.68</t>
  </si>
  <si>
    <t>15.37</t>
  </si>
  <si>
    <t>18.58</t>
  </si>
  <si>
    <t>EBITA, 3 Yr. CAGR %</t>
  </si>
  <si>
    <t>22.18</t>
  </si>
  <si>
    <t>-63.42</t>
  </si>
  <si>
    <t>-42.76</t>
  </si>
  <si>
    <t>-56.43</t>
  </si>
  <si>
    <t>3.61</t>
  </si>
  <si>
    <t>-29.73</t>
  </si>
  <si>
    <t>-91.48</t>
  </si>
  <si>
    <t>35.59</t>
  </si>
  <si>
    <t>688.23</t>
  </si>
  <si>
    <t>EBIT, 3 Yr. CAGR %</t>
  </si>
  <si>
    <t>22.59</t>
  </si>
  <si>
    <t>-61.31</t>
  </si>
  <si>
    <t>-39.38</t>
  </si>
  <si>
    <t>-58.49</t>
  </si>
  <si>
    <t>-6.35</t>
  </si>
  <si>
    <t>-27.32</t>
  </si>
  <si>
    <t>-52.83</t>
  </si>
  <si>
    <t>41.9</t>
  </si>
  <si>
    <t>75.73</t>
  </si>
  <si>
    <t>120.3</t>
  </si>
  <si>
    <t>Earnings From Cont. Operations, 3 Yr. CAGR %</t>
  </si>
  <si>
    <t>29.41</t>
  </si>
  <si>
    <t>159.75</t>
  </si>
  <si>
    <t>29.09</t>
  </si>
  <si>
    <t>-48.86</t>
  </si>
  <si>
    <t>-87.19</t>
  </si>
  <si>
    <t>-25.96</t>
  </si>
  <si>
    <t>80.63</t>
  </si>
  <si>
    <t>134.31</t>
  </si>
  <si>
    <t>-18.62</t>
  </si>
  <si>
    <t>-39.68</t>
  </si>
  <si>
    <t>Net Income, 3 Yr. CAGR %</t>
  </si>
  <si>
    <t>32.83</t>
  </si>
  <si>
    <t>196.7</t>
  </si>
  <si>
    <t>25.96</t>
  </si>
  <si>
    <t>-42.94</t>
  </si>
  <si>
    <t>-86.51</t>
  </si>
  <si>
    <t>Normalized Net Income, 3 Yr. CAGR %</t>
  </si>
  <si>
    <t>53.56</t>
  </si>
  <si>
    <t>49.68</t>
  </si>
  <si>
    <t>52.75</t>
  </si>
  <si>
    <t>-65.85</t>
  </si>
  <si>
    <t>-44.72</t>
  </si>
  <si>
    <t>-47.64</t>
  </si>
  <si>
    <t>54.91</t>
  </si>
  <si>
    <t>72.08</t>
  </si>
  <si>
    <t>92.58</t>
  </si>
  <si>
    <t>Diluted EPS Before Extra, 3 Yr. CAGR %</t>
  </si>
  <si>
    <t>47.8</t>
  </si>
  <si>
    <t>235.44</t>
  </si>
  <si>
    <t>16.91</t>
  </si>
  <si>
    <t>50.82</t>
  </si>
  <si>
    <t>-66.89</t>
  </si>
  <si>
    <t>84.2</t>
  </si>
  <si>
    <t>75.41</t>
  </si>
  <si>
    <t>129.19</t>
  </si>
  <si>
    <t>-19.89</t>
  </si>
  <si>
    <t>-40.46</t>
  </si>
  <si>
    <t>Accounts Receivable, 3 Yr. CAGR %</t>
  </si>
  <si>
    <t>17.44</t>
  </si>
  <si>
    <t>-35.03</t>
  </si>
  <si>
    <t>-44.05</t>
  </si>
  <si>
    <t>-42.93</t>
  </si>
  <si>
    <t>-28.16</t>
  </si>
  <si>
    <t>-23.94</t>
  </si>
  <si>
    <t>-38.64</t>
  </si>
  <si>
    <t>-22.55</t>
  </si>
  <si>
    <t>5.65</t>
  </si>
  <si>
    <t>10.36</t>
  </si>
  <si>
    <t>Net Property, Plant and Equip., 3 Yr. CAGR %</t>
  </si>
  <si>
    <t>4.87</t>
  </si>
  <si>
    <t>-35.89</t>
  </si>
  <si>
    <t>-49.38</t>
  </si>
  <si>
    <t>-47.04</t>
  </si>
  <si>
    <t>-24.81</t>
  </si>
  <si>
    <t>-11.45</t>
  </si>
  <si>
    <t>-39.02</t>
  </si>
  <si>
    <t>-41.43</t>
  </si>
  <si>
    <t>-25.92</t>
  </si>
  <si>
    <t>5.04</t>
  </si>
  <si>
    <t>Total Assets, 3 Yr. CAGR %</t>
  </si>
  <si>
    <t>5.29</t>
  </si>
  <si>
    <t>-32.65</t>
  </si>
  <si>
    <t>-47.99</t>
  </si>
  <si>
    <t>-46.37</t>
  </si>
  <si>
    <t>-29.49</t>
  </si>
  <si>
    <t>-17.48</t>
  </si>
  <si>
    <t>-38.47</t>
  </si>
  <si>
    <t>-29.9</t>
  </si>
  <si>
    <t>-0.4</t>
  </si>
  <si>
    <t>30.08</t>
  </si>
  <si>
    <t>Tangible Book Value, 3 Yr. CAGR %</t>
  </si>
  <si>
    <t>11.7</t>
  </si>
  <si>
    <t>-10.51</t>
  </si>
  <si>
    <t>-34.51</t>
  </si>
  <si>
    <t>-24.32</t>
  </si>
  <si>
    <t>-20.67</t>
  </si>
  <si>
    <t>-46.58</t>
  </si>
  <si>
    <t>-33.86</t>
  </si>
  <si>
    <t>6.63</t>
  </si>
  <si>
    <t>Common Equity, 3 Yr. CAGR %</t>
  </si>
  <si>
    <t>6.02</t>
  </si>
  <si>
    <t>Cash From Operations, 3 Yr. CAGR %</t>
  </si>
  <si>
    <t>10.61</t>
  </si>
  <si>
    <t>-21.87</t>
  </si>
  <si>
    <t>-62.32</t>
  </si>
  <si>
    <t>-33.68</t>
  </si>
  <si>
    <t>-26.97</t>
  </si>
  <si>
    <t>37.69</t>
  </si>
  <si>
    <t>-41.56</t>
  </si>
  <si>
    <t>-8.83</t>
  </si>
  <si>
    <t>10.72</t>
  </si>
  <si>
    <t>47.3</t>
  </si>
  <si>
    <t>Capital Expenditures, 3 Yr. CAGR %</t>
  </si>
  <si>
    <t>-3.73</t>
  </si>
  <si>
    <t>-28.41</t>
  </si>
  <si>
    <t>-45.92</t>
  </si>
  <si>
    <t>-44.58</t>
  </si>
  <si>
    <t>-42.19</t>
  </si>
  <si>
    <t>-7.15</t>
  </si>
  <si>
    <t>-64.02</t>
  </si>
  <si>
    <t>-58.46</t>
  </si>
  <si>
    <t>-38.05</t>
  </si>
  <si>
    <t>44.54</t>
  </si>
  <si>
    <t>Levered Free Cash Flow, 3 Yr. CAGR %</t>
  </si>
  <si>
    <t>-27.42</t>
  </si>
  <si>
    <t>-13.88</t>
  </si>
  <si>
    <t>-63.97</t>
  </si>
  <si>
    <t>-63.56</t>
  </si>
  <si>
    <t>-38.35</t>
  </si>
  <si>
    <t>-15.4</t>
  </si>
  <si>
    <t>14.78</t>
  </si>
  <si>
    <t>-9.54</t>
  </si>
  <si>
    <t>5.64</t>
  </si>
  <si>
    <t>Unlevered Free Cash Flow, 3 Yr. CAGR %</t>
  </si>
  <si>
    <t>-2.04</t>
  </si>
  <si>
    <t>-31.19</t>
  </si>
  <si>
    <t>-10.09</t>
  </si>
  <si>
    <t>-62.71</t>
  </si>
  <si>
    <t>-60.93</t>
  </si>
  <si>
    <t>-33.09</t>
  </si>
  <si>
    <t>-13.25</t>
  </si>
  <si>
    <t>16.31</t>
  </si>
  <si>
    <t>-9.01</t>
  </si>
  <si>
    <t>5.18</t>
  </si>
  <si>
    <t>Compound Annual Growth Rate Over Five Years</t>
  </si>
  <si>
    <t>Total Revenues, 5 Yr. CAGR %</t>
  </si>
  <si>
    <t>21.07</t>
  </si>
  <si>
    <t>-3.55</t>
  </si>
  <si>
    <t>-22.47</t>
  </si>
  <si>
    <t>-28.87</t>
  </si>
  <si>
    <t>-29.91</t>
  </si>
  <si>
    <t>-29.45</t>
  </si>
  <si>
    <t>-31.34</t>
  </si>
  <si>
    <t>-15.13</t>
  </si>
  <si>
    <t>-6.58</t>
  </si>
  <si>
    <t>-15.71</t>
  </si>
  <si>
    <t>Gross Profit, 5 Yr. CAGR %</t>
  </si>
  <si>
    <t>28.39</t>
  </si>
  <si>
    <t>-24.2</t>
  </si>
  <si>
    <t>-28.64</t>
  </si>
  <si>
    <t>-28.85</t>
  </si>
  <si>
    <t>-33.25</t>
  </si>
  <si>
    <t>-32.58</t>
  </si>
  <si>
    <t>-11.69</t>
  </si>
  <si>
    <t>-3.87</t>
  </si>
  <si>
    <t>-16.49</t>
  </si>
  <si>
    <t>EBITDA, 5 Yr. CAGR %</t>
  </si>
  <si>
    <t>29.49</t>
  </si>
  <si>
    <t>-39.09</t>
  </si>
  <si>
    <t>-31.52</t>
  </si>
  <si>
    <t>-29.8</t>
  </si>
  <si>
    <t>-36.71</t>
  </si>
  <si>
    <t>-31.14</t>
  </si>
  <si>
    <t>-0.45</t>
  </si>
  <si>
    <t>-13.52</t>
  </si>
  <si>
    <t>EBITA, 5 Yr. CAGR %</t>
  </si>
  <si>
    <t>42.58</t>
  </si>
  <si>
    <t>8.78</t>
  </si>
  <si>
    <t>-29.23</t>
  </si>
  <si>
    <t>-37.36</t>
  </si>
  <si>
    <t>-37.69</t>
  </si>
  <si>
    <t>-49.22</t>
  </si>
  <si>
    <t>-74.09</t>
  </si>
  <si>
    <t>5.12</t>
  </si>
  <si>
    <t>22.1</t>
  </si>
  <si>
    <t>11.47</t>
  </si>
  <si>
    <t>EBIT, 5 Yr. CAGR %</t>
  </si>
  <si>
    <t>43.79</t>
  </si>
  <si>
    <t>24.68</t>
  </si>
  <si>
    <t>-27.79</t>
  </si>
  <si>
    <t>-38.76</t>
  </si>
  <si>
    <t>-38.81</t>
  </si>
  <si>
    <t>-47.23</t>
  </si>
  <si>
    <t>-31.56</t>
  </si>
  <si>
    <t>2.61</t>
  </si>
  <si>
    <t>25.43</t>
  </si>
  <si>
    <t>13.97</t>
  </si>
  <si>
    <t>Earnings From Cont. Operations, 5 Yr. CAGR %</t>
  </si>
  <si>
    <t>-27.64</t>
  </si>
  <si>
    <t>85.83</t>
  </si>
  <si>
    <t>46.79</t>
  </si>
  <si>
    <t>-28.2</t>
  </si>
  <si>
    <t>-55.4</t>
  </si>
  <si>
    <t>5.01</t>
  </si>
  <si>
    <t>-42.26</t>
  </si>
  <si>
    <t>-36.23</t>
  </si>
  <si>
    <t>38.77</t>
  </si>
  <si>
    <t>46.32</t>
  </si>
  <si>
    <t>Net Income, 5 Yr. CAGR %</t>
  </si>
  <si>
    <t>-32.26</t>
  </si>
  <si>
    <t>80.96</t>
  </si>
  <si>
    <t>59.25</t>
  </si>
  <si>
    <t>-19.77</t>
  </si>
  <si>
    <t>-56.06</t>
  </si>
  <si>
    <t>12.15</t>
  </si>
  <si>
    <t>-40.43</t>
  </si>
  <si>
    <t>Normalized Net Income, 5 Yr. CAGR %</t>
  </si>
  <si>
    <t>50.01</t>
  </si>
  <si>
    <t>21.74</t>
  </si>
  <si>
    <t>13.73</t>
  </si>
  <si>
    <t>-21.94</t>
  </si>
  <si>
    <t>-15.21</t>
  </si>
  <si>
    <t>-38.39</t>
  </si>
  <si>
    <t>-58.42</t>
  </si>
  <si>
    <t>-13.76</t>
  </si>
  <si>
    <t>26.34</t>
  </si>
  <si>
    <t>23.18</t>
  </si>
  <si>
    <t>Diluted EPS Before Extra, 5 Yr. CAGR %</t>
  </si>
  <si>
    <t>-47.17</t>
  </si>
  <si>
    <t>68.96</t>
  </si>
  <si>
    <t>73.25</t>
  </si>
  <si>
    <t>49.99</t>
  </si>
  <si>
    <t>-27.18</t>
  </si>
  <si>
    <t>97.72</t>
  </si>
  <si>
    <t>9.05</t>
  </si>
  <si>
    <t>35.26</t>
  </si>
  <si>
    <t>Accounts Receivable, 5 Yr. CAGR %</t>
  </si>
  <si>
    <t>26.71</t>
  </si>
  <si>
    <t>-3.72</t>
  </si>
  <si>
    <t>-21.5</t>
  </si>
  <si>
    <t>-32.6</t>
  </si>
  <si>
    <t>-33.58</t>
  </si>
  <si>
    <t>-39.51</t>
  </si>
  <si>
    <t>-34.08</t>
  </si>
  <si>
    <t>-19.48</t>
  </si>
  <si>
    <t>-14.49</t>
  </si>
  <si>
    <t>Net Property, Plant and Equip., 5 Yr. CAGR %</t>
  </si>
  <si>
    <t>20.63</t>
  </si>
  <si>
    <t>-13.94</t>
  </si>
  <si>
    <t>-31.41</t>
  </si>
  <si>
    <t>-35.82</t>
  </si>
  <si>
    <t>-38.03</t>
  </si>
  <si>
    <t>-37.72</t>
  </si>
  <si>
    <t>-25.25</t>
  </si>
  <si>
    <t>-24.21</t>
  </si>
  <si>
    <t>-23.89</t>
  </si>
  <si>
    <t>Total Assets, 5 Yr. CAGR %</t>
  </si>
  <si>
    <t>21.16</t>
  </si>
  <si>
    <t>-10.58</t>
  </si>
  <si>
    <t>-29.52</t>
  </si>
  <si>
    <t>-35.19</t>
  </si>
  <si>
    <t>-33.17</t>
  </si>
  <si>
    <t>-39.11</t>
  </si>
  <si>
    <t>-38.32</t>
  </si>
  <si>
    <t>-20.07</t>
  </si>
  <si>
    <t>-11.71</t>
  </si>
  <si>
    <t>-10.93</t>
  </si>
  <si>
    <t>Tangible Book Value, 5 Yr. CAGR %</t>
  </si>
  <si>
    <t>56.57</t>
  </si>
  <si>
    <t>5.46</t>
  </si>
  <si>
    <t>-18.08</t>
  </si>
  <si>
    <t>-18.73</t>
  </si>
  <si>
    <t>-14.23</t>
  </si>
  <si>
    <t>-40.36</t>
  </si>
  <si>
    <t>-13.71</t>
  </si>
  <si>
    <t>-10.29</t>
  </si>
  <si>
    <t>-11.2</t>
  </si>
  <si>
    <t>Common Equity, 5 Yr. CAGR %</t>
  </si>
  <si>
    <t>2.02</t>
  </si>
  <si>
    <t>-20.61</t>
  </si>
  <si>
    <t>Cash From Operations, 5 Yr. CAGR %</t>
  </si>
  <si>
    <t>14.8</t>
  </si>
  <si>
    <t>-0.39</t>
  </si>
  <si>
    <t>-36.74</t>
  </si>
  <si>
    <t>-25.38</t>
  </si>
  <si>
    <t>-30.05</t>
  </si>
  <si>
    <t>-27.86</t>
  </si>
  <si>
    <t>-37.31</t>
  </si>
  <si>
    <t>18.86</t>
  </si>
  <si>
    <t>-1.89</t>
  </si>
  <si>
    <t>-4.5</t>
  </si>
  <si>
    <t>Capital Expenditures, 5 Yr. CAGR %</t>
  </si>
  <si>
    <t>17.05</t>
  </si>
  <si>
    <t>-38.28</t>
  </si>
  <si>
    <t>-32.52</t>
  </si>
  <si>
    <t>-34.35</t>
  </si>
  <si>
    <t>-59.15</t>
  </si>
  <si>
    <t>-42.4</t>
  </si>
  <si>
    <t>-29.22</t>
  </si>
  <si>
    <t>Levered Free Cash Flow, 5 Yr. CAGR %</t>
  </si>
  <si>
    <t>12.89</t>
  </si>
  <si>
    <t>8.58</t>
  </si>
  <si>
    <t>-22.33</t>
  </si>
  <si>
    <t>-53.05</t>
  </si>
  <si>
    <t>-39.35</t>
  </si>
  <si>
    <t>-41.51</t>
  </si>
  <si>
    <t>-48.39</t>
  </si>
  <si>
    <t>-27.84</t>
  </si>
  <si>
    <t>2.65</t>
  </si>
  <si>
    <t>-2.1</t>
  </si>
  <si>
    <t>Unlevered Free Cash Flow, 5 Yr. CAGR %</t>
  </si>
  <si>
    <t>14.28</t>
  </si>
  <si>
    <t>9.78</t>
  </si>
  <si>
    <t>-24.29</t>
  </si>
  <si>
    <t>-52.66</t>
  </si>
  <si>
    <t>-34.9</t>
  </si>
  <si>
    <t>-45.68</t>
  </si>
  <si>
    <t>3.94</t>
  </si>
  <si>
    <t>-1.29</t>
  </si>
  <si>
    <t>2023</t>
  </si>
  <si>
    <t>2024</t>
  </si>
  <si>
    <t>2025</t>
  </si>
  <si>
    <t>2026</t>
  </si>
  <si>
    <t>Capitalization
                                    1</t>
  </si>
  <si>
    <t>506.8</t>
  </si>
  <si>
    <t>461.2</t>
  </si>
  <si>
    <t>-</t>
  </si>
  <si>
    <t>Change</t>
  </si>
  <si>
    <t>-9.01%</t>
  </si>
  <si>
    <t>0%</t>
  </si>
  <si>
    <t>Enterprise Value (EV)</t>
  </si>
  <si>
    <t>P/E ratio</t>
  </si>
  <si>
    <t>8.34x</t>
  </si>
  <si>
    <t>PBR</t>
  </si>
  <si>
    <t>PEG</t>
  </si>
  <si>
    <t>Capitalization / Revenue</t>
  </si>
  <si>
    <t>3.38x</t>
  </si>
  <si>
    <t>2.29x</t>
  </si>
  <si>
    <t>2.23x</t>
  </si>
  <si>
    <t>EV / Revenue</t>
  </si>
  <si>
    <t>EV / EBITDA</t>
  </si>
  <si>
    <t>6.42x</t>
  </si>
  <si>
    <t>4.06x</t>
  </si>
  <si>
    <t>4.31x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</si>
  <si>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</si>
  <si>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</si>
  <si>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</si>
  <si>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</si>
  <si>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</si>
  <si>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</si>
  <si>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</si>
  <si>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</si>
  <si>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136.6</t>
  </si>
  <si>
    <t>201.4</t>
  </si>
  <si>
    <t>206.6</t>
  </si>
  <si>
    <t>EBITDA
                                    1</t>
  </si>
  <si>
    <t>71.83</t>
  </si>
  <si>
    <t>113.6</t>
  </si>
  <si>
    <t>107</t>
  </si>
  <si>
    <t>Net income</t>
  </si>
  <si>
    <t>60.86</t>
  </si>
  <si>
    <t>Reference price
                                    2</t>
  </si>
  <si>
    <t>13.67</t>
  </si>
  <si>
    <t>12.41</t>
  </si>
  <si>
    <t>Nbr of stocks (in thousands)</t>
  </si>
  <si>
    <t>37,073</t>
  </si>
  <si>
    <t>37,160</t>
  </si>
  <si>
    <t>Announcement Date</t>
  </si>
  <si>
    <t>3/6/24</t>
  </si>
  <si>
    <t>address1</t>
  </si>
  <si>
    <t>1 East Sheridan Ave</t>
  </si>
  <si>
    <t>address2</t>
  </si>
  <si>
    <t>Suite 500</t>
  </si>
  <si>
    <t>city</t>
  </si>
  <si>
    <t>Oklahoma City</t>
  </si>
  <si>
    <t>state</t>
  </si>
  <si>
    <t>OK</t>
  </si>
  <si>
    <t>zip</t>
  </si>
  <si>
    <t>73104</t>
  </si>
  <si>
    <t>country</t>
  </si>
  <si>
    <t>phone</t>
  </si>
  <si>
    <t>405 429 5500</t>
  </si>
  <si>
    <t>website</t>
  </si>
  <si>
    <t>https://sandridgeenergy.com</t>
  </si>
  <si>
    <t>industry</t>
  </si>
  <si>
    <t>Oil &amp; Gas E&amp;P</t>
  </si>
  <si>
    <t>industryKey</t>
  </si>
  <si>
    <t>oil-gas-e-p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</si>
  <si>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</si>
  <si>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</si>
  <si>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</si>
  <si>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</si>
  <si>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</si>
  <si>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</si>
  <si>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</si>
  <si>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SandRidge Energy, Inc. engages in the acquisition, development, and production of oil, natural gas, and natural gas liquids in the United States Mid-Continent. The company was incorporated in 2006 and is headquartered in Oklahoma City, Oklahoma.</t>
  </si>
  <si>
    <t>fullTimeEmployees</t>
  </si>
  <si>
    <t>companyOfficers</t>
  </si>
  <si>
    <t>[{'maxAge': 1, 'name': 'Mr. Grayson R. Pranin Jr.', 'age': 44, 'title': 'President &amp; CEO', 'yearBorn': 1980, 'fiscalYear': 2023, 'totalPay': 575701, 'exercisedValue': 339456, 'unexercisedValue': 409000}, {'maxAge': 1, 'name': 'Mr. Jonathan  Frates', 'age': 41, 'title': 'Executive VP &amp; CFO', 'yearBorn': 1983, 'fiscalYear': 2023, 'totalPay': 69857, 'exercisedValue': 0, 'unexercisedValue': 0}, {'maxAge': 1, 'name': 'Mr. Brandon L. Brown Sr.', 'age': 46, 'title': 'Senior VP &amp; Chief Accounting Officer', 'yearBorn': 1978, 'fiscalYear': 2023, 'totalPay': 312405, 'exercisedValue': 0, 'unexercisedValue': 0}, {'maxAge': 1, 'name': 'Mr. Dean  Parrish', 'age': 36, 'title': 'Senior VP &amp; COO', 'yearBorn': 1988, 'fiscalYear': 2023, 'exercisedValue': 0, 'unexercisedValue': 0}, {'maxAge': 1, 'name': 'Scott  Prestridge', 'title': 'SVP of Finance &amp; Strategy',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</si>
  <si>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</si>
  <si>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</si>
  <si>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</si>
  <si>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</si>
  <si>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</si>
  <si>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</si>
  <si>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</si>
  <si>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</si>
  <si>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</si>
  <si>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</si>
  <si>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</si>
  <si>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</si>
  <si>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</si>
  <si>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</si>
  <si>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</si>
  <si>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</si>
  <si>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</si>
  <si>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</si>
  <si>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</si>
  <si>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</si>
  <si>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</si>
  <si>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</si>
  <si>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</si>
  <si>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</si>
  <si>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</si>
  <si>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</si>
  <si>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</si>
  <si>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</si>
  <si>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</si>
  <si>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</si>
  <si>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</si>
  <si>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</si>
  <si>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</si>
  <si>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</si>
  <si>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</si>
  <si>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</si>
  <si>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</si>
  <si>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</si>
  <si>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</si>
  <si>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</si>
  <si>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</si>
  <si>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</si>
  <si>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</si>
  <si>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</si>
  <si>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</si>
  <si>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</si>
  <si>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</si>
  <si>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</si>
  <si>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</si>
  <si>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</si>
  <si>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</si>
  <si>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</si>
  <si>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</si>
  <si>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</si>
  <si>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</si>
  <si>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</si>
  <si>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</si>
  <si>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</si>
  <si>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</si>
  <si>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</si>
  <si>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</si>
  <si>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</si>
  <si>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</si>
  <si>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</si>
  <si>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</si>
  <si>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</si>
  <si>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</si>
  <si>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</si>
  <si>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</si>
  <si>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</si>
  <si>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</si>
  <si>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</si>
  <si>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</si>
  <si>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</si>
  <si>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</si>
  <si>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</si>
  <si>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</si>
  <si>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</si>
  <si>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SandRidge Energy,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</si>
  <si>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</si>
  <si>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</si>
  <si>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</si>
  <si>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</si>
  <si>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</si>
  <si>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</si>
  <si>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</si>
  <si>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38f99abb-c1d3-39c2-b7c0-669e7bc373c0</t>
  </si>
  <si>
    <t>messageBoardId</t>
  </si>
  <si>
    <t>finmb_4368532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</si>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</sst>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andridgeener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501.145393207987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4.61823264E8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12.025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5.937799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253.0</v>
      </c>
      <c r="C2" s="1">
        <v>-3700.0</v>
      </c>
      <c r="D2" s="1">
        <v>1110.0</v>
      </c>
      <c r="E2" s="1">
        <v>47.0</v>
      </c>
      <c r="F2" s="1">
        <v>-9.0</v>
      </c>
      <c r="G2" s="1">
        <v>-449.0</v>
      </c>
      <c r="H2" s="1">
        <v>-277.0</v>
      </c>
      <c r="I2" s="1">
        <v>117.0</v>
      </c>
      <c r="J2" s="1">
        <v>242.0</v>
      </c>
      <c r="K2" s="1">
        <v>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494.0</v>
      </c>
      <c r="C3" s="1">
        <v>367.0</v>
      </c>
      <c r="D3" s="1">
        <v>146.0</v>
      </c>
      <c r="E3" s="1">
        <v>132.0</v>
      </c>
      <c r="F3" s="1">
        <v>139.0</v>
      </c>
      <c r="G3" s="1">
        <v>159.0</v>
      </c>
      <c r="H3" s="1">
        <v>52.0</v>
      </c>
      <c r="I3" s="1">
        <v>11.0</v>
      </c>
      <c r="J3" s="1">
        <v>13.0</v>
      </c>
      <c r="K3" s="1">
        <v>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9.0</v>
      </c>
      <c r="C4" s="1">
        <v>4.0</v>
      </c>
      <c r="D4" s="1">
        <v>6.0</v>
      </c>
      <c r="E4" s="1">
        <v>9.0</v>
      </c>
      <c r="F4" s="1">
        <v>6.0</v>
      </c>
      <c r="G4" s="1">
        <v>5.0</v>
      </c>
      <c r="H4" s="1">
        <v>5.0</v>
      </c>
      <c r="I4" s="1">
        <v>4.0</v>
      </c>
      <c r="J4" s="1">
        <v>3.0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503.0</v>
      </c>
      <c r="C5" s="1">
        <v>372.0</v>
      </c>
      <c r="D5" s="1">
        <v>152.0</v>
      </c>
      <c r="E5" s="1">
        <v>141.0</v>
      </c>
      <c r="F5" s="1">
        <v>146.0</v>
      </c>
      <c r="G5" s="1">
        <v>164.0</v>
      </c>
      <c r="H5" s="1">
        <v>58.0</v>
      </c>
      <c r="I5" s="1">
        <v>15.0</v>
      </c>
      <c r="J5" s="1">
        <v>17.0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9.0</v>
      </c>
      <c r="C6" s="1">
        <v>22.0</v>
      </c>
      <c r="D6" s="1">
        <v>7.0</v>
      </c>
      <c r="E6" s="1">
        <v>43.0</v>
      </c>
      <c r="F6" s="1">
        <v>47.0</v>
      </c>
      <c r="G6" s="1">
        <v>70.0</v>
      </c>
      <c r="H6" s="1">
        <v>79.0</v>
      </c>
      <c r="I6" s="1">
        <v>23.0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1.0</v>
      </c>
      <c r="C7" s="1">
        <v>1.0</v>
      </c>
      <c r="D7" s="1">
        <v>0.0</v>
      </c>
      <c r="E7" s="1">
        <v>0.0</v>
      </c>
      <c r="F7" s="1">
        <v>0.0</v>
      </c>
      <c r="G7" s="1">
        <v>0.0</v>
      </c>
      <c r="H7" s="1">
        <v>-10.0</v>
      </c>
      <c r="I7" s="1">
        <v>-18.0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193.0</v>
      </c>
      <c r="C8" s="1">
        <v>4530.0</v>
      </c>
      <c r="D8" s="1">
        <v>-1410.0</v>
      </c>
      <c r="E8" s="1">
        <v>4.0</v>
      </c>
      <c r="F8" s="1">
        <v>4.0</v>
      </c>
      <c r="G8" s="1">
        <v>410.0</v>
      </c>
      <c r="H8" s="1">
        <v>256.0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19.0</v>
      </c>
      <c r="C9" s="1">
        <v>18.0</v>
      </c>
      <c r="D9" s="1">
        <v>15.0</v>
      </c>
      <c r="E9" s="1">
        <v>15.0</v>
      </c>
      <c r="F9" s="1">
        <v>23.0</v>
      </c>
      <c r="G9" s="1">
        <v>4.0</v>
      </c>
      <c r="H9" s="1">
        <v>3.0</v>
      </c>
      <c r="I9" s="1">
        <v>1.0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3.0</v>
      </c>
      <c r="E10" s="1">
        <v>40.0</v>
      </c>
      <c r="F10" s="1">
        <v>-46.0</v>
      </c>
      <c r="G10" s="1">
        <v>1.0</v>
      </c>
      <c r="H10" s="1">
        <v>3.0</v>
      </c>
      <c r="I10" s="1">
        <v>-2.0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-223.0</v>
      </c>
      <c r="C11" s="1">
        <v>-1000.0</v>
      </c>
      <c r="D11" s="1">
        <v>111.0</v>
      </c>
      <c r="E11" s="1">
        <v>-26.0</v>
      </c>
      <c r="F11" s="1">
        <v>-27.0</v>
      </c>
      <c r="G11" s="1">
        <v>-36.0</v>
      </c>
      <c r="H11" s="1">
        <v>26.0</v>
      </c>
      <c r="I11" s="1">
        <v>16.0</v>
      </c>
      <c r="J11" s="1">
        <v>-68.0</v>
      </c>
      <c r="K11" s="1">
        <v>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-63.0</v>
      </c>
      <c r="C12" s="1">
        <v>202.0</v>
      </c>
      <c r="D12" s="1">
        <v>48.0</v>
      </c>
      <c r="E12" s="1">
        <v>11.0</v>
      </c>
      <c r="F12" s="1">
        <v>16.0</v>
      </c>
      <c r="G12" s="1">
        <v>15.0</v>
      </c>
      <c r="H12" s="1">
        <v>5.0</v>
      </c>
      <c r="I12" s="1">
        <v>84.0</v>
      </c>
      <c r="J12" s="1">
        <v>-13.0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-66.0</v>
      </c>
      <c r="C13" s="1">
        <v>-86.0</v>
      </c>
      <c r="D13" s="1">
        <v>-60.0</v>
      </c>
      <c r="E13" s="1">
        <v>-2.0</v>
      </c>
      <c r="F13" s="1">
        <v>-4.0</v>
      </c>
      <c r="G13" s="1">
        <v>-17.0</v>
      </c>
      <c r="H13" s="1">
        <v>-12.0</v>
      </c>
      <c r="I13" s="1">
        <v>-2.0</v>
      </c>
      <c r="J13" s="1">
        <v>-5.0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-4.0</v>
      </c>
      <c r="C14" s="1">
        <v>12.0</v>
      </c>
      <c r="D14" s="1">
        <v>-27.0</v>
      </c>
      <c r="E14" s="1">
        <v>52.0</v>
      </c>
      <c r="F14" s="1">
        <v>-3.0</v>
      </c>
      <c r="G14" s="1">
        <v>-6.0</v>
      </c>
      <c r="H14" s="1">
        <v>-1.0</v>
      </c>
      <c r="I14" s="1">
        <v>-1.0</v>
      </c>
      <c r="J14" s="1">
        <v>-9.0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621.0</v>
      </c>
      <c r="C15" s="1">
        <v>374.0</v>
      </c>
      <c r="D15" s="1">
        <v>-46.0</v>
      </c>
      <c r="E15" s="1">
        <v>181.0</v>
      </c>
      <c r="F15" s="1">
        <v>146.0</v>
      </c>
      <c r="G15" s="1">
        <v>121.0</v>
      </c>
      <c r="H15" s="1">
        <v>36.0</v>
      </c>
      <c r="I15" s="1">
        <v>110.0</v>
      </c>
      <c r="J15" s="1">
        <v>165.0</v>
      </c>
      <c r="K15" s="1">
        <v>116.0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-1570.0</v>
      </c>
      <c r="C16" s="1">
        <v>-1100.0</v>
      </c>
      <c r="D16" s="1">
        <v>-239.0</v>
      </c>
      <c r="E16" s="1">
        <v>-268.0</v>
      </c>
      <c r="F16" s="1">
        <v>-212.0</v>
      </c>
      <c r="G16" s="1">
        <v>-192.0</v>
      </c>
      <c r="H16" s="1">
        <v>-12.0</v>
      </c>
      <c r="I16" s="1">
        <v>-15.0</v>
      </c>
      <c r="J16" s="1">
        <v>-45.0</v>
      </c>
      <c r="K16" s="1">
        <v>-37.0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714.0</v>
      </c>
      <c r="C17" s="1">
        <v>56.0</v>
      </c>
      <c r="D17" s="1">
        <v>31.0</v>
      </c>
      <c r="E17" s="1">
        <v>21.0</v>
      </c>
      <c r="F17" s="1">
        <v>28.0</v>
      </c>
      <c r="G17" s="1">
        <v>1.0</v>
      </c>
      <c r="H17" s="1">
        <v>37.0</v>
      </c>
      <c r="I17" s="1">
        <v>38.0</v>
      </c>
      <c r="J17" s="1">
        <v>44.0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23.0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-857.0</v>
      </c>
      <c r="C19" s="1">
        <v>-1040.0</v>
      </c>
      <c r="D19" s="1">
        <v>-208.0</v>
      </c>
      <c r="E19" s="1">
        <v>-246.0</v>
      </c>
      <c r="F19" s="1">
        <v>-183.0</v>
      </c>
      <c r="G19" s="1">
        <v>-190.0</v>
      </c>
      <c r="H19" s="1">
        <v>25.0</v>
      </c>
      <c r="I19" s="1">
        <v>22.0</v>
      </c>
      <c r="J19" s="1">
        <v>-45.0</v>
      </c>
      <c r="K19" s="1">
        <v>-36.0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2060.0</v>
      </c>
      <c r="D20" s="1">
        <v>516.0</v>
      </c>
      <c r="E20" s="1">
        <v>0.0</v>
      </c>
      <c r="F20" s="1">
        <v>10.0</v>
      </c>
      <c r="G20" s="1">
        <v>211.0</v>
      </c>
      <c r="H20" s="1">
        <v>59.0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2060.0</v>
      </c>
      <c r="D21" s="1">
        <v>516.0</v>
      </c>
      <c r="E21" s="1">
        <v>0.0</v>
      </c>
      <c r="F21" s="1">
        <v>10.0</v>
      </c>
      <c r="G21" s="1">
        <v>211.0</v>
      </c>
      <c r="H21" s="1">
        <v>59.0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-939.0</v>
      </c>
      <c r="D22" s="1">
        <v>-523.0</v>
      </c>
      <c r="E22" s="1">
        <v>0.0</v>
      </c>
      <c r="F22" s="1">
        <v>-46.0</v>
      </c>
      <c r="G22" s="1">
        <v>-155.0</v>
      </c>
      <c r="H22" s="1">
        <v>-97.0</v>
      </c>
      <c r="I22" s="1">
        <v>-21.0</v>
      </c>
      <c r="J22" s="1">
        <v>-54.0</v>
      </c>
      <c r="K22" s="1">
        <v>-58.0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-939.0</v>
      </c>
      <c r="D23" s="1">
        <v>-523.0</v>
      </c>
      <c r="E23" s="1">
        <v>0.0</v>
      </c>
      <c r="F23" s="1">
        <v>-46.0</v>
      </c>
      <c r="G23" s="1">
        <v>-155.0</v>
      </c>
      <c r="H23" s="1">
        <v>-97.0</v>
      </c>
      <c r="I23" s="1">
        <v>-21.0</v>
      </c>
      <c r="J23" s="1">
        <v>-54.0</v>
      </c>
      <c r="K23" s="1">
        <v>-58.0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1.0</v>
      </c>
      <c r="C24" s="1">
        <v>1.0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2.0</v>
      </c>
      <c r="J24" s="1">
        <v>8.0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-121.0</v>
      </c>
      <c r="C25" s="1">
        <v>-3.0</v>
      </c>
      <c r="D25" s="1">
        <v>-15.0</v>
      </c>
      <c r="E25" s="1">
        <v>-6.0</v>
      </c>
      <c r="F25" s="1">
        <v>-7.0</v>
      </c>
      <c r="G25" s="1">
        <v>-36.0</v>
      </c>
      <c r="H25" s="1">
        <v>-6.0</v>
      </c>
      <c r="I25" s="1">
        <v>-89.0</v>
      </c>
      <c r="J25" s="1">
        <v>-1.0</v>
      </c>
      <c r="K25" s="1">
        <v>-92.0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-7.0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-55.0</v>
      </c>
      <c r="C27" s="1">
        <v>-11.0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-55.0</v>
      </c>
      <c r="C28" s="1">
        <v>-11.0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-7.0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-73.0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-222.0</v>
      </c>
      <c r="C30" s="1">
        <v>-192.0</v>
      </c>
      <c r="D30" s="1">
        <v>-33.0</v>
      </c>
      <c r="E30" s="1">
        <v>-1.0</v>
      </c>
      <c r="F30" s="1">
        <v>0.0</v>
      </c>
      <c r="G30" s="1">
        <v>-91.0</v>
      </c>
      <c r="H30" s="1">
        <v>-16.0</v>
      </c>
      <c r="I30" s="1">
        <v>-7.0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-397.0</v>
      </c>
      <c r="C31" s="1">
        <v>920.0</v>
      </c>
      <c r="D31" s="1">
        <v>-7.0</v>
      </c>
      <c r="E31" s="1">
        <v>-8.0</v>
      </c>
      <c r="F31" s="1">
        <v>-43.0</v>
      </c>
      <c r="G31" s="1">
        <v>54.0</v>
      </c>
      <c r="H31" s="1">
        <v>-38.0</v>
      </c>
      <c r="I31" s="1">
        <v>-21.0</v>
      </c>
      <c r="J31" s="1">
        <v>-1.0</v>
      </c>
      <c r="K31" s="1">
        <v>-82.0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-633.0</v>
      </c>
      <c r="C32" s="1">
        <v>254.0</v>
      </c>
      <c r="D32" s="1">
        <v>-262.0</v>
      </c>
      <c r="E32" s="1">
        <v>-72.0</v>
      </c>
      <c r="F32" s="1">
        <v>-81.0</v>
      </c>
      <c r="G32" s="1">
        <v>-13.0</v>
      </c>
      <c r="H32" s="1">
        <v>22.0</v>
      </c>
      <c r="I32" s="1">
        <v>111.0</v>
      </c>
      <c r="J32" s="1">
        <v>118.0</v>
      </c>
      <c r="K32" s="1">
        <v>-3.0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236.0</v>
      </c>
      <c r="C34" s="1">
        <v>296.0</v>
      </c>
      <c r="D34" s="1">
        <v>106.0</v>
      </c>
      <c r="E34" s="1">
        <v>2.0</v>
      </c>
      <c r="F34" s="1">
        <v>4.0</v>
      </c>
      <c r="G34" s="1">
        <v>2.0</v>
      </c>
      <c r="H34" s="1">
        <v>1.0</v>
      </c>
      <c r="I34" s="1">
        <v>17.0</v>
      </c>
      <c r="J34" s="1">
        <v>21.0</v>
      </c>
      <c r="K34" s="1">
        <v>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-1.0</v>
      </c>
      <c r="C35" s="1">
        <v>8.0</v>
      </c>
      <c r="D35" s="1">
        <v>2.0</v>
      </c>
      <c r="E35" s="1">
        <v>-4.0</v>
      </c>
      <c r="F35" s="1">
        <v>-4.0</v>
      </c>
      <c r="G35" s="1">
        <v>0.0</v>
      </c>
      <c r="H35" s="1">
        <v>-61.0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-1060.0</v>
      </c>
      <c r="C36" s="1">
        <v>-829.0</v>
      </c>
      <c r="D36" s="1">
        <v>-315.0</v>
      </c>
      <c r="E36" s="1">
        <v>-49.0</v>
      </c>
      <c r="F36" s="1">
        <v>-40.0</v>
      </c>
      <c r="G36" s="1">
        <v>-72.0</v>
      </c>
      <c r="H36" s="1">
        <v>30.0</v>
      </c>
      <c r="I36" s="1">
        <v>60.0</v>
      </c>
      <c r="J36" s="1">
        <v>57.0</v>
      </c>
      <c r="K36" s="1">
        <v>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-919.0</v>
      </c>
      <c r="C37" s="1">
        <v>-651.0</v>
      </c>
      <c r="D37" s="1">
        <v>-243.0</v>
      </c>
      <c r="E37" s="1">
        <v>-47.0</v>
      </c>
      <c r="F37" s="1">
        <v>-39.0</v>
      </c>
      <c r="G37" s="1">
        <v>-71.0</v>
      </c>
      <c r="H37" s="1">
        <v>31.0</v>
      </c>
      <c r="I37" s="1">
        <v>60.0</v>
      </c>
      <c r="J37" s="1">
        <v>57.0</v>
      </c>
      <c r="K37" s="1">
        <v>36.0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373.0</v>
      </c>
      <c r="C38" s="1">
        <v>-65.0</v>
      </c>
      <c r="D38" s="1">
        <v>121.0</v>
      </c>
      <c r="E38" s="1">
        <v>-25.0</v>
      </c>
      <c r="F38" s="1">
        <v>21.0</v>
      </c>
      <c r="G38" s="1">
        <v>27.0</v>
      </c>
      <c r="H38" s="1">
        <v>13.0</v>
      </c>
      <c r="I38" s="1">
        <v>1.0</v>
      </c>
      <c r="J38" s="1">
        <v>26.0</v>
      </c>
      <c r="K38" s="1">
        <v>-9.0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1130.0</v>
      </c>
      <c r="D39" s="1">
        <v>-7.0</v>
      </c>
      <c r="E39" s="1">
        <v>0.0</v>
      </c>
      <c r="F39" s="1">
        <v>-36.0</v>
      </c>
      <c r="G39" s="1">
        <v>56.0</v>
      </c>
      <c r="H39" s="1">
        <v>-38.0</v>
      </c>
      <c r="I39" s="1">
        <v>-21.0</v>
      </c>
      <c r="J39" s="1">
        <v>-54.0</v>
      </c>
      <c r="K39" s="1">
        <v>-58.0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181.0</v>
      </c>
      <c r="C3" s="1">
        <v>436.0</v>
      </c>
      <c r="D3" s="1">
        <v>121.0</v>
      </c>
      <c r="E3" s="1">
        <v>99.0</v>
      </c>
      <c r="F3" s="1">
        <v>17.0</v>
      </c>
      <c r="G3" s="1">
        <v>4.0</v>
      </c>
      <c r="H3" s="1">
        <v>22.0</v>
      </c>
      <c r="I3" s="1">
        <v>137.0</v>
      </c>
      <c r="J3" s="1">
        <v>256.0</v>
      </c>
      <c r="K3" s="1">
        <v>252.0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181.0</v>
      </c>
      <c r="C4" s="1">
        <v>436.0</v>
      </c>
      <c r="D4" s="1">
        <v>121.0</v>
      </c>
      <c r="E4" s="1">
        <v>99.0</v>
      </c>
      <c r="F4" s="1">
        <v>17.0</v>
      </c>
      <c r="G4" s="1">
        <v>4.0</v>
      </c>
      <c r="H4" s="1">
        <v>22.0</v>
      </c>
      <c r="I4" s="1">
        <v>137.0</v>
      </c>
      <c r="J4" s="1">
        <v>256.0</v>
      </c>
      <c r="K4" s="1">
        <v>252.0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325.0</v>
      </c>
      <c r="C5" s="1">
        <v>119.0</v>
      </c>
      <c r="D5" s="1">
        <v>59.0</v>
      </c>
      <c r="E5" s="1">
        <v>60.0</v>
      </c>
      <c r="F5" s="1">
        <v>44.0</v>
      </c>
      <c r="G5" s="1">
        <v>26.0</v>
      </c>
      <c r="H5" s="1">
        <v>14.0</v>
      </c>
      <c r="I5" s="1">
        <v>20.0</v>
      </c>
      <c r="J5" s="1">
        <v>31.0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18.0</v>
      </c>
      <c r="C6" s="1">
        <v>8.0</v>
      </c>
      <c r="D6" s="1">
        <v>14.0</v>
      </c>
      <c r="E6" s="1">
        <v>10.0</v>
      </c>
      <c r="F6" s="1">
        <v>1.0</v>
      </c>
      <c r="G6" s="1">
        <v>2.0</v>
      </c>
      <c r="H6" s="1">
        <v>4.0</v>
      </c>
      <c r="I6" s="1">
        <v>1.0</v>
      </c>
      <c r="J6" s="1">
        <v>3.0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344.0</v>
      </c>
      <c r="C7" s="1">
        <v>127.0</v>
      </c>
      <c r="D7" s="1">
        <v>74.0</v>
      </c>
      <c r="E7" s="1">
        <v>71.0</v>
      </c>
      <c r="F7" s="1">
        <v>45.0</v>
      </c>
      <c r="G7" s="1">
        <v>28.0</v>
      </c>
      <c r="H7" s="1">
        <v>19.0</v>
      </c>
      <c r="I7" s="1">
        <v>21.0</v>
      </c>
      <c r="J7" s="1">
        <v>34.0</v>
      </c>
      <c r="K7" s="1">
        <v>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7.0</v>
      </c>
      <c r="C8" s="1">
        <v>6.0</v>
      </c>
      <c r="D8" s="1">
        <v>5.0</v>
      </c>
      <c r="E8" s="1">
        <v>5.0</v>
      </c>
      <c r="F8" s="1">
        <v>2.0</v>
      </c>
      <c r="G8" s="1">
        <v>3.0</v>
      </c>
      <c r="H8" s="1">
        <v>2.0</v>
      </c>
      <c r="I8" s="1">
        <v>62.0</v>
      </c>
      <c r="J8" s="1">
        <v>52.0</v>
      </c>
      <c r="K8" s="1">
        <v>43.0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52.0</v>
      </c>
      <c r="E9" s="1">
        <v>2.0</v>
      </c>
      <c r="F9" s="1">
        <v>1.0</v>
      </c>
      <c r="G9" s="1">
        <v>1.0</v>
      </c>
      <c r="H9" s="1">
        <v>6.0</v>
      </c>
      <c r="I9" s="1">
        <v>2.0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299.0</v>
      </c>
      <c r="C10" s="1">
        <v>104.0</v>
      </c>
      <c r="D10" s="1">
        <v>3.0</v>
      </c>
      <c r="E10" s="1">
        <v>17.0</v>
      </c>
      <c r="F10" s="1">
        <v>5.0</v>
      </c>
      <c r="G10" s="1">
        <v>65.0</v>
      </c>
      <c r="H10" s="1">
        <v>8.0</v>
      </c>
      <c r="I10" s="1">
        <v>8.0</v>
      </c>
      <c r="J10" s="1">
        <v>12.0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832.0</v>
      </c>
      <c r="C11" s="1">
        <v>674.0</v>
      </c>
      <c r="D11" s="1">
        <v>257.0</v>
      </c>
      <c r="E11" s="1">
        <v>195.0</v>
      </c>
      <c r="F11" s="1">
        <v>73.0</v>
      </c>
      <c r="G11" s="1">
        <v>38.0</v>
      </c>
      <c r="H11" s="1">
        <v>50.0</v>
      </c>
      <c r="I11" s="1">
        <v>162.0</v>
      </c>
      <c r="J11" s="1">
        <v>305.0</v>
      </c>
      <c r="K11" s="1">
        <v>278.0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12880.0</v>
      </c>
      <c r="C12" s="1">
        <v>5310.0</v>
      </c>
      <c r="D12" s="1">
        <v>1170.0</v>
      </c>
      <c r="E12" s="1">
        <v>1400.0</v>
      </c>
      <c r="F12" s="1">
        <v>1560.0</v>
      </c>
      <c r="G12" s="1">
        <v>1730.0</v>
      </c>
      <c r="H12" s="1">
        <v>1610.0</v>
      </c>
      <c r="I12" s="1">
        <v>1590.0</v>
      </c>
      <c r="J12" s="1">
        <v>1650.0</v>
      </c>
      <c r="K12" s="1">
        <v>1680.0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-6660.0</v>
      </c>
      <c r="C13" s="1">
        <v>-3070.0</v>
      </c>
      <c r="D13" s="1">
        <v>-357.0</v>
      </c>
      <c r="E13" s="1">
        <v>-476.0</v>
      </c>
      <c r="F13" s="1">
        <v>-605.0</v>
      </c>
      <c r="G13" s="1">
        <v>-1160.0</v>
      </c>
      <c r="H13" s="1">
        <v>-1400.0</v>
      </c>
      <c r="I13" s="1">
        <v>-1400.0</v>
      </c>
      <c r="J13" s="1">
        <v>-1420.0</v>
      </c>
      <c r="K13" s="1">
        <v>-1440.0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6220.0</v>
      </c>
      <c r="C14" s="1">
        <v>2230.0</v>
      </c>
      <c r="D14" s="1">
        <v>818.0</v>
      </c>
      <c r="E14" s="1">
        <v>923.0</v>
      </c>
      <c r="F14" s="1">
        <v>950.0</v>
      </c>
      <c r="G14" s="1">
        <v>568.0</v>
      </c>
      <c r="H14" s="1">
        <v>209.0</v>
      </c>
      <c r="I14" s="1">
        <v>191.0</v>
      </c>
      <c r="J14" s="1">
        <v>231.0</v>
      </c>
      <c r="K14" s="1">
        <v>243.0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11.0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95.0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64.0</v>
      </c>
      <c r="K16" s="1">
        <v>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56.0</v>
      </c>
      <c r="C17" s="1">
        <v>72.0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48.0</v>
      </c>
      <c r="C18" s="1">
        <v>10.0</v>
      </c>
      <c r="D18" s="1">
        <v>6.0</v>
      </c>
      <c r="E18" s="1">
        <v>1.0</v>
      </c>
      <c r="F18" s="1">
        <v>1.0</v>
      </c>
      <c r="G18" s="1">
        <v>1.0</v>
      </c>
      <c r="H18" s="1">
        <v>68.0</v>
      </c>
      <c r="I18" s="1">
        <v>33.0</v>
      </c>
      <c r="J18" s="1">
        <v>19.0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7260.0</v>
      </c>
      <c r="C19" s="1">
        <v>2990.0</v>
      </c>
      <c r="D19" s="1">
        <v>1080.0</v>
      </c>
      <c r="E19" s="1">
        <v>1120.0</v>
      </c>
      <c r="F19" s="1">
        <v>1020.0</v>
      </c>
      <c r="G19" s="1">
        <v>608.0</v>
      </c>
      <c r="H19" s="1">
        <v>261.0</v>
      </c>
      <c r="I19" s="1">
        <v>353.0</v>
      </c>
      <c r="J19" s="1">
        <v>600.0</v>
      </c>
      <c r="K19" s="1">
        <v>574.0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392.0</v>
      </c>
      <c r="C21" s="1">
        <v>232.0</v>
      </c>
      <c r="D21" s="1">
        <v>65.0</v>
      </c>
      <c r="E21" s="1">
        <v>94.0</v>
      </c>
      <c r="F21" s="1">
        <v>78.0</v>
      </c>
      <c r="G21" s="1">
        <v>29.0</v>
      </c>
      <c r="H21" s="1">
        <v>23.0</v>
      </c>
      <c r="I21" s="1">
        <v>13.0</v>
      </c>
      <c r="J21" s="1">
        <v>17.0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245.0</v>
      </c>
      <c r="C22" s="1">
        <v>171.0</v>
      </c>
      <c r="D22" s="1">
        <v>50.0</v>
      </c>
      <c r="E22" s="1">
        <v>40.0</v>
      </c>
      <c r="F22" s="1">
        <v>26.0</v>
      </c>
      <c r="G22" s="1">
        <v>30.0</v>
      </c>
      <c r="H22" s="1">
        <v>21.0</v>
      </c>
      <c r="I22" s="1">
        <v>27.0</v>
      </c>
      <c r="J22" s="1">
        <v>25.0</v>
      </c>
      <c r="K22" s="1">
        <v>25.0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51.0</v>
      </c>
      <c r="J23" s="1">
        <v>62.0</v>
      </c>
      <c r="K23" s="1">
        <v>61.0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5.0</v>
      </c>
      <c r="G24" s="1">
        <v>4.0</v>
      </c>
      <c r="H24" s="1">
        <v>6.0</v>
      </c>
      <c r="I24" s="1">
        <v>3.0</v>
      </c>
      <c r="J24" s="1">
        <v>2.0</v>
      </c>
      <c r="K24" s="1">
        <v>74.0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33.0</v>
      </c>
      <c r="C25" s="1">
        <v>2.0</v>
      </c>
      <c r="D25" s="1">
        <v>84.0</v>
      </c>
      <c r="E25" s="1">
        <v>3.0</v>
      </c>
      <c r="F25" s="1">
        <v>2.0</v>
      </c>
      <c r="G25" s="1">
        <v>51.0</v>
      </c>
      <c r="H25" s="1">
        <v>47.0</v>
      </c>
      <c r="I25" s="1">
        <v>23.0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95.0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18.0</v>
      </c>
      <c r="C27" s="1">
        <v>32.0</v>
      </c>
      <c r="D27" s="1">
        <v>97.0</v>
      </c>
      <c r="E27" s="1">
        <v>59.0</v>
      </c>
      <c r="F27" s="1">
        <v>25.0</v>
      </c>
      <c r="G27" s="1">
        <v>23.0</v>
      </c>
      <c r="H27" s="1">
        <v>17.0</v>
      </c>
      <c r="I27" s="1">
        <v>17.0</v>
      </c>
      <c r="J27" s="1">
        <v>16.0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784.0</v>
      </c>
      <c r="C28" s="1">
        <v>437.0</v>
      </c>
      <c r="D28" s="1">
        <v>214.0</v>
      </c>
      <c r="E28" s="1">
        <v>199.0</v>
      </c>
      <c r="F28" s="1">
        <v>137.0</v>
      </c>
      <c r="G28" s="1">
        <v>88.0</v>
      </c>
      <c r="H28" s="1">
        <v>68.0</v>
      </c>
      <c r="I28" s="1">
        <v>64.0</v>
      </c>
      <c r="J28" s="1">
        <v>63.0</v>
      </c>
      <c r="K28" s="1">
        <v>49.0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3200.0</v>
      </c>
      <c r="C29" s="1">
        <v>3630.0</v>
      </c>
      <c r="D29" s="1">
        <v>305.0</v>
      </c>
      <c r="E29" s="1">
        <v>37.0</v>
      </c>
      <c r="F29" s="1">
        <v>0.0</v>
      </c>
      <c r="G29" s="1">
        <v>57.0</v>
      </c>
      <c r="H29" s="1">
        <v>20.0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42.0</v>
      </c>
      <c r="J30" s="1">
        <v>60.0</v>
      </c>
      <c r="K30" s="1">
        <v>86.0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69.0</v>
      </c>
      <c r="C31" s="1">
        <v>110.0</v>
      </c>
      <c r="D31" s="1">
        <v>49.0</v>
      </c>
      <c r="E31" s="1">
        <v>43.0</v>
      </c>
      <c r="F31" s="1">
        <v>39.0</v>
      </c>
      <c r="G31" s="1">
        <v>59.0</v>
      </c>
      <c r="H31" s="1">
        <v>43.0</v>
      </c>
      <c r="I31" s="1">
        <v>43.0</v>
      </c>
      <c r="J31" s="1">
        <v>48.0</v>
      </c>
      <c r="K31" s="1">
        <v>55.0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4050.0</v>
      </c>
      <c r="C32" s="1">
        <v>4180.0</v>
      </c>
      <c r="D32" s="1">
        <v>568.0</v>
      </c>
      <c r="E32" s="1">
        <v>280.0</v>
      </c>
      <c r="F32" s="1">
        <v>177.0</v>
      </c>
      <c r="G32" s="1">
        <v>205.0</v>
      </c>
      <c r="H32" s="1">
        <v>133.0</v>
      </c>
      <c r="I32" s="1">
        <v>108.0</v>
      </c>
      <c r="J32" s="1">
        <v>113.0</v>
      </c>
      <c r="K32" s="1">
        <v>106.0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47.0</v>
      </c>
      <c r="C35" s="1">
        <v>63.0</v>
      </c>
      <c r="D35" s="1">
        <v>2.0</v>
      </c>
      <c r="E35" s="1">
        <v>3.0</v>
      </c>
      <c r="F35" s="1">
        <v>3.0</v>
      </c>
      <c r="G35" s="1">
        <v>3.0</v>
      </c>
      <c r="H35" s="1">
        <v>3.0</v>
      </c>
      <c r="I35" s="1">
        <v>3.0</v>
      </c>
      <c r="J35" s="1">
        <v>3.0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5200.0</v>
      </c>
      <c r="C36" s="1">
        <v>5300.0</v>
      </c>
      <c r="D36" s="1">
        <v>758.0</v>
      </c>
      <c r="E36" s="1">
        <v>1040.0</v>
      </c>
      <c r="F36" s="1">
        <v>1060.0</v>
      </c>
      <c r="G36" s="1">
        <v>1060.0</v>
      </c>
      <c r="H36" s="1">
        <v>1060.0</v>
      </c>
      <c r="I36" s="1">
        <v>1060.0</v>
      </c>
      <c r="J36" s="1">
        <v>1150.0</v>
      </c>
      <c r="K36" s="1">
        <v>1070.0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-3260.0</v>
      </c>
      <c r="C37" s="1">
        <v>-6990.0</v>
      </c>
      <c r="D37" s="1">
        <v>-334.0</v>
      </c>
      <c r="E37" s="1">
        <v>-287.0</v>
      </c>
      <c r="F37" s="1">
        <v>-296.0</v>
      </c>
      <c r="G37" s="1">
        <v>-745.0</v>
      </c>
      <c r="H37" s="1">
        <v>-1020.0</v>
      </c>
      <c r="I37" s="1">
        <v>-906.0</v>
      </c>
      <c r="J37" s="1">
        <v>-664.0</v>
      </c>
      <c r="K37" s="1">
        <v>-603.0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-6.0</v>
      </c>
      <c r="C38" s="1">
        <v>-5.0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-2.0</v>
      </c>
      <c r="C39" s="1">
        <v>-1.0</v>
      </c>
      <c r="D39" s="1">
        <v>88.0</v>
      </c>
      <c r="E39" s="1">
        <v>88.0</v>
      </c>
      <c r="F39" s="1">
        <v>88.0</v>
      </c>
      <c r="G39" s="1">
        <v>88.0</v>
      </c>
      <c r="H39" s="1">
        <v>88.0</v>
      </c>
      <c r="I39" s="1">
        <v>88.0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1940.0</v>
      </c>
      <c r="C40" s="1">
        <v>-1700.0</v>
      </c>
      <c r="D40" s="1">
        <v>513.0</v>
      </c>
      <c r="E40" s="1">
        <v>840.0</v>
      </c>
      <c r="F40" s="1">
        <v>848.0</v>
      </c>
      <c r="G40" s="1">
        <v>402.0</v>
      </c>
      <c r="H40" s="1">
        <v>128.0</v>
      </c>
      <c r="I40" s="1">
        <v>245.0</v>
      </c>
      <c r="J40" s="1">
        <v>488.0</v>
      </c>
      <c r="K40" s="1">
        <v>468.0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1270.0</v>
      </c>
      <c r="C41" s="1">
        <v>510.0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3210.0</v>
      </c>
      <c r="C42" s="1">
        <v>-1190.0</v>
      </c>
      <c r="D42" s="1">
        <v>513.0</v>
      </c>
      <c r="E42" s="1">
        <v>840.0</v>
      </c>
      <c r="F42" s="1">
        <v>848.0</v>
      </c>
      <c r="G42" s="1">
        <v>402.0</v>
      </c>
      <c r="H42" s="1">
        <v>128.0</v>
      </c>
      <c r="I42" s="1">
        <v>245.0</v>
      </c>
      <c r="J42" s="1">
        <v>488.0</v>
      </c>
      <c r="K42" s="1">
        <v>468.0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7260.0</v>
      </c>
      <c r="C43" s="1">
        <v>2990.0</v>
      </c>
      <c r="D43" s="1">
        <v>1080.0</v>
      </c>
      <c r="E43" s="1">
        <v>1120.0</v>
      </c>
      <c r="F43" s="1">
        <v>1020.0</v>
      </c>
      <c r="G43" s="1">
        <v>608.0</v>
      </c>
      <c r="H43" s="1">
        <v>261.0</v>
      </c>
      <c r="I43" s="1">
        <v>353.0</v>
      </c>
      <c r="J43" s="1">
        <v>600.0</v>
      </c>
      <c r="K43" s="1">
        <v>574.0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475.0</v>
      </c>
      <c r="C45" s="1">
        <v>713.0</v>
      </c>
      <c r="D45" s="1">
        <v>34.0</v>
      </c>
      <c r="E45" s="1">
        <v>34.0</v>
      </c>
      <c r="F45" s="1">
        <v>35.0</v>
      </c>
      <c r="G45" s="1">
        <v>35.0</v>
      </c>
      <c r="H45" s="1">
        <v>36.0</v>
      </c>
      <c r="I45" s="1">
        <v>36.0</v>
      </c>
      <c r="J45" s="1">
        <v>36.0</v>
      </c>
      <c r="K45" s="1">
        <v>37.0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476.0</v>
      </c>
      <c r="C46" s="1">
        <v>628.0</v>
      </c>
      <c r="D46" s="1">
        <v>19.0</v>
      </c>
      <c r="E46" s="1">
        <v>34.0</v>
      </c>
      <c r="F46" s="1">
        <v>35.0</v>
      </c>
      <c r="G46" s="1">
        <v>35.0</v>
      </c>
      <c r="H46" s="1">
        <v>35.0</v>
      </c>
      <c r="I46" s="1">
        <v>36.0</v>
      </c>
      <c r="J46" s="1">
        <v>36.0</v>
      </c>
      <c r="K46" s="1">
        <v>37.0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109</v>
      </c>
      <c r="D47" s="1" t="s">
        <v>110</v>
      </c>
      <c r="E47" s="1" t="s">
        <v>111</v>
      </c>
      <c r="F47" s="1">
        <v>24.0</v>
      </c>
      <c r="G47" s="1" t="s">
        <v>112</v>
      </c>
      <c r="H47" s="1" t="s">
        <v>113</v>
      </c>
      <c r="I47" s="1" t="s">
        <v>114</v>
      </c>
      <c r="J47" s="1" t="s">
        <v>115</v>
      </c>
      <c r="K47" s="1" t="s">
        <v>116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1940.0</v>
      </c>
      <c r="C48" s="1">
        <v>-1700.0</v>
      </c>
      <c r="D48" s="1">
        <v>513.0</v>
      </c>
      <c r="E48" s="1">
        <v>840.0</v>
      </c>
      <c r="F48" s="1">
        <v>848.0</v>
      </c>
      <c r="G48" s="1">
        <v>402.0</v>
      </c>
      <c r="H48" s="1">
        <v>128.0</v>
      </c>
      <c r="I48" s="1">
        <v>245.0</v>
      </c>
      <c r="J48" s="1">
        <v>488.0</v>
      </c>
      <c r="K48" s="1">
        <v>468.0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 t="s">
        <v>108</v>
      </c>
      <c r="C49" s="1" t="s">
        <v>109</v>
      </c>
      <c r="D49" s="1" t="s">
        <v>110</v>
      </c>
      <c r="E49" s="1" t="s">
        <v>111</v>
      </c>
      <c r="F49" s="1">
        <v>24.0</v>
      </c>
      <c r="G49" s="1" t="s">
        <v>112</v>
      </c>
      <c r="H49" s="1" t="s">
        <v>113</v>
      </c>
      <c r="I49" s="1" t="s">
        <v>114</v>
      </c>
      <c r="J49" s="1" t="s">
        <v>115</v>
      </c>
      <c r="K49" s="1" t="s">
        <v>116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3200.0</v>
      </c>
      <c r="C50" s="1">
        <v>3630.0</v>
      </c>
      <c r="D50" s="1">
        <v>305.0</v>
      </c>
      <c r="E50" s="1">
        <v>37.0</v>
      </c>
      <c r="F50" s="1" t="s">
        <v>120</v>
      </c>
      <c r="G50" s="1">
        <v>57.0</v>
      </c>
      <c r="H50" s="1">
        <v>20.0</v>
      </c>
      <c r="I50" s="1">
        <v>94.0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3010.0</v>
      </c>
      <c r="C51" s="1">
        <v>3200.0</v>
      </c>
      <c r="D51" s="1">
        <v>184.0</v>
      </c>
      <c r="E51" s="1">
        <v>-61.0</v>
      </c>
      <c r="F51" s="1">
        <v>-17.0</v>
      </c>
      <c r="G51" s="1">
        <v>53.0</v>
      </c>
      <c r="H51" s="1">
        <v>-2.0</v>
      </c>
      <c r="I51" s="1">
        <v>-136.0</v>
      </c>
      <c r="J51" s="1">
        <v>-254.0</v>
      </c>
      <c r="K51" s="1">
        <v>-251.0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13.0</v>
      </c>
      <c r="C52" s="1">
        <v>8.0</v>
      </c>
      <c r="D52" s="1">
        <v>0.0</v>
      </c>
      <c r="E52" s="1">
        <v>0.0</v>
      </c>
      <c r="F52" s="1">
        <v>0.0</v>
      </c>
      <c r="G52" s="1">
        <v>43.0</v>
      </c>
      <c r="H52" s="1">
        <v>16.0</v>
      </c>
      <c r="I52" s="1">
        <v>8.0</v>
      </c>
      <c r="J52" s="1">
        <v>8.0</v>
      </c>
      <c r="K52" s="1">
        <v>13.0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1270.0</v>
      </c>
      <c r="C53" s="1">
        <v>510.0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16.0</v>
      </c>
      <c r="C55" s="1">
        <v>14.0</v>
      </c>
      <c r="D55" s="1">
        <v>5.0</v>
      </c>
      <c r="E55" s="1">
        <v>4.0</v>
      </c>
      <c r="F55" s="1">
        <v>4.0</v>
      </c>
      <c r="G55" s="1">
        <v>4.0</v>
      </c>
      <c r="H55" s="1">
        <v>20.0</v>
      </c>
      <c r="I55" s="1">
        <v>20.0</v>
      </c>
      <c r="J55" s="1">
        <v>20.0</v>
      </c>
      <c r="K55" s="1">
        <v>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263.0</v>
      </c>
      <c r="C56" s="1">
        <v>228.0</v>
      </c>
      <c r="D56" s="1">
        <v>88.0</v>
      </c>
      <c r="E56" s="1">
        <v>79.0</v>
      </c>
      <c r="F56" s="1">
        <v>77.0</v>
      </c>
      <c r="G56" s="1">
        <v>77.0</v>
      </c>
      <c r="H56" s="1">
        <v>3.0</v>
      </c>
      <c r="I56" s="1">
        <v>3.0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602.0</v>
      </c>
      <c r="C57" s="1">
        <v>374.0</v>
      </c>
      <c r="D57" s="1">
        <v>166.0</v>
      </c>
      <c r="E57" s="1">
        <v>26.0</v>
      </c>
      <c r="F57" s="1">
        <v>13.0</v>
      </c>
      <c r="G57" s="1">
        <v>12.0</v>
      </c>
      <c r="H57" s="1">
        <v>1.0</v>
      </c>
      <c r="I57" s="1">
        <v>1.0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0.0</v>
      </c>
      <c r="C58" s="1">
        <v>0.0</v>
      </c>
      <c r="D58" s="1">
        <v>509.0</v>
      </c>
      <c r="E58" s="1">
        <v>476.0</v>
      </c>
      <c r="F58" s="1">
        <v>310.0</v>
      </c>
      <c r="G58" s="1">
        <v>270.0</v>
      </c>
      <c r="H58" s="1">
        <v>114.0</v>
      </c>
      <c r="I58" s="1">
        <v>101.0</v>
      </c>
      <c r="J58" s="1">
        <v>102.0</v>
      </c>
      <c r="K58" s="1">
        <v>102.0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129</v>
      </c>
      <c r="B59" s="1">
        <v>7.0</v>
      </c>
      <c r="C59" s="1">
        <v>4.0</v>
      </c>
      <c r="D59" s="1">
        <v>88.0</v>
      </c>
      <c r="E59" s="1">
        <v>1.0</v>
      </c>
      <c r="F59" s="1">
        <v>1.0</v>
      </c>
      <c r="G59" s="1">
        <v>1.0</v>
      </c>
      <c r="H59" s="1">
        <v>4.0</v>
      </c>
      <c r="I59" s="1">
        <v>2.0</v>
      </c>
      <c r="J59" s="1">
        <v>2.0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1520.0</v>
      </c>
      <c r="C2" s="1">
        <v>748.0</v>
      </c>
      <c r="D2" s="1">
        <v>370.0</v>
      </c>
      <c r="E2" s="1">
        <v>343.0</v>
      </c>
      <c r="F2" s="1">
        <v>329.0</v>
      </c>
      <c r="G2" s="1">
        <v>266.0</v>
      </c>
      <c r="H2" s="1">
        <v>114.0</v>
      </c>
      <c r="I2" s="1">
        <v>169.0</v>
      </c>
      <c r="J2" s="1">
        <v>254.0</v>
      </c>
      <c r="K2" s="1">
        <v>149.0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6.0</v>
      </c>
      <c r="C3" s="1">
        <v>5.0</v>
      </c>
      <c r="D3" s="1">
        <v>13.0</v>
      </c>
      <c r="E3" s="1">
        <v>1.0</v>
      </c>
      <c r="F3" s="1">
        <v>66.0</v>
      </c>
      <c r="G3" s="1">
        <v>74.0</v>
      </c>
      <c r="H3" s="1">
        <v>52.0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1530.0</v>
      </c>
      <c r="C4" s="1">
        <v>753.0</v>
      </c>
      <c r="D4" s="1">
        <v>384.0</v>
      </c>
      <c r="E4" s="1">
        <v>344.0</v>
      </c>
      <c r="F4" s="1">
        <v>330.0</v>
      </c>
      <c r="G4" s="1">
        <v>267.0</v>
      </c>
      <c r="H4" s="1">
        <v>115.0</v>
      </c>
      <c r="I4" s="1">
        <v>169.0</v>
      </c>
      <c r="J4" s="1">
        <v>254.0</v>
      </c>
      <c r="K4" s="1">
        <v>149.0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452.0</v>
      </c>
      <c r="C5" s="1">
        <v>360.0</v>
      </c>
      <c r="D5" s="1">
        <v>155.0</v>
      </c>
      <c r="E5" s="1">
        <v>103.0</v>
      </c>
      <c r="F5" s="1">
        <v>92.0</v>
      </c>
      <c r="G5" s="1">
        <v>110.0</v>
      </c>
      <c r="H5" s="1">
        <v>53.0</v>
      </c>
      <c r="I5" s="1">
        <v>45.0</v>
      </c>
      <c r="J5" s="1">
        <v>57.0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1070.0</v>
      </c>
      <c r="C6" s="1">
        <v>393.0</v>
      </c>
      <c r="D6" s="1">
        <v>229.0</v>
      </c>
      <c r="E6" s="1">
        <v>241.0</v>
      </c>
      <c r="F6" s="1">
        <v>237.0</v>
      </c>
      <c r="G6" s="1">
        <v>157.0</v>
      </c>
      <c r="H6" s="1">
        <v>61.0</v>
      </c>
      <c r="I6" s="1">
        <v>123.0</v>
      </c>
      <c r="J6" s="1">
        <v>197.0</v>
      </c>
      <c r="K6" s="1">
        <v>95.0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114.0</v>
      </c>
      <c r="C7" s="1">
        <v>133.0</v>
      </c>
      <c r="D7" s="1">
        <v>126.0</v>
      </c>
      <c r="E7" s="1">
        <v>76.0</v>
      </c>
      <c r="F7" s="1">
        <v>41.0</v>
      </c>
      <c r="G7" s="1">
        <v>32.0</v>
      </c>
      <c r="H7" s="1">
        <v>15.0</v>
      </c>
      <c r="I7" s="1">
        <v>9.0</v>
      </c>
      <c r="J7" s="1">
        <v>9.0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0.0</v>
      </c>
      <c r="C8" s="1">
        <v>0.0</v>
      </c>
      <c r="D8" s="1">
        <v>0.0</v>
      </c>
      <c r="E8" s="1">
        <v>0.0</v>
      </c>
      <c r="F8" s="1">
        <v>6.0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494.0</v>
      </c>
      <c r="C9" s="1">
        <v>367.0</v>
      </c>
      <c r="D9" s="1">
        <v>146.0</v>
      </c>
      <c r="E9" s="1">
        <v>132.0</v>
      </c>
      <c r="F9" s="1">
        <v>139.0</v>
      </c>
      <c r="G9" s="1">
        <v>159.0</v>
      </c>
      <c r="H9" s="1">
        <v>58.0</v>
      </c>
      <c r="I9" s="1">
        <v>15.0</v>
      </c>
      <c r="J9" s="1">
        <v>17.0</v>
      </c>
      <c r="K9" s="1">
        <v>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-325.0</v>
      </c>
      <c r="C10" s="1">
        <v>-68.0</v>
      </c>
      <c r="D10" s="1">
        <v>41.0</v>
      </c>
      <c r="E10" s="1">
        <v>-23.0</v>
      </c>
      <c r="F10" s="1">
        <v>17.0</v>
      </c>
      <c r="G10" s="1">
        <v>-1.0</v>
      </c>
      <c r="H10" s="1">
        <v>-5.0</v>
      </c>
      <c r="I10" s="1">
        <v>1.0</v>
      </c>
      <c r="J10" s="1">
        <v>-6.0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283.0</v>
      </c>
      <c r="C11" s="1">
        <v>431.0</v>
      </c>
      <c r="D11" s="1">
        <v>313.0</v>
      </c>
      <c r="E11" s="1">
        <v>184.0</v>
      </c>
      <c r="F11" s="1">
        <v>205.0</v>
      </c>
      <c r="G11" s="1">
        <v>189.0</v>
      </c>
      <c r="H11" s="1">
        <v>67.0</v>
      </c>
      <c r="I11" s="1">
        <v>26.0</v>
      </c>
      <c r="J11" s="1">
        <v>21.0</v>
      </c>
      <c r="K11" s="1">
        <v>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792.0</v>
      </c>
      <c r="C12" s="1">
        <v>-38.0</v>
      </c>
      <c r="D12" s="1">
        <v>-84.0</v>
      </c>
      <c r="E12" s="1">
        <v>56.0</v>
      </c>
      <c r="F12" s="1">
        <v>32.0</v>
      </c>
      <c r="G12" s="1">
        <v>-32.0</v>
      </c>
      <c r="H12" s="1">
        <v>-5.0</v>
      </c>
      <c r="I12" s="1">
        <v>95.0</v>
      </c>
      <c r="J12" s="1">
        <v>176.0</v>
      </c>
      <c r="K12" s="1">
        <v>64.0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-244.0</v>
      </c>
      <c r="C13" s="1">
        <v>-321.0</v>
      </c>
      <c r="D13" s="1">
        <v>-126.0</v>
      </c>
      <c r="E13" s="1">
        <v>-3.0</v>
      </c>
      <c r="F13" s="1">
        <v>-2.0</v>
      </c>
      <c r="G13" s="1">
        <v>-3.0</v>
      </c>
      <c r="H13" s="1">
        <v>-2.0</v>
      </c>
      <c r="I13" s="1">
        <v>-40.0</v>
      </c>
      <c r="J13" s="1">
        <v>-21.0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9.0</v>
      </c>
      <c r="H14" s="1">
        <v>1.0</v>
      </c>
      <c r="I14" s="1">
        <v>0.0</v>
      </c>
      <c r="J14" s="1">
        <v>2.0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-244.0</v>
      </c>
      <c r="C15" s="1">
        <v>-321.0</v>
      </c>
      <c r="D15" s="1">
        <v>-126.0</v>
      </c>
      <c r="E15" s="1">
        <v>-3.0</v>
      </c>
      <c r="F15" s="1">
        <v>-2.0</v>
      </c>
      <c r="G15" s="1">
        <v>-2.0</v>
      </c>
      <c r="H15" s="1">
        <v>-2.0</v>
      </c>
      <c r="I15" s="1">
        <v>-40.0</v>
      </c>
      <c r="J15" s="1">
        <v>1.0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3.0</v>
      </c>
      <c r="C16" s="1">
        <v>2.0</v>
      </c>
      <c r="D16" s="1">
        <v>4.0</v>
      </c>
      <c r="E16" s="1">
        <v>2.0</v>
      </c>
      <c r="F16" s="1">
        <v>-4.0</v>
      </c>
      <c r="G16" s="1">
        <v>43.0</v>
      </c>
      <c r="H16" s="1">
        <v>0.0</v>
      </c>
      <c r="I16" s="1">
        <v>3.0</v>
      </c>
      <c r="J16" s="1">
        <v>37.0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551.0</v>
      </c>
      <c r="C17" s="1">
        <v>-357.0</v>
      </c>
      <c r="D17" s="1">
        <v>-207.0</v>
      </c>
      <c r="E17" s="1">
        <v>55.0</v>
      </c>
      <c r="F17" s="1">
        <v>25.0</v>
      </c>
      <c r="G17" s="1">
        <v>-34.0</v>
      </c>
      <c r="H17" s="1">
        <v>-7.0</v>
      </c>
      <c r="I17" s="1">
        <v>98.0</v>
      </c>
      <c r="J17" s="1">
        <v>178.0</v>
      </c>
      <c r="K17" s="1">
        <v>75.0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-8.0</v>
      </c>
      <c r="C18" s="1">
        <v>-12.0</v>
      </c>
      <c r="D18" s="1">
        <v>-30.0</v>
      </c>
      <c r="E18" s="1">
        <v>-4.0</v>
      </c>
      <c r="F18" s="1">
        <v>-32.0</v>
      </c>
      <c r="G18" s="1">
        <v>-4.0</v>
      </c>
      <c r="H18" s="1">
        <v>-11.0</v>
      </c>
      <c r="I18" s="1">
        <v>-84.0</v>
      </c>
      <c r="J18" s="1">
        <v>-38.0</v>
      </c>
      <c r="K18" s="1">
        <v>-42.0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>
        <v>0.0</v>
      </c>
      <c r="D19" s="1">
        <v>0.0</v>
      </c>
      <c r="E19" s="1">
        <v>-8.0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-3.0</v>
      </c>
      <c r="C20" s="1">
        <v>-16.0</v>
      </c>
      <c r="D20" s="1">
        <v>0.0</v>
      </c>
      <c r="E20" s="1">
        <v>0.0</v>
      </c>
      <c r="F20" s="1">
        <v>1.0</v>
      </c>
      <c r="G20" s="1">
        <v>0.0</v>
      </c>
      <c r="H20" s="1">
        <v>0.0</v>
      </c>
      <c r="I20" s="1">
        <v>18.0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-190.0</v>
      </c>
      <c r="C21" s="1">
        <v>-4520.0</v>
      </c>
      <c r="D21" s="1">
        <v>-1040.0</v>
      </c>
      <c r="E21" s="1">
        <v>-4.0</v>
      </c>
      <c r="F21" s="1">
        <v>-4.0</v>
      </c>
      <c r="G21" s="1">
        <v>-410.0</v>
      </c>
      <c r="H21" s="1">
        <v>-256.0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0.0</v>
      </c>
      <c r="C22" s="1">
        <v>-5.0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0.0</v>
      </c>
      <c r="C23" s="1">
        <v>590.0</v>
      </c>
      <c r="D23" s="1">
        <v>2380.0</v>
      </c>
      <c r="E23" s="1">
        <v>0.0</v>
      </c>
      <c r="F23" s="1">
        <v>1.0</v>
      </c>
      <c r="G23" s="1">
        <v>0.0</v>
      </c>
      <c r="H23" s="1">
        <v>-2.0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350.0</v>
      </c>
      <c r="C24" s="1">
        <v>-4320.0</v>
      </c>
      <c r="D24" s="1">
        <v>1110.0</v>
      </c>
      <c r="E24" s="1">
        <v>38.0</v>
      </c>
      <c r="F24" s="1">
        <v>-9.0</v>
      </c>
      <c r="G24" s="1">
        <v>-449.0</v>
      </c>
      <c r="H24" s="1">
        <v>-278.0</v>
      </c>
      <c r="I24" s="1">
        <v>117.0</v>
      </c>
      <c r="J24" s="1">
        <v>178.0</v>
      </c>
      <c r="K24" s="1">
        <v>74.0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-2.0</v>
      </c>
      <c r="C25" s="1">
        <v>12.0</v>
      </c>
      <c r="D25" s="1">
        <v>2.0</v>
      </c>
      <c r="E25" s="1">
        <v>-8.0</v>
      </c>
      <c r="F25" s="1">
        <v>-7.0</v>
      </c>
      <c r="G25" s="1">
        <v>0.0</v>
      </c>
      <c r="H25" s="1">
        <v>-64.0</v>
      </c>
      <c r="I25" s="1">
        <v>0.0</v>
      </c>
      <c r="J25" s="1">
        <v>-64.0</v>
      </c>
      <c r="K25" s="1">
        <v>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352.0</v>
      </c>
      <c r="C26" s="1">
        <v>-4320.0</v>
      </c>
      <c r="D26" s="1">
        <v>1110.0</v>
      </c>
      <c r="E26" s="1">
        <v>47.0</v>
      </c>
      <c r="F26" s="1">
        <v>-9.0</v>
      </c>
      <c r="G26" s="1">
        <v>-449.0</v>
      </c>
      <c r="H26" s="1">
        <v>-277.0</v>
      </c>
      <c r="I26" s="1">
        <v>117.0</v>
      </c>
      <c r="J26" s="1">
        <v>242.0</v>
      </c>
      <c r="K26" s="1">
        <v>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352.0</v>
      </c>
      <c r="C27" s="1">
        <v>-4320.0</v>
      </c>
      <c r="D27" s="1">
        <v>1110.0</v>
      </c>
      <c r="E27" s="1">
        <v>47.0</v>
      </c>
      <c r="F27" s="1">
        <v>-9.0</v>
      </c>
      <c r="G27" s="1">
        <v>-449.0</v>
      </c>
      <c r="H27" s="1">
        <v>-277.0</v>
      </c>
      <c r="I27" s="1">
        <v>117.0</v>
      </c>
      <c r="J27" s="1">
        <v>242.0</v>
      </c>
      <c r="K27" s="1">
        <v>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-98.0</v>
      </c>
      <c r="C28" s="1">
        <v>624.0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253.0</v>
      </c>
      <c r="C29" s="1">
        <v>-3700.0</v>
      </c>
      <c r="D29" s="1">
        <v>1110.0</v>
      </c>
      <c r="E29" s="1">
        <v>47.0</v>
      </c>
      <c r="F29" s="1">
        <v>-9.0</v>
      </c>
      <c r="G29" s="1">
        <v>-449.0</v>
      </c>
      <c r="H29" s="1">
        <v>-277.0</v>
      </c>
      <c r="I29" s="1">
        <v>117.0</v>
      </c>
      <c r="J29" s="1">
        <v>242.0</v>
      </c>
      <c r="K29" s="1">
        <v>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50.0</v>
      </c>
      <c r="C30" s="1">
        <v>37.0</v>
      </c>
      <c r="D30" s="1">
        <v>16.0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203.0</v>
      </c>
      <c r="C31" s="1">
        <v>-3740.0</v>
      </c>
      <c r="D31" s="1">
        <v>1090.0</v>
      </c>
      <c r="E31" s="1">
        <v>47.0</v>
      </c>
      <c r="F31" s="1">
        <v>-9.0</v>
      </c>
      <c r="G31" s="1">
        <v>-449.0</v>
      </c>
      <c r="H31" s="1">
        <v>-277.0</v>
      </c>
      <c r="I31" s="1">
        <v>117.0</v>
      </c>
      <c r="J31" s="1">
        <v>242.0</v>
      </c>
      <c r="K31" s="1">
        <v>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>
        <v>203.0</v>
      </c>
      <c r="C32" s="1">
        <v>-3740.0</v>
      </c>
      <c r="D32" s="1">
        <v>1090.0</v>
      </c>
      <c r="E32" s="1">
        <v>47.0</v>
      </c>
      <c r="F32" s="1">
        <v>-9.0</v>
      </c>
      <c r="G32" s="1">
        <v>-449.0</v>
      </c>
      <c r="H32" s="1">
        <v>-277.0</v>
      </c>
      <c r="I32" s="1">
        <v>117.0</v>
      </c>
      <c r="J32" s="1">
        <v>242.0</v>
      </c>
      <c r="K32" s="1">
        <v>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 t="s">
        <v>162</v>
      </c>
      <c r="C34" s="1" t="s">
        <v>163</v>
      </c>
      <c r="D34" s="1" t="s">
        <v>164</v>
      </c>
      <c r="E34" s="1" t="s">
        <v>165</v>
      </c>
      <c r="F34" s="1" t="s">
        <v>166</v>
      </c>
      <c r="G34" s="1" t="s">
        <v>167</v>
      </c>
      <c r="H34" s="1" t="s">
        <v>168</v>
      </c>
      <c r="I34" s="1" t="s">
        <v>169</v>
      </c>
      <c r="J34" s="1" t="s">
        <v>170</v>
      </c>
      <c r="K34" s="1" t="s">
        <v>171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 t="s">
        <v>162</v>
      </c>
      <c r="C35" s="1" t="s">
        <v>163</v>
      </c>
      <c r="D35" s="1" t="s">
        <v>164</v>
      </c>
      <c r="E35" s="1" t="s">
        <v>165</v>
      </c>
      <c r="F35" s="1" t="s">
        <v>166</v>
      </c>
      <c r="G35" s="1" t="s">
        <v>167</v>
      </c>
      <c r="H35" s="1" t="s">
        <v>168</v>
      </c>
      <c r="I35" s="1" t="s">
        <v>169</v>
      </c>
      <c r="J35" s="1" t="s">
        <v>170</v>
      </c>
      <c r="K35" s="1" t="s">
        <v>171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480.0</v>
      </c>
      <c r="C36" s="1">
        <v>522.0</v>
      </c>
      <c r="D36" s="1">
        <v>537.0</v>
      </c>
      <c r="E36" s="1">
        <v>32.0</v>
      </c>
      <c r="F36" s="1">
        <v>35.0</v>
      </c>
      <c r="G36" s="1">
        <v>35.0</v>
      </c>
      <c r="H36" s="1">
        <v>35.0</v>
      </c>
      <c r="I36" s="1">
        <v>36.0</v>
      </c>
      <c r="J36" s="1">
        <v>36.0</v>
      </c>
      <c r="K36" s="1">
        <v>36.0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162</v>
      </c>
      <c r="C37" s="1" t="s">
        <v>163</v>
      </c>
      <c r="D37" s="1" t="s">
        <v>164</v>
      </c>
      <c r="E37" s="1" t="s">
        <v>175</v>
      </c>
      <c r="F37" s="1" t="s">
        <v>166</v>
      </c>
      <c r="G37" s="1" t="s">
        <v>167</v>
      </c>
      <c r="H37" s="1" t="s">
        <v>168</v>
      </c>
      <c r="I37" s="1" t="s">
        <v>176</v>
      </c>
      <c r="J37" s="1" t="s">
        <v>177</v>
      </c>
      <c r="K37" s="1" t="s">
        <v>178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 t="s">
        <v>162</v>
      </c>
      <c r="C38" s="1" t="s">
        <v>163</v>
      </c>
      <c r="D38" s="1" t="s">
        <v>164</v>
      </c>
      <c r="E38" s="1" t="s">
        <v>175</v>
      </c>
      <c r="F38" s="1" t="s">
        <v>166</v>
      </c>
      <c r="G38" s="1" t="s">
        <v>167</v>
      </c>
      <c r="H38" s="1" t="s">
        <v>168</v>
      </c>
      <c r="I38" s="1" t="s">
        <v>176</v>
      </c>
      <c r="J38" s="1" t="s">
        <v>177</v>
      </c>
      <c r="K38" s="1" t="s">
        <v>178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500.0</v>
      </c>
      <c r="C39" s="1">
        <v>522.0</v>
      </c>
      <c r="D39" s="1">
        <v>537.0</v>
      </c>
      <c r="E39" s="1">
        <v>32.0</v>
      </c>
      <c r="F39" s="1">
        <v>35.0</v>
      </c>
      <c r="G39" s="1">
        <v>35.0</v>
      </c>
      <c r="H39" s="1">
        <v>35.0</v>
      </c>
      <c r="I39" s="1">
        <v>37.0</v>
      </c>
      <c r="J39" s="1">
        <v>37.0</v>
      </c>
      <c r="K39" s="1">
        <v>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 t="s">
        <v>182</v>
      </c>
      <c r="C40" s="1" t="s">
        <v>183</v>
      </c>
      <c r="D40" s="1" t="s">
        <v>184</v>
      </c>
      <c r="E40" s="1" t="s">
        <v>185</v>
      </c>
      <c r="F40" s="1" t="s">
        <v>186</v>
      </c>
      <c r="G40" s="1" t="s">
        <v>187</v>
      </c>
      <c r="H40" s="1" t="s">
        <v>188</v>
      </c>
      <c r="I40" s="1" t="s">
        <v>189</v>
      </c>
      <c r="J40" s="1" t="s">
        <v>190</v>
      </c>
      <c r="K40" s="1" t="s">
        <v>191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 t="s">
        <v>193</v>
      </c>
      <c r="C41" s="1" t="s">
        <v>183</v>
      </c>
      <c r="D41" s="1" t="s">
        <v>184</v>
      </c>
      <c r="E41" s="1" t="s">
        <v>194</v>
      </c>
      <c r="F41" s="1" t="s">
        <v>186</v>
      </c>
      <c r="G41" s="1" t="s">
        <v>187</v>
      </c>
      <c r="H41" s="1" t="s">
        <v>188</v>
      </c>
      <c r="I41" s="1" t="s">
        <v>171</v>
      </c>
      <c r="J41" s="1" t="s">
        <v>195</v>
      </c>
      <c r="K41" s="1" t="s">
        <v>191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 t="s">
        <v>197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 t="s">
        <v>199</v>
      </c>
      <c r="C43" s="1" t="s">
        <v>200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 t="s">
        <v>201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1290.0</v>
      </c>
      <c r="C45" s="1">
        <v>334.0</v>
      </c>
      <c r="D45" s="1">
        <v>67.0</v>
      </c>
      <c r="E45" s="1">
        <v>198.0</v>
      </c>
      <c r="F45" s="1">
        <v>178.0</v>
      </c>
      <c r="G45" s="1">
        <v>132.0</v>
      </c>
      <c r="H45" s="1">
        <v>52.0</v>
      </c>
      <c r="I45" s="1">
        <v>111.0</v>
      </c>
      <c r="J45" s="1">
        <v>194.0</v>
      </c>
      <c r="K45" s="1">
        <v>86.0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801.0</v>
      </c>
      <c r="C46" s="1">
        <v>-33.0</v>
      </c>
      <c r="D46" s="1">
        <v>-77.0</v>
      </c>
      <c r="E46" s="1">
        <v>66.0</v>
      </c>
      <c r="F46" s="1">
        <v>39.0</v>
      </c>
      <c r="G46" s="1">
        <v>-27.0</v>
      </c>
      <c r="H46" s="1">
        <v>-4.0</v>
      </c>
      <c r="I46" s="1">
        <v>100.0</v>
      </c>
      <c r="J46" s="1">
        <v>180.0</v>
      </c>
      <c r="K46" s="1">
        <v>69.0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792.0</v>
      </c>
      <c r="C47" s="1">
        <v>-38.0</v>
      </c>
      <c r="D47" s="1">
        <v>-84.0</v>
      </c>
      <c r="E47" s="1">
        <v>56.0</v>
      </c>
      <c r="F47" s="1">
        <v>32.0</v>
      </c>
      <c r="G47" s="1">
        <v>-32.0</v>
      </c>
      <c r="H47" s="1">
        <v>-5.0</v>
      </c>
      <c r="I47" s="1">
        <v>95.0</v>
      </c>
      <c r="J47" s="1">
        <v>176.0</v>
      </c>
      <c r="K47" s="1">
        <v>64.0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1300.0</v>
      </c>
      <c r="C48" s="1">
        <v>335.0</v>
      </c>
      <c r="D48" s="1">
        <v>0.0</v>
      </c>
      <c r="E48" s="1">
        <v>0.0</v>
      </c>
      <c r="F48" s="1">
        <v>0.0</v>
      </c>
      <c r="G48" s="1">
        <v>137.0</v>
      </c>
      <c r="H48" s="1">
        <v>54.0</v>
      </c>
      <c r="I48" s="1">
        <v>112.0</v>
      </c>
      <c r="J48" s="1">
        <v>195.0</v>
      </c>
      <c r="K48" s="1">
        <v>88.0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1560.0</v>
      </c>
      <c r="C49" s="1">
        <v>769.0</v>
      </c>
      <c r="D49" s="1">
        <v>392.0</v>
      </c>
      <c r="E49" s="1">
        <v>357.0</v>
      </c>
      <c r="F49" s="1">
        <v>349.0</v>
      </c>
      <c r="G49" s="1">
        <v>267.0</v>
      </c>
      <c r="H49" s="1">
        <v>115.0</v>
      </c>
      <c r="I49" s="1">
        <v>169.0</v>
      </c>
      <c r="J49" s="1">
        <v>254.0</v>
      </c>
      <c r="K49" s="1">
        <v>149.0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 t="s">
        <v>208</v>
      </c>
      <c r="C50" s="1">
        <v>0.0</v>
      </c>
      <c r="D50" s="1" t="s">
        <v>120</v>
      </c>
      <c r="E50" s="1" t="s">
        <v>209</v>
      </c>
      <c r="F50" s="1" t="s">
        <v>210</v>
      </c>
      <c r="G50" s="1">
        <v>0.0</v>
      </c>
      <c r="H50" s="1" t="s">
        <v>211</v>
      </c>
      <c r="I50" s="1">
        <v>0.0</v>
      </c>
      <c r="J50" s="1" t="s">
        <v>212</v>
      </c>
      <c r="K50" s="1" t="s">
        <v>213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-2.0</v>
      </c>
      <c r="C51" s="1">
        <v>12.0</v>
      </c>
      <c r="D51" s="1">
        <v>2.0</v>
      </c>
      <c r="E51" s="1">
        <v>-8.0</v>
      </c>
      <c r="F51" s="1">
        <v>-7.0</v>
      </c>
      <c r="G51" s="1">
        <v>0.0</v>
      </c>
      <c r="H51" s="1">
        <v>-64.0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-2.0</v>
      </c>
      <c r="C52" s="1">
        <v>12.0</v>
      </c>
      <c r="D52" s="1">
        <v>2.0</v>
      </c>
      <c r="E52" s="1">
        <v>-8.0</v>
      </c>
      <c r="F52" s="1">
        <v>-7.0</v>
      </c>
      <c r="G52" s="1">
        <v>0.0</v>
      </c>
      <c r="H52" s="1">
        <v>-64.0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-64.0</v>
      </c>
      <c r="K53" s="1">
        <v>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-64.0</v>
      </c>
      <c r="K54" s="1">
        <v>13.0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1">
        <v>246.0</v>
      </c>
      <c r="C55" s="1">
        <v>400.0</v>
      </c>
      <c r="D55" s="1">
        <v>-129.0</v>
      </c>
      <c r="E55" s="1">
        <v>34.0</v>
      </c>
      <c r="F55" s="1">
        <v>15.0</v>
      </c>
      <c r="G55" s="1">
        <v>-21.0</v>
      </c>
      <c r="H55" s="1">
        <v>-4.0</v>
      </c>
      <c r="I55" s="1">
        <v>61.0</v>
      </c>
      <c r="J55" s="1">
        <v>111.0</v>
      </c>
      <c r="K55" s="1">
        <v>47.0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219</v>
      </c>
      <c r="B56" s="1">
        <v>19.0</v>
      </c>
      <c r="C56" s="1">
        <v>14.0</v>
      </c>
      <c r="D56" s="1">
        <v>2.0</v>
      </c>
      <c r="E56" s="1">
        <v>0.0</v>
      </c>
      <c r="F56" s="1">
        <v>2.0</v>
      </c>
      <c r="G56" s="1">
        <v>1.0</v>
      </c>
      <c r="H56" s="1">
        <v>75.0</v>
      </c>
      <c r="I56" s="1">
        <v>25.0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86.0</v>
      </c>
      <c r="H57" s="1">
        <v>38.0</v>
      </c>
      <c r="I57" s="1">
        <v>25.0</v>
      </c>
      <c r="J57" s="1">
        <v>3.0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222</v>
      </c>
      <c r="B59" s="1">
        <v>1.0</v>
      </c>
      <c r="C59" s="1">
        <v>70.0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223</v>
      </c>
      <c r="B60" s="1">
        <v>1.0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224</v>
      </c>
      <c r="B61" s="1">
        <v>113.0</v>
      </c>
      <c r="C61" s="1">
        <v>133.0</v>
      </c>
      <c r="D61" s="1">
        <v>126.0</v>
      </c>
      <c r="E61" s="1">
        <v>76.0</v>
      </c>
      <c r="F61" s="1">
        <v>41.0</v>
      </c>
      <c r="G61" s="1">
        <v>32.0</v>
      </c>
      <c r="H61" s="1">
        <v>15.0</v>
      </c>
      <c r="I61" s="1">
        <v>9.0</v>
      </c>
      <c r="J61" s="1">
        <v>9.0</v>
      </c>
      <c r="K61" s="1">
        <v>10.0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225</v>
      </c>
      <c r="B62" s="1">
        <v>1.0</v>
      </c>
      <c r="C62" s="1">
        <v>1.0</v>
      </c>
      <c r="D62" s="1">
        <v>0.0</v>
      </c>
      <c r="E62" s="1">
        <v>0.0</v>
      </c>
      <c r="F62" s="1">
        <v>0.0</v>
      </c>
      <c r="G62" s="1">
        <v>5.0</v>
      </c>
      <c r="H62" s="1">
        <v>2.0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226</v>
      </c>
      <c r="B63" s="1">
        <v>1.0</v>
      </c>
      <c r="C63" s="1">
        <v>78.0</v>
      </c>
      <c r="D63" s="1">
        <v>0.0</v>
      </c>
      <c r="E63" s="1">
        <v>0.0</v>
      </c>
      <c r="F63" s="1">
        <v>0.0</v>
      </c>
      <c r="G63" s="1">
        <v>0.0</v>
      </c>
      <c r="H63" s="1">
        <v>1.0</v>
      </c>
      <c r="I63" s="1">
        <v>52.0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227</v>
      </c>
      <c r="B64" s="1">
        <v>57.0</v>
      </c>
      <c r="C64" s="1">
        <v>21.0</v>
      </c>
      <c r="D64" s="1">
        <v>0.0</v>
      </c>
      <c r="E64" s="1">
        <v>0.0</v>
      </c>
      <c r="F64" s="1">
        <v>0.0</v>
      </c>
      <c r="G64" s="1">
        <v>0.0</v>
      </c>
      <c r="H64" s="1">
        <v>87.0</v>
      </c>
      <c r="I64" s="1">
        <v>51.0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228</v>
      </c>
      <c r="B65" s="1">
        <v>0.0</v>
      </c>
      <c r="C65" s="1">
        <v>0.0</v>
      </c>
      <c r="D65" s="1">
        <v>0.0</v>
      </c>
      <c r="E65" s="1">
        <v>0.0</v>
      </c>
      <c r="F65" s="1">
        <v>5.0</v>
      </c>
      <c r="G65" s="1">
        <v>3.0</v>
      </c>
      <c r="H65" s="1">
        <v>1.0</v>
      </c>
      <c r="I65" s="1">
        <v>1.0</v>
      </c>
      <c r="J65" s="1">
        <v>1.0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229</v>
      </c>
      <c r="B66" s="1">
        <v>27.0</v>
      </c>
      <c r="C66" s="1">
        <v>32.0</v>
      </c>
      <c r="D66" s="1">
        <v>17.0</v>
      </c>
      <c r="E66" s="1">
        <v>18.0</v>
      </c>
      <c r="F66" s="1">
        <v>22.0</v>
      </c>
      <c r="G66" s="1">
        <v>99.0</v>
      </c>
      <c r="H66" s="1">
        <v>1.0</v>
      </c>
      <c r="I66" s="1">
        <v>1.0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230</v>
      </c>
      <c r="B67" s="1">
        <v>27.0</v>
      </c>
      <c r="C67" s="1">
        <v>32.0</v>
      </c>
      <c r="D67" s="1">
        <v>17.0</v>
      </c>
      <c r="E67" s="1">
        <v>18.0</v>
      </c>
      <c r="F67" s="1">
        <v>28.0</v>
      </c>
      <c r="G67" s="1">
        <v>4.0</v>
      </c>
      <c r="H67" s="1">
        <v>3.0</v>
      </c>
      <c r="I67" s="1">
        <v>1.0</v>
      </c>
      <c r="J67" s="1">
        <v>1.0</v>
      </c>
      <c r="K67" s="1">
        <v>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  <c r="G3" s="1" t="s">
        <v>238</v>
      </c>
      <c r="H3" s="1" t="s">
        <v>239</v>
      </c>
      <c r="I3" s="1" t="s">
        <v>240</v>
      </c>
      <c r="J3" s="1" t="s">
        <v>241</v>
      </c>
      <c r="K3" s="1" t="s">
        <v>242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 t="s">
        <v>244</v>
      </c>
      <c r="C4" s="1" t="s">
        <v>245</v>
      </c>
      <c r="D4" s="1" t="s">
        <v>246</v>
      </c>
      <c r="E4" s="1" t="s">
        <v>247</v>
      </c>
      <c r="F4" s="1" t="s">
        <v>248</v>
      </c>
      <c r="G4" s="1" t="s">
        <v>249</v>
      </c>
      <c r="H4" s="1" t="s">
        <v>250</v>
      </c>
      <c r="I4" s="1" t="s">
        <v>251</v>
      </c>
      <c r="J4" s="1" t="s">
        <v>252</v>
      </c>
      <c r="K4" s="1" t="s">
        <v>253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254</v>
      </c>
      <c r="B5" s="1" t="s">
        <v>255</v>
      </c>
      <c r="C5" s="1" t="s">
        <v>256</v>
      </c>
      <c r="D5" s="1" t="s">
        <v>257</v>
      </c>
      <c r="E5" s="1" t="s">
        <v>258</v>
      </c>
      <c r="F5" s="1" t="s">
        <v>259</v>
      </c>
      <c r="G5" s="1" t="s">
        <v>260</v>
      </c>
      <c r="H5" s="1" t="s">
        <v>261</v>
      </c>
      <c r="I5" s="1" t="s">
        <v>262</v>
      </c>
      <c r="J5" s="1" t="s">
        <v>263</v>
      </c>
      <c r="K5" s="1" t="s">
        <v>264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265</v>
      </c>
      <c r="B6" s="1" t="s">
        <v>266</v>
      </c>
      <c r="C6" s="1">
        <v>0.0</v>
      </c>
      <c r="D6" s="1" t="s">
        <v>267</v>
      </c>
      <c r="E6" s="1" t="s">
        <v>258</v>
      </c>
      <c r="F6" s="1" t="s">
        <v>259</v>
      </c>
      <c r="G6" s="1" t="s">
        <v>260</v>
      </c>
      <c r="H6" s="1" t="s">
        <v>261</v>
      </c>
      <c r="I6" s="1" t="s">
        <v>262</v>
      </c>
      <c r="J6" s="1" t="s">
        <v>263</v>
      </c>
      <c r="K6" s="1" t="s">
        <v>264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 t="s">
        <v>270</v>
      </c>
      <c r="C8" s="1" t="s">
        <v>271</v>
      </c>
      <c r="D8" s="1" t="s">
        <v>272</v>
      </c>
      <c r="E8" s="1" t="s">
        <v>273</v>
      </c>
      <c r="F8" s="1" t="s">
        <v>274</v>
      </c>
      <c r="G8" s="1" t="s">
        <v>275</v>
      </c>
      <c r="H8" s="1" t="s">
        <v>276</v>
      </c>
      <c r="I8" s="1" t="s">
        <v>277</v>
      </c>
      <c r="J8" s="1" t="s">
        <v>278</v>
      </c>
      <c r="K8" s="1" t="s">
        <v>279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280</v>
      </c>
      <c r="B9" s="1" t="s">
        <v>281</v>
      </c>
      <c r="C9" s="1" t="s">
        <v>282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318</v>
      </c>
      <c r="G12" s="1" t="s">
        <v>319</v>
      </c>
      <c r="H12" s="1" t="s">
        <v>320</v>
      </c>
      <c r="I12" s="1" t="s">
        <v>321</v>
      </c>
      <c r="J12" s="1" t="s">
        <v>322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324</v>
      </c>
      <c r="B13" s="1" t="s">
        <v>325</v>
      </c>
      <c r="C13" s="1" t="s">
        <v>326</v>
      </c>
      <c r="D13" s="1" t="s">
        <v>327</v>
      </c>
      <c r="E13" s="1" t="s">
        <v>328</v>
      </c>
      <c r="F13" s="1" t="s">
        <v>329</v>
      </c>
      <c r="G13" s="1" t="s">
        <v>330</v>
      </c>
      <c r="H13" s="1" t="s">
        <v>331</v>
      </c>
      <c r="I13" s="1" t="s">
        <v>332</v>
      </c>
      <c r="J13" s="1" t="s">
        <v>333</v>
      </c>
      <c r="K13" s="1" t="s">
        <v>334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335</v>
      </c>
      <c r="B14" s="1" t="s">
        <v>336</v>
      </c>
      <c r="C14" s="1" t="s">
        <v>337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332</v>
      </c>
      <c r="J14" s="1" t="s">
        <v>333</v>
      </c>
      <c r="K14" s="1" t="s">
        <v>334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339</v>
      </c>
      <c r="C15" s="1" t="s">
        <v>340</v>
      </c>
      <c r="D15" s="1" t="s">
        <v>341</v>
      </c>
      <c r="E15" s="1" t="s">
        <v>328</v>
      </c>
      <c r="F15" s="1" t="s">
        <v>329</v>
      </c>
      <c r="G15" s="1" t="s">
        <v>330</v>
      </c>
      <c r="H15" s="1" t="s">
        <v>331</v>
      </c>
      <c r="I15" s="1" t="s">
        <v>332</v>
      </c>
      <c r="J15" s="1" t="s">
        <v>333</v>
      </c>
      <c r="K15" s="1" t="s">
        <v>334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 t="s">
        <v>356</v>
      </c>
      <c r="E17" s="1" t="s">
        <v>357</v>
      </c>
      <c r="F17" s="1" t="s">
        <v>358</v>
      </c>
      <c r="G17" s="1" t="s">
        <v>359</v>
      </c>
      <c r="H17" s="1" t="s">
        <v>360</v>
      </c>
      <c r="I17" s="1" t="s">
        <v>361</v>
      </c>
      <c r="J17" s="1" t="s">
        <v>362</v>
      </c>
      <c r="K17" s="1" t="s">
        <v>363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364</v>
      </c>
      <c r="B18" s="1" t="s">
        <v>365</v>
      </c>
      <c r="C18" s="1" t="s">
        <v>366</v>
      </c>
      <c r="D18" s="1" t="s">
        <v>367</v>
      </c>
      <c r="E18" s="1" t="s">
        <v>368</v>
      </c>
      <c r="F18" s="1" t="s">
        <v>369</v>
      </c>
      <c r="G18" s="1" t="s">
        <v>370</v>
      </c>
      <c r="H18" s="1" t="s">
        <v>371</v>
      </c>
      <c r="I18" s="1" t="s">
        <v>372</v>
      </c>
      <c r="J18" s="1" t="s">
        <v>373</v>
      </c>
      <c r="K18" s="1" t="s">
        <v>374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375</v>
      </c>
      <c r="B20" s="1" t="s">
        <v>197</v>
      </c>
      <c r="C20" s="1" t="s">
        <v>376</v>
      </c>
      <c r="D20" s="1" t="s">
        <v>377</v>
      </c>
      <c r="E20" s="1" t="s">
        <v>378</v>
      </c>
      <c r="F20" s="1" t="s">
        <v>378</v>
      </c>
      <c r="G20" s="1" t="s">
        <v>379</v>
      </c>
      <c r="H20" s="1" t="s">
        <v>380</v>
      </c>
      <c r="I20" s="1" t="s">
        <v>381</v>
      </c>
      <c r="J20" s="1" t="s">
        <v>382</v>
      </c>
      <c r="K20" s="1" t="s">
        <v>383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384</v>
      </c>
      <c r="B21" s="1" t="s">
        <v>385</v>
      </c>
      <c r="C21" s="1" t="s">
        <v>386</v>
      </c>
      <c r="D21" s="1" t="s">
        <v>383</v>
      </c>
      <c r="E21" s="1" t="s">
        <v>387</v>
      </c>
      <c r="F21" s="1" t="s">
        <v>388</v>
      </c>
      <c r="G21" s="1" t="s">
        <v>388</v>
      </c>
      <c r="H21" s="1" t="s">
        <v>389</v>
      </c>
      <c r="I21" s="1" t="s">
        <v>390</v>
      </c>
      <c r="J21" s="1" t="s">
        <v>391</v>
      </c>
      <c r="K21" s="1" t="s">
        <v>392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393</v>
      </c>
      <c r="B22" s="1" t="s">
        <v>394</v>
      </c>
      <c r="C22" s="1" t="s">
        <v>395</v>
      </c>
      <c r="D22" s="1" t="s">
        <v>396</v>
      </c>
      <c r="E22" s="1" t="s">
        <v>397</v>
      </c>
      <c r="F22" s="1" t="s">
        <v>398</v>
      </c>
      <c r="G22" s="1" t="s">
        <v>399</v>
      </c>
      <c r="H22" s="1" t="s">
        <v>400</v>
      </c>
      <c r="I22" s="1" t="s">
        <v>401</v>
      </c>
      <c r="J22" s="1" t="s">
        <v>402</v>
      </c>
      <c r="K22" s="1" t="s">
        <v>403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405</v>
      </c>
      <c r="B24" s="1" t="s">
        <v>194</v>
      </c>
      <c r="C24" s="1" t="s">
        <v>406</v>
      </c>
      <c r="D24" s="1" t="s">
        <v>407</v>
      </c>
      <c r="E24" s="1" t="s">
        <v>408</v>
      </c>
      <c r="F24" s="1" t="s">
        <v>382</v>
      </c>
      <c r="G24" s="1" t="s">
        <v>409</v>
      </c>
      <c r="H24" s="1" t="s">
        <v>410</v>
      </c>
      <c r="I24" s="1" t="s">
        <v>411</v>
      </c>
      <c r="J24" s="1" t="s">
        <v>347</v>
      </c>
      <c r="K24" s="1" t="s">
        <v>412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413</v>
      </c>
      <c r="B25" s="1" t="s">
        <v>414</v>
      </c>
      <c r="C25" s="1" t="s">
        <v>415</v>
      </c>
      <c r="D25" s="1" t="s">
        <v>416</v>
      </c>
      <c r="E25" s="1" t="s">
        <v>417</v>
      </c>
      <c r="F25" s="1" t="s">
        <v>418</v>
      </c>
      <c r="G25" s="1" t="s">
        <v>419</v>
      </c>
      <c r="H25" s="1" t="s">
        <v>420</v>
      </c>
      <c r="I25" s="1" t="s">
        <v>421</v>
      </c>
      <c r="J25" s="1" t="s">
        <v>422</v>
      </c>
      <c r="K25" s="1" t="s">
        <v>423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424</v>
      </c>
      <c r="B26" s="1" t="s">
        <v>425</v>
      </c>
      <c r="C26" s="1" t="s">
        <v>426</v>
      </c>
      <c r="D26" s="1" t="s">
        <v>427</v>
      </c>
      <c r="E26" s="1" t="s">
        <v>416</v>
      </c>
      <c r="F26" s="1" t="s">
        <v>194</v>
      </c>
      <c r="G26" s="1" t="s">
        <v>428</v>
      </c>
      <c r="H26" s="1" t="s">
        <v>382</v>
      </c>
      <c r="I26" s="1" t="s">
        <v>429</v>
      </c>
      <c r="J26" s="1" t="s">
        <v>430</v>
      </c>
      <c r="K26" s="1" t="s">
        <v>431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432</v>
      </c>
      <c r="B27" s="1">
        <v>80.0</v>
      </c>
      <c r="C27" s="1" t="s">
        <v>433</v>
      </c>
      <c r="D27" s="1" t="s">
        <v>434</v>
      </c>
      <c r="E27" s="1" t="s">
        <v>435</v>
      </c>
      <c r="F27" s="1" t="s">
        <v>436</v>
      </c>
      <c r="G27" s="1" t="s">
        <v>437</v>
      </c>
      <c r="H27" s="1" t="s">
        <v>438</v>
      </c>
      <c r="I27" s="1" t="s">
        <v>439</v>
      </c>
      <c r="J27" s="1" t="s">
        <v>440</v>
      </c>
      <c r="K27" s="1" t="s">
        <v>441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442</v>
      </c>
      <c r="B28" s="1" t="s">
        <v>443</v>
      </c>
      <c r="C28" s="1" t="s">
        <v>444</v>
      </c>
      <c r="D28" s="1" t="s">
        <v>445</v>
      </c>
      <c r="E28" s="1" t="s">
        <v>446</v>
      </c>
      <c r="F28" s="1">
        <v>332.0</v>
      </c>
      <c r="G28" s="1" t="s">
        <v>447</v>
      </c>
      <c r="H28" s="1" t="s">
        <v>448</v>
      </c>
      <c r="I28" s="1" t="s">
        <v>449</v>
      </c>
      <c r="J28" s="1" t="s">
        <v>450</v>
      </c>
      <c r="K28" s="1" t="s">
        <v>451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453</v>
      </c>
      <c r="B30" s="1" t="s">
        <v>454</v>
      </c>
      <c r="C30" s="1" t="s">
        <v>455</v>
      </c>
      <c r="D30" s="1" t="s">
        <v>456</v>
      </c>
      <c r="E30" s="1" t="s">
        <v>457</v>
      </c>
      <c r="F30" s="1">
        <v>0.0</v>
      </c>
      <c r="G30" s="1" t="s">
        <v>458</v>
      </c>
      <c r="H30" s="1" t="s">
        <v>459</v>
      </c>
      <c r="I30" s="1" t="s">
        <v>387</v>
      </c>
      <c r="J30" s="1" t="s">
        <v>383</v>
      </c>
      <c r="K30" s="1" t="s">
        <v>460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461</v>
      </c>
      <c r="B31" s="1" t="s">
        <v>462</v>
      </c>
      <c r="C31" s="1" t="s">
        <v>463</v>
      </c>
      <c r="D31" s="1" t="s">
        <v>464</v>
      </c>
      <c r="E31" s="1" t="s">
        <v>465</v>
      </c>
      <c r="F31" s="1">
        <v>0.0</v>
      </c>
      <c r="G31" s="1" t="s">
        <v>466</v>
      </c>
      <c r="H31" s="1" t="s">
        <v>467</v>
      </c>
      <c r="I31" s="1" t="s">
        <v>468</v>
      </c>
      <c r="J31" s="1" t="s">
        <v>383</v>
      </c>
      <c r="K31" s="1" t="s">
        <v>378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469</v>
      </c>
      <c r="B32" s="1" t="s">
        <v>454</v>
      </c>
      <c r="C32" s="1" t="s">
        <v>455</v>
      </c>
      <c r="D32" s="1" t="s">
        <v>456</v>
      </c>
      <c r="E32" s="1" t="s">
        <v>457</v>
      </c>
      <c r="F32" s="1">
        <v>0.0</v>
      </c>
      <c r="G32" s="1" t="s">
        <v>458</v>
      </c>
      <c r="H32" s="1" t="s">
        <v>459</v>
      </c>
      <c r="I32" s="1" t="s">
        <v>470</v>
      </c>
      <c r="J32" s="1" t="s">
        <v>471</v>
      </c>
      <c r="K32" s="1" t="s">
        <v>386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472</v>
      </c>
      <c r="B33" s="1" t="s">
        <v>462</v>
      </c>
      <c r="C33" s="1" t="s">
        <v>463</v>
      </c>
      <c r="D33" s="1" t="s">
        <v>464</v>
      </c>
      <c r="E33" s="1" t="s">
        <v>465</v>
      </c>
      <c r="F33" s="1">
        <v>0.0</v>
      </c>
      <c r="G33" s="1" t="s">
        <v>466</v>
      </c>
      <c r="H33" s="1" t="s">
        <v>467</v>
      </c>
      <c r="I33" s="1" t="s">
        <v>470</v>
      </c>
      <c r="J33" s="1" t="s">
        <v>471</v>
      </c>
      <c r="K33" s="1" t="s">
        <v>386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473</v>
      </c>
      <c r="B34" s="1" t="s">
        <v>474</v>
      </c>
      <c r="C34" s="1" t="s">
        <v>475</v>
      </c>
      <c r="D34" s="1" t="s">
        <v>476</v>
      </c>
      <c r="E34" s="1" t="s">
        <v>477</v>
      </c>
      <c r="F34" s="1" t="s">
        <v>478</v>
      </c>
      <c r="G34" s="1" t="s">
        <v>479</v>
      </c>
      <c r="H34" s="1" t="s">
        <v>480</v>
      </c>
      <c r="I34" s="1" t="s">
        <v>481</v>
      </c>
      <c r="J34" s="1" t="s">
        <v>482</v>
      </c>
      <c r="K34" s="1" t="s">
        <v>483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484</v>
      </c>
      <c r="B35" s="1" t="s">
        <v>485</v>
      </c>
      <c r="C35" s="1" t="s">
        <v>486</v>
      </c>
      <c r="D35" s="1" t="s">
        <v>487</v>
      </c>
      <c r="E35" s="1" t="s">
        <v>488</v>
      </c>
      <c r="F35" s="1" t="s">
        <v>489</v>
      </c>
      <c r="G35" s="1" t="s">
        <v>490</v>
      </c>
      <c r="H35" s="1" t="s">
        <v>491</v>
      </c>
      <c r="I35" s="1" t="s">
        <v>492</v>
      </c>
      <c r="J35" s="1" t="s">
        <v>493</v>
      </c>
      <c r="K35" s="1" t="s">
        <v>494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495</v>
      </c>
      <c r="B36" s="1" t="s">
        <v>496</v>
      </c>
      <c r="C36" s="1" t="s">
        <v>497</v>
      </c>
      <c r="D36" s="1" t="s">
        <v>498</v>
      </c>
      <c r="E36" s="1" t="s">
        <v>499</v>
      </c>
      <c r="F36" s="1" t="s">
        <v>500</v>
      </c>
      <c r="G36" s="1" t="s">
        <v>501</v>
      </c>
      <c r="H36" s="1" t="s">
        <v>502</v>
      </c>
      <c r="I36" s="1" t="s">
        <v>503</v>
      </c>
      <c r="J36" s="1" t="s">
        <v>504</v>
      </c>
      <c r="K36" s="1" t="s">
        <v>505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506</v>
      </c>
      <c r="B37" s="1" t="s">
        <v>507</v>
      </c>
      <c r="C37" s="1" t="s">
        <v>508</v>
      </c>
      <c r="D37" s="1" t="s">
        <v>509</v>
      </c>
      <c r="E37" s="1" t="s">
        <v>510</v>
      </c>
      <c r="F37" s="1" t="s">
        <v>511</v>
      </c>
      <c r="G37" s="1" t="s">
        <v>512</v>
      </c>
      <c r="H37" s="1" t="s">
        <v>513</v>
      </c>
      <c r="I37" s="1" t="s">
        <v>514</v>
      </c>
      <c r="J37" s="1" t="s">
        <v>515</v>
      </c>
      <c r="K37" s="1" t="s">
        <v>516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517</v>
      </c>
      <c r="B38" s="1" t="s">
        <v>518</v>
      </c>
      <c r="C38" s="1" t="s">
        <v>519</v>
      </c>
      <c r="D38" s="1" t="s">
        <v>520</v>
      </c>
      <c r="E38" s="1" t="s">
        <v>377</v>
      </c>
      <c r="F38" s="1">
        <v>0.0</v>
      </c>
      <c r="G38" s="1" t="s">
        <v>409</v>
      </c>
      <c r="H38" s="1" t="s">
        <v>468</v>
      </c>
      <c r="I38" s="1" t="s">
        <v>521</v>
      </c>
      <c r="J38" s="1" t="s">
        <v>521</v>
      </c>
      <c r="K38" s="1" t="s">
        <v>522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523</v>
      </c>
      <c r="B39" s="1" t="s">
        <v>524</v>
      </c>
      <c r="C39" s="1" t="s">
        <v>525</v>
      </c>
      <c r="D39" s="1" t="s">
        <v>526</v>
      </c>
      <c r="E39" s="1" t="s">
        <v>527</v>
      </c>
      <c r="F39" s="1" t="s">
        <v>528</v>
      </c>
      <c r="G39" s="1" t="s">
        <v>529</v>
      </c>
      <c r="H39" s="1" t="s">
        <v>309</v>
      </c>
      <c r="I39" s="1" t="s">
        <v>530</v>
      </c>
      <c r="J39" s="1" t="s">
        <v>531</v>
      </c>
      <c r="K39" s="1" t="s">
        <v>532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533</v>
      </c>
      <c r="B40" s="1" t="s">
        <v>534</v>
      </c>
      <c r="C40" s="1" t="s">
        <v>535</v>
      </c>
      <c r="D40" s="1" t="s">
        <v>536</v>
      </c>
      <c r="E40" s="1" t="s">
        <v>245</v>
      </c>
      <c r="F40" s="1">
        <v>0.0</v>
      </c>
      <c r="G40" s="1" t="s">
        <v>537</v>
      </c>
      <c r="H40" s="1" t="s">
        <v>538</v>
      </c>
      <c r="I40" s="1" t="s">
        <v>521</v>
      </c>
      <c r="J40" s="1" t="s">
        <v>521</v>
      </c>
      <c r="K40" s="1" t="s">
        <v>539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540</v>
      </c>
      <c r="B41" s="1" t="s">
        <v>541</v>
      </c>
      <c r="C41" s="1" t="s">
        <v>542</v>
      </c>
      <c r="D41" s="1" t="s">
        <v>543</v>
      </c>
      <c r="E41" s="1" t="s">
        <v>544</v>
      </c>
      <c r="F41" s="1" t="s">
        <v>382</v>
      </c>
      <c r="G41" s="1" t="s">
        <v>545</v>
      </c>
      <c r="H41" s="1" t="s">
        <v>546</v>
      </c>
      <c r="I41" s="1" t="s">
        <v>547</v>
      </c>
      <c r="J41" s="1" t="s">
        <v>548</v>
      </c>
      <c r="K41" s="1" t="s">
        <v>549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551</v>
      </c>
      <c r="B43" s="1" t="s">
        <v>552</v>
      </c>
      <c r="C43" s="1" t="s">
        <v>553</v>
      </c>
      <c r="D43" s="1" t="s">
        <v>554</v>
      </c>
      <c r="E43" s="1" t="s">
        <v>555</v>
      </c>
      <c r="F43" s="1">
        <v>-4.0</v>
      </c>
      <c r="G43" s="1" t="s">
        <v>556</v>
      </c>
      <c r="H43" s="1" t="s">
        <v>557</v>
      </c>
      <c r="I43" s="1" t="s">
        <v>558</v>
      </c>
      <c r="J43" s="1" t="s">
        <v>559</v>
      </c>
      <c r="K43" s="1" t="s">
        <v>560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561</v>
      </c>
      <c r="B44" s="1" t="s">
        <v>562</v>
      </c>
      <c r="C44" s="1" t="s">
        <v>563</v>
      </c>
      <c r="D44" s="1" t="s">
        <v>564</v>
      </c>
      <c r="E44" s="1" t="s">
        <v>565</v>
      </c>
      <c r="F44" s="1" t="s">
        <v>566</v>
      </c>
      <c r="G44" s="1" t="s">
        <v>567</v>
      </c>
      <c r="H44" s="1" t="s">
        <v>568</v>
      </c>
      <c r="I44" s="1" t="s">
        <v>569</v>
      </c>
      <c r="J44" s="1" t="s">
        <v>570</v>
      </c>
      <c r="K44" s="1" t="s">
        <v>571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572</v>
      </c>
      <c r="B45" s="1" t="s">
        <v>573</v>
      </c>
      <c r="C45" s="1" t="s">
        <v>574</v>
      </c>
      <c r="D45" s="1" t="s">
        <v>575</v>
      </c>
      <c r="E45" s="1" t="s">
        <v>576</v>
      </c>
      <c r="F45" s="1" t="s">
        <v>577</v>
      </c>
      <c r="G45" s="1" t="s">
        <v>578</v>
      </c>
      <c r="H45" s="1" t="s">
        <v>579</v>
      </c>
      <c r="I45" s="1" t="s">
        <v>580</v>
      </c>
      <c r="J45" s="1" t="s">
        <v>581</v>
      </c>
      <c r="K45" s="1" t="s">
        <v>582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583</v>
      </c>
      <c r="B46" s="1" t="s">
        <v>584</v>
      </c>
      <c r="C46" s="1" t="s">
        <v>585</v>
      </c>
      <c r="D46" s="1" t="s">
        <v>586</v>
      </c>
      <c r="E46" s="1" t="s">
        <v>587</v>
      </c>
      <c r="F46" s="1" t="s">
        <v>588</v>
      </c>
      <c r="G46" s="1" t="s">
        <v>589</v>
      </c>
      <c r="H46" s="1" t="s">
        <v>590</v>
      </c>
      <c r="I46" s="1">
        <v>-7.0</v>
      </c>
      <c r="J46" s="1" t="s">
        <v>591</v>
      </c>
      <c r="K46" s="1" t="s">
        <v>592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593</v>
      </c>
      <c r="B47" s="1" t="s">
        <v>594</v>
      </c>
      <c r="C47" s="1" t="s">
        <v>595</v>
      </c>
      <c r="D47" s="1" t="s">
        <v>596</v>
      </c>
      <c r="E47" s="1" t="s">
        <v>597</v>
      </c>
      <c r="F47" s="1" t="s">
        <v>598</v>
      </c>
      <c r="G47" s="1" t="s">
        <v>599</v>
      </c>
      <c r="H47" s="1" t="s">
        <v>600</v>
      </c>
      <c r="I47" s="1">
        <v>0.0</v>
      </c>
      <c r="J47" s="1" t="s">
        <v>601</v>
      </c>
      <c r="K47" s="1" t="s">
        <v>602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603</v>
      </c>
      <c r="B48" s="1" t="s">
        <v>604</v>
      </c>
      <c r="C48" s="1">
        <v>0.0</v>
      </c>
      <c r="D48" s="1" t="s">
        <v>605</v>
      </c>
      <c r="E48" s="1" t="s">
        <v>606</v>
      </c>
      <c r="F48" s="1" t="s">
        <v>607</v>
      </c>
      <c r="G48" s="1">
        <v>0.0</v>
      </c>
      <c r="H48" s="1" t="s">
        <v>608</v>
      </c>
      <c r="I48" s="1" t="s">
        <v>609</v>
      </c>
      <c r="J48" s="1" t="s">
        <v>610</v>
      </c>
      <c r="K48" s="1" t="s">
        <v>611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612</v>
      </c>
      <c r="B49" s="1" t="s">
        <v>613</v>
      </c>
      <c r="C49" s="1">
        <v>0.0</v>
      </c>
      <c r="D49" s="1" t="s">
        <v>614</v>
      </c>
      <c r="E49" s="1" t="s">
        <v>606</v>
      </c>
      <c r="F49" s="1" t="s">
        <v>607</v>
      </c>
      <c r="G49" s="1">
        <v>0.0</v>
      </c>
      <c r="H49" s="1" t="s">
        <v>608</v>
      </c>
      <c r="I49" s="1" t="s">
        <v>609</v>
      </c>
      <c r="J49" s="1" t="s">
        <v>610</v>
      </c>
      <c r="K49" s="1" t="s">
        <v>611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615</v>
      </c>
      <c r="B50" s="1" t="s">
        <v>616</v>
      </c>
      <c r="C50" s="1" t="s">
        <v>617</v>
      </c>
      <c r="D50" s="1" t="s">
        <v>618</v>
      </c>
      <c r="E50" s="1" t="s">
        <v>619</v>
      </c>
      <c r="F50" s="1" t="s">
        <v>620</v>
      </c>
      <c r="G50" s="1" t="s">
        <v>621</v>
      </c>
      <c r="H50" s="1" t="s">
        <v>622</v>
      </c>
      <c r="I50" s="1">
        <v>0.0</v>
      </c>
      <c r="J50" s="1" t="s">
        <v>623</v>
      </c>
      <c r="K50" s="1" t="s">
        <v>624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625</v>
      </c>
      <c r="B51" s="1" t="s">
        <v>626</v>
      </c>
      <c r="C51" s="1">
        <v>0.0</v>
      </c>
      <c r="D51" s="1" t="s">
        <v>627</v>
      </c>
      <c r="E51" s="1" t="s">
        <v>628</v>
      </c>
      <c r="F51" s="1" t="s">
        <v>629</v>
      </c>
      <c r="G51" s="1">
        <v>0.0</v>
      </c>
      <c r="H51" s="1" t="s">
        <v>630</v>
      </c>
      <c r="I51" s="1" t="s">
        <v>631</v>
      </c>
      <c r="J51" s="1" t="s">
        <v>632</v>
      </c>
      <c r="K51" s="1" t="s">
        <v>633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634</v>
      </c>
      <c r="B52" s="1" t="s">
        <v>635</v>
      </c>
      <c r="C52" s="1" t="s">
        <v>636</v>
      </c>
      <c r="D52" s="1" t="s">
        <v>637</v>
      </c>
      <c r="E52" s="1" t="s">
        <v>638</v>
      </c>
      <c r="F52" s="1" t="s">
        <v>639</v>
      </c>
      <c r="G52" s="1" t="s">
        <v>640</v>
      </c>
      <c r="H52" s="1" t="s">
        <v>641</v>
      </c>
      <c r="I52" s="1" t="s">
        <v>642</v>
      </c>
      <c r="J52" s="1" t="s">
        <v>643</v>
      </c>
      <c r="K52" s="1" t="s">
        <v>644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645</v>
      </c>
      <c r="B53" s="1" t="s">
        <v>646</v>
      </c>
      <c r="C53" s="1" t="s">
        <v>647</v>
      </c>
      <c r="D53" s="1" t="s">
        <v>563</v>
      </c>
      <c r="E53" s="1" t="s">
        <v>648</v>
      </c>
      <c r="F53" s="1" t="s">
        <v>649</v>
      </c>
      <c r="G53" s="1" t="s">
        <v>650</v>
      </c>
      <c r="H53" s="1" t="s">
        <v>651</v>
      </c>
      <c r="I53" s="1" t="s">
        <v>652</v>
      </c>
      <c r="J53" s="1" t="s">
        <v>653</v>
      </c>
      <c r="K53" s="1" t="s">
        <v>654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655</v>
      </c>
      <c r="B54" s="1" t="s">
        <v>656</v>
      </c>
      <c r="C54" s="1" t="s">
        <v>657</v>
      </c>
      <c r="D54" s="1" t="s">
        <v>658</v>
      </c>
      <c r="E54" s="1" t="s">
        <v>659</v>
      </c>
      <c r="F54" s="1" t="s">
        <v>660</v>
      </c>
      <c r="G54" s="1" t="s">
        <v>661</v>
      </c>
      <c r="H54" s="1" t="s">
        <v>662</v>
      </c>
      <c r="I54" s="1" t="s">
        <v>663</v>
      </c>
      <c r="J54" s="1" t="s">
        <v>664</v>
      </c>
      <c r="K54" s="1" t="s">
        <v>665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666</v>
      </c>
      <c r="B55" s="1" t="s">
        <v>667</v>
      </c>
      <c r="C55" s="1" t="s">
        <v>668</v>
      </c>
      <c r="D55" s="1" t="s">
        <v>669</v>
      </c>
      <c r="E55" s="1" t="s">
        <v>670</v>
      </c>
      <c r="F55" s="1" t="s">
        <v>671</v>
      </c>
      <c r="G55" s="1" t="s">
        <v>672</v>
      </c>
      <c r="H55" s="1" t="s">
        <v>673</v>
      </c>
      <c r="I55" s="1" t="s">
        <v>674</v>
      </c>
      <c r="J55" s="1" t="s">
        <v>675</v>
      </c>
      <c r="K55" s="1" t="s">
        <v>676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677</v>
      </c>
      <c r="B56" s="1" t="s">
        <v>667</v>
      </c>
      <c r="C56" s="1" t="s">
        <v>668</v>
      </c>
      <c r="D56" s="1" t="s">
        <v>669</v>
      </c>
      <c r="E56" s="1" t="s">
        <v>670</v>
      </c>
      <c r="F56" s="1" t="s">
        <v>671</v>
      </c>
      <c r="G56" s="1" t="s">
        <v>672</v>
      </c>
      <c r="H56" s="1" t="s">
        <v>673</v>
      </c>
      <c r="I56" s="1" t="s">
        <v>674</v>
      </c>
      <c r="J56" s="1" t="s">
        <v>675</v>
      </c>
      <c r="K56" s="1" t="s">
        <v>676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678</v>
      </c>
      <c r="B57" s="1" t="s">
        <v>679</v>
      </c>
      <c r="C57" s="1" t="s">
        <v>680</v>
      </c>
      <c r="D57" s="1" t="s">
        <v>681</v>
      </c>
      <c r="E57" s="1" t="s">
        <v>682</v>
      </c>
      <c r="F57" s="1" t="s">
        <v>683</v>
      </c>
      <c r="G57" s="1" t="s">
        <v>684</v>
      </c>
      <c r="H57" s="1" t="s">
        <v>685</v>
      </c>
      <c r="I57" s="1" t="s">
        <v>686</v>
      </c>
      <c r="J57" s="1" t="s">
        <v>687</v>
      </c>
      <c r="K57" s="1" t="s">
        <v>688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689</v>
      </c>
      <c r="B58" s="1" t="s">
        <v>690</v>
      </c>
      <c r="C58" s="1" t="s">
        <v>691</v>
      </c>
      <c r="D58" s="1" t="s">
        <v>692</v>
      </c>
      <c r="E58" s="1" t="s">
        <v>693</v>
      </c>
      <c r="F58" s="1" t="s">
        <v>694</v>
      </c>
      <c r="G58" s="1" t="s">
        <v>695</v>
      </c>
      <c r="H58" s="1" t="s">
        <v>696</v>
      </c>
      <c r="I58" s="1" t="s">
        <v>697</v>
      </c>
      <c r="J58" s="1" t="s">
        <v>698</v>
      </c>
      <c r="K58" s="1" t="s">
        <v>699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700</v>
      </c>
      <c r="B59" s="1" t="s">
        <v>701</v>
      </c>
      <c r="C59" s="1" t="s">
        <v>702</v>
      </c>
      <c r="D59" s="1" t="s">
        <v>703</v>
      </c>
      <c r="E59" s="1" t="s">
        <v>704</v>
      </c>
      <c r="F59" s="1" t="s">
        <v>705</v>
      </c>
      <c r="G59" s="1" t="s">
        <v>706</v>
      </c>
      <c r="H59" s="1" t="s">
        <v>707</v>
      </c>
      <c r="I59" s="1" t="s">
        <v>708</v>
      </c>
      <c r="J59" s="1" t="s">
        <v>709</v>
      </c>
      <c r="K59" s="1" t="s">
        <v>710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711</v>
      </c>
      <c r="B60" s="1">
        <v>170.0</v>
      </c>
      <c r="C60" s="1" t="s">
        <v>712</v>
      </c>
      <c r="D60" s="1" t="s">
        <v>713</v>
      </c>
      <c r="E60" s="1" t="s">
        <v>714</v>
      </c>
      <c r="F60" s="1" t="s">
        <v>715</v>
      </c>
      <c r="G60" s="1" t="s">
        <v>716</v>
      </c>
      <c r="H60" s="1" t="s">
        <v>717</v>
      </c>
      <c r="I60" s="1" t="s">
        <v>718</v>
      </c>
      <c r="J60" s="1" t="s">
        <v>719</v>
      </c>
      <c r="K60" s="1" t="s">
        <v>720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722</v>
      </c>
      <c r="B62" s="1" t="s">
        <v>723</v>
      </c>
      <c r="C62" s="1" t="s">
        <v>724</v>
      </c>
      <c r="D62" s="1" t="s">
        <v>725</v>
      </c>
      <c r="E62" s="1" t="s">
        <v>726</v>
      </c>
      <c r="F62" s="1" t="s">
        <v>727</v>
      </c>
      <c r="G62" s="1" t="s">
        <v>728</v>
      </c>
      <c r="H62" s="1" t="s">
        <v>729</v>
      </c>
      <c r="I62" s="1" t="s">
        <v>730</v>
      </c>
      <c r="J62" s="1" t="s">
        <v>731</v>
      </c>
      <c r="K62" s="1" t="s">
        <v>732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733</v>
      </c>
      <c r="B63" s="1" t="s">
        <v>734</v>
      </c>
      <c r="C63" s="1">
        <v>-45.0</v>
      </c>
      <c r="D63" s="1" t="s">
        <v>735</v>
      </c>
      <c r="E63" s="1" t="s">
        <v>736</v>
      </c>
      <c r="F63" s="1" t="s">
        <v>737</v>
      </c>
      <c r="G63" s="1" t="s">
        <v>738</v>
      </c>
      <c r="H63" s="1" t="s">
        <v>739</v>
      </c>
      <c r="I63" s="1" t="s">
        <v>740</v>
      </c>
      <c r="J63" s="1" t="s">
        <v>741</v>
      </c>
      <c r="K63" s="1" t="s">
        <v>742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743</v>
      </c>
      <c r="B64" s="1" t="s">
        <v>744</v>
      </c>
      <c r="C64" s="1" t="s">
        <v>745</v>
      </c>
      <c r="D64" s="1" t="s">
        <v>746</v>
      </c>
      <c r="E64" s="1" t="s">
        <v>747</v>
      </c>
      <c r="F64" s="1" t="s">
        <v>748</v>
      </c>
      <c r="G64" s="1" t="s">
        <v>749</v>
      </c>
      <c r="H64" s="1" t="s">
        <v>750</v>
      </c>
      <c r="I64" s="1" t="s">
        <v>751</v>
      </c>
      <c r="J64" s="1" t="s">
        <v>752</v>
      </c>
      <c r="K64" s="1" t="s">
        <v>753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754</v>
      </c>
      <c r="B65" s="1" t="s">
        <v>755</v>
      </c>
      <c r="C65" s="1" t="s">
        <v>756</v>
      </c>
      <c r="D65" s="1" t="s">
        <v>757</v>
      </c>
      <c r="E65" s="1" t="s">
        <v>758</v>
      </c>
      <c r="F65" s="1" t="s">
        <v>759</v>
      </c>
      <c r="G65" s="1" t="s">
        <v>760</v>
      </c>
      <c r="H65" s="1" t="s">
        <v>761</v>
      </c>
      <c r="I65" s="1" t="s">
        <v>762</v>
      </c>
      <c r="J65" s="1">
        <v>0.0</v>
      </c>
      <c r="K65" s="1" t="s">
        <v>763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764</v>
      </c>
      <c r="B66" s="1" t="s">
        <v>765</v>
      </c>
      <c r="C66" s="1" t="s">
        <v>766</v>
      </c>
      <c r="D66" s="1" t="s">
        <v>767</v>
      </c>
      <c r="E66" s="1" t="s">
        <v>768</v>
      </c>
      <c r="F66" s="1" t="s">
        <v>769</v>
      </c>
      <c r="G66" s="1" t="s">
        <v>770</v>
      </c>
      <c r="H66" s="1" t="s">
        <v>771</v>
      </c>
      <c r="I66" s="1" t="s">
        <v>772</v>
      </c>
      <c r="J66" s="1" t="s">
        <v>773</v>
      </c>
      <c r="K66" s="1" t="s">
        <v>774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775</v>
      </c>
      <c r="B67" s="1" t="s">
        <v>776</v>
      </c>
      <c r="C67" s="1" t="s">
        <v>777</v>
      </c>
      <c r="D67" s="1" t="s">
        <v>778</v>
      </c>
      <c r="E67" s="1" t="s">
        <v>779</v>
      </c>
      <c r="F67" s="1" t="s">
        <v>780</v>
      </c>
      <c r="G67" s="1" t="s">
        <v>781</v>
      </c>
      <c r="H67" s="1" t="s">
        <v>782</v>
      </c>
      <c r="I67" s="1" t="s">
        <v>783</v>
      </c>
      <c r="J67" s="1" t="s">
        <v>784</v>
      </c>
      <c r="K67" s="1" t="s">
        <v>785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786</v>
      </c>
      <c r="B68" s="1" t="s">
        <v>787</v>
      </c>
      <c r="C68" s="1" t="s">
        <v>788</v>
      </c>
      <c r="D68" s="1" t="s">
        <v>789</v>
      </c>
      <c r="E68" s="1" t="s">
        <v>790</v>
      </c>
      <c r="F68" s="1" t="s">
        <v>780</v>
      </c>
      <c r="G68" s="1" t="s">
        <v>781</v>
      </c>
      <c r="H68" s="1" t="s">
        <v>782</v>
      </c>
      <c r="I68" s="1" t="s">
        <v>783</v>
      </c>
      <c r="J68" s="1" t="s">
        <v>784</v>
      </c>
      <c r="K68" s="1" t="s">
        <v>785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791</v>
      </c>
      <c r="B69" s="1" t="s">
        <v>792</v>
      </c>
      <c r="C69" s="1" t="s">
        <v>793</v>
      </c>
      <c r="D69" s="1" t="s">
        <v>794</v>
      </c>
      <c r="E69" s="1" t="s">
        <v>795</v>
      </c>
      <c r="F69" s="1" t="s">
        <v>796</v>
      </c>
      <c r="G69" s="1" t="s">
        <v>797</v>
      </c>
      <c r="H69" s="1" t="s">
        <v>798</v>
      </c>
      <c r="I69" s="1" t="s">
        <v>799</v>
      </c>
      <c r="J69" s="1" t="s">
        <v>800</v>
      </c>
      <c r="K69" s="1" t="s">
        <v>801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802</v>
      </c>
      <c r="B70" s="1" t="s">
        <v>803</v>
      </c>
      <c r="C70" s="1" t="s">
        <v>804</v>
      </c>
      <c r="D70" s="1" t="s">
        <v>805</v>
      </c>
      <c r="E70" s="1" t="s">
        <v>806</v>
      </c>
      <c r="F70" s="1" t="s">
        <v>807</v>
      </c>
      <c r="G70" s="1" t="s">
        <v>808</v>
      </c>
      <c r="H70" s="1" t="s">
        <v>809</v>
      </c>
      <c r="I70" s="1" t="s">
        <v>810</v>
      </c>
      <c r="J70" s="1" t="s">
        <v>811</v>
      </c>
      <c r="K70" s="1" t="s">
        <v>812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813</v>
      </c>
      <c r="B71" s="1" t="s">
        <v>814</v>
      </c>
      <c r="C71" s="1" t="s">
        <v>815</v>
      </c>
      <c r="D71" s="1" t="s">
        <v>816</v>
      </c>
      <c r="E71" s="1" t="s">
        <v>712</v>
      </c>
      <c r="F71" s="1" t="s">
        <v>817</v>
      </c>
      <c r="G71" s="1" t="s">
        <v>818</v>
      </c>
      <c r="H71" s="1" t="s">
        <v>819</v>
      </c>
      <c r="I71" s="1" t="s">
        <v>820</v>
      </c>
      <c r="J71" s="1" t="s">
        <v>821</v>
      </c>
      <c r="K71" s="1" t="s">
        <v>822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823</v>
      </c>
      <c r="B72" s="1" t="s">
        <v>357</v>
      </c>
      <c r="C72" s="1" t="s">
        <v>824</v>
      </c>
      <c r="D72" s="1" t="s">
        <v>825</v>
      </c>
      <c r="E72" s="1" t="s">
        <v>826</v>
      </c>
      <c r="F72" s="1" t="s">
        <v>827</v>
      </c>
      <c r="G72" s="1" t="s">
        <v>828</v>
      </c>
      <c r="H72" s="1" t="s">
        <v>829</v>
      </c>
      <c r="I72" s="1" t="s">
        <v>830</v>
      </c>
      <c r="J72" s="1" t="s">
        <v>831</v>
      </c>
      <c r="K72" s="1" t="s">
        <v>832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833</v>
      </c>
      <c r="B73" s="1" t="s">
        <v>834</v>
      </c>
      <c r="C73" s="1" t="s">
        <v>835</v>
      </c>
      <c r="D73" s="1" t="s">
        <v>836</v>
      </c>
      <c r="E73" s="1" t="s">
        <v>837</v>
      </c>
      <c r="F73" s="1" t="s">
        <v>838</v>
      </c>
      <c r="G73" s="1" t="s">
        <v>839</v>
      </c>
      <c r="H73" s="1" t="s">
        <v>840</v>
      </c>
      <c r="I73" s="1" t="s">
        <v>841</v>
      </c>
      <c r="J73" s="1" t="s">
        <v>842</v>
      </c>
      <c r="K73" s="1" t="s">
        <v>843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844</v>
      </c>
      <c r="B74" s="1" t="s">
        <v>845</v>
      </c>
      <c r="C74" s="1" t="s">
        <v>846</v>
      </c>
      <c r="D74" s="1" t="s">
        <v>847</v>
      </c>
      <c r="E74" s="1" t="s">
        <v>848</v>
      </c>
      <c r="F74" s="1" t="s">
        <v>849</v>
      </c>
      <c r="G74" s="1" t="s">
        <v>850</v>
      </c>
      <c r="H74" s="1" t="s">
        <v>851</v>
      </c>
      <c r="I74" s="1" t="s">
        <v>852</v>
      </c>
      <c r="J74" s="1" t="s">
        <v>853</v>
      </c>
      <c r="K74" s="1" t="s">
        <v>854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855</v>
      </c>
      <c r="B75" s="1" t="s">
        <v>845</v>
      </c>
      <c r="C75" s="1" t="s">
        <v>846</v>
      </c>
      <c r="D75" s="1" t="s">
        <v>847</v>
      </c>
      <c r="E75" s="1" t="s">
        <v>848</v>
      </c>
      <c r="F75" s="1" t="s">
        <v>849</v>
      </c>
      <c r="G75" s="1" t="s">
        <v>850</v>
      </c>
      <c r="H75" s="1" t="s">
        <v>851</v>
      </c>
      <c r="I75" s="1" t="s">
        <v>852</v>
      </c>
      <c r="J75" s="1" t="s">
        <v>853</v>
      </c>
      <c r="K75" s="1" t="s">
        <v>854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856</v>
      </c>
      <c r="B76" s="1" t="s">
        <v>857</v>
      </c>
      <c r="C76" s="1" t="s">
        <v>858</v>
      </c>
      <c r="D76" s="1" t="s">
        <v>859</v>
      </c>
      <c r="E76" s="1" t="s">
        <v>860</v>
      </c>
      <c r="F76" s="1" t="s">
        <v>861</v>
      </c>
      <c r="G76" s="1" t="s">
        <v>862</v>
      </c>
      <c r="H76" s="1" t="s">
        <v>863</v>
      </c>
      <c r="I76" s="1" t="s">
        <v>864</v>
      </c>
      <c r="J76" s="1" t="s">
        <v>865</v>
      </c>
      <c r="K76" s="1" t="s">
        <v>866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868</v>
      </c>
      <c r="C77" s="1" t="s">
        <v>869</v>
      </c>
      <c r="D77" s="1" t="s">
        <v>870</v>
      </c>
      <c r="E77" s="1" t="s">
        <v>871</v>
      </c>
      <c r="F77" s="1" t="s">
        <v>872</v>
      </c>
      <c r="G77" s="1" t="s">
        <v>873</v>
      </c>
      <c r="H77" s="1" t="s">
        <v>874</v>
      </c>
      <c r="I77" s="1" t="s">
        <v>875</v>
      </c>
      <c r="J77" s="1" t="s">
        <v>876</v>
      </c>
      <c r="K77" s="1" t="s">
        <v>877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878</v>
      </c>
      <c r="B78" s="1" t="s">
        <v>879</v>
      </c>
      <c r="C78" s="1" t="s">
        <v>880</v>
      </c>
      <c r="D78" s="1" t="s">
        <v>881</v>
      </c>
      <c r="E78" s="1" t="s">
        <v>882</v>
      </c>
      <c r="F78" s="1" t="s">
        <v>883</v>
      </c>
      <c r="G78" s="1" t="s">
        <v>884</v>
      </c>
      <c r="H78" s="1" t="s">
        <v>885</v>
      </c>
      <c r="I78" s="1" t="s">
        <v>886</v>
      </c>
      <c r="J78" s="1" t="s">
        <v>887</v>
      </c>
      <c r="K78" s="1" t="s">
        <v>888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889</v>
      </c>
      <c r="B79" s="1" t="s">
        <v>890</v>
      </c>
      <c r="C79" s="1" t="s">
        <v>891</v>
      </c>
      <c r="D79" s="1" t="s">
        <v>892</v>
      </c>
      <c r="E79" s="1" t="s">
        <v>893</v>
      </c>
      <c r="F79" s="1" t="s">
        <v>894</v>
      </c>
      <c r="G79" s="1" t="s">
        <v>895</v>
      </c>
      <c r="H79" s="1" t="s">
        <v>896</v>
      </c>
      <c r="I79" s="1" t="s">
        <v>897</v>
      </c>
      <c r="J79" s="1" t="s">
        <v>898</v>
      </c>
      <c r="K79" s="1" t="s">
        <v>899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901</v>
      </c>
      <c r="B81" s="1" t="s">
        <v>902</v>
      </c>
      <c r="C81" s="1" t="s">
        <v>903</v>
      </c>
      <c r="D81" s="1" t="s">
        <v>904</v>
      </c>
      <c r="E81" s="1" t="s">
        <v>905</v>
      </c>
      <c r="F81" s="1" t="s">
        <v>906</v>
      </c>
      <c r="G81" s="1" t="s">
        <v>907</v>
      </c>
      <c r="H81" s="1" t="s">
        <v>908</v>
      </c>
      <c r="I81" s="1" t="s">
        <v>909</v>
      </c>
      <c r="J81" s="1" t="s">
        <v>910</v>
      </c>
      <c r="K81" s="1" t="s">
        <v>911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912</v>
      </c>
      <c r="B82" s="1" t="s">
        <v>913</v>
      </c>
      <c r="C82" s="1" t="s">
        <v>914</v>
      </c>
      <c r="D82" s="1" t="s">
        <v>915</v>
      </c>
      <c r="E82" s="1" t="s">
        <v>916</v>
      </c>
      <c r="F82" s="1" t="s">
        <v>917</v>
      </c>
      <c r="G82" s="1" t="s">
        <v>918</v>
      </c>
      <c r="H82" s="1" t="s">
        <v>919</v>
      </c>
      <c r="I82" s="1" t="s">
        <v>920</v>
      </c>
      <c r="J82" s="1" t="s">
        <v>921</v>
      </c>
      <c r="K82" s="1" t="s">
        <v>922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923</v>
      </c>
      <c r="B83" s="1" t="s">
        <v>924</v>
      </c>
      <c r="C83" s="1" t="s">
        <v>925</v>
      </c>
      <c r="D83" s="1" t="s">
        <v>926</v>
      </c>
      <c r="E83" s="1" t="s">
        <v>927</v>
      </c>
      <c r="F83" s="1" t="s">
        <v>928</v>
      </c>
      <c r="G83" s="1" t="s">
        <v>929</v>
      </c>
      <c r="H83" s="1" t="s">
        <v>930</v>
      </c>
      <c r="I83" s="1" t="s">
        <v>931</v>
      </c>
      <c r="J83" s="1" t="s">
        <v>932</v>
      </c>
      <c r="K83" s="1" t="s">
        <v>933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934</v>
      </c>
      <c r="B84" s="1" t="s">
        <v>935</v>
      </c>
      <c r="C84" s="1" t="s">
        <v>936</v>
      </c>
      <c r="D84" s="1" t="s">
        <v>937</v>
      </c>
      <c r="E84" s="1" t="s">
        <v>938</v>
      </c>
      <c r="F84" s="1" t="s">
        <v>939</v>
      </c>
      <c r="G84" s="1" t="s">
        <v>940</v>
      </c>
      <c r="H84" s="1" t="s">
        <v>941</v>
      </c>
      <c r="I84" s="1" t="s">
        <v>942</v>
      </c>
      <c r="J84" s="1">
        <v>88.0</v>
      </c>
      <c r="K84" s="1" t="s">
        <v>943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944</v>
      </c>
      <c r="B85" s="1" t="s">
        <v>945</v>
      </c>
      <c r="C85" s="1" t="s">
        <v>946</v>
      </c>
      <c r="D85" s="1" t="s">
        <v>947</v>
      </c>
      <c r="E85" s="1" t="s">
        <v>948</v>
      </c>
      <c r="F85" s="1" t="s">
        <v>949</v>
      </c>
      <c r="G85" s="1" t="s">
        <v>950</v>
      </c>
      <c r="H85" s="1" t="s">
        <v>951</v>
      </c>
      <c r="I85" s="1" t="s">
        <v>952</v>
      </c>
      <c r="J85" s="1" t="s">
        <v>953</v>
      </c>
      <c r="K85" s="1" t="s">
        <v>954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955</v>
      </c>
      <c r="B86" s="1" t="s">
        <v>956</v>
      </c>
      <c r="C86" s="1" t="s">
        <v>957</v>
      </c>
      <c r="D86" s="1" t="s">
        <v>958</v>
      </c>
      <c r="E86" s="1" t="s">
        <v>959</v>
      </c>
      <c r="F86" s="1" t="s">
        <v>960</v>
      </c>
      <c r="G86" s="1" t="s">
        <v>961</v>
      </c>
      <c r="H86" s="1" t="s">
        <v>962</v>
      </c>
      <c r="I86" s="1" t="s">
        <v>963</v>
      </c>
      <c r="J86" s="1" t="s">
        <v>964</v>
      </c>
      <c r="K86" s="1" t="s">
        <v>965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1" t="s">
        <v>967</v>
      </c>
      <c r="C87" s="1" t="s">
        <v>968</v>
      </c>
      <c r="D87" s="1" t="s">
        <v>969</v>
      </c>
      <c r="E87" s="1" t="s">
        <v>970</v>
      </c>
      <c r="F87" s="1" t="s">
        <v>971</v>
      </c>
      <c r="G87" s="1" t="s">
        <v>961</v>
      </c>
      <c r="H87" s="1" t="s">
        <v>962</v>
      </c>
      <c r="I87" s="1" t="s">
        <v>963</v>
      </c>
      <c r="J87" s="1" t="s">
        <v>964</v>
      </c>
      <c r="K87" s="1" t="s">
        <v>965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972</v>
      </c>
      <c r="B88" s="1" t="s">
        <v>973</v>
      </c>
      <c r="C88" s="1" t="s">
        <v>974</v>
      </c>
      <c r="D88" s="1" t="s">
        <v>975</v>
      </c>
      <c r="E88" s="1">
        <v>-48.0</v>
      </c>
      <c r="F88" s="1" t="s">
        <v>976</v>
      </c>
      <c r="G88" s="1" t="s">
        <v>977</v>
      </c>
      <c r="H88" s="1" t="s">
        <v>978</v>
      </c>
      <c r="I88" s="1" t="s">
        <v>979</v>
      </c>
      <c r="J88" s="1" t="s">
        <v>980</v>
      </c>
      <c r="K88" s="1" t="s">
        <v>981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982</v>
      </c>
      <c r="B89" s="1" t="s">
        <v>983</v>
      </c>
      <c r="C89" s="1" t="s">
        <v>984</v>
      </c>
      <c r="D89" s="1" t="s">
        <v>985</v>
      </c>
      <c r="E89" s="1" t="s">
        <v>986</v>
      </c>
      <c r="F89" s="1" t="s">
        <v>987</v>
      </c>
      <c r="G89" s="1" t="s">
        <v>988</v>
      </c>
      <c r="H89" s="1" t="s">
        <v>989</v>
      </c>
      <c r="I89" s="1" t="s">
        <v>990</v>
      </c>
      <c r="J89" s="1" t="s">
        <v>991</v>
      </c>
      <c r="K89" s="1" t="s">
        <v>992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993</v>
      </c>
      <c r="B90" s="1" t="s">
        <v>994</v>
      </c>
      <c r="C90" s="1" t="s">
        <v>995</v>
      </c>
      <c r="D90" s="1" t="s">
        <v>996</v>
      </c>
      <c r="E90" s="1" t="s">
        <v>997</v>
      </c>
      <c r="F90" s="1" t="s">
        <v>998</v>
      </c>
      <c r="G90" s="1" t="s">
        <v>999</v>
      </c>
      <c r="H90" s="1" t="s">
        <v>1000</v>
      </c>
      <c r="I90" s="1" t="s">
        <v>1001</v>
      </c>
      <c r="J90" s="1" t="s">
        <v>1002</v>
      </c>
      <c r="K90" s="1" t="s">
        <v>1003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1004</v>
      </c>
      <c r="B91" s="1" t="s">
        <v>1005</v>
      </c>
      <c r="C91" s="1" t="s">
        <v>1006</v>
      </c>
      <c r="D91" s="1" t="s">
        <v>1007</v>
      </c>
      <c r="E91" s="1" t="s">
        <v>1008</v>
      </c>
      <c r="F91" s="1" t="s">
        <v>1009</v>
      </c>
      <c r="G91" s="1" t="s">
        <v>1010</v>
      </c>
      <c r="H91" s="1" t="s">
        <v>1011</v>
      </c>
      <c r="I91" s="1" t="s">
        <v>1012</v>
      </c>
      <c r="J91" s="1" t="s">
        <v>1013</v>
      </c>
      <c r="K91" s="1" t="s">
        <v>1014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1015</v>
      </c>
      <c r="B92" s="1" t="s">
        <v>1016</v>
      </c>
      <c r="C92" s="1" t="s">
        <v>1017</v>
      </c>
      <c r="D92" s="1" t="s">
        <v>1018</v>
      </c>
      <c r="E92" s="1" t="s">
        <v>1019</v>
      </c>
      <c r="F92" s="1" t="s">
        <v>1020</v>
      </c>
      <c r="G92" s="1" t="s">
        <v>1021</v>
      </c>
      <c r="H92" s="1" t="s">
        <v>1022</v>
      </c>
      <c r="I92" s="1" t="s">
        <v>1023</v>
      </c>
      <c r="J92" s="1" t="s">
        <v>1024</v>
      </c>
      <c r="K92" s="1" t="s">
        <v>1025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1026</v>
      </c>
      <c r="B93" s="1" t="s">
        <v>1027</v>
      </c>
      <c r="C93" s="1" t="s">
        <v>1028</v>
      </c>
      <c r="D93" s="1" t="s">
        <v>1029</v>
      </c>
      <c r="E93" s="1" t="s">
        <v>1030</v>
      </c>
      <c r="F93" s="1" t="s">
        <v>1031</v>
      </c>
      <c r="G93" s="1" t="s">
        <v>168</v>
      </c>
      <c r="H93" s="1" t="s">
        <v>1032</v>
      </c>
      <c r="I93" s="1" t="s">
        <v>1033</v>
      </c>
      <c r="J93" s="1" t="s">
        <v>1034</v>
      </c>
      <c r="K93" s="1" t="s">
        <v>296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1035</v>
      </c>
      <c r="B94" s="1" t="s">
        <v>1036</v>
      </c>
      <c r="C94" s="1" t="s">
        <v>1028</v>
      </c>
      <c r="D94" s="1" t="s">
        <v>1029</v>
      </c>
      <c r="E94" s="1" t="s">
        <v>1030</v>
      </c>
      <c r="F94" s="1" t="s">
        <v>1031</v>
      </c>
      <c r="G94" s="1" t="s">
        <v>168</v>
      </c>
      <c r="H94" s="1" t="s">
        <v>1032</v>
      </c>
      <c r="I94" s="1" t="s">
        <v>1033</v>
      </c>
      <c r="J94" s="1" t="s">
        <v>1034</v>
      </c>
      <c r="K94" s="1" t="s">
        <v>296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1037</v>
      </c>
      <c r="B95" s="1" t="s">
        <v>1038</v>
      </c>
      <c r="C95" s="1" t="s">
        <v>1039</v>
      </c>
      <c r="D95" s="1" t="s">
        <v>1040</v>
      </c>
      <c r="E95" s="1" t="s">
        <v>1041</v>
      </c>
      <c r="F95" s="1" t="s">
        <v>1042</v>
      </c>
      <c r="G95" s="1" t="s">
        <v>1043</v>
      </c>
      <c r="H95" s="1" t="s">
        <v>1044</v>
      </c>
      <c r="I95" s="1" t="s">
        <v>1045</v>
      </c>
      <c r="J95" s="1" t="s">
        <v>1046</v>
      </c>
      <c r="K95" s="1" t="s">
        <v>1047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1048</v>
      </c>
      <c r="B96" s="1" t="s">
        <v>1049</v>
      </c>
      <c r="C96" s="1" t="s">
        <v>1050</v>
      </c>
      <c r="D96" s="1" t="s">
        <v>1051</v>
      </c>
      <c r="E96" s="1" t="s">
        <v>1052</v>
      </c>
      <c r="F96" s="1" t="s">
        <v>1053</v>
      </c>
      <c r="G96" s="1" t="s">
        <v>1054</v>
      </c>
      <c r="H96" s="1" t="s">
        <v>1055</v>
      </c>
      <c r="I96" s="1" t="s">
        <v>1056</v>
      </c>
      <c r="J96" s="1" t="s">
        <v>1057</v>
      </c>
      <c r="K96" s="1" t="s">
        <v>1058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566</v>
      </c>
      <c r="C97" s="1" t="s">
        <v>1060</v>
      </c>
      <c r="D97" s="1" t="s">
        <v>1061</v>
      </c>
      <c r="E97" s="1" t="s">
        <v>1062</v>
      </c>
      <c r="F97" s="1" t="s">
        <v>1063</v>
      </c>
      <c r="G97" s="1" t="s">
        <v>1064</v>
      </c>
      <c r="H97" s="1" t="s">
        <v>1065</v>
      </c>
      <c r="I97" s="1" t="s">
        <v>1066</v>
      </c>
      <c r="J97" s="1" t="s">
        <v>1067</v>
      </c>
      <c r="K97" s="1" t="s">
        <v>1068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1069</v>
      </c>
      <c r="B98" s="1" t="s">
        <v>1070</v>
      </c>
      <c r="C98" s="1" t="s">
        <v>1071</v>
      </c>
      <c r="D98" s="1" t="s">
        <v>1072</v>
      </c>
      <c r="E98" s="1" t="s">
        <v>1073</v>
      </c>
      <c r="F98" s="1" t="s">
        <v>1074</v>
      </c>
      <c r="G98" s="1" t="s">
        <v>1075</v>
      </c>
      <c r="H98" s="1" t="s">
        <v>1076</v>
      </c>
      <c r="I98" s="1" t="s">
        <v>1077</v>
      </c>
      <c r="J98" s="1" t="s">
        <v>1078</v>
      </c>
      <c r="K98" s="1" t="s">
        <v>1079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1081</v>
      </c>
      <c r="B100" s="1" t="s">
        <v>1082</v>
      </c>
      <c r="C100" s="1" t="s">
        <v>1083</v>
      </c>
      <c r="D100" s="1" t="s">
        <v>1084</v>
      </c>
      <c r="E100" s="1" t="s">
        <v>1085</v>
      </c>
      <c r="F100" s="1" t="s">
        <v>1086</v>
      </c>
      <c r="G100" s="1" t="s">
        <v>1087</v>
      </c>
      <c r="H100" s="1" t="s">
        <v>1088</v>
      </c>
      <c r="I100" s="1" t="s">
        <v>1089</v>
      </c>
      <c r="J100" s="1" t="s">
        <v>1090</v>
      </c>
      <c r="K100" s="1" t="s">
        <v>1091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1092</v>
      </c>
      <c r="B101" s="1" t="s">
        <v>1093</v>
      </c>
      <c r="C101" s="1" t="s">
        <v>784</v>
      </c>
      <c r="D101" s="1" t="s">
        <v>1094</v>
      </c>
      <c r="E101" s="1" t="s">
        <v>1095</v>
      </c>
      <c r="F101" s="1" t="s">
        <v>1096</v>
      </c>
      <c r="G101" s="1" t="s">
        <v>1097</v>
      </c>
      <c r="H101" s="1" t="s">
        <v>1098</v>
      </c>
      <c r="I101" s="1" t="s">
        <v>1099</v>
      </c>
      <c r="J101" s="1" t="s">
        <v>1100</v>
      </c>
      <c r="K101" s="1" t="s">
        <v>1101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1102</v>
      </c>
      <c r="B102" s="1" t="s">
        <v>1103</v>
      </c>
      <c r="C102" s="1" t="s">
        <v>200</v>
      </c>
      <c r="D102" s="1" t="s">
        <v>1104</v>
      </c>
      <c r="E102" s="1" t="s">
        <v>1105</v>
      </c>
      <c r="F102" s="1" t="s">
        <v>1106</v>
      </c>
      <c r="G102" s="1" t="s">
        <v>1107</v>
      </c>
      <c r="H102" s="1" t="s">
        <v>1108</v>
      </c>
      <c r="I102" s="1" t="s">
        <v>253</v>
      </c>
      <c r="J102" s="1" t="s">
        <v>1109</v>
      </c>
      <c r="K102" s="1" t="s">
        <v>1110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1111</v>
      </c>
      <c r="B103" s="1" t="s">
        <v>1112</v>
      </c>
      <c r="C103" s="1" t="s">
        <v>1113</v>
      </c>
      <c r="D103" s="1" t="s">
        <v>1114</v>
      </c>
      <c r="E103" s="1" t="s">
        <v>1115</v>
      </c>
      <c r="F103" s="1" t="s">
        <v>1116</v>
      </c>
      <c r="G103" s="1" t="s">
        <v>1117</v>
      </c>
      <c r="H103" s="1" t="s">
        <v>1118</v>
      </c>
      <c r="I103" s="1" t="s">
        <v>1119</v>
      </c>
      <c r="J103" s="1" t="s">
        <v>1120</v>
      </c>
      <c r="K103" s="1" t="s">
        <v>1121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1122</v>
      </c>
      <c r="B104" s="1" t="s">
        <v>1123</v>
      </c>
      <c r="C104" s="1" t="s">
        <v>1124</v>
      </c>
      <c r="D104" s="1" t="s">
        <v>1125</v>
      </c>
      <c r="E104" s="1" t="s">
        <v>1126</v>
      </c>
      <c r="F104" s="1" t="s">
        <v>1127</v>
      </c>
      <c r="G104" s="1" t="s">
        <v>1128</v>
      </c>
      <c r="H104" s="1" t="s">
        <v>1129</v>
      </c>
      <c r="I104" s="1" t="s">
        <v>1130</v>
      </c>
      <c r="J104" s="1" t="s">
        <v>1131</v>
      </c>
      <c r="K104" s="1" t="s">
        <v>1132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1133</v>
      </c>
      <c r="B105" s="1" t="s">
        <v>1134</v>
      </c>
      <c r="C105" s="1" t="s">
        <v>1135</v>
      </c>
      <c r="D105" s="1" t="s">
        <v>1136</v>
      </c>
      <c r="E105" s="1" t="s">
        <v>1137</v>
      </c>
      <c r="F105" s="1" t="s">
        <v>1138</v>
      </c>
      <c r="G105" s="1" t="s">
        <v>1139</v>
      </c>
      <c r="H105" s="1" t="s">
        <v>1140</v>
      </c>
      <c r="I105" s="1" t="s">
        <v>1141</v>
      </c>
      <c r="J105" s="1" t="s">
        <v>1142</v>
      </c>
      <c r="K105" s="1" t="s">
        <v>1143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1144</v>
      </c>
      <c r="B106" s="1" t="s">
        <v>1145</v>
      </c>
      <c r="C106" s="1" t="s">
        <v>1146</v>
      </c>
      <c r="D106" s="1" t="s">
        <v>1147</v>
      </c>
      <c r="E106" s="1" t="s">
        <v>1148</v>
      </c>
      <c r="F106" s="1" t="s">
        <v>1149</v>
      </c>
      <c r="G106" s="1" t="s">
        <v>1150</v>
      </c>
      <c r="H106" s="1" t="s">
        <v>1151</v>
      </c>
      <c r="I106" s="1" t="s">
        <v>1141</v>
      </c>
      <c r="J106" s="1" t="s">
        <v>1142</v>
      </c>
      <c r="K106" s="1" t="s">
        <v>1143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1152</v>
      </c>
      <c r="B107" s="1" t="s">
        <v>1153</v>
      </c>
      <c r="C107" s="1" t="s">
        <v>1154</v>
      </c>
      <c r="D107" s="1" t="s">
        <v>1155</v>
      </c>
      <c r="E107" s="1" t="s">
        <v>1156</v>
      </c>
      <c r="F107" s="1" t="s">
        <v>1157</v>
      </c>
      <c r="G107" s="1" t="s">
        <v>1158</v>
      </c>
      <c r="H107" s="1" t="s">
        <v>1159</v>
      </c>
      <c r="I107" s="1" t="s">
        <v>1160</v>
      </c>
      <c r="J107" s="1" t="s">
        <v>1161</v>
      </c>
      <c r="K107" s="1" t="s">
        <v>1162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1163</v>
      </c>
      <c r="B108" s="1" t="s">
        <v>1164</v>
      </c>
      <c r="C108" s="1" t="s">
        <v>1165</v>
      </c>
      <c r="D108" s="1" t="s">
        <v>1166</v>
      </c>
      <c r="E108" s="1" t="s">
        <v>1167</v>
      </c>
      <c r="F108" s="1" t="s">
        <v>1168</v>
      </c>
      <c r="G108" s="1" t="s">
        <v>1169</v>
      </c>
      <c r="H108" s="1" t="s">
        <v>171</v>
      </c>
      <c r="I108" s="1" t="s">
        <v>1170</v>
      </c>
      <c r="J108" s="1" t="s">
        <v>1171</v>
      </c>
      <c r="K108" s="1" t="s">
        <v>1058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1172</v>
      </c>
      <c r="B109" s="1" t="s">
        <v>1173</v>
      </c>
      <c r="C109" s="1" t="s">
        <v>1174</v>
      </c>
      <c r="D109" s="1" t="s">
        <v>1175</v>
      </c>
      <c r="E109" s="1" t="s">
        <v>1176</v>
      </c>
      <c r="F109" s="1" t="s">
        <v>1177</v>
      </c>
      <c r="G109" s="1" t="s">
        <v>1178</v>
      </c>
      <c r="H109" s="1" t="s">
        <v>1179</v>
      </c>
      <c r="I109" s="1" t="s">
        <v>1180</v>
      </c>
      <c r="J109" s="1" t="s">
        <v>1110</v>
      </c>
      <c r="K109" s="1" t="s">
        <v>1181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1182</v>
      </c>
      <c r="B110" s="1" t="s">
        <v>1183</v>
      </c>
      <c r="C110" s="1" t="s">
        <v>1184</v>
      </c>
      <c r="D110" s="1" t="s">
        <v>1185</v>
      </c>
      <c r="E110" s="1" t="s">
        <v>1186</v>
      </c>
      <c r="F110" s="1" t="s">
        <v>1105</v>
      </c>
      <c r="G110" s="1" t="s">
        <v>1187</v>
      </c>
      <c r="H110" s="1" t="s">
        <v>1188</v>
      </c>
      <c r="I110" s="1" t="s">
        <v>1189</v>
      </c>
      <c r="J110" s="1" t="s">
        <v>1190</v>
      </c>
      <c r="K110" s="1" t="s">
        <v>1191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1192</v>
      </c>
      <c r="B111" s="1" t="s">
        <v>1193</v>
      </c>
      <c r="C111" s="1" t="s">
        <v>1194</v>
      </c>
      <c r="D111" s="1" t="s">
        <v>1195</v>
      </c>
      <c r="E111" s="1" t="s">
        <v>1196</v>
      </c>
      <c r="F111" s="1" t="s">
        <v>1197</v>
      </c>
      <c r="G111" s="1" t="s">
        <v>1198</v>
      </c>
      <c r="H111" s="1" t="s">
        <v>1199</v>
      </c>
      <c r="I111" s="1" t="s">
        <v>1200</v>
      </c>
      <c r="J111" s="1" t="s">
        <v>1201</v>
      </c>
      <c r="K111" s="1" t="s">
        <v>1202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1203</v>
      </c>
      <c r="B112" s="1" t="s">
        <v>1204</v>
      </c>
      <c r="C112" s="1" t="s">
        <v>1205</v>
      </c>
      <c r="D112" s="1" t="s">
        <v>1206</v>
      </c>
      <c r="E112" s="1" t="s">
        <v>1207</v>
      </c>
      <c r="F112" s="1" t="s">
        <v>1208</v>
      </c>
      <c r="G112" s="1" t="s">
        <v>1042</v>
      </c>
      <c r="H112" s="1" t="s">
        <v>1209</v>
      </c>
      <c r="I112" s="1" t="s">
        <v>1210</v>
      </c>
      <c r="J112" s="1" t="s">
        <v>1211</v>
      </c>
      <c r="K112" s="1" t="s">
        <v>1212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1213</v>
      </c>
      <c r="B113" s="1" t="s">
        <v>1204</v>
      </c>
      <c r="C113" s="1" t="s">
        <v>1214</v>
      </c>
      <c r="D113" s="1" t="s">
        <v>1215</v>
      </c>
      <c r="E113" s="1" t="s">
        <v>1207</v>
      </c>
      <c r="F113" s="1" t="s">
        <v>1208</v>
      </c>
      <c r="G113" s="1" t="s">
        <v>1042</v>
      </c>
      <c r="H113" s="1" t="s">
        <v>1209</v>
      </c>
      <c r="I113" s="1" t="s">
        <v>1210</v>
      </c>
      <c r="J113" s="1" t="s">
        <v>1211</v>
      </c>
      <c r="K113" s="1" t="s">
        <v>1212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1216</v>
      </c>
      <c r="B114" s="1" t="s">
        <v>1217</v>
      </c>
      <c r="C114" s="1" t="s">
        <v>1218</v>
      </c>
      <c r="D114" s="1" t="s">
        <v>1219</v>
      </c>
      <c r="E114" s="1" t="s">
        <v>1220</v>
      </c>
      <c r="F114" s="1" t="s">
        <v>1221</v>
      </c>
      <c r="G114" s="1" t="s">
        <v>1222</v>
      </c>
      <c r="H114" s="1" t="s">
        <v>1223</v>
      </c>
      <c r="I114" s="1" t="s">
        <v>1224</v>
      </c>
      <c r="J114" s="1" t="s">
        <v>1225</v>
      </c>
      <c r="K114" s="1" t="s">
        <v>1226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1227</v>
      </c>
      <c r="B115" s="1" t="s">
        <v>1228</v>
      </c>
      <c r="C115" s="1" t="s">
        <v>509</v>
      </c>
      <c r="D115" s="1" t="s">
        <v>914</v>
      </c>
      <c r="E115" s="1" t="s">
        <v>1229</v>
      </c>
      <c r="F115" s="1" t="s">
        <v>1230</v>
      </c>
      <c r="G115" s="1" t="s">
        <v>1231</v>
      </c>
      <c r="H115" s="1" t="s">
        <v>1232</v>
      </c>
      <c r="I115" s="1" t="s">
        <v>1233</v>
      </c>
      <c r="J115" s="1" t="s">
        <v>688</v>
      </c>
      <c r="K115" s="1" t="s">
        <v>1234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1235</v>
      </c>
      <c r="B116" s="1" t="s">
        <v>1236</v>
      </c>
      <c r="C116" s="1" t="s">
        <v>1237</v>
      </c>
      <c r="D116" s="1" t="s">
        <v>1238</v>
      </c>
      <c r="E116" s="1" t="s">
        <v>1239</v>
      </c>
      <c r="F116" s="1" t="s">
        <v>1240</v>
      </c>
      <c r="G116" s="1" t="s">
        <v>1241</v>
      </c>
      <c r="H116" s="1" t="s">
        <v>1242</v>
      </c>
      <c r="I116" s="1" t="s">
        <v>1243</v>
      </c>
      <c r="J116" s="1" t="s">
        <v>1244</v>
      </c>
      <c r="K116" s="1" t="s">
        <v>1245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1246</v>
      </c>
      <c r="B117" s="1" t="s">
        <v>1247</v>
      </c>
      <c r="C117" s="1" t="s">
        <v>1248</v>
      </c>
      <c r="D117" s="1" t="s">
        <v>1249</v>
      </c>
      <c r="E117" s="1" t="s">
        <v>1250</v>
      </c>
      <c r="F117" s="1" t="s">
        <v>1251</v>
      </c>
      <c r="G117" s="1">
        <v>-40.0</v>
      </c>
      <c r="H117" s="1" t="s">
        <v>1252</v>
      </c>
      <c r="I117" s="1" t="s">
        <v>999</v>
      </c>
      <c r="J117" s="1" t="s">
        <v>1253</v>
      </c>
      <c r="K117" s="1" t="s">
        <v>1254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1255</v>
      </c>
      <c r="C1" s="1" t="s">
        <v>1256</v>
      </c>
      <c r="D1" s="1" t="s">
        <v>1257</v>
      </c>
      <c r="E1" s="1" t="s">
        <v>1258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1259</v>
      </c>
      <c r="B2" s="1" t="s">
        <v>1260</v>
      </c>
      <c r="C2" s="1" t="s">
        <v>1261</v>
      </c>
      <c r="D2" s="1" t="s">
        <v>1261</v>
      </c>
      <c r="E2" s="1" t="s">
        <v>1262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1263</v>
      </c>
      <c r="B3" s="1" t="s">
        <v>1262</v>
      </c>
      <c r="C3" s="1" t="s">
        <v>1264</v>
      </c>
      <c r="D3" s="1" t="s">
        <v>1265</v>
      </c>
      <c r="E3" s="1" t="s">
        <v>1262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1266</v>
      </c>
      <c r="B4" s="1" t="s">
        <v>1260</v>
      </c>
      <c r="C4" s="1" t="s">
        <v>1261</v>
      </c>
      <c r="D4" s="1" t="s">
        <v>1261</v>
      </c>
      <c r="E4" s="1" t="s">
        <v>1261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1263</v>
      </c>
      <c r="B5" s="1" t="s">
        <v>1262</v>
      </c>
      <c r="C5" s="1" t="s">
        <v>1264</v>
      </c>
      <c r="D5" s="1" t="s">
        <v>1265</v>
      </c>
      <c r="E5" s="1" t="s">
        <v>1265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1267</v>
      </c>
      <c r="B6" s="1" t="s">
        <v>1268</v>
      </c>
      <c r="C6" s="1" t="s">
        <v>1262</v>
      </c>
      <c r="D6" s="1" t="s">
        <v>1262</v>
      </c>
      <c r="E6" s="1" t="s">
        <v>1262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1269</v>
      </c>
      <c r="B7" s="1" t="s">
        <v>1262</v>
      </c>
      <c r="C7" s="1" t="s">
        <v>1262</v>
      </c>
      <c r="D7" s="1" t="s">
        <v>1262</v>
      </c>
      <c r="E7" s="1" t="s">
        <v>1262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1270</v>
      </c>
      <c r="B8" s="1" t="s">
        <v>1262</v>
      </c>
      <c r="C8" s="1" t="s">
        <v>1262</v>
      </c>
      <c r="D8" s="1" t="s">
        <v>1262</v>
      </c>
      <c r="E8" s="1" t="s">
        <v>1262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1271</v>
      </c>
      <c r="B9" s="1" t="s">
        <v>1262</v>
      </c>
      <c r="C9" s="1" t="s">
        <v>1272</v>
      </c>
      <c r="D9" s="1" t="s">
        <v>1273</v>
      </c>
      <c r="E9" s="1" t="s">
        <v>1274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1275</v>
      </c>
      <c r="B10" s="1" t="s">
        <v>1262</v>
      </c>
      <c r="C10" s="1" t="s">
        <v>1272</v>
      </c>
      <c r="D10" s="1" t="s">
        <v>1273</v>
      </c>
      <c r="E10" s="1" t="s">
        <v>1274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1276</v>
      </c>
      <c r="B11" s="1" t="s">
        <v>1262</v>
      </c>
      <c r="C11" s="1" t="s">
        <v>1277</v>
      </c>
      <c r="D11" s="1" t="s">
        <v>1278</v>
      </c>
      <c r="E11" s="1" t="s">
        <v>1279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1280</v>
      </c>
      <c r="B12" s="1" t="s">
        <v>1262</v>
      </c>
      <c r="C12" s="1" t="s">
        <v>1262</v>
      </c>
      <c r="D12" s="1" t="s">
        <v>1262</v>
      </c>
      <c r="E12" s="1" t="s">
        <v>1262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1281</v>
      </c>
      <c r="B13" s="1" t="s">
        <v>1262</v>
      </c>
      <c r="C13" s="1" t="s">
        <v>1262</v>
      </c>
      <c r="D13" s="1" t="s">
        <v>1262</v>
      </c>
      <c r="E13" s="1" t="s">
        <v>1262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1282</v>
      </c>
      <c r="B14" s="1" t="s">
        <v>1262</v>
      </c>
      <c r="C14" s="1" t="s">
        <v>1262</v>
      </c>
      <c r="D14" s="1" t="s">
        <v>1262</v>
      </c>
      <c r="E14" s="1" t="s">
        <v>1262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1283</v>
      </c>
      <c r="B15" s="1" t="s">
        <v>1262</v>
      </c>
      <c r="C15" s="1" t="s">
        <v>1262</v>
      </c>
      <c r="D15" s="1" t="s">
        <v>1262</v>
      </c>
      <c r="E15" s="1" t="s">
        <v>1262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1284</v>
      </c>
      <c r="B16" s="1" t="s">
        <v>1262</v>
      </c>
      <c r="C16" s="1" t="s">
        <v>1262</v>
      </c>
      <c r="D16" s="1" t="s">
        <v>1262</v>
      </c>
      <c r="E16" s="1" t="s">
        <v>1262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1285</v>
      </c>
      <c r="B17" s="1" t="s">
        <v>178</v>
      </c>
      <c r="C17" s="1" t="s">
        <v>1262</v>
      </c>
      <c r="D17" s="1" t="s">
        <v>1262</v>
      </c>
      <c r="E17" s="1" t="s">
        <v>1262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1286</v>
      </c>
      <c r="B18" s="1" t="s">
        <v>1262</v>
      </c>
      <c r="C18" s="1" t="s">
        <v>1262</v>
      </c>
      <c r="D18" s="1" t="s">
        <v>1262</v>
      </c>
      <c r="E18" s="1" t="s">
        <v>1262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1287</v>
      </c>
      <c r="B19" s="1" t="s">
        <v>1262</v>
      </c>
      <c r="C19" s="1" t="s">
        <v>1288</v>
      </c>
      <c r="D19" s="1" t="s">
        <v>1289</v>
      </c>
      <c r="E19" s="1" t="s">
        <v>1290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1291</v>
      </c>
      <c r="B20" s="1" t="s">
        <v>1262</v>
      </c>
      <c r="C20" s="1" t="s">
        <v>1292</v>
      </c>
      <c r="D20" s="1" t="s">
        <v>1293</v>
      </c>
      <c r="E20" s="1" t="s">
        <v>1294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 t="s">
        <v>1262</v>
      </c>
      <c r="C21" s="1" t="s">
        <v>1262</v>
      </c>
      <c r="D21" s="1" t="s">
        <v>1262</v>
      </c>
      <c r="E21" s="1" t="s">
        <v>1262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1295</v>
      </c>
      <c r="B22" s="1" t="s">
        <v>1296</v>
      </c>
      <c r="C22" s="1" t="s">
        <v>1262</v>
      </c>
      <c r="D22" s="1" t="s">
        <v>1262</v>
      </c>
      <c r="E22" s="1" t="s">
        <v>1262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 t="s">
        <v>1262</v>
      </c>
      <c r="C23" s="1" t="s">
        <v>1262</v>
      </c>
      <c r="D23" s="1" t="s">
        <v>1262</v>
      </c>
      <c r="E23" s="1" t="s">
        <v>1262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1297</v>
      </c>
      <c r="B24" s="1" t="s">
        <v>1298</v>
      </c>
      <c r="C24" s="1" t="s">
        <v>1299</v>
      </c>
      <c r="D24" s="1" t="s">
        <v>1299</v>
      </c>
      <c r="E24" s="1" t="s">
        <v>1299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1300</v>
      </c>
      <c r="B25" s="1" t="s">
        <v>1301</v>
      </c>
      <c r="C25" s="1" t="s">
        <v>1302</v>
      </c>
      <c r="D25" s="1" t="s">
        <v>1302</v>
      </c>
      <c r="E25" s="1" t="s">
        <v>1262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1303</v>
      </c>
      <c r="B26" s="1" t="s">
        <v>1304</v>
      </c>
      <c r="C26" s="1" t="s">
        <v>1262</v>
      </c>
      <c r="D26" s="1" t="s">
        <v>1262</v>
      </c>
      <c r="E26" s="1" t="s">
        <v>1262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1305</v>
      </c>
      <c r="B2" s="1" t="s">
        <v>1306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1307</v>
      </c>
      <c r="B3" s="1" t="s">
        <v>1308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1309</v>
      </c>
      <c r="B4" s="1" t="s">
        <v>1310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1311</v>
      </c>
      <c r="B5" s="1" t="s">
        <v>1312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1313</v>
      </c>
      <c r="B6" s="1" t="s">
        <v>1314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1316</v>
      </c>
      <c r="B8" s="1" t="s">
        <v>1317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1318</v>
      </c>
      <c r="B9" s="4" t="s">
        <v>1319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1320</v>
      </c>
      <c r="B10" s="1" t="s">
        <v>1321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1322</v>
      </c>
      <c r="B11" s="1" t="s">
        <v>1323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1324</v>
      </c>
      <c r="B12" s="1" t="s">
        <v>1321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1325</v>
      </c>
      <c r="B13" s="1" t="s">
        <v>1326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1327</v>
      </c>
      <c r="B14" s="1" t="s">
        <v>1328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1329</v>
      </c>
      <c r="B15" s="1" t="s">
        <v>1326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1330</v>
      </c>
      <c r="B16" s="1" t="s">
        <v>1331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1332</v>
      </c>
      <c r="B17" s="1">
        <v>102.0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1333</v>
      </c>
      <c r="B18" s="1" t="s">
        <v>1334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1335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1336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1337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1338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1339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1340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1341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1342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1343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1344</v>
      </c>
      <c r="B28" s="1">
        <v>12.27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1345</v>
      </c>
      <c r="B29" s="1">
        <v>12.36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1346</v>
      </c>
      <c r="B30" s="1">
        <v>12.25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1347</v>
      </c>
      <c r="B31" s="1">
        <v>12.608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1348</v>
      </c>
      <c r="B32" s="1">
        <v>12.27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1349</v>
      </c>
      <c r="B33" s="1">
        <v>12.36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1350</v>
      </c>
      <c r="B34" s="1">
        <v>12.25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1351</v>
      </c>
      <c r="B35" s="1">
        <v>12.608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1352</v>
      </c>
      <c r="B36" s="1">
        <v>0.44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1353</v>
      </c>
      <c r="B37" s="1">
        <v>0.0355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1354</v>
      </c>
      <c r="B38" s="1">
        <v>1.7316288E9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1355</v>
      </c>
      <c r="B39" s="1">
        <v>0.3386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1356</v>
      </c>
      <c r="B40" s="1">
        <v>2.091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1357</v>
      </c>
      <c r="B41" s="1">
        <v>9.771653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1358</v>
      </c>
      <c r="B42" s="1">
        <v>5.937799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1359</v>
      </c>
      <c r="B43" s="1">
        <v>239835.0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1360</v>
      </c>
      <c r="B44" s="1">
        <v>239835.0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1361</v>
      </c>
      <c r="B45" s="1">
        <v>320621.0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1362</v>
      </c>
      <c r="B46" s="1">
        <v>322710.0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1363</v>
      </c>
      <c r="B47" s="1">
        <v>322710.0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1364</v>
      </c>
      <c r="B48" s="1">
        <v>12.2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1365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1366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1367</v>
      </c>
      <c r="B51" s="1">
        <v>4.61823264E8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1368</v>
      </c>
      <c r="B52" s="1">
        <v>10.31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1369</v>
      </c>
      <c r="B53" s="1">
        <v>15.31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1370</v>
      </c>
      <c r="B54" s="1">
        <v>3.8407497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1371</v>
      </c>
      <c r="B55" s="1">
        <v>11.4754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1372</v>
      </c>
      <c r="B56" s="1">
        <v>12.71775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1373</v>
      </c>
      <c r="B57" s="1">
        <v>0.43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1374</v>
      </c>
      <c r="B58" s="1">
        <v>0.035044823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1375</v>
      </c>
      <c r="B59" s="1" t="s">
        <v>1376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1377</v>
      </c>
      <c r="B60" s="1">
        <v>3.69064096E8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1378</v>
      </c>
      <c r="B61" s="1">
        <v>0.3925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1379</v>
      </c>
      <c r="B62" s="1">
        <v>3.6620609E7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1380</v>
      </c>
      <c r="B63" s="1">
        <v>3.72138E7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1381</v>
      </c>
      <c r="B64" s="1">
        <v>724362.0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1382</v>
      </c>
      <c r="B65" s="1">
        <v>554911.0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1383</v>
      </c>
      <c r="B66" s="1">
        <v>1.7328384E9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1384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1385</v>
      </c>
      <c r="B68" s="1">
        <v>0.0195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1386</v>
      </c>
      <c r="B69" s="1">
        <v>0.0202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1387</v>
      </c>
      <c r="B70" s="1">
        <v>0.70527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1388</v>
      </c>
      <c r="B71" s="1">
        <v>2.06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1389</v>
      </c>
      <c r="B72" s="1">
        <v>0.0227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1390</v>
      </c>
      <c r="B73" s="1">
        <v>3.72138E7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1391</v>
      </c>
      <c r="B74" s="1">
        <v>12.025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1392</v>
      </c>
      <c r="B75" s="1">
        <v>1.0320166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1393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1394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1395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1396</v>
      </c>
      <c r="B79" s="1">
        <v>0.365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1397</v>
      </c>
      <c r="B80" s="1">
        <v>4.7195E7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1398</v>
      </c>
      <c r="B81" s="1">
        <v>1.27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1399</v>
      </c>
      <c r="B82" s="1">
        <v>2.07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1400</v>
      </c>
      <c r="B83" s="1">
        <v>3.069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1401</v>
      </c>
      <c r="B84" s="1">
        <v>5.755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1402</v>
      </c>
      <c r="B85" s="1">
        <v>-0.08817047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1403</v>
      </c>
      <c r="B86" s="1">
        <v>0.22455823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1404</v>
      </c>
      <c r="B87" s="1">
        <v>0.11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1405</v>
      </c>
      <c r="B88" s="1">
        <v>1.7316288E9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1406</v>
      </c>
      <c r="B89" s="1" t="s">
        <v>1407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1408</v>
      </c>
      <c r="B90" s="1" t="s">
        <v>1409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1410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1411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1412</v>
      </c>
      <c r="B93" s="1" t="s">
        <v>1413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1414</v>
      </c>
      <c r="B94" s="1" t="s">
        <v>1413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1415</v>
      </c>
      <c r="B95" s="1">
        <v>1.4755878E9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1416</v>
      </c>
      <c r="B96" s="1" t="s">
        <v>1417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1418</v>
      </c>
      <c r="B97" s="1" t="s">
        <v>1419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1420</v>
      </c>
      <c r="B98" s="1" t="s">
        <v>1421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1422</v>
      </c>
      <c r="B99" s="1" t="s">
        <v>1423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1424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1425</v>
      </c>
      <c r="B101" s="1">
        <v>12.41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1426</v>
      </c>
      <c r="B102" s="1">
        <v>21.0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1427</v>
      </c>
      <c r="B103" s="1">
        <v>21.0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1428</v>
      </c>
      <c r="B104" s="1">
        <v>21.0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1429</v>
      </c>
      <c r="B105" s="1">
        <v>21.0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1430</v>
      </c>
      <c r="B106" s="1" t="s">
        <v>1431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1432</v>
      </c>
      <c r="B107" s="1">
        <v>1.0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1433</v>
      </c>
      <c r="B108" s="1">
        <v>9.2697E7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1434</v>
      </c>
      <c r="B109" s="1">
        <v>2.495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1435</v>
      </c>
      <c r="B110" s="1">
        <v>6.4126E7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1436</v>
      </c>
      <c r="B111" s="1">
        <v>608000.0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1437</v>
      </c>
      <c r="B112" s="1">
        <v>2.063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1438</v>
      </c>
      <c r="B113" s="1">
        <v>2.137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1439</v>
      </c>
      <c r="B114" s="1">
        <v>1.20243E8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1440</v>
      </c>
      <c r="B115" s="1">
        <v>0.136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1441</v>
      </c>
      <c r="B116" s="1">
        <v>3.243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1442</v>
      </c>
      <c r="B117" s="1">
        <v>0.03996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1443</v>
      </c>
      <c r="B118" s="1">
        <v>0.10302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1444</v>
      </c>
      <c r="B119" s="1">
        <v>7.3695E7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1445</v>
      </c>
      <c r="B120" s="1">
        <v>-8.7845872E7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1446</v>
      </c>
      <c r="B121" s="1">
        <v>7.4159E7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1447</v>
      </c>
      <c r="B122" s="1">
        <v>0.373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1448</v>
      </c>
      <c r="B123" s="1">
        <v>-0.212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1449</v>
      </c>
      <c r="B124" s="1">
        <v>0.61288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1450</v>
      </c>
      <c r="B125" s="1">
        <v>0.53330004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1451</v>
      </c>
      <c r="B126" s="1">
        <v>0.29118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1452</v>
      </c>
      <c r="B127" s="1" t="s">
        <v>1376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1453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-919.0</v>
      </c>
      <c r="C3" s="1">
        <v>-651.0</v>
      </c>
      <c r="D3" s="1">
        <v>-243.0</v>
      </c>
      <c r="E3" s="1">
        <v>-47.0</v>
      </c>
      <c r="F3" s="1">
        <v>-39.0</v>
      </c>
      <c r="G3" s="1">
        <v>-71.0</v>
      </c>
      <c r="H3" s="1">
        <v>31.0</v>
      </c>
      <c r="I3" s="1">
        <v>60.0</v>
      </c>
      <c r="J3" s="1">
        <v>57.0</v>
      </c>
      <c r="K3" s="1">
        <v>36.0</v>
      </c>
      <c r="L3" s="1">
        <f>IF(K3*FORECAST(L2,B3:K3,B2:K2)&gt;0,FORECAST(L2,B3:K3,B2:K2),K3)*$X$1</f>
        <v>330.3333333</v>
      </c>
      <c r="M3" s="1">
        <f>IF(L3*FORECAST(M2,B3:L3,B2:L2)&gt;0,FORECAST(M2,B3:L3,B2:L2),L3)*$X$1</f>
        <v>422.8666667</v>
      </c>
      <c r="N3" s="1">
        <f>IF(M3*FORECAST(N2,B3:M3,B2:M2)&gt;0,FORECAST(N2,B3:M3,B2:M2),M3)*$X$1</f>
        <v>515.4</v>
      </c>
      <c r="O3" s="1">
        <f>IF(N3*FORECAST(O2,B3:N3,B2:N2)&gt;0,FORECAST(O2,B3:N3,B2:N2),N3)*$X$1</f>
        <v>607.9333333</v>
      </c>
      <c r="P3" s="1">
        <f>IF(O3*FORECAST(P2,B3:O3,B2:O2)&gt;0,FORECAST(P2,B3:O3,B2:O2),O3)*$X$1</f>
        <v>700.4666667</v>
      </c>
      <c r="Q3" s="1">
        <f>IF(P3*FORECAST(Q2,B3:P3,B2:P2)&gt;0,FORECAST(Q2,B3:P3,B2:P2),P3)*$X$1</f>
        <v>793</v>
      </c>
      <c r="R3" s="1">
        <f>IF(Q3*FORECAST(R2,B3:Q3,B2:Q2)&gt;0,FORECAST(R2,B3:Q3,B2:Q2),Q3)*$X$1</f>
        <v>885.5333333</v>
      </c>
      <c r="S3" s="5">
        <f>IF(R3*FORECAST(S2,B3:R3,B2:R2)&gt;0,FORECAST(S2,B3:R3,B2:R2),R3)*$X$1</f>
        <v>978.0666667</v>
      </c>
      <c r="T3" s="5">
        <f>IF(S3*FORECAST(T2,B3:S3,B2:S2)&gt;0,FORECAST(T2,B3:S3,B2:S2),S3)*$X$1</f>
        <v>1070.6</v>
      </c>
      <c r="U3" s="5">
        <f>IF(T3*FORECAST(U2,B3:T3,B2:T2)&gt;0,FORECAST(U2,B3:T3,B2:T2),T3)*$X$1</f>
        <v>1163.133333</v>
      </c>
      <c r="V3" s="5">
        <f>IF(U3*FORECAST(V2,B3:U3,B2:U2)&gt;0,FORECAST(V2,B3:U3,B2:U2),U3)*$X$1</f>
        <v>1255.666667</v>
      </c>
      <c r="W3" s="5">
        <f>IF(V3*FORECAST(W2,B3:V3,B2:V2)&gt;0,FORECAST(W2,B3:V3,B2:V2),V3)*$X$1</f>
        <v>1348.2</v>
      </c>
      <c r="X3" s="2"/>
      <c r="Y3" s="2"/>
      <c r="Z3" s="2"/>
    </row>
    <row r="4">
      <c r="A4" s="3" t="s">
        <v>119</v>
      </c>
      <c r="B4" s="1">
        <v>3010.0</v>
      </c>
      <c r="C4" s="1">
        <v>3200.0</v>
      </c>
      <c r="D4" s="1">
        <v>184.0</v>
      </c>
      <c r="E4" s="1">
        <v>-61.0</v>
      </c>
      <c r="F4" s="1">
        <v>-17.0</v>
      </c>
      <c r="G4" s="1">
        <v>53.0</v>
      </c>
      <c r="H4" s="1">
        <v>-2.0</v>
      </c>
      <c r="I4" s="1">
        <v>-136.0</v>
      </c>
      <c r="J4" s="1">
        <v>-254.0</v>
      </c>
      <c r="K4" s="1">
        <v>-251.0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1454</v>
      </c>
      <c r="B5" s="1">
        <v>500.0</v>
      </c>
      <c r="C5" s="1">
        <v>522.0</v>
      </c>
      <c r="D5" s="1">
        <v>537.0</v>
      </c>
      <c r="E5" s="1">
        <v>32.0</v>
      </c>
      <c r="F5" s="1">
        <v>35.0</v>
      </c>
      <c r="G5" s="1">
        <v>35.0</v>
      </c>
      <c r="H5" s="1">
        <v>35.0</v>
      </c>
      <c r="I5" s="1">
        <v>37.0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1455</v>
      </c>
      <c r="L7" s="1">
        <f>IF(W3*FORECAST(W2,B3:W3,B2:W2)&gt;0,FORECAST(W2,B3:W3,B2:W2),V3)*$X$1 * (1+0.02)/(0.0781-0.02)</f>
        <v>23668.91566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1456</v>
      </c>
      <c r="L8" s="6">
        <f t="array" ref="L8">NPV(0.0781,M3:W3)</f>
        <v>5884.77373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1457</v>
      </c>
      <c r="L9" s="6">
        <f t="array" ref="L9">NPV(0.0781,M16:W16)</f>
        <v>10349.72608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1458</v>
      </c>
      <c r="L10" s="6">
        <f>L8 + L9</f>
        <v>16234.49981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-251.0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1459</v>
      </c>
      <c r="L12" s="6">
        <f>L10 - L11</f>
        <v>16485.49981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1460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445.5540489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23668.91566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352.0</v>
      </c>
      <c r="C3" s="1">
        <v>-4320.0</v>
      </c>
      <c r="D3" s="1">
        <v>1110.0</v>
      </c>
      <c r="E3" s="1">
        <v>47.0</v>
      </c>
      <c r="F3" s="1">
        <v>-9.0</v>
      </c>
      <c r="G3" s="1">
        <v>-449.0</v>
      </c>
      <c r="H3" s="1">
        <v>-277.0</v>
      </c>
      <c r="I3" s="1">
        <v>117.0</v>
      </c>
      <c r="J3" s="1">
        <v>242.0</v>
      </c>
      <c r="K3" s="1">
        <v>60.0</v>
      </c>
      <c r="L3" s="1">
        <f>IF(K3*FORECAST(L2,B3:K3,B2:K2)&gt;0,FORECAST(L2,B3:K3,B2:K2),K3)*$X$1</f>
        <v>451.6</v>
      </c>
      <c r="M3" s="1">
        <f>IF(L3*FORECAST(M2,B3:L3,B2:L2)&gt;0,FORECAST(M2,B3:L3,B2:L2),L3)*$X$1</f>
        <v>590.5636364</v>
      </c>
      <c r="N3" s="1">
        <f>IF(M3*FORECAST(N2,B3:M3,B2:M2)&gt;0,FORECAST(N2,B3:M3,B2:M2),M3)*$X$1</f>
        <v>729.5272727</v>
      </c>
      <c r="O3" s="1">
        <f>IF(N3*FORECAST(O2,B3:N3,B2:N2)&gt;0,FORECAST(O2,B3:N3,B2:N2),N3)*$X$1</f>
        <v>868.4909091</v>
      </c>
      <c r="P3" s="1">
        <f>IF(O3*FORECAST(P2,B3:O3,B2:O2)&gt;0,FORECAST(P2,B3:O3,B2:O2),O3)*$X$1</f>
        <v>1007.454545</v>
      </c>
      <c r="Q3" s="1">
        <f>IF(P3*FORECAST(Q2,B3:P3,B2:P2)&gt;0,FORECAST(Q2,B3:P3,B2:P2),P3)*$X$1</f>
        <v>1146.418182</v>
      </c>
      <c r="R3" s="1">
        <f>IF(Q3*FORECAST(R2,B3:Q3,B2:Q2)&gt;0,FORECAST(R2,B3:Q3,B2:Q2),Q3)*$X$1</f>
        <v>1285.381818</v>
      </c>
      <c r="S3" s="5">
        <f>IF(R3*FORECAST(S2,B3:R3,B2:R2)&gt;0,FORECAST(S2,B3:R3,B2:R2),R3)*$X$1</f>
        <v>1424.345455</v>
      </c>
      <c r="T3" s="5">
        <f>IF(S3*FORECAST(T2,B3:S3,B2:S2)&gt;0,FORECAST(T2,B3:S3,B2:S2),S3)*$X$1</f>
        <v>1563.309091</v>
      </c>
      <c r="U3" s="5">
        <f>IF(T3*FORECAST(U2,B3:T3,B2:T2)&gt;0,FORECAST(U2,B3:T3,B2:T2),T3)*$X$1</f>
        <v>1702.272727</v>
      </c>
      <c r="V3" s="5">
        <f>IF(U3*FORECAST(V2,B3:U3,B2:U2)&gt;0,FORECAST(V2,B3:U3,B2:U2),U3)*$X$1</f>
        <v>1841.236364</v>
      </c>
      <c r="W3" s="5">
        <f>IF(V3*FORECAST(W2,B3:V3,B2:V2)&gt;0,FORECAST(W2,B3:V3,B2:V2),V3)*$X$1</f>
        <v>1980.2</v>
      </c>
      <c r="X3" s="2"/>
      <c r="Y3" s="2"/>
      <c r="Z3" s="2"/>
    </row>
    <row r="4">
      <c r="A4" s="3" t="s">
        <v>119</v>
      </c>
      <c r="B4" s="1">
        <v>3010.0</v>
      </c>
      <c r="C4" s="1">
        <v>3200.0</v>
      </c>
      <c r="D4" s="1">
        <v>184.0</v>
      </c>
      <c r="E4" s="1">
        <v>-61.0</v>
      </c>
      <c r="F4" s="1">
        <v>-17.0</v>
      </c>
      <c r="G4" s="1">
        <v>53.0</v>
      </c>
      <c r="H4" s="1">
        <v>-2.0</v>
      </c>
      <c r="I4" s="1">
        <v>-136.0</v>
      </c>
      <c r="J4" s="1">
        <v>-254.0</v>
      </c>
      <c r="K4" s="1">
        <v>-251.0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1454</v>
      </c>
      <c r="B5" s="1">
        <v>500.0</v>
      </c>
      <c r="C5" s="1">
        <v>522.0</v>
      </c>
      <c r="D5" s="1">
        <v>537.0</v>
      </c>
      <c r="E5" s="1">
        <v>32.0</v>
      </c>
      <c r="F5" s="1">
        <v>35.0</v>
      </c>
      <c r="G5" s="1">
        <v>35.0</v>
      </c>
      <c r="H5" s="1">
        <v>35.0</v>
      </c>
      <c r="I5" s="1">
        <v>37.0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1455</v>
      </c>
      <c r="L7" s="1">
        <f>IF(W3*FORECAST(W2,B3:W3,B2:W2)&gt;0,FORECAST(W2,B3:W3,B2:W2),V3)*$X$1 * (1+0.02)/(0.0781-0.02)</f>
        <v>34764.2685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1456</v>
      </c>
      <c r="L8" s="6">
        <f t="array" ref="L8">NPV(0.0781,M3:W3)</f>
        <v>8517.04822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1457</v>
      </c>
      <c r="L9" s="6">
        <f t="array" ref="L9">NPV(0.0781,M16:W16)</f>
        <v>15201.40008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1458</v>
      </c>
      <c r="L10" s="6">
        <f>L8 + L9</f>
        <v>23718.4483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-251.0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1459</v>
      </c>
      <c r="L12" s="6">
        <f>L10 - L11</f>
        <v>23969.4483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1460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647.8229269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34764.2685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