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<sst xmlns="http://schemas.openxmlformats.org/spreadsheetml/2006/main" count="1430" uniqueCount="1226">
  <si>
    <t>ticker</t>
  </si>
  <si>
    <t>SCHW</t>
  </si>
  <si>
    <t>nombre</t>
  </si>
  <si>
    <t>CHARLES SCHWAB</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</si>
  <si>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</si>
  <si>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</si>
  <si>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</si>
  <si>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</si>
  <si>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</si>
  <si>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</si>
  <si>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</si>
  <si>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</si>
  <si>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</si>
  <si>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</si>
  <si>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</si>
  <si>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</si>
  <si>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</si>
  <si>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</si>
  <si>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8.48%</t>
  </si>
  <si>
    <t>Total Assets Growth</t>
  </si>
  <si>
    <t>-15.76%</t>
  </si>
  <si>
    <t>Net Property, Plant and Equipment Growth</t>
  </si>
  <si>
    <t>-8.77%</t>
  </si>
  <si>
    <t>EBITDA Growth</t>
  </si>
  <si>
    <t>173.41%</t>
  </si>
  <si>
    <t>Fiscal Period: December</t>
  </si>
  <si>
    <t>Net Income</t>
  </si>
  <si>
    <t>Depreciation, Depletion &amp; Amortization</t>
  </si>
  <si>
    <t>Amortization of Goodwill and Intangible Assets - (CF)</t>
  </si>
  <si>
    <t>Total Depreciation, Depletion &amp; Amortization</t>
  </si>
  <si>
    <t>(Gain) Loss on Sale of Investments - (CF)</t>
  </si>
  <si>
    <t>Provision for Credit Losses</t>
  </si>
  <si>
    <t>Stock-Based Compensation (CF)</t>
  </si>
  <si>
    <t>Change in Accounts Receivable</t>
  </si>
  <si>
    <t>Change in Accounts Payable</t>
  </si>
  <si>
    <t>Change in Other Net Operating Assets (Collected)</t>
  </si>
  <si>
    <t>Other Operating Activities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</si>
  <si>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</si>
  <si>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</si>
  <si>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</si>
  <si>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</si>
  <si>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</si>
  <si>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</si>
  <si>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</si>
  <si>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</si>
  <si>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</si>
  <si>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</si>
  <si>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</si>
  <si>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</si>
  <si>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</si>
  <si>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</si>
  <si>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</si>
  <si>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</si>
  <si>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</si>
  <si>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</si>
  <si>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</si>
  <si>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</si>
  <si>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</si>
  <si>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</si>
  <si>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</si>
  <si>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</si>
  <si>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</si>
  <si>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</si>
  <si>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</si>
  <si>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</si>
  <si>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</si>
  <si>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Cash &amp; Securities Segregated</t>
  </si>
  <si>
    <t>Securities Owned</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</si>
  <si>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</si>
  <si>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</si>
  <si>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</si>
  <si>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</si>
  <si>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</si>
  <si>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</si>
  <si>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</si>
  <si>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</si>
  <si>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</si>
  <si>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</si>
  <si>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</si>
  <si>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</si>
  <si>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</si>
  <si>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</si>
  <si>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</si>
  <si>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</si>
  <si>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</si>
  <si>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</si>
  <si>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</si>
  <si>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</si>
  <si>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</si>
  <si>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</si>
  <si>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Other Current Liabilities - (Brok / FS / Ins. / REIT Template)</t>
  </si>
  <si>
    <t>Pension &amp; Other Post Retirement Benefits</t>
  </si>
  <si>
    <t>Deferred Tax Liability Non-Current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</si>
  <si>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</si>
  <si>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</si>
  <si>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</si>
  <si>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</si>
  <si>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</si>
  <si>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</si>
  <si>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</si>
  <si>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</si>
  <si>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</si>
  <si>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</si>
  <si>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</si>
  <si>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</si>
  <si>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</si>
  <si>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</si>
  <si>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</si>
  <si>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8.34</t>
  </si>
  <si>
    <t>9.05</t>
  </si>
  <si>
    <t>10.23</t>
  </si>
  <si>
    <t>11.69</t>
  </si>
  <si>
    <t>13.42</t>
  </si>
  <si>
    <t>14.74</t>
  </si>
  <si>
    <t>25.7</t>
  </si>
  <si>
    <t>24.46</t>
  </si>
  <si>
    <t>14.52</t>
  </si>
  <si>
    <t>17.42</t>
  </si>
  <si>
    <t>Tangible Book Value</t>
  </si>
  <si>
    <t>Tangible Book Value Per Share</t>
  </si>
  <si>
    <t>7.23</t>
  </si>
  <si>
    <t>7.98</t>
  </si>
  <si>
    <t>9.2</t>
  </si>
  <si>
    <t>10.7</t>
  </si>
  <si>
    <t>12.38</t>
  </si>
  <si>
    <t>13.69</t>
  </si>
  <si>
    <t>14.03</t>
  </si>
  <si>
    <t>13.19</t>
  </si>
  <si>
    <t>3.33</t>
  </si>
  <si>
    <t>6.34</t>
  </si>
  <si>
    <t>Total Debt</t>
  </si>
  <si>
    <t>Debt Equivalent of Unfunded Proj. Benefit Obligation</t>
  </si>
  <si>
    <t>Net Debt</t>
  </si>
  <si>
    <t>Full Time Employees</t>
  </si>
  <si>
    <t>Interest and Dividend Income, Total</t>
  </si>
  <si>
    <t>Interest Expense, Total</t>
  </si>
  <si>
    <t>Net Interest Income</t>
  </si>
  <si>
    <t>Trading and Principal Transactions</t>
  </si>
  <si>
    <t>Asset Management Fee</t>
  </si>
  <si>
    <t>Gain (Loss) on Sale of Investments, Total (Rev)</t>
  </si>
  <si>
    <t>0</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</si>
  <si>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</si>
  <si>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</si>
  <si>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</si>
  <si>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</si>
  <si>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</si>
  <si>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</si>
  <si>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</si>
  <si>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Amortization of Goodwill and Intangible Assets - (IS)</t>
  </si>
  <si>
    <t>Other Operating Expenses</t>
  </si>
  <si>
    <t>Total Operating Expenses</t>
  </si>
  <si>
    <t>Operating Income</t>
  </si>
  <si>
    <t>EBT, Excl. Unusual Items</t>
  </si>
  <si>
    <t>Restructuring Charges</t>
  </si>
  <si>
    <t>Total Merger &amp; Related Restructuring Charges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</si>
  <si>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</si>
  <si>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</si>
  <si>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</si>
  <si>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</si>
  <si>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</si>
  <si>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</si>
  <si>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</si>
  <si>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</si>
  <si>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</si>
  <si>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</si>
  <si>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</si>
  <si>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</si>
  <si>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</si>
  <si>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0.97</t>
  </si>
  <si>
    <t>1.04</t>
  </si>
  <si>
    <t>1.32</t>
  </si>
  <si>
    <t>1.63</t>
  </si>
  <si>
    <t>2.47</t>
  </si>
  <si>
    <t>2.69</t>
  </si>
  <si>
    <t>2.13</t>
  </si>
  <si>
    <t>2.84</t>
  </si>
  <si>
    <t>3.52</t>
  </si>
  <si>
    <t>2.55</t>
  </si>
  <si>
    <t>Basic EPS - Continuing Operations</t>
  </si>
  <si>
    <t>Basic Weighted Average Shares Outstanding</t>
  </si>
  <si>
    <t>Net EPS - Diluted</t>
  </si>
  <si>
    <t>0.95</t>
  </si>
  <si>
    <t>1.03</t>
  </si>
  <si>
    <t>1.31</t>
  </si>
  <si>
    <t>1.61</t>
  </si>
  <si>
    <t>2.45</t>
  </si>
  <si>
    <t>2.67</t>
  </si>
  <si>
    <t>2.12</t>
  </si>
  <si>
    <t>2.83</t>
  </si>
  <si>
    <t>3.5</t>
  </si>
  <si>
    <t>2.54</t>
  </si>
  <si>
    <t>Diluted EPS - Continuing Operations</t>
  </si>
  <si>
    <t>Diluted Weighted Average Shares Outstanding</t>
  </si>
  <si>
    <t>Normalized Basic EPS</t>
  </si>
  <si>
    <t>1.01</t>
  </si>
  <si>
    <t>1.05</t>
  </si>
  <si>
    <t>1.41</t>
  </si>
  <si>
    <t>1.7</t>
  </si>
  <si>
    <t>2.34</t>
  </si>
  <si>
    <t>2.07</t>
  </si>
  <si>
    <t>2.71</t>
  </si>
  <si>
    <t>3.24</t>
  </si>
  <si>
    <t>2.48</t>
  </si>
  <si>
    <t>Normalized Diluted EPS</t>
  </si>
  <si>
    <t>1.39</t>
  </si>
  <si>
    <t>1.69</t>
  </si>
  <si>
    <t>2.09</t>
  </si>
  <si>
    <t>2.32</t>
  </si>
  <si>
    <t>2.06</t>
  </si>
  <si>
    <t>3.22</t>
  </si>
  <si>
    <t>Dividend Per Share</t>
  </si>
  <si>
    <t>0.24</t>
  </si>
  <si>
    <t>0.27</t>
  </si>
  <si>
    <t>0.32</t>
  </si>
  <si>
    <t>0.46</t>
  </si>
  <si>
    <t>0.68</t>
  </si>
  <si>
    <t>0.72</t>
  </si>
  <si>
    <t>0.84</t>
  </si>
  <si>
    <t>Payout Ratio</t>
  </si>
  <si>
    <t>28.24</t>
  </si>
  <si>
    <t>26.74</t>
  </si>
  <si>
    <t>25.73</t>
  </si>
  <si>
    <t>25.15</t>
  </si>
  <si>
    <t>22.44</t>
  </si>
  <si>
    <t>28.62</t>
  </si>
  <si>
    <t>38.8</t>
  </si>
  <si>
    <t>31.12</t>
  </si>
  <si>
    <t>29.37</t>
  </si>
  <si>
    <t>44.92</t>
  </si>
  <si>
    <t>American Depositary Receipts Ratio (ADR)</t>
  </si>
  <si>
    <t>0.5</t>
  </si>
  <si>
    <t>Effective Tax Rate - (Ratio)</t>
  </si>
  <si>
    <t>37.54</t>
  </si>
  <si>
    <t>36.51</t>
  </si>
  <si>
    <t>36.89</t>
  </si>
  <si>
    <t>35.51</t>
  </si>
  <si>
    <t>23.13</t>
  </si>
  <si>
    <t>23.6</t>
  </si>
  <si>
    <t>23.28</t>
  </si>
  <si>
    <t>24.09</t>
  </si>
  <si>
    <t>23.49</t>
  </si>
  <si>
    <t>20.56</t>
  </si>
  <si>
    <t>Current Domestic Taxes</t>
  </si>
  <si>
    <t>Total Current Taxes</t>
  </si>
  <si>
    <t>Deferred Domestic Taxes</t>
  </si>
  <si>
    <t>Total Deferred Taxes</t>
  </si>
  <si>
    <t>Normalized Net Income</t>
  </si>
  <si>
    <t>Non-Cash Pension Expense</t>
  </si>
  <si>
    <t>Supplemental Operating Expense Items</t>
  </si>
  <si>
    <t>Stock-Based Comp., G&amp;A Exp. (Total)</t>
  </si>
  <si>
    <t>Stock-Based Comp., Other (Total)</t>
  </si>
  <si>
    <t>Total Stock-Based Compensation</t>
  </si>
  <si>
    <t>Profitability</t>
  </si>
  <si>
    <t>Return on Assets</t>
  </si>
  <si>
    <t>0.89</t>
  </si>
  <si>
    <t>0.86</t>
  </si>
  <si>
    <t>0.93</t>
  </si>
  <si>
    <t>1.3</t>
  </si>
  <si>
    <t>1.25</t>
  </si>
  <si>
    <t>0.78</t>
  </si>
  <si>
    <t>0.96</t>
  </si>
  <si>
    <t>1.18</t>
  </si>
  <si>
    <t>Return On Equity %</t>
  </si>
  <si>
    <t>11.91</t>
  </si>
  <si>
    <t>11.48</t>
  </si>
  <si>
    <t>12.67</t>
  </si>
  <si>
    <t>13.47</t>
  </si>
  <si>
    <t>17.9</t>
  </si>
  <si>
    <t>17.47</t>
  </si>
  <si>
    <t>8.48</t>
  </si>
  <si>
    <t>10.43</t>
  </si>
  <si>
    <t>15.47</t>
  </si>
  <si>
    <t>13.06</t>
  </si>
  <si>
    <t>Return on Common Equity</t>
  </si>
  <si>
    <t>12.34</t>
  </si>
  <si>
    <t>11.93</t>
  </si>
  <si>
    <t>13.65</t>
  </si>
  <si>
    <t>14.84</t>
  </si>
  <si>
    <t>19.81</t>
  </si>
  <si>
    <t>19.15</t>
  </si>
  <si>
    <t>11.33</t>
  </si>
  <si>
    <t>18.13</t>
  </si>
  <si>
    <t>15.85</t>
  </si>
  <si>
    <t>Margin Analysis</t>
  </si>
  <si>
    <t>Gross Profit Margin %</t>
  </si>
  <si>
    <t>96.27</t>
  </si>
  <si>
    <t>96.3</t>
  </si>
  <si>
    <t>96.82</t>
  </si>
  <si>
    <t>97.32</t>
  </si>
  <si>
    <t>97.61</t>
  </si>
  <si>
    <t>97.64</t>
  </si>
  <si>
    <t>96.98</t>
  </si>
  <si>
    <t>96.83</t>
  </si>
  <si>
    <t>97.17</t>
  </si>
  <si>
    <t>96.66</t>
  </si>
  <si>
    <t>SG&amp;A Margin</t>
  </si>
  <si>
    <t>52.5</t>
  </si>
  <si>
    <t>52.37</t>
  </si>
  <si>
    <t>48.71</t>
  </si>
  <si>
    <t>48.74</t>
  </si>
  <si>
    <t>46.48</t>
  </si>
  <si>
    <t>46.15</t>
  </si>
  <si>
    <t>47.87</t>
  </si>
  <si>
    <t>41.72</t>
  </si>
  <si>
    <t>40.67</t>
  </si>
  <si>
    <t>47.31</t>
  </si>
  <si>
    <t>Income From Continuing Operations Margin %</t>
  </si>
  <si>
    <t>22.07</t>
  </si>
  <si>
    <t>22.95</t>
  </si>
  <si>
    <t>25.31</t>
  </si>
  <si>
    <t>27.31</t>
  </si>
  <si>
    <t>34.61</t>
  </si>
  <si>
    <t>34.55</t>
  </si>
  <si>
    <t>28.22</t>
  </si>
  <si>
    <t>31.61</t>
  </si>
  <si>
    <t>34.6</t>
  </si>
  <si>
    <t>26.9</t>
  </si>
  <si>
    <t>Net Income Margin %</t>
  </si>
  <si>
    <t>Net Avail. For Common Margin %</t>
  </si>
  <si>
    <t>21.07</t>
  </si>
  <si>
    <t>21.63</t>
  </si>
  <si>
    <t>23.4</t>
  </si>
  <si>
    <t>25.3</t>
  </si>
  <si>
    <t>32.86</t>
  </si>
  <si>
    <t>32.89</t>
  </si>
  <si>
    <t>26.03</t>
  </si>
  <si>
    <t>28.94</t>
  </si>
  <si>
    <t>31.96</t>
  </si>
  <si>
    <t>24.68</t>
  </si>
  <si>
    <t>Normalized Net Income Margin</t>
  </si>
  <si>
    <t>22.03</t>
  </si>
  <si>
    <t>21.85</t>
  </si>
  <si>
    <t>24.93</t>
  </si>
  <si>
    <t>26.47</t>
  </si>
  <si>
    <t>28.14</t>
  </si>
  <si>
    <t>25.25</t>
  </si>
  <si>
    <t>27.56</t>
  </si>
  <si>
    <t>29.41</t>
  </si>
  <si>
    <t>24.04</t>
  </si>
  <si>
    <t>Asset Turnover</t>
  </si>
  <si>
    <t>0.04</t>
  </si>
  <si>
    <t>0.03</t>
  </si>
  <si>
    <t>Short Term Liquidity</t>
  </si>
  <si>
    <t>Current Ratio</t>
  </si>
  <si>
    <t>0.4</t>
  </si>
  <si>
    <t>0.34</t>
  </si>
  <si>
    <t>0.36</t>
  </si>
  <si>
    <t>0.39</t>
  </si>
  <si>
    <t>0.42</t>
  </si>
  <si>
    <t>0.45</t>
  </si>
  <si>
    <t>Quick Ratio</t>
  </si>
  <si>
    <t>0.33</t>
  </si>
  <si>
    <t>0.31</t>
  </si>
  <si>
    <t>0.3</t>
  </si>
  <si>
    <t>0.35</t>
  </si>
  <si>
    <t>Operating Cash Flow to Current Liabilities</t>
  </si>
  <si>
    <t>0.02</t>
  </si>
  <si>
    <t>0.01</t>
  </si>
  <si>
    <t>0.05</t>
  </si>
  <si>
    <t>Long Term Solvency</t>
  </si>
  <si>
    <t>Total Debt/Equity</t>
  </si>
  <si>
    <t>28.6</t>
  </si>
  <si>
    <t>38.23</t>
  </si>
  <si>
    <t>29.67</t>
  </si>
  <si>
    <t>111.84</t>
  </si>
  <si>
    <t>42.91</t>
  </si>
  <si>
    <t>39.63</t>
  </si>
  <si>
    <t>56.63</t>
  </si>
  <si>
    <t>117.66</t>
  </si>
  <si>
    <t>159.6</t>
  </si>
  <si>
    <t>Total Debt / Total Capital</t>
  </si>
  <si>
    <t>22.24</t>
  </si>
  <si>
    <t>27.65</t>
  </si>
  <si>
    <t>22.88</t>
  </si>
  <si>
    <t>52.8</t>
  </si>
  <si>
    <t>28.06</t>
  </si>
  <si>
    <t>30.03</t>
  </si>
  <si>
    <t>28.38</t>
  </si>
  <si>
    <t>36.15</t>
  </si>
  <si>
    <t>54.06</t>
  </si>
  <si>
    <t>61.48</t>
  </si>
  <si>
    <t>LT Debt/Equity</t>
  </si>
  <si>
    <t>16.09</t>
  </si>
  <si>
    <t>21.56</t>
  </si>
  <si>
    <t>15.99</t>
  </si>
  <si>
    <t>25.66</t>
  </si>
  <si>
    <t>33.28</t>
  </si>
  <si>
    <t>36.57</t>
  </si>
  <si>
    <t>25.83</t>
  </si>
  <si>
    <t>34.94</t>
  </si>
  <si>
    <t>56.71</t>
  </si>
  <si>
    <t>56.49</t>
  </si>
  <si>
    <t>Long-Term Debt / Total Capital</t>
  </si>
  <si>
    <t>12.51</t>
  </si>
  <si>
    <t>15.6</t>
  </si>
  <si>
    <t>12.33</t>
  </si>
  <si>
    <t>12.11</t>
  </si>
  <si>
    <t>23.94</t>
  </si>
  <si>
    <t>25.59</t>
  </si>
  <si>
    <t>18.5</t>
  </si>
  <si>
    <t>22.3</t>
  </si>
  <si>
    <t>26.05</t>
  </si>
  <si>
    <t>21.76</t>
  </si>
  <si>
    <t>Total Liabilities / Total Assets</t>
  </si>
  <si>
    <t>92.37</t>
  </si>
  <si>
    <t>92.71</t>
  </si>
  <si>
    <t>92.65</t>
  </si>
  <si>
    <t>92.39</t>
  </si>
  <si>
    <t>93.03</t>
  </si>
  <si>
    <t>92.6</t>
  </si>
  <si>
    <t>89.79</t>
  </si>
  <si>
    <t>91.57</t>
  </si>
  <si>
    <t>93.37</t>
  </si>
  <si>
    <t>91.7</t>
  </si>
  <si>
    <t>Growth Over Prior Year</t>
  </si>
  <si>
    <t>Total Revenues, 1 Yr. Growth %</t>
  </si>
  <si>
    <t>10.12</t>
  </si>
  <si>
    <t>5.35</t>
  </si>
  <si>
    <t>18.35</t>
  </si>
  <si>
    <t>15.49</t>
  </si>
  <si>
    <t>17.57</t>
  </si>
  <si>
    <t>5.81</t>
  </si>
  <si>
    <t>58.41</t>
  </si>
  <si>
    <t>-9.27</t>
  </si>
  <si>
    <t>Gross Profit, 1 Yr. Growth %</t>
  </si>
  <si>
    <t>10.49</t>
  </si>
  <si>
    <t>5.38</t>
  </si>
  <si>
    <t>18.99</t>
  </si>
  <si>
    <t>16.08</t>
  </si>
  <si>
    <t>17.92</t>
  </si>
  <si>
    <t>5.84</t>
  </si>
  <si>
    <t>8.31</t>
  </si>
  <si>
    <t>58.17</t>
  </si>
  <si>
    <t>12.5</t>
  </si>
  <si>
    <t>-9.75</t>
  </si>
  <si>
    <t>Earnings From Cont. Operations, 1 Yr. Growth %</t>
  </si>
  <si>
    <t>23.34</t>
  </si>
  <si>
    <t>9.54</t>
  </si>
  <si>
    <t>30.55</t>
  </si>
  <si>
    <t>24.62</t>
  </si>
  <si>
    <t>48.98</t>
  </si>
  <si>
    <t>5.62</t>
  </si>
  <si>
    <t>-10.93</t>
  </si>
  <si>
    <t>77.48</t>
  </si>
  <si>
    <t>22.68</t>
  </si>
  <si>
    <t>-29.46</t>
  </si>
  <si>
    <t>Net Income, 1 Yr. Growth %</t>
  </si>
  <si>
    <t>Normalized Net Income, 1 Yr. Growth %</t>
  </si>
  <si>
    <t>23.75</t>
  </si>
  <si>
    <t>4.45</t>
  </si>
  <si>
    <t>35.07</t>
  </si>
  <si>
    <t>22.61</t>
  </si>
  <si>
    <t>24.99</t>
  </si>
  <si>
    <t>7.63</t>
  </si>
  <si>
    <t>-4.32</t>
  </si>
  <si>
    <t>72.92</t>
  </si>
  <si>
    <t>19.62</t>
  </si>
  <si>
    <t>-25.84</t>
  </si>
  <si>
    <t>Diluted EPS Before Extra, 1 Yr. Growth %</t>
  </si>
  <si>
    <t>21.79</t>
  </si>
  <si>
    <t>8.42</t>
  </si>
  <si>
    <t>27.18</t>
  </si>
  <si>
    <t>22.9</t>
  </si>
  <si>
    <t>52.17</t>
  </si>
  <si>
    <t>8.98</t>
  </si>
  <si>
    <t>-20.6</t>
  </si>
  <si>
    <t>33.49</t>
  </si>
  <si>
    <t>23.67</t>
  </si>
  <si>
    <t>-27.43</t>
  </si>
  <si>
    <t>Common Equity, 1 Yr. Growth %</t>
  </si>
  <si>
    <t>14.92</t>
  </si>
  <si>
    <t>9.26</t>
  </si>
  <si>
    <t>14.19</t>
  </si>
  <si>
    <t>15.35</t>
  </si>
  <si>
    <t>13.63</t>
  </si>
  <si>
    <t>6.01</t>
  </si>
  <si>
    <t>-4.18</t>
  </si>
  <si>
    <t>-41.91</t>
  </si>
  <si>
    <t>18.08</t>
  </si>
  <si>
    <t>Total Assets, 1 Yr. Growth %</t>
  </si>
  <si>
    <t>7.66</t>
  </si>
  <si>
    <t>18.8</t>
  </si>
  <si>
    <t>21.6</t>
  </si>
  <si>
    <t>8.9</t>
  </si>
  <si>
    <t>21.87</t>
  </si>
  <si>
    <t>-0.84</t>
  </si>
  <si>
    <t>86.73</t>
  </si>
  <si>
    <t>21.54</t>
  </si>
  <si>
    <t>-17.31</t>
  </si>
  <si>
    <t>-10.62</t>
  </si>
  <si>
    <t>Tangible Book Value, 1 Yr. Growth %</t>
  </si>
  <si>
    <t>18.18</t>
  </si>
  <si>
    <t>11.16</t>
  </si>
  <si>
    <t>16.44</t>
  </si>
  <si>
    <t>17.36</t>
  </si>
  <si>
    <t>14.59</t>
  </si>
  <si>
    <t>6.66</t>
  </si>
  <si>
    <t>49.93</t>
  </si>
  <si>
    <t>-5.34</t>
  </si>
  <si>
    <t>-75.33</t>
  </si>
  <si>
    <t>87.54</t>
  </si>
  <si>
    <t>Cash From Operations, 1 Yr. Growth %</t>
  </si>
  <si>
    <t>41.79</t>
  </si>
  <si>
    <t>-46.93</t>
  </si>
  <si>
    <t>113.64</t>
  </si>
  <si>
    <t>-52.55</t>
  </si>
  <si>
    <t>-25.14</t>
  </si>
  <si>
    <t>-26.52</t>
  </si>
  <si>
    <t>-69.09</t>
  </si>
  <si>
    <t>-2.88</t>
  </si>
  <si>
    <t>852.21</t>
  </si>
  <si>
    <t>Capital Expenditures, 1 Yr. Growth %</t>
  </si>
  <si>
    <t>60.64</t>
  </si>
  <si>
    <t>-33.5</t>
  </si>
  <si>
    <t>30.08</t>
  </si>
  <si>
    <t>15.61</t>
  </si>
  <si>
    <t>42.5</t>
  </si>
  <si>
    <t>24.21</t>
  </si>
  <si>
    <t>-10.88</t>
  </si>
  <si>
    <t>45.17</t>
  </si>
  <si>
    <t>-27.91</t>
  </si>
  <si>
    <t>Dividend Per Share, 1 Yr. Growth %</t>
  </si>
  <si>
    <t>18.52</t>
  </si>
  <si>
    <t>43.75</t>
  </si>
  <si>
    <t>47.83</t>
  </si>
  <si>
    <t>5.88</t>
  </si>
  <si>
    <t>16.67</t>
  </si>
  <si>
    <t>19.05</t>
  </si>
  <si>
    <t>Compound Annual Growth Rate Over Two Years</t>
  </si>
  <si>
    <t>Total Revenues, 2 Yr. CAGR %</t>
  </si>
  <si>
    <t>11.51</t>
  </si>
  <si>
    <t>7.71</t>
  </si>
  <si>
    <t>11.66</t>
  </si>
  <si>
    <t>16.91</t>
  </si>
  <si>
    <t>16.53</t>
  </si>
  <si>
    <t>11.54</t>
  </si>
  <si>
    <t>7.42</t>
  </si>
  <si>
    <t>31.43</t>
  </si>
  <si>
    <t>33.26</t>
  </si>
  <si>
    <t>0.85</t>
  </si>
  <si>
    <t>Gross Profit, 2 Yr. CAGR %</t>
  </si>
  <si>
    <t>12.01</t>
  </si>
  <si>
    <t>7.9</t>
  </si>
  <si>
    <t>11.98</t>
  </si>
  <si>
    <t>17.53</t>
  </si>
  <si>
    <t>11.72</t>
  </si>
  <si>
    <t>7.07</t>
  </si>
  <si>
    <t>30.89</t>
  </si>
  <si>
    <t>33.39</t>
  </si>
  <si>
    <t>0.76</t>
  </si>
  <si>
    <t>Earnings From Cont. Operations, 2 Yr. CAGR %</t>
  </si>
  <si>
    <t>19.31</t>
  </si>
  <si>
    <t>16.24</t>
  </si>
  <si>
    <t>19.58</t>
  </si>
  <si>
    <t>27.55</t>
  </si>
  <si>
    <t>36.25</t>
  </si>
  <si>
    <t>25.44</t>
  </si>
  <si>
    <t>-3.01</t>
  </si>
  <si>
    <t>47.56</t>
  </si>
  <si>
    <t>-6.97</t>
  </si>
  <si>
    <t>Net Income, 2 Yr. CAGR %</t>
  </si>
  <si>
    <t>Normalized Net Income, 2 Yr. CAGR %</t>
  </si>
  <si>
    <t>23.65</t>
  </si>
  <si>
    <t>13.7</t>
  </si>
  <si>
    <t>18.78</t>
  </si>
  <si>
    <t>28.69</t>
  </si>
  <si>
    <t>23.79</t>
  </si>
  <si>
    <t>15.98</t>
  </si>
  <si>
    <t>1.75</t>
  </si>
  <si>
    <t>29.45</t>
  </si>
  <si>
    <t>43.82</t>
  </si>
  <si>
    <t>-5.81</t>
  </si>
  <si>
    <t>Diluted EPS Before Extra, 2 Yr. CAGR %</t>
  </si>
  <si>
    <t>17.34</t>
  </si>
  <si>
    <t>14.91</t>
  </si>
  <si>
    <t>17.43</t>
  </si>
  <si>
    <t>25.02</t>
  </si>
  <si>
    <t>36.76</t>
  </si>
  <si>
    <t>28.78</t>
  </si>
  <si>
    <t>-6.98</t>
  </si>
  <si>
    <t>2.95</t>
  </si>
  <si>
    <t>28.49</t>
  </si>
  <si>
    <t>-5.26</t>
  </si>
  <si>
    <t>Common Equity, 2 Yr. CAGR %</t>
  </si>
  <si>
    <t>11.94</t>
  </si>
  <si>
    <t>12.05</t>
  </si>
  <si>
    <t>11.7</t>
  </si>
  <si>
    <t>14.77</t>
  </si>
  <si>
    <t>14.49</t>
  </si>
  <si>
    <t>9.76</t>
  </si>
  <si>
    <t>64.42</t>
  </si>
  <si>
    <t>56.31</t>
  </si>
  <si>
    <t>-25.39</t>
  </si>
  <si>
    <t>-17.17</t>
  </si>
  <si>
    <t>Total Assets, 2 Yr. CAGR %</t>
  </si>
  <si>
    <t>7.57</t>
  </si>
  <si>
    <t>13.09</t>
  </si>
  <si>
    <t>20.19</t>
  </si>
  <si>
    <t>15.08</t>
  </si>
  <si>
    <t>15.21</t>
  </si>
  <si>
    <t>9.93</t>
  </si>
  <si>
    <t>36.08</t>
  </si>
  <si>
    <t>50.65</t>
  </si>
  <si>
    <t>0.25</t>
  </si>
  <si>
    <t>-14.03</t>
  </si>
  <si>
    <t>Tangible Book Value, 2 Yr. CAGR %</t>
  </si>
  <si>
    <t>14.62</t>
  </si>
  <si>
    <t>13.77</t>
  </si>
  <si>
    <t>16.9</t>
  </si>
  <si>
    <t>15.97</t>
  </si>
  <si>
    <t>10.56</t>
  </si>
  <si>
    <t>26.46</t>
  </si>
  <si>
    <t>19.14</t>
  </si>
  <si>
    <t>-51.67</t>
  </si>
  <si>
    <t>-31.98</t>
  </si>
  <si>
    <t>Cash From Operations, 2 Yr. CAGR %</t>
  </si>
  <si>
    <t>36.19</t>
  </si>
  <si>
    <t>-13.26</t>
  </si>
  <si>
    <t>6.48</t>
  </si>
  <si>
    <t>85.93</t>
  </si>
  <si>
    <t>233.38</t>
  </si>
  <si>
    <t>-25.83</t>
  </si>
  <si>
    <t>-52.34</t>
  </si>
  <si>
    <t>-45.21</t>
  </si>
  <si>
    <t>204.1</t>
  </si>
  <si>
    <t>Capital Expenditures, 2 Yr. CAGR %</t>
  </si>
  <si>
    <t>64.4</t>
  </si>
  <si>
    <t>3.36</t>
  </si>
  <si>
    <t>-6.99</t>
  </si>
  <si>
    <t>22.63</t>
  </si>
  <si>
    <t>28.35</t>
  </si>
  <si>
    <t>33.04</t>
  </si>
  <si>
    <t>5.21</t>
  </si>
  <si>
    <t>13.74</t>
  </si>
  <si>
    <t>24.05</t>
  </si>
  <si>
    <t>-12.58</t>
  </si>
  <si>
    <t>Dividend Per Share, 2 Yr. CAGR %</t>
  </si>
  <si>
    <t>6.07</t>
  </si>
  <si>
    <t>30.53</t>
  </si>
  <si>
    <t>45.77</t>
  </si>
  <si>
    <t>25.11</t>
  </si>
  <si>
    <t>2.9</t>
  </si>
  <si>
    <t>8.01</t>
  </si>
  <si>
    <t>17.85</t>
  </si>
  <si>
    <t>Compound Annual Growth Rate Over Three Years</t>
  </si>
  <si>
    <t>Total Revenues, 3 Yr. CAGR %</t>
  </si>
  <si>
    <t>8.46</t>
  </si>
  <si>
    <t>9.42</t>
  </si>
  <si>
    <t>11.14</t>
  </si>
  <si>
    <t>12.92</t>
  </si>
  <si>
    <t>17.13</t>
  </si>
  <si>
    <t>12.84</t>
  </si>
  <si>
    <t>22.27</t>
  </si>
  <si>
    <t>24.65</t>
  </si>
  <si>
    <t>17.23</t>
  </si>
  <si>
    <t>Gross Profit, 3 Yr. CAGR %</t>
  </si>
  <si>
    <t>8.82</t>
  </si>
  <si>
    <t>9.75</t>
  </si>
  <si>
    <t>13.33</t>
  </si>
  <si>
    <t>17.66</t>
  </si>
  <si>
    <t>13.16</t>
  </si>
  <si>
    <t>10.57</t>
  </si>
  <si>
    <t>21.94</t>
  </si>
  <si>
    <t>24.44</t>
  </si>
  <si>
    <t>17.1</t>
  </si>
  <si>
    <t>Earnings From Cont. Operations, 3 Yr. CAGR %</t>
  </si>
  <si>
    <t>15.2</t>
  </si>
  <si>
    <t>15.96</t>
  </si>
  <si>
    <t>20.82</t>
  </si>
  <si>
    <t>21.24</t>
  </si>
  <si>
    <t>34.32</t>
  </si>
  <si>
    <t>25.16</t>
  </si>
  <si>
    <t>18.63</t>
  </si>
  <si>
    <t>24.7</t>
  </si>
  <si>
    <t>15.38</t>
  </si>
  <si>
    <t>Net Income, 3 Yr. CAGR %</t>
  </si>
  <si>
    <t>Normalized Net Income, 3 Yr. CAGR %</t>
  </si>
  <si>
    <t>14.68</t>
  </si>
  <si>
    <t>16.89</t>
  </si>
  <si>
    <t>20.42</t>
  </si>
  <si>
    <t>20.04</t>
  </si>
  <si>
    <t>27.44</t>
  </si>
  <si>
    <t>18.15</t>
  </si>
  <si>
    <t>8.97</t>
  </si>
  <si>
    <t>21.42</t>
  </si>
  <si>
    <t>26.08</t>
  </si>
  <si>
    <t>15.33</t>
  </si>
  <si>
    <t>Diluted EPS Before Extra, 3 Yr. CAGR %</t>
  </si>
  <si>
    <t>10.72</t>
  </si>
  <si>
    <t>14.29</t>
  </si>
  <si>
    <t>18.87</t>
  </si>
  <si>
    <t>19.22</t>
  </si>
  <si>
    <t>26.79</t>
  </si>
  <si>
    <t>9.61</t>
  </si>
  <si>
    <t>4.92</t>
  </si>
  <si>
    <t>9.44</t>
  </si>
  <si>
    <t>6.21</t>
  </si>
  <si>
    <t>Common Equity, 3 Yr. CAGR %</t>
  </si>
  <si>
    <t>12.32</t>
  </si>
  <si>
    <t>11.04</t>
  </si>
  <si>
    <t>12.76</t>
  </si>
  <si>
    <t>12.9</t>
  </si>
  <si>
    <t>14.39</t>
  </si>
  <si>
    <t>11.59</t>
  </si>
  <si>
    <t>45.37</t>
  </si>
  <si>
    <t>37.34</t>
  </si>
  <si>
    <t>12.39</t>
  </si>
  <si>
    <t>-13.05</t>
  </si>
  <si>
    <t>Total Assets, 3 Yr. CAGR %</t>
  </si>
  <si>
    <t>12.52</t>
  </si>
  <si>
    <t>11.19</t>
  </si>
  <si>
    <t>15.86</t>
  </si>
  <si>
    <t>16.3</t>
  </si>
  <si>
    <t>17.3</t>
  </si>
  <si>
    <t>9.59</t>
  </si>
  <si>
    <t>31.17</t>
  </si>
  <si>
    <t>31.05</t>
  </si>
  <si>
    <t>23.35</t>
  </si>
  <si>
    <t>-3.51</t>
  </si>
  <si>
    <t>Tangible Book Value, 3 Yr. CAGR %</t>
  </si>
  <si>
    <t>15.03</t>
  </si>
  <si>
    <t>15.22</t>
  </si>
  <si>
    <t>14.96</t>
  </si>
  <si>
    <t>16.13</t>
  </si>
  <si>
    <t>12.78</t>
  </si>
  <si>
    <t>22.37</t>
  </si>
  <si>
    <t>14.82</t>
  </si>
  <si>
    <t>-29.52</t>
  </si>
  <si>
    <t>-24.06</t>
  </si>
  <si>
    <t>Cash From Operations, 3 Yr. CAGR %</t>
  </si>
  <si>
    <t>-1.59</t>
  </si>
  <si>
    <t>-0.53</t>
  </si>
  <si>
    <t>17.14</t>
  </si>
  <si>
    <t>-18.67</t>
  </si>
  <si>
    <t>115.42</t>
  </si>
  <si>
    <t>37.3</t>
  </si>
  <si>
    <t>101.38</t>
  </si>
  <si>
    <t>-44.6</t>
  </si>
  <si>
    <t>-39.58</t>
  </si>
  <si>
    <t>41.92</t>
  </si>
  <si>
    <t>Capital Expenditures, 3 Yr. CAGR %</t>
  </si>
  <si>
    <t>30.5</t>
  </si>
  <si>
    <t>21.58</t>
  </si>
  <si>
    <t>28.92</t>
  </si>
  <si>
    <t>26.96</t>
  </si>
  <si>
    <t>16.41</t>
  </si>
  <si>
    <t>11.1</t>
  </si>
  <si>
    <t>Dividend Per Share, 3 Yr. CAGR %</t>
  </si>
  <si>
    <t>10.06</t>
  </si>
  <si>
    <t>24.22</t>
  </si>
  <si>
    <t>36.06</t>
  </si>
  <si>
    <t>31.04</t>
  </si>
  <si>
    <t>16.11</t>
  </si>
  <si>
    <t>7.3</t>
  </si>
  <si>
    <t>11.57</t>
  </si>
  <si>
    <t>Compound Annual Growth Rate Over Five Years</t>
  </si>
  <si>
    <t>Total Revenues, 5 Yr. CAGR %</t>
  </si>
  <si>
    <t>7.54</t>
  </si>
  <si>
    <t>8.22</t>
  </si>
  <si>
    <t>9.73</t>
  </si>
  <si>
    <t>12.36</t>
  </si>
  <si>
    <t>13.27</t>
  </si>
  <si>
    <t>12.37</t>
  </si>
  <si>
    <t>13.14</t>
  </si>
  <si>
    <t>19.94</t>
  </si>
  <si>
    <t>19.23</t>
  </si>
  <si>
    <t>13.2</t>
  </si>
  <si>
    <t>Gross Profit, 5 Yr. CAGR %</t>
  </si>
  <si>
    <t>9.38</t>
  </si>
  <si>
    <t>10.07</t>
  </si>
  <si>
    <t>12.8</t>
  </si>
  <si>
    <t>13.66</t>
  </si>
  <si>
    <t>12.68</t>
  </si>
  <si>
    <t>13.3</t>
  </si>
  <si>
    <t>19.19</t>
  </si>
  <si>
    <t>12.98</t>
  </si>
  <si>
    <t>Earnings From Cont. Operations, 5 Yr. CAGR %</t>
  </si>
  <si>
    <t>10.91</t>
  </si>
  <si>
    <t>26.09</t>
  </si>
  <si>
    <t>16.93</t>
  </si>
  <si>
    <t>20.46</t>
  </si>
  <si>
    <t>26.77</t>
  </si>
  <si>
    <t>25.39</t>
  </si>
  <si>
    <t>7.64</t>
  </si>
  <si>
    <t>Net Income, 5 Yr. CAGR %</t>
  </si>
  <si>
    <t>Normalized Net Income, 5 Yr. CAGR %</t>
  </si>
  <si>
    <t>9.41</t>
  </si>
  <si>
    <t>12.35</t>
  </si>
  <si>
    <t>21.47</t>
  </si>
  <si>
    <t>21.75</t>
  </si>
  <si>
    <t>18.4</t>
  </si>
  <si>
    <t>16.47</t>
  </si>
  <si>
    <t>22.36</t>
  </si>
  <si>
    <t>9.69</t>
  </si>
  <si>
    <t>Diluted EPS Before Extra, 5 Yr. CAGR %</t>
  </si>
  <si>
    <t>6.92</t>
  </si>
  <si>
    <t>13.35</t>
  </si>
  <si>
    <t>18.47</t>
  </si>
  <si>
    <t>25.72</t>
  </si>
  <si>
    <t>22.96</t>
  </si>
  <si>
    <t>15.53</t>
  </si>
  <si>
    <t>16.65</t>
  </si>
  <si>
    <t>16.8</t>
  </si>
  <si>
    <t>Common Equity, 5 Yr. CAGR %</t>
  </si>
  <si>
    <t>16.59</t>
  </si>
  <si>
    <t>13.92</t>
  </si>
  <si>
    <t>12.07</t>
  </si>
  <si>
    <t>13.45</t>
  </si>
  <si>
    <t>11.63</t>
  </si>
  <si>
    <t>32.26</t>
  </si>
  <si>
    <t>27.7</t>
  </si>
  <si>
    <t>12.19</t>
  </si>
  <si>
    <t>Total Assets, 5 Yr. CAGR %</t>
  </si>
  <si>
    <t>15.44</t>
  </si>
  <si>
    <t>14.69</t>
  </si>
  <si>
    <t>12.73</t>
  </si>
  <si>
    <t>13.71</t>
  </si>
  <si>
    <t>24.48</t>
  </si>
  <si>
    <t>24.47</t>
  </si>
  <si>
    <t>17.8</t>
  </si>
  <si>
    <t>10.71</t>
  </si>
  <si>
    <t>Tangible Book Value, 5 Yr. CAGR %</t>
  </si>
  <si>
    <t>15.95</t>
  </si>
  <si>
    <t>14.94</t>
  </si>
  <si>
    <t>15.52</t>
  </si>
  <si>
    <t>13.18</t>
  </si>
  <si>
    <t>20.15</t>
  </si>
  <si>
    <t>15.28</t>
  </si>
  <si>
    <t>-15.61</t>
  </si>
  <si>
    <t>-6.87</t>
  </si>
  <si>
    <t>Cash From Operations, 5 Yr. CAGR %</t>
  </si>
  <si>
    <t>10.32</t>
  </si>
  <si>
    <t>168.07</t>
  </si>
  <si>
    <t>1.56</t>
  </si>
  <si>
    <t>-0.05</t>
  </si>
  <si>
    <t>49.71</t>
  </si>
  <si>
    <t>31.76</t>
  </si>
  <si>
    <t>40.62</t>
  </si>
  <si>
    <t>-10.08</t>
  </si>
  <si>
    <t>19.64</t>
  </si>
  <si>
    <t>9.48</t>
  </si>
  <si>
    <t>Capital Expenditures, 5 Yr. CAGR %</t>
  </si>
  <si>
    <t>23.36</t>
  </si>
  <si>
    <t>15.57</t>
  </si>
  <si>
    <t>13.96</t>
  </si>
  <si>
    <t>18.01</t>
  </si>
  <si>
    <t>12.1</t>
  </si>
  <si>
    <t>18.86</t>
  </si>
  <si>
    <t>21.5</t>
  </si>
  <si>
    <t>19.41</t>
  </si>
  <si>
    <t>4.19</t>
  </si>
  <si>
    <t>Dividend Per Share, 5 Yr. CAGR %</t>
  </si>
  <si>
    <t>2.38</t>
  </si>
  <si>
    <t>5.92</t>
  </si>
  <si>
    <t>13.9</t>
  </si>
  <si>
    <t>23.16</t>
  </si>
  <si>
    <t>24.57</t>
  </si>
  <si>
    <t>21.67</t>
  </si>
  <si>
    <t>21.29</t>
  </si>
  <si>
    <t>2019</t>
  </si>
  <si>
    <t>2020</t>
  </si>
  <si>
    <t>2021</t>
  </si>
  <si>
    <t>2022</t>
  </si>
  <si>
    <t>2023</t>
  </si>
  <si>
    <t>2024</t>
  </si>
  <si>
    <t>2025</t>
  </si>
  <si>
    <t>2026</t>
  </si>
  <si>
    <t>Capitalization
                                    1</t>
  </si>
  <si>
    <t>61,095</t>
  </si>
  <si>
    <t>99,666</t>
  </si>
  <si>
    <t>158,999</t>
  </si>
  <si>
    <t>155,425</t>
  </si>
  <si>
    <t>125,446</t>
  </si>
  <si>
    <t>133,008</t>
  </si>
  <si>
    <t>-</t>
  </si>
  <si>
    <t>Change</t>
  </si>
  <si>
    <t>63.13%</t>
  </si>
  <si>
    <t>59.53%</t>
  </si>
  <si>
    <t>-2.25%</t>
  </si>
  <si>
    <t>-19.29%</t>
  </si>
  <si>
    <t>6.03%</t>
  </si>
  <si>
    <t>0%</t>
  </si>
  <si>
    <t>Enterprise Value (EV)
                                    1</t>
  </si>
  <si>
    <t>36,895</t>
  </si>
  <si>
    <t>49,166</t>
  </si>
  <si>
    <t>119,799</t>
  </si>
  <si>
    <t>153,125</t>
  </si>
  <si>
    <t>141,246</t>
  </si>
  <si>
    <t>153,266</t>
  </si>
  <si>
    <t>147,169</t>
  </si>
  <si>
    <t>144,419</t>
  </si>
  <si>
    <t>33.26%</t>
  </si>
  <si>
    <t>143.66%</t>
  </si>
  <si>
    <t>27.82%</t>
  </si>
  <si>
    <t>-7.76%</t>
  </si>
  <si>
    <t>8.51%</t>
  </si>
  <si>
    <t>-3.98%</t>
  </si>
  <si>
    <t>-1.87%</t>
  </si>
  <si>
    <t>P/E ratio</t>
  </si>
  <si>
    <t>17.8x</t>
  </si>
  <si>
    <t>25x</t>
  </si>
  <si>
    <t>29.7x</t>
  </si>
  <si>
    <t>23.8x</t>
  </si>
  <si>
    <t>27.1x</t>
  </si>
  <si>
    <t>24.8x</t>
  </si>
  <si>
    <t>19.2x</t>
  </si>
  <si>
    <t>15.4x</t>
  </si>
  <si>
    <t>PBR</t>
  </si>
  <si>
    <t>2.81x</t>
  </si>
  <si>
    <t>1.7x</t>
  </si>
  <si>
    <t>2.71x</t>
  </si>
  <si>
    <t>4.1x</t>
  </si>
  <si>
    <t>3.07x</t>
  </si>
  <si>
    <t>3.13x</t>
  </si>
  <si>
    <t>2.72x</t>
  </si>
  <si>
    <t>2.51x</t>
  </si>
  <si>
    <t>PEG</t>
  </si>
  <si>
    <t>-1.2x</t>
  </si>
  <si>
    <t>0.9x</t>
  </si>
  <si>
    <t>1x</t>
  </si>
  <si>
    <t>-1x</t>
  </si>
  <si>
    <t>1.6x</t>
  </si>
  <si>
    <t>0.7x</t>
  </si>
  <si>
    <t>0.6x</t>
  </si>
  <si>
    <t>Capitalization / Revenue</t>
  </si>
  <si>
    <t>5.7x</t>
  </si>
  <si>
    <t>8.53x</t>
  </si>
  <si>
    <t>8.59x</t>
  </si>
  <si>
    <t>7.49x</t>
  </si>
  <si>
    <t>6.66x</t>
  </si>
  <si>
    <t>6.83x</t>
  </si>
  <si>
    <t>6.05x</t>
  </si>
  <si>
    <t>5.35x</t>
  </si>
  <si>
    <t>EV / Revenue</t>
  </si>
  <si>
    <t>3.44x</t>
  </si>
  <si>
    <t>4.21x</t>
  </si>
  <si>
    <t>6.47x</t>
  </si>
  <si>
    <t>7.38x</t>
  </si>
  <si>
    <t>7.5x</t>
  </si>
  <si>
    <t>7.87x</t>
  </si>
  <si>
    <t>6.69x</t>
  </si>
  <si>
    <t>5.81x</t>
  </si>
  <si>
    <t>EV / EBITDA</t>
  </si>
  <si>
    <t>7.1x</t>
  </si>
  <si>
    <t>9.2x</t>
  </si>
  <si>
    <t>12x</t>
  </si>
  <si>
    <t>13.2x</t>
  </si>
  <si>
    <t>14.6x</t>
  </si>
  <si>
    <t>11.8x</t>
  </si>
  <si>
    <t>10.2x</t>
  </si>
  <si>
    <t>EV / EBIT</t>
  </si>
  <si>
    <t>7.61x</t>
  </si>
  <si>
    <t>9.97x</t>
  </si>
  <si>
    <t>13.6x</t>
  </si>
  <si>
    <t>14.8x</t>
  </si>
  <si>
    <t>18.1x</t>
  </si>
  <si>
    <t>20.5x</t>
  </si>
  <si>
    <t>15.6x</t>
  </si>
  <si>
    <t>12.7x</t>
  </si>
  <si>
    <t>EV / FCF</t>
  </si>
  <si>
    <t>4.28x</t>
  </si>
  <si>
    <t>16.2x</t>
  </si>
  <si>
    <t>22.8x</t>
  </si>
  <si>
    <t>22.9x</t>
  </si>
  <si>
    <t>28.4x</t>
  </si>
  <si>
    <t>26.5x</t>
  </si>
  <si>
    <t>13.3x</t>
  </si>
  <si>
    <t>11.1x</t>
  </si>
  <si>
    <t>FCF Yield</t>
  </si>
  <si>
    <t>23.4%</t>
  </si>
  <si>
    <t>6.16%</t>
  </si>
  <si>
    <t>4.38%</t>
  </si>
  <si>
    <t>4.36%</t>
  </si>
  <si>
    <t>3.52%</t>
  </si>
  <si>
    <t>3.78%</t>
  </si>
  <si>
    <t>7.52%</t>
  </si>
  <si>
    <t>8.99%</t>
  </si>
  <si>
    <t>Dividend per Share
                                    2</t>
  </si>
  <si>
    <t>1</t>
  </si>
  <si>
    <t>1.006</t>
  </si>
  <si>
    <t>1.088</t>
  </si>
  <si>
    <t>1.229</t>
  </si>
  <si>
    <t>Rate of return</t>
  </si>
  <si>
    <t>1.43%</t>
  </si>
  <si>
    <t>1.36%</t>
  </si>
  <si>
    <t>0.86%</t>
  </si>
  <si>
    <t>1.01%</t>
  </si>
  <si>
    <t>1.45%</t>
  </si>
  <si>
    <t>1.38%</t>
  </si>
  <si>
    <t>1.5%</t>
  </si>
  <si>
    <t>1.69%</t>
  </si>
  <si>
    <t>EPS
                                    2</t>
  </si>
  <si>
    <t>2.935</t>
  </si>
  <si>
    <t>3.781</t>
  </si>
  <si>
    <t>4.719</t>
  </si>
  <si>
    <t>Distribution rate</t>
  </si>
  <si>
    <t>25.5%</t>
  </si>
  <si>
    <t>34%</t>
  </si>
  <si>
    <t>25.4%</t>
  </si>
  <si>
    <t>24%</t>
  </si>
  <si>
    <t>39.4%</t>
  </si>
  <si>
    <t>34.3%</t>
  </si>
  <si>
    <t>28.8%</t>
  </si>
  <si>
    <t>26%</t>
  </si>
  <si>
    <t>Net sales
                                    1</t>
  </si>
  <si>
    <t>10,721</t>
  </si>
  <si>
    <t>11,691</t>
  </si>
  <si>
    <t>18,520</t>
  </si>
  <si>
    <t>20,762</t>
  </si>
  <si>
    <t>18,837</t>
  </si>
  <si>
    <t>19,464</t>
  </si>
  <si>
    <t>21,988</t>
  </si>
  <si>
    <t>24,842</t>
  </si>
  <si>
    <t>EBITDA
                                    1</t>
  </si>
  <si>
    <t>5,197</t>
  </si>
  <si>
    <t>5,346</t>
  </si>
  <si>
    <t>9,960</t>
  </si>
  <si>
    <t>11,624</t>
  </si>
  <si>
    <t>9,146</t>
  </si>
  <si>
    <t>10,482</t>
  </si>
  <si>
    <t>12,510</t>
  </si>
  <si>
    <t>14,209</t>
  </si>
  <si>
    <t>EBIT
                                    1</t>
  </si>
  <si>
    <t>4,848</t>
  </si>
  <si>
    <t>4,932</t>
  </si>
  <si>
    <t>8,796</t>
  </si>
  <si>
    <t>10,376</t>
  </si>
  <si>
    <t>7,808</t>
  </si>
  <si>
    <t>7,488</t>
  </si>
  <si>
    <t>9,416</t>
  </si>
  <si>
    <t>11,401</t>
  </si>
  <si>
    <t>Net income
                                    1</t>
  </si>
  <si>
    <t>3,526</t>
  </si>
  <si>
    <t>3,043</t>
  </si>
  <si>
    <t>5,360</t>
  </si>
  <si>
    <t>6,635</t>
  </si>
  <si>
    <t>4,649</t>
  </si>
  <si>
    <t>5,308</t>
  </si>
  <si>
    <t>6,883</t>
  </si>
  <si>
    <t>8,436</t>
  </si>
  <si>
    <t>Net Debt
                                    1</t>
  </si>
  <si>
    <t>-24,200</t>
  </si>
  <si>
    <t>-50,500</t>
  </si>
  <si>
    <t>-39,200</t>
  </si>
  <si>
    <t>-2,300</t>
  </si>
  <si>
    <t>15,800</t>
  </si>
  <si>
    <t>20,258</t>
  </si>
  <si>
    <t>14,161</t>
  </si>
  <si>
    <t>11,411</t>
  </si>
  <si>
    <t>Reference price
                                    2</t>
  </si>
  <si>
    <t>53.04</t>
  </si>
  <si>
    <t>84.10</t>
  </si>
  <si>
    <t>83.26</t>
  </si>
  <si>
    <t>68.80</t>
  </si>
  <si>
    <t>72.66</t>
  </si>
  <si>
    <t>Nbr of stocks (in thousands)</t>
  </si>
  <si>
    <t>1,284,579</t>
  </si>
  <si>
    <t>1,879,078</t>
  </si>
  <si>
    <t>1,890,600</t>
  </si>
  <si>
    <t>1,866,739</t>
  </si>
  <si>
    <t>1,823,343</t>
  </si>
  <si>
    <t>1,830,556</t>
  </si>
  <si>
    <t>Announcement Date</t>
  </si>
  <si>
    <t>1/16/20</t>
  </si>
  <si>
    <t>1/19/21</t>
  </si>
  <si>
    <t>1/18/22</t>
  </si>
  <si>
    <t>1/18/23</t>
  </si>
  <si>
    <t>1/17/24</t>
  </si>
  <si>
    <t>address1</t>
  </si>
  <si>
    <t>3000 Schwab Way</t>
  </si>
  <si>
    <t>city</t>
  </si>
  <si>
    <t>Westlake</t>
  </si>
  <si>
    <t>state</t>
  </si>
  <si>
    <t>TX</t>
  </si>
  <si>
    <t>zip</t>
  </si>
  <si>
    <t>76262</t>
  </si>
  <si>
    <t>country</t>
  </si>
  <si>
    <t>phone</t>
  </si>
  <si>
    <t>817 859 5000</t>
  </si>
  <si>
    <t>website</t>
  </si>
  <si>
    <t>https://www.schwab.com</t>
  </si>
  <si>
    <t>industry</t>
  </si>
  <si>
    <t>Capital Markets</t>
  </si>
  <si>
    <t>industryKey</t>
  </si>
  <si>
    <t>capital-markets</t>
  </si>
  <si>
    <t>industryDisp</t>
  </si>
  <si>
    <t>sector</t>
  </si>
  <si>
    <t>Financial Services</t>
  </si>
  <si>
    <t>sectorKey</t>
  </si>
  <si>
    <t>financial-services</t>
  </si>
  <si>
    <t>sectorDisp</t>
  </si>
  <si>
    <t>longBusinessSummary</t>
  </si>
  <si>
    <t>The Charles Schwab Corporation, together with its subsidiaries, operates as a savings and loan holding company that provides wealth management, securities brokerage, banking, asset management, custody, and financial advisory services in the United States and internationally. The company operates in two segments, Investor Services and Advisor Services. It offers brokerage accounts with equity and fixed income trading, margin lending, options trading, futures and forex trading, and cash management capabilities, including certificates of deposit; third-party mutual funds through the Mutual Fund Marketplace and Mutual Fund OneSource service, as well as mutual fund trading and clearing services to broker-dealers; exchange-traded funds; advisory solutions for managed portfolios, separately managed accounts, customized personal advice for tailored portfolios, specialized planning, and full-time portfolio management; banking products comprising checking and savings accounts, first lien residential real estate mortgage loans, home equity lines of credit, and pledged asset lines; and trust custody services, personal trust reporting services, and administrative trustee services. It also provides digital retirement calculators; integrated web-, mobile-, and software-based trading platforms, real-time market data, options trading, premium research, and multi-channel access; self-service education and support tools; online research and analysis tools; equity compensation plan sponsors full-service recordkeeping for stock plans, stock options, restricted stock, performance shares, and stock appreciation rights; retirement plan services; mutual fund clearing services; and advisor services, including interactive tools and educational content. The Company operates through branch offices. The Charles Schwab Corporation was founded in 1971 and is headquartered in Westlake, Texas.</t>
  </si>
  <si>
    <t>fullTimeEmployees</t>
  </si>
  <si>
    <t>companyOfficers</t>
  </si>
  <si>
    <t>[{'maxAge': 1, 'name': 'Mr. Charles Robert Schwab', 'age': 87, 'title': 'Founder &amp; Co-Chairman', 'yearBorn': 1937, 'fiscalYear': 2023, 'totalPay': 2515673, 'exercisedValue': 0, 'unexercisedValue': 34267996}, {'maxAge': 1, 'name': 'Mr. Richard Andrew Wurster C.F.A., CFA, CMT', 'age': 50, 'title': 'CEO, President &amp; Director', 'yearBorn': 1974, 'fiscalYear': 2023, 'totalPay': 3157355, 'exercisedValue': 0, 'unexercisedValue': 1729910}, {'maxAge': 1, 'name': 'Mr. Michael  Verdeschi', 'age': 55, 'title': 'MD &amp; Chief Financial Officer', 'yearBorn': 1969, 'fiscalYear': 2023, 'exercisedValue': 0, 'unexercisedValue': 0}, {'maxAge': 1, 'name': 'Mr. Tim  Heier', 'title': 'MD &amp; CTO', 'fiscalYear': 2023, 'exercisedValue': 0, 'unexercisedValue': 0}, {'maxAge': 1, 'name': 'Mr. Dennis Willard Howard', 'age': 54, 'title': 'Managing Director &amp; Chief Information Officer', 'yearBorn': 1970, 'fiscalYear': 2023, 'exercisedValue': 0, 'unexercisedValue': 0}, {'maxAge': 1, 'name': 'Ms. Adele  Taylor', 'title': 'MD &amp; Chief Administrative Officer', 'fiscalYear': 2023, 'exercisedValue': 0, 'unexercisedValue': 0}, {'maxAge': 1, 'name': 'Mr. Jeff  Edwards', 'title': 'MD &amp; Head of Investor Relations', 'fiscalYear': 2023, 'exercisedValue': 0, 'unexercisedValue': 0}, {'maxAge': 1, 'name': 'Mr. Peter J. Morgan III', 'age': 59, 'title': 'MD, General Counsel &amp; Corporate Secretary', 'yearBorn': 1965, 'fiscalYear': 2023, 'exercisedValue': 0, 'unexercisedValue': 0}, {'maxAge': 1, 'name': 'Mr. Joe  Carberry', 'title': 'MD and Head of Corporate Relations &amp; Institutional Marketing', 'fiscalYear': 2023, 'exercisedValue': 0, 'unexercisedValue': 0}, {'maxAge': 1, 'name': 'Ms. Stacy  Hammond', 'title': 'MD &amp;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</si>
  <si>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</si>
  <si>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</si>
  <si>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</si>
  <si>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</si>
  <si>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</si>
  <si>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</si>
  <si>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</si>
  <si>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</si>
  <si>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http://www.aboutschwab.com/investor_relations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</si>
  <si>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</si>
  <si>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</si>
  <si>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</si>
  <si>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</si>
  <si>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</si>
  <si>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</si>
  <si>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</si>
  <si>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</si>
  <si>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</si>
  <si>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</si>
  <si>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</si>
  <si>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</si>
  <si>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</si>
  <si>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</si>
  <si>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</si>
  <si>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</si>
  <si>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</si>
  <si>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</si>
  <si>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</si>
  <si>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</si>
  <si>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</si>
  <si>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</si>
  <si>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</si>
  <si>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</si>
  <si>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</si>
  <si>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</si>
  <si>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</si>
  <si>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</si>
  <si>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</si>
  <si>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</si>
  <si>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</si>
  <si>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</si>
  <si>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</si>
  <si>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</si>
  <si>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</si>
  <si>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</si>
  <si>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</si>
  <si>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</si>
  <si>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</si>
  <si>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</si>
  <si>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</si>
  <si>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</si>
  <si>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</si>
  <si>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</si>
  <si>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</si>
  <si>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</si>
  <si>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</si>
  <si>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</si>
  <si>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</si>
  <si>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</si>
  <si>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</si>
  <si>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</si>
  <si>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</si>
  <si>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</si>
  <si>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</si>
  <si>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</si>
  <si>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</si>
  <si>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</si>
  <si>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</si>
  <si>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</si>
  <si>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</si>
  <si>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</si>
  <si>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</si>
  <si>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</si>
  <si>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lastDividendValue</t>
  </si>
  <si>
    <t>lastDividendDate</t>
  </si>
  <si>
    <t>exchange</t>
  </si>
  <si>
    <t>NYQ</t>
  </si>
  <si>
    <t>quoteType</t>
  </si>
  <si>
    <t>EQUITY</t>
  </si>
  <si>
    <t>symbol</t>
  </si>
  <si>
    <t>underlyingSymbol</t>
  </si>
  <si>
    <t>shortName</t>
  </si>
  <si>
    <t>Charles Schwab Corporation (The</t>
  </si>
  <si>
    <t>longName</t>
  </si>
  <si>
    <t>The Charles Schwab Corporation</t>
  </si>
  <si>
    <t>firstTradeDateEpochUtc</t>
  </si>
  <si>
    <t>timeZoneFullName</t>
  </si>
  <si>
    <t>America/New_York</t>
  </si>
  <si>
    <t>timeZoneShortName</t>
  </si>
  <si>
    <t>EST</t>
  </si>
  <si>
    <t>uuid</t>
  </si>
  <si>
    <t>44fa1123-d894-3881-ac91-408d73b5b13c</t>
  </si>
  <si>
    <t>messageBoardId</t>
  </si>
  <si>
    <t>finmb_34093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</si>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</sst>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hwab.com/" TargetMode="External"/><Relationship Id="rId2" Type="http://schemas.openxmlformats.org/officeDocument/2006/relationships/hyperlink" Target="http://www.aboutschwab.com/investor_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1.33008498688E11</v>
      </c>
      <c r="C8" s="2"/>
      <c r="D8" s="2"/>
      <c r="E8" s="2"/>
      <c r="F8" s="2"/>
      <c r="G8" s="2"/>
      <c r="H8" s="2"/>
      <c r="I8" s="2"/>
      <c r="J8" s="2"/>
      <c r="K8" s="2"/>
      <c r="L8" s="2"/>
      <c r="M8" s="2"/>
      <c r="N8" s="2"/>
      <c r="O8" s="2"/>
      <c r="P8" s="2"/>
      <c r="Q8" s="2"/>
      <c r="R8" s="2"/>
      <c r="S8" s="2"/>
      <c r="T8" s="2"/>
      <c r="U8" s="2"/>
      <c r="V8" s="2"/>
      <c r="W8" s="2"/>
      <c r="X8" s="2"/>
      <c r="Y8" s="2"/>
      <c r="Z8" s="2"/>
    </row>
    <row r="9">
      <c r="A9" s="1" t="s">
        <v>14</v>
      </c>
      <c r="B9" s="1">
        <v>20.783</v>
      </c>
      <c r="C9" s="2"/>
      <c r="D9" s="2"/>
      <c r="E9" s="2"/>
      <c r="F9" s="2"/>
      <c r="G9" s="2"/>
      <c r="H9" s="2"/>
      <c r="I9" s="2"/>
      <c r="J9" s="2"/>
      <c r="K9" s="2"/>
      <c r="L9" s="2"/>
      <c r="M9" s="2"/>
      <c r="N9" s="2"/>
      <c r="O9" s="2"/>
      <c r="P9" s="2"/>
      <c r="Q9" s="2"/>
      <c r="R9" s="2"/>
      <c r="S9" s="2"/>
      <c r="T9" s="2"/>
      <c r="U9" s="2"/>
      <c r="V9" s="2"/>
      <c r="W9" s="2"/>
      <c r="X9" s="2"/>
      <c r="Y9" s="2"/>
      <c r="Z9" s="2"/>
    </row>
    <row r="10">
      <c r="A10" s="1" t="s">
        <v>15</v>
      </c>
      <c r="B10" s="1">
        <v>18.30485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1320.0</v>
      </c>
      <c r="C2" s="1">
        <v>1450.0</v>
      </c>
      <c r="D2" s="1">
        <v>1890.0</v>
      </c>
      <c r="E2" s="1">
        <v>2350.0</v>
      </c>
      <c r="F2" s="1">
        <v>3510.0</v>
      </c>
      <c r="G2" s="1">
        <v>3700.0</v>
      </c>
      <c r="H2" s="1">
        <v>3300.0</v>
      </c>
      <c r="I2" s="1">
        <v>5860.0</v>
      </c>
      <c r="J2" s="1">
        <v>7180.0</v>
      </c>
      <c r="K2" s="1">
        <v>5070.0</v>
      </c>
      <c r="L2" s="2"/>
      <c r="M2" s="2"/>
      <c r="N2" s="2"/>
      <c r="O2" s="2"/>
      <c r="P2" s="2"/>
      <c r="Q2" s="2"/>
      <c r="R2" s="2"/>
      <c r="S2" s="2"/>
      <c r="T2" s="2"/>
      <c r="U2" s="2"/>
      <c r="V2" s="2"/>
      <c r="W2" s="2"/>
      <c r="X2" s="2"/>
      <c r="Y2" s="2"/>
      <c r="Z2" s="2"/>
    </row>
    <row r="3">
      <c r="A3" s="1" t="s">
        <v>27</v>
      </c>
      <c r="B3" s="1">
        <v>155.0</v>
      </c>
      <c r="C3" s="1">
        <v>179.0</v>
      </c>
      <c r="D3" s="1">
        <v>197.0</v>
      </c>
      <c r="E3" s="1">
        <v>232.0</v>
      </c>
      <c r="F3" s="1">
        <v>277.0</v>
      </c>
      <c r="G3" s="1">
        <v>322.0</v>
      </c>
      <c r="H3" s="1">
        <v>414.0</v>
      </c>
      <c r="I3" s="1">
        <v>549.0</v>
      </c>
      <c r="J3" s="1">
        <v>652.0</v>
      </c>
      <c r="K3" s="1">
        <v>804.0</v>
      </c>
      <c r="L3" s="2"/>
      <c r="M3" s="2"/>
      <c r="N3" s="2"/>
      <c r="O3" s="2"/>
      <c r="P3" s="2"/>
      <c r="Q3" s="2"/>
      <c r="R3" s="2"/>
      <c r="S3" s="2"/>
      <c r="T3" s="2"/>
      <c r="U3" s="2"/>
      <c r="V3" s="2"/>
      <c r="W3" s="2"/>
      <c r="X3" s="2"/>
      <c r="Y3" s="2"/>
      <c r="Z3" s="2"/>
    </row>
    <row r="4">
      <c r="A4" s="1" t="s">
        <v>28</v>
      </c>
      <c r="B4" s="1">
        <v>44.0</v>
      </c>
      <c r="C4" s="1">
        <v>45.0</v>
      </c>
      <c r="D4" s="1">
        <v>37.0</v>
      </c>
      <c r="E4" s="1">
        <v>37.0</v>
      </c>
      <c r="F4" s="1">
        <v>29.0</v>
      </c>
      <c r="G4" s="1">
        <v>27.0</v>
      </c>
      <c r="H4" s="1">
        <v>190.0</v>
      </c>
      <c r="I4" s="1">
        <v>615.0</v>
      </c>
      <c r="J4" s="1">
        <v>596.0</v>
      </c>
      <c r="K4" s="1">
        <v>534.0</v>
      </c>
      <c r="L4" s="2"/>
      <c r="M4" s="2"/>
      <c r="N4" s="2"/>
      <c r="O4" s="2"/>
      <c r="P4" s="2"/>
      <c r="Q4" s="2"/>
      <c r="R4" s="2"/>
      <c r="S4" s="2"/>
      <c r="T4" s="2"/>
      <c r="U4" s="2"/>
      <c r="V4" s="2"/>
      <c r="W4" s="2"/>
      <c r="X4" s="2"/>
      <c r="Y4" s="2"/>
      <c r="Z4" s="2"/>
    </row>
    <row r="5">
      <c r="A5" s="1" t="s">
        <v>29</v>
      </c>
      <c r="B5" s="1">
        <v>199.0</v>
      </c>
      <c r="C5" s="1">
        <v>224.0</v>
      </c>
      <c r="D5" s="1">
        <v>234.0</v>
      </c>
      <c r="E5" s="1">
        <v>269.0</v>
      </c>
      <c r="F5" s="1">
        <v>306.0</v>
      </c>
      <c r="G5" s="1">
        <v>349.0</v>
      </c>
      <c r="H5" s="1">
        <v>604.0</v>
      </c>
      <c r="I5" s="1">
        <v>1160.0</v>
      </c>
      <c r="J5" s="1">
        <v>1250.0</v>
      </c>
      <c r="K5" s="1">
        <v>1340.0</v>
      </c>
      <c r="L5" s="2"/>
      <c r="M5" s="2"/>
      <c r="N5" s="2"/>
      <c r="O5" s="2"/>
      <c r="P5" s="2"/>
      <c r="Q5" s="2"/>
      <c r="R5" s="2"/>
      <c r="S5" s="2"/>
      <c r="T5" s="2"/>
      <c r="U5" s="2"/>
      <c r="V5" s="2"/>
      <c r="W5" s="2"/>
      <c r="X5" s="2"/>
      <c r="Y5" s="2"/>
      <c r="Z5" s="2"/>
    </row>
    <row r="6">
      <c r="A6" s="1" t="s">
        <v>30</v>
      </c>
      <c r="B6" s="1">
        <v>126.0</v>
      </c>
      <c r="C6" s="1">
        <v>162.0</v>
      </c>
      <c r="D6" s="1">
        <v>266.0</v>
      </c>
      <c r="E6" s="1">
        <v>342.0</v>
      </c>
      <c r="F6" s="1">
        <v>350.0</v>
      </c>
      <c r="G6" s="1">
        <v>446.0</v>
      </c>
      <c r="H6" s="1">
        <v>1590.0</v>
      </c>
      <c r="I6" s="1">
        <v>2350.0</v>
      </c>
      <c r="J6" s="1">
        <v>1380.0</v>
      </c>
      <c r="K6" s="1">
        <v>830.0</v>
      </c>
      <c r="L6" s="2"/>
      <c r="M6" s="2"/>
      <c r="N6" s="2"/>
      <c r="O6" s="2"/>
      <c r="P6" s="2"/>
      <c r="Q6" s="2"/>
      <c r="R6" s="2"/>
      <c r="S6" s="2"/>
      <c r="T6" s="2"/>
      <c r="U6" s="2"/>
      <c r="V6" s="2"/>
      <c r="W6" s="2"/>
      <c r="X6" s="2"/>
      <c r="Y6" s="2"/>
      <c r="Z6" s="2"/>
    </row>
    <row r="7">
      <c r="A7" s="1" t="s">
        <v>31</v>
      </c>
      <c r="B7" s="1">
        <v>-4.0</v>
      </c>
      <c r="C7" s="1">
        <v>-11.0</v>
      </c>
      <c r="D7" s="1">
        <v>-5.0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115.0</v>
      </c>
      <c r="C8" s="1">
        <v>135.0</v>
      </c>
      <c r="D8" s="1">
        <v>141.0</v>
      </c>
      <c r="E8" s="1">
        <v>153.0</v>
      </c>
      <c r="F8" s="1">
        <v>197.0</v>
      </c>
      <c r="G8" s="1">
        <v>183.0</v>
      </c>
      <c r="H8" s="1">
        <v>204.0</v>
      </c>
      <c r="I8" s="1">
        <v>254.0</v>
      </c>
      <c r="J8" s="1">
        <v>366.0</v>
      </c>
      <c r="K8" s="1">
        <v>320.0</v>
      </c>
      <c r="L8" s="2"/>
      <c r="M8" s="2"/>
      <c r="N8" s="2"/>
      <c r="O8" s="2"/>
      <c r="P8" s="2"/>
      <c r="Q8" s="2"/>
      <c r="R8" s="2"/>
      <c r="S8" s="2"/>
      <c r="T8" s="2"/>
      <c r="U8" s="2"/>
      <c r="V8" s="2"/>
      <c r="W8" s="2"/>
      <c r="X8" s="2"/>
      <c r="Y8" s="2"/>
      <c r="Z8" s="2"/>
    </row>
    <row r="9">
      <c r="A9" s="1" t="s">
        <v>33</v>
      </c>
      <c r="B9" s="1">
        <v>-1680.0</v>
      </c>
      <c r="C9" s="1">
        <v>-1760.0</v>
      </c>
      <c r="D9" s="1">
        <v>3.0</v>
      </c>
      <c r="E9" s="1">
        <v>-3350.0</v>
      </c>
      <c r="F9" s="1">
        <v>-1000.0</v>
      </c>
      <c r="G9" s="1">
        <v>-125.0</v>
      </c>
      <c r="H9" s="1">
        <v>-14610.0</v>
      </c>
      <c r="I9" s="1">
        <v>-26170.0</v>
      </c>
      <c r="J9" s="1">
        <v>23950.0</v>
      </c>
      <c r="K9" s="1">
        <v>-2140.0</v>
      </c>
      <c r="L9" s="2"/>
      <c r="M9" s="2"/>
      <c r="N9" s="2"/>
      <c r="O9" s="2"/>
      <c r="P9" s="2"/>
      <c r="Q9" s="2"/>
      <c r="R9" s="2"/>
      <c r="S9" s="2"/>
      <c r="T9" s="2"/>
      <c r="U9" s="2"/>
      <c r="V9" s="2"/>
      <c r="W9" s="2"/>
      <c r="X9" s="2"/>
      <c r="Y9" s="2"/>
      <c r="Z9" s="2"/>
    </row>
    <row r="10">
      <c r="A10" s="1" t="s">
        <v>34</v>
      </c>
      <c r="B10" s="1">
        <v>-635.0</v>
      </c>
      <c r="C10" s="1">
        <v>-312.0</v>
      </c>
      <c r="D10" s="1">
        <v>2530.0</v>
      </c>
      <c r="E10" s="1">
        <v>-5800.0</v>
      </c>
      <c r="F10" s="1">
        <v>2060.0</v>
      </c>
      <c r="G10" s="1">
        <v>6490.0</v>
      </c>
      <c r="H10" s="1">
        <v>22910.0</v>
      </c>
      <c r="I10" s="1">
        <v>21470.0</v>
      </c>
      <c r="J10" s="1">
        <v>-28230.0</v>
      </c>
      <c r="K10" s="1">
        <v>-12650.0</v>
      </c>
      <c r="L10" s="2"/>
      <c r="M10" s="2"/>
      <c r="N10" s="2"/>
      <c r="O10" s="2"/>
      <c r="P10" s="2"/>
      <c r="Q10" s="2"/>
      <c r="R10" s="2"/>
      <c r="S10" s="2"/>
      <c r="T10" s="2"/>
      <c r="U10" s="2"/>
      <c r="V10" s="2"/>
      <c r="W10" s="2"/>
      <c r="X10" s="2"/>
      <c r="Y10" s="2"/>
      <c r="Z10" s="2"/>
    </row>
    <row r="11">
      <c r="A11" s="1" t="s">
        <v>35</v>
      </c>
      <c r="B11" s="1">
        <v>2940.0</v>
      </c>
      <c r="C11" s="1">
        <v>1370.0</v>
      </c>
      <c r="D11" s="1">
        <v>-2420.0</v>
      </c>
      <c r="E11" s="1">
        <v>7190.0</v>
      </c>
      <c r="F11" s="1">
        <v>6860.0</v>
      </c>
      <c r="G11" s="1">
        <v>-1930.0</v>
      </c>
      <c r="H11" s="1">
        <v>-7350.0</v>
      </c>
      <c r="I11" s="1">
        <v>-3230.0</v>
      </c>
      <c r="J11" s="1">
        <v>-4300.0</v>
      </c>
      <c r="K11" s="1">
        <v>26600.0</v>
      </c>
      <c r="L11" s="2"/>
      <c r="M11" s="2"/>
      <c r="N11" s="2"/>
      <c r="O11" s="2"/>
      <c r="P11" s="2"/>
      <c r="Q11" s="2"/>
      <c r="R11" s="2"/>
      <c r="S11" s="2"/>
      <c r="T11" s="2"/>
      <c r="U11" s="2"/>
      <c r="V11" s="2"/>
      <c r="W11" s="2"/>
      <c r="X11" s="2"/>
      <c r="Y11" s="2"/>
      <c r="Z11" s="2"/>
    </row>
    <row r="12">
      <c r="A12" s="1" t="s">
        <v>36</v>
      </c>
      <c r="B12" s="1">
        <v>-32.0</v>
      </c>
      <c r="C12" s="1">
        <v>-11.0</v>
      </c>
      <c r="D12" s="1">
        <v>24.0</v>
      </c>
      <c r="E12" s="1">
        <v>109.0</v>
      </c>
      <c r="F12" s="1">
        <v>186.0</v>
      </c>
      <c r="G12" s="1">
        <v>201.0</v>
      </c>
      <c r="H12" s="1">
        <v>211.0</v>
      </c>
      <c r="I12" s="1">
        <v>425.0</v>
      </c>
      <c r="J12" s="1">
        <v>472.0</v>
      </c>
      <c r="K12" s="1">
        <v>224.0</v>
      </c>
      <c r="L12" s="2"/>
      <c r="M12" s="2"/>
      <c r="N12" s="2"/>
      <c r="O12" s="2"/>
      <c r="P12" s="2"/>
      <c r="Q12" s="2"/>
      <c r="R12" s="2"/>
      <c r="S12" s="2"/>
      <c r="T12" s="2"/>
      <c r="U12" s="2"/>
      <c r="V12" s="2"/>
      <c r="W12" s="2"/>
      <c r="X12" s="2"/>
      <c r="Y12" s="2"/>
      <c r="Z12" s="2"/>
    </row>
    <row r="13">
      <c r="A13" s="1" t="s">
        <v>37</v>
      </c>
      <c r="B13" s="1">
        <v>2350.0</v>
      </c>
      <c r="C13" s="1">
        <v>1250.0</v>
      </c>
      <c r="D13" s="1">
        <v>2660.0</v>
      </c>
      <c r="E13" s="1">
        <v>1260.0</v>
      </c>
      <c r="F13" s="1">
        <v>12460.0</v>
      </c>
      <c r="G13" s="1">
        <v>9320.0</v>
      </c>
      <c r="H13" s="1">
        <v>6850.0</v>
      </c>
      <c r="I13" s="1">
        <v>2120.0</v>
      </c>
      <c r="J13" s="1">
        <v>2060.0</v>
      </c>
      <c r="K13" s="1">
        <v>19590.0</v>
      </c>
      <c r="L13" s="2"/>
      <c r="M13" s="2"/>
      <c r="N13" s="2"/>
      <c r="O13" s="2"/>
      <c r="P13" s="2"/>
      <c r="Q13" s="2"/>
      <c r="R13" s="2"/>
      <c r="S13" s="2"/>
      <c r="T13" s="2"/>
      <c r="U13" s="2"/>
      <c r="V13" s="2"/>
      <c r="W13" s="2"/>
      <c r="X13" s="2"/>
      <c r="Y13" s="2"/>
      <c r="Z13" s="2"/>
    </row>
    <row r="14">
      <c r="A14" s="1" t="s">
        <v>38</v>
      </c>
      <c r="B14" s="1">
        <v>-400.0</v>
      </c>
      <c r="C14" s="1">
        <v>-266.0</v>
      </c>
      <c r="D14" s="1">
        <v>-346.0</v>
      </c>
      <c r="E14" s="1">
        <v>-400.0</v>
      </c>
      <c r="F14" s="1">
        <v>-570.0</v>
      </c>
      <c r="G14" s="1">
        <v>-708.0</v>
      </c>
      <c r="H14" s="1">
        <v>-631.0</v>
      </c>
      <c r="I14" s="1">
        <v>-916.0</v>
      </c>
      <c r="J14" s="1">
        <v>-971.0</v>
      </c>
      <c r="K14" s="1">
        <v>-700.0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14750.0</v>
      </c>
      <c r="I15" s="1">
        <v>0.0</v>
      </c>
      <c r="J15" s="1">
        <v>0.0</v>
      </c>
      <c r="K15" s="1">
        <v>0.0</v>
      </c>
      <c r="L15" s="2"/>
      <c r="M15" s="2"/>
      <c r="N15" s="2"/>
      <c r="O15" s="2"/>
      <c r="P15" s="2"/>
      <c r="Q15" s="2"/>
      <c r="R15" s="2"/>
      <c r="S15" s="2"/>
      <c r="T15" s="2"/>
      <c r="U15" s="2"/>
      <c r="V15" s="2"/>
      <c r="W15" s="2"/>
      <c r="X15" s="2"/>
      <c r="Y15" s="2"/>
      <c r="Z15" s="2"/>
    </row>
    <row r="16">
      <c r="A16" s="1" t="s">
        <v>40</v>
      </c>
      <c r="B16" s="1">
        <v>-6970.0</v>
      </c>
      <c r="C16" s="1">
        <v>-27350.0</v>
      </c>
      <c r="D16" s="1">
        <v>-37220.0</v>
      </c>
      <c r="E16" s="1">
        <v>-18620.0</v>
      </c>
      <c r="F16" s="1">
        <v>-40130.0</v>
      </c>
      <c r="G16" s="1">
        <v>14460.0</v>
      </c>
      <c r="H16" s="1">
        <v>-134000.0</v>
      </c>
      <c r="I16" s="1">
        <v>-63510.0</v>
      </c>
      <c r="J16" s="1">
        <v>39350.0</v>
      </c>
      <c r="K16" s="1">
        <v>58950.0</v>
      </c>
      <c r="L16" s="2"/>
      <c r="M16" s="2"/>
      <c r="N16" s="2"/>
      <c r="O16" s="2"/>
      <c r="P16" s="2"/>
      <c r="Q16" s="2"/>
      <c r="R16" s="2"/>
      <c r="S16" s="2"/>
      <c r="T16" s="2"/>
      <c r="U16" s="2"/>
      <c r="V16" s="2"/>
      <c r="W16" s="2"/>
      <c r="X16" s="2"/>
      <c r="Y16" s="2"/>
      <c r="Z16" s="2"/>
    </row>
    <row r="17">
      <c r="A17" s="1" t="s">
        <v>41</v>
      </c>
      <c r="B17" s="1">
        <v>-1020.0</v>
      </c>
      <c r="C17" s="1">
        <v>-980.0</v>
      </c>
      <c r="D17" s="1">
        <v>-1100.0</v>
      </c>
      <c r="E17" s="1">
        <v>-1070.0</v>
      </c>
      <c r="F17" s="1">
        <v>-129.0</v>
      </c>
      <c r="G17" s="1">
        <v>-1730.0</v>
      </c>
      <c r="H17" s="1">
        <v>-5680.0</v>
      </c>
      <c r="I17" s="1">
        <v>-10840.0</v>
      </c>
      <c r="J17" s="1">
        <v>-5790.0</v>
      </c>
      <c r="K17" s="1">
        <v>99.0</v>
      </c>
      <c r="L17" s="2"/>
      <c r="M17" s="2"/>
      <c r="N17" s="2"/>
      <c r="O17" s="2"/>
      <c r="P17" s="2"/>
      <c r="Q17" s="2"/>
      <c r="R17" s="2"/>
      <c r="S17" s="2"/>
      <c r="T17" s="2"/>
      <c r="U17" s="2"/>
      <c r="V17" s="2"/>
      <c r="W17" s="2"/>
      <c r="X17" s="2"/>
      <c r="Y17" s="2"/>
      <c r="Z17" s="2"/>
    </row>
    <row r="18">
      <c r="A18" s="1" t="s">
        <v>42</v>
      </c>
      <c r="B18" s="1">
        <v>-11.0</v>
      </c>
      <c r="C18" s="1">
        <v>-27.0</v>
      </c>
      <c r="D18" s="1">
        <v>-103.0</v>
      </c>
      <c r="E18" s="1">
        <v>-383.0</v>
      </c>
      <c r="F18" s="1">
        <v>277.0</v>
      </c>
      <c r="G18" s="1">
        <v>-59.0</v>
      </c>
      <c r="H18" s="1">
        <v>-170.0</v>
      </c>
      <c r="I18" s="1">
        <v>-388.0</v>
      </c>
      <c r="J18" s="1">
        <v>-544.0</v>
      </c>
      <c r="K18" s="1">
        <v>-935.0</v>
      </c>
      <c r="L18" s="2"/>
      <c r="M18" s="2"/>
      <c r="N18" s="2"/>
      <c r="O18" s="2"/>
      <c r="P18" s="2"/>
      <c r="Q18" s="2"/>
      <c r="R18" s="2"/>
      <c r="S18" s="2"/>
      <c r="T18" s="2"/>
      <c r="U18" s="2"/>
      <c r="V18" s="2"/>
      <c r="W18" s="2"/>
      <c r="X18" s="2"/>
      <c r="Y18" s="2"/>
      <c r="Z18" s="2"/>
    </row>
    <row r="19">
      <c r="A19" s="1" t="s">
        <v>43</v>
      </c>
      <c r="B19" s="1">
        <v>-8400.0</v>
      </c>
      <c r="C19" s="1">
        <v>-28620.0</v>
      </c>
      <c r="D19" s="1">
        <v>-38780.0</v>
      </c>
      <c r="E19" s="1">
        <v>-20470.0</v>
      </c>
      <c r="F19" s="1">
        <v>-40560.0</v>
      </c>
      <c r="G19" s="1">
        <v>11960.0</v>
      </c>
      <c r="H19" s="1">
        <v>-126000.0</v>
      </c>
      <c r="I19" s="1">
        <v>-75660.0</v>
      </c>
      <c r="J19" s="1">
        <v>32049.0</v>
      </c>
      <c r="K19" s="1">
        <v>57410.0</v>
      </c>
      <c r="L19" s="2"/>
      <c r="M19" s="2"/>
      <c r="N19" s="2"/>
      <c r="O19" s="2"/>
      <c r="P19" s="2"/>
      <c r="Q19" s="2"/>
      <c r="R19" s="2"/>
      <c r="S19" s="2"/>
      <c r="T19" s="2"/>
      <c r="U19" s="2"/>
      <c r="V19" s="2"/>
      <c r="W19" s="2"/>
      <c r="X19" s="2"/>
      <c r="Y19" s="2"/>
      <c r="Z19" s="2"/>
    </row>
    <row r="20">
      <c r="A20" s="1" t="s">
        <v>44</v>
      </c>
      <c r="B20" s="1">
        <v>0.0</v>
      </c>
      <c r="C20" s="1">
        <v>0.0</v>
      </c>
      <c r="D20" s="1">
        <v>8500.0</v>
      </c>
      <c r="E20" s="1">
        <v>15000.0</v>
      </c>
      <c r="F20" s="1">
        <v>0.0</v>
      </c>
      <c r="G20" s="1">
        <v>0.0</v>
      </c>
      <c r="H20" s="1">
        <v>0.0</v>
      </c>
      <c r="I20" s="1">
        <v>11110.0</v>
      </c>
      <c r="J20" s="1">
        <v>18700.0</v>
      </c>
      <c r="K20" s="1">
        <v>66200.0</v>
      </c>
      <c r="L20" s="2"/>
      <c r="M20" s="2"/>
      <c r="N20" s="2"/>
      <c r="O20" s="2"/>
      <c r="P20" s="2"/>
      <c r="Q20" s="2"/>
      <c r="R20" s="2"/>
      <c r="S20" s="2"/>
      <c r="T20" s="2"/>
      <c r="U20" s="2"/>
      <c r="V20" s="2"/>
      <c r="W20" s="2"/>
      <c r="X20" s="2"/>
      <c r="Y20" s="2"/>
      <c r="Z20" s="2"/>
    </row>
    <row r="21" ht="15.75" customHeight="1">
      <c r="A21" s="1" t="s">
        <v>45</v>
      </c>
      <c r="B21" s="1">
        <v>0.0</v>
      </c>
      <c r="C21" s="1">
        <v>1350.0</v>
      </c>
      <c r="D21" s="1">
        <v>0.0</v>
      </c>
      <c r="E21" s="1">
        <v>2130.0</v>
      </c>
      <c r="F21" s="1">
        <v>3020.0</v>
      </c>
      <c r="G21" s="1">
        <v>593.0</v>
      </c>
      <c r="H21" s="1">
        <v>3070.0</v>
      </c>
      <c r="I21" s="1">
        <v>7040.0</v>
      </c>
      <c r="J21" s="1">
        <v>2970.0</v>
      </c>
      <c r="K21" s="1">
        <v>6100.0</v>
      </c>
      <c r="L21" s="2"/>
      <c r="M21" s="2"/>
      <c r="N21" s="2"/>
      <c r="O21" s="2"/>
      <c r="P21" s="2"/>
      <c r="Q21" s="2"/>
      <c r="R21" s="2"/>
      <c r="S21" s="2"/>
      <c r="T21" s="2"/>
      <c r="U21" s="2"/>
      <c r="V21" s="2"/>
      <c r="W21" s="2"/>
      <c r="X21" s="2"/>
      <c r="Y21" s="2"/>
      <c r="Z21" s="2"/>
    </row>
    <row r="22" ht="15.75" customHeight="1">
      <c r="A22" s="1" t="s">
        <v>46</v>
      </c>
      <c r="B22" s="1">
        <v>0.0</v>
      </c>
      <c r="C22" s="1">
        <v>1350.0</v>
      </c>
      <c r="D22" s="1">
        <v>8500.0</v>
      </c>
      <c r="E22" s="1">
        <v>17130.0</v>
      </c>
      <c r="F22" s="1">
        <v>3020.0</v>
      </c>
      <c r="G22" s="1">
        <v>593.0</v>
      </c>
      <c r="H22" s="1">
        <v>3070.0</v>
      </c>
      <c r="I22" s="1">
        <v>18140.0</v>
      </c>
      <c r="J22" s="1">
        <v>21670.0</v>
      </c>
      <c r="K22" s="1">
        <v>72300.0</v>
      </c>
      <c r="L22" s="2"/>
      <c r="M22" s="2"/>
      <c r="N22" s="2"/>
      <c r="O22" s="2"/>
      <c r="P22" s="2"/>
      <c r="Q22" s="2"/>
      <c r="R22" s="2"/>
      <c r="S22" s="2"/>
      <c r="T22" s="2"/>
      <c r="U22" s="2"/>
      <c r="V22" s="2"/>
      <c r="W22" s="2"/>
      <c r="X22" s="2"/>
      <c r="Y22" s="2"/>
      <c r="Z22" s="2"/>
    </row>
    <row r="23" ht="15.75" customHeight="1">
      <c r="A23" s="1" t="s">
        <v>47</v>
      </c>
      <c r="B23" s="1">
        <v>0.0</v>
      </c>
      <c r="C23" s="1">
        <v>0.0</v>
      </c>
      <c r="D23" s="1">
        <v>-8500.0</v>
      </c>
      <c r="E23" s="1">
        <v>0.0</v>
      </c>
      <c r="F23" s="1">
        <v>-15000.0</v>
      </c>
      <c r="G23" s="1">
        <v>0.0</v>
      </c>
      <c r="H23" s="1">
        <v>0.0</v>
      </c>
      <c r="I23" s="1">
        <v>-6260.0</v>
      </c>
      <c r="J23" s="1">
        <v>-6510.0</v>
      </c>
      <c r="K23" s="1">
        <v>-50300.0</v>
      </c>
      <c r="L23" s="2"/>
      <c r="M23" s="2"/>
      <c r="N23" s="2"/>
      <c r="O23" s="2"/>
      <c r="P23" s="2"/>
      <c r="Q23" s="2"/>
      <c r="R23" s="2"/>
      <c r="S23" s="2"/>
      <c r="T23" s="2"/>
      <c r="U23" s="2"/>
      <c r="V23" s="2"/>
      <c r="W23" s="2"/>
      <c r="X23" s="2"/>
      <c r="Y23" s="2"/>
      <c r="Z23" s="2"/>
    </row>
    <row r="24" ht="15.75" customHeight="1">
      <c r="A24" s="1" t="s">
        <v>48</v>
      </c>
      <c r="B24" s="1">
        <v>-6.0</v>
      </c>
      <c r="C24" s="1">
        <v>-357.0</v>
      </c>
      <c r="D24" s="1">
        <v>-7.0</v>
      </c>
      <c r="E24" s="1">
        <v>-257.0</v>
      </c>
      <c r="F24" s="1">
        <v>-909.0</v>
      </c>
      <c r="G24" s="1">
        <v>0.0</v>
      </c>
      <c r="H24" s="1">
        <v>-700.0</v>
      </c>
      <c r="I24" s="1">
        <v>-1820.0</v>
      </c>
      <c r="J24" s="1">
        <v>-1040.0</v>
      </c>
      <c r="K24" s="1">
        <v>-831.0</v>
      </c>
      <c r="L24" s="2"/>
      <c r="M24" s="2"/>
      <c r="N24" s="2"/>
      <c r="O24" s="2"/>
      <c r="P24" s="2"/>
      <c r="Q24" s="2"/>
      <c r="R24" s="2"/>
      <c r="S24" s="2"/>
      <c r="T24" s="2"/>
      <c r="U24" s="2"/>
      <c r="V24" s="2"/>
      <c r="W24" s="2"/>
      <c r="X24" s="2"/>
      <c r="Y24" s="2"/>
      <c r="Z24" s="2"/>
    </row>
    <row r="25" ht="15.75" customHeight="1">
      <c r="A25" s="1" t="s">
        <v>49</v>
      </c>
      <c r="B25" s="1">
        <v>-6.0</v>
      </c>
      <c r="C25" s="1">
        <v>-357.0</v>
      </c>
      <c r="D25" s="1">
        <v>-8510.0</v>
      </c>
      <c r="E25" s="1">
        <v>-257.0</v>
      </c>
      <c r="F25" s="1">
        <v>-15910.0</v>
      </c>
      <c r="G25" s="1">
        <v>0.0</v>
      </c>
      <c r="H25" s="1">
        <v>-700.0</v>
      </c>
      <c r="I25" s="1">
        <v>-8080.0</v>
      </c>
      <c r="J25" s="1">
        <v>-7550.0</v>
      </c>
      <c r="K25" s="1">
        <v>-51140.0</v>
      </c>
      <c r="L25" s="2"/>
      <c r="M25" s="2"/>
      <c r="N25" s="2"/>
      <c r="O25" s="2"/>
      <c r="P25" s="2"/>
      <c r="Q25" s="2"/>
      <c r="R25" s="2"/>
      <c r="S25" s="2"/>
      <c r="T25" s="2"/>
      <c r="U25" s="2"/>
      <c r="V25" s="2"/>
      <c r="W25" s="2"/>
      <c r="X25" s="2"/>
      <c r="Y25" s="2"/>
      <c r="Z25" s="2"/>
    </row>
    <row r="26" ht="15.75" customHeight="1">
      <c r="A26" s="1" t="s">
        <v>50</v>
      </c>
      <c r="B26" s="1">
        <v>189.0</v>
      </c>
      <c r="C26" s="1">
        <v>90.0</v>
      </c>
      <c r="D26" s="1">
        <v>144.0</v>
      </c>
      <c r="E26" s="1">
        <v>171.0</v>
      </c>
      <c r="F26" s="1">
        <v>125.0</v>
      </c>
      <c r="G26" s="1">
        <v>118.0</v>
      </c>
      <c r="H26" s="1">
        <v>79.0</v>
      </c>
      <c r="I26" s="1">
        <v>221.0</v>
      </c>
      <c r="J26" s="1">
        <v>64.0</v>
      </c>
      <c r="K26" s="1">
        <v>49.0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-1000.0</v>
      </c>
      <c r="G27" s="1">
        <v>-2220.0</v>
      </c>
      <c r="H27" s="1">
        <v>0.0</v>
      </c>
      <c r="I27" s="1">
        <v>0.0</v>
      </c>
      <c r="J27" s="1">
        <v>-3400.0</v>
      </c>
      <c r="K27" s="1">
        <v>-2840.0</v>
      </c>
      <c r="L27" s="2"/>
      <c r="M27" s="2"/>
      <c r="N27" s="2"/>
      <c r="O27" s="2"/>
      <c r="P27" s="2"/>
      <c r="Q27" s="2"/>
      <c r="R27" s="2"/>
      <c r="S27" s="2"/>
      <c r="T27" s="2"/>
      <c r="U27" s="2"/>
      <c r="V27" s="2"/>
      <c r="W27" s="2"/>
      <c r="X27" s="2"/>
      <c r="Y27" s="2"/>
      <c r="Z27" s="2"/>
    </row>
    <row r="28" ht="15.75" customHeight="1">
      <c r="A28" s="1" t="s">
        <v>52</v>
      </c>
      <c r="B28" s="1">
        <v>0.0</v>
      </c>
      <c r="C28" s="1">
        <v>581.0</v>
      </c>
      <c r="D28" s="1">
        <v>1320.0</v>
      </c>
      <c r="E28" s="1">
        <v>492.0</v>
      </c>
      <c r="F28" s="1">
        <v>0.0</v>
      </c>
      <c r="G28" s="1">
        <v>0.0</v>
      </c>
      <c r="H28" s="1">
        <v>4940.0</v>
      </c>
      <c r="I28" s="1">
        <v>2810.0</v>
      </c>
      <c r="J28" s="1">
        <v>740.0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-485.0</v>
      </c>
      <c r="F29" s="1">
        <v>0.0</v>
      </c>
      <c r="G29" s="1">
        <v>0.0</v>
      </c>
      <c r="H29" s="1">
        <v>0.0</v>
      </c>
      <c r="I29" s="1">
        <v>-600.0</v>
      </c>
      <c r="J29" s="1">
        <v>-1000.0</v>
      </c>
      <c r="K29" s="1">
        <v>-467.0</v>
      </c>
      <c r="L29" s="2"/>
      <c r="M29" s="2"/>
      <c r="N29" s="2"/>
      <c r="O29" s="2"/>
      <c r="P29" s="2"/>
      <c r="Q29" s="2"/>
      <c r="R29" s="2"/>
      <c r="S29" s="2"/>
      <c r="T29" s="2"/>
      <c r="U29" s="2"/>
      <c r="V29" s="2"/>
      <c r="W29" s="2"/>
      <c r="X29" s="2"/>
      <c r="Y29" s="2"/>
      <c r="Z29" s="2"/>
    </row>
    <row r="30" ht="15.75" customHeight="1">
      <c r="A30" s="1" t="s">
        <v>54</v>
      </c>
      <c r="B30" s="1">
        <v>-316.0</v>
      </c>
      <c r="C30" s="1">
        <v>-318.0</v>
      </c>
      <c r="D30" s="1">
        <v>-360.0</v>
      </c>
      <c r="E30" s="1">
        <v>-431.0</v>
      </c>
      <c r="F30" s="1">
        <v>-623.0</v>
      </c>
      <c r="G30" s="1">
        <v>-899.0</v>
      </c>
      <c r="H30" s="1">
        <v>-1040.0</v>
      </c>
      <c r="I30" s="1">
        <v>-1370.0</v>
      </c>
      <c r="J30" s="1">
        <v>-1600.0</v>
      </c>
      <c r="K30" s="1">
        <v>-1840.0</v>
      </c>
      <c r="L30" s="2"/>
      <c r="M30" s="2"/>
      <c r="N30" s="2"/>
      <c r="O30" s="2"/>
      <c r="P30" s="2"/>
      <c r="Q30" s="2"/>
      <c r="R30" s="2"/>
      <c r="S30" s="2"/>
      <c r="T30" s="2"/>
      <c r="U30" s="2"/>
      <c r="V30" s="2"/>
      <c r="W30" s="2"/>
      <c r="X30" s="2"/>
      <c r="Y30" s="2"/>
      <c r="Z30" s="2"/>
    </row>
    <row r="31" ht="15.75" customHeight="1">
      <c r="A31" s="1" t="s">
        <v>55</v>
      </c>
      <c r="B31" s="1">
        <v>-57.0</v>
      </c>
      <c r="C31" s="1">
        <v>-69.0</v>
      </c>
      <c r="D31" s="1">
        <v>-126.0</v>
      </c>
      <c r="E31" s="1">
        <v>-161.0</v>
      </c>
      <c r="F31" s="1">
        <v>-164.0</v>
      </c>
      <c r="G31" s="1">
        <v>-161.0</v>
      </c>
      <c r="H31" s="1">
        <v>-240.0</v>
      </c>
      <c r="I31" s="1">
        <v>-456.0</v>
      </c>
      <c r="J31" s="1">
        <v>-505.0</v>
      </c>
      <c r="K31" s="1">
        <v>-438.0</v>
      </c>
      <c r="L31" s="2"/>
      <c r="M31" s="2"/>
      <c r="N31" s="2"/>
      <c r="O31" s="2"/>
      <c r="P31" s="2"/>
      <c r="Q31" s="2"/>
      <c r="R31" s="2"/>
      <c r="S31" s="2"/>
      <c r="T31" s="2"/>
      <c r="U31" s="2"/>
      <c r="V31" s="2"/>
      <c r="W31" s="2"/>
      <c r="X31" s="2"/>
      <c r="Y31" s="2"/>
      <c r="Z31" s="2"/>
    </row>
    <row r="32" ht="15.75" customHeight="1">
      <c r="A32" s="1" t="s">
        <v>56</v>
      </c>
      <c r="B32" s="1">
        <v>-373.0</v>
      </c>
      <c r="C32" s="1">
        <v>-387.0</v>
      </c>
      <c r="D32" s="1">
        <v>-486.0</v>
      </c>
      <c r="E32" s="1">
        <v>-592.0</v>
      </c>
      <c r="F32" s="1">
        <v>-787.0</v>
      </c>
      <c r="G32" s="1">
        <v>-1060.0</v>
      </c>
      <c r="H32" s="1">
        <v>-1280.0</v>
      </c>
      <c r="I32" s="1">
        <v>-1820.0</v>
      </c>
      <c r="J32" s="1">
        <v>-2110.0</v>
      </c>
      <c r="K32" s="1">
        <v>-2280.0</v>
      </c>
      <c r="L32" s="2"/>
      <c r="M32" s="2"/>
      <c r="N32" s="2"/>
      <c r="O32" s="2"/>
      <c r="P32" s="2"/>
      <c r="Q32" s="2"/>
      <c r="R32" s="2"/>
      <c r="S32" s="2"/>
      <c r="T32" s="2"/>
      <c r="U32" s="2"/>
      <c r="V32" s="2"/>
      <c r="W32" s="2"/>
      <c r="X32" s="2"/>
      <c r="Y32" s="2"/>
      <c r="Z32" s="2"/>
    </row>
    <row r="33" ht="15.75" customHeight="1">
      <c r="A33" s="1" t="s">
        <v>57</v>
      </c>
      <c r="B33" s="1">
        <v>9870.0</v>
      </c>
      <c r="C33" s="1">
        <v>26720.0</v>
      </c>
      <c r="D33" s="1">
        <v>34000.0</v>
      </c>
      <c r="E33" s="1">
        <v>6140.0</v>
      </c>
      <c r="F33" s="1">
        <v>61710.0</v>
      </c>
      <c r="G33" s="1">
        <v>-11370.0</v>
      </c>
      <c r="H33" s="1">
        <v>138000.0</v>
      </c>
      <c r="I33" s="1">
        <v>85650.0</v>
      </c>
      <c r="J33" s="1">
        <v>-77150.0</v>
      </c>
      <c r="K33" s="1">
        <v>-76870.0</v>
      </c>
      <c r="L33" s="2"/>
      <c r="M33" s="2"/>
      <c r="N33" s="2"/>
      <c r="O33" s="2"/>
      <c r="P33" s="2"/>
      <c r="Q33" s="2"/>
      <c r="R33" s="2"/>
      <c r="S33" s="2"/>
      <c r="T33" s="2"/>
      <c r="U33" s="2"/>
      <c r="V33" s="2"/>
      <c r="W33" s="2"/>
      <c r="X33" s="2"/>
      <c r="Y33" s="2"/>
      <c r="Z33" s="2"/>
    </row>
    <row r="34" ht="15.75" customHeight="1">
      <c r="A34" s="1" t="s">
        <v>58</v>
      </c>
      <c r="B34" s="1">
        <v>9680.0</v>
      </c>
      <c r="C34" s="1">
        <v>27990.0</v>
      </c>
      <c r="D34" s="1">
        <v>34960.0</v>
      </c>
      <c r="E34" s="1">
        <v>22600.0</v>
      </c>
      <c r="F34" s="1">
        <v>47170.0</v>
      </c>
      <c r="G34" s="1">
        <v>-13940.0</v>
      </c>
      <c r="H34" s="1">
        <v>144000.0</v>
      </c>
      <c r="I34" s="1">
        <v>96320.0</v>
      </c>
      <c r="J34" s="1">
        <v>-68720.0</v>
      </c>
      <c r="K34" s="1">
        <v>-61240.0</v>
      </c>
      <c r="L34" s="2"/>
      <c r="M34" s="2"/>
      <c r="N34" s="2"/>
      <c r="O34" s="2"/>
      <c r="P34" s="2"/>
      <c r="Q34" s="2"/>
      <c r="R34" s="2"/>
      <c r="S34" s="2"/>
      <c r="T34" s="2"/>
      <c r="U34" s="2"/>
      <c r="V34" s="2"/>
      <c r="W34" s="2"/>
      <c r="X34" s="2"/>
      <c r="Y34" s="2"/>
      <c r="Z34" s="2"/>
    </row>
    <row r="35" ht="15.75" customHeight="1">
      <c r="A35" s="1" t="s">
        <v>59</v>
      </c>
      <c r="B35" s="1">
        <v>3640.0</v>
      </c>
      <c r="C35" s="1">
        <v>615.0</v>
      </c>
      <c r="D35" s="1">
        <v>-1150.0</v>
      </c>
      <c r="E35" s="1">
        <v>3390.0</v>
      </c>
      <c r="F35" s="1">
        <v>19070.0</v>
      </c>
      <c r="G35" s="1">
        <v>7350.0</v>
      </c>
      <c r="H35" s="1">
        <v>24980.0</v>
      </c>
      <c r="I35" s="1">
        <v>22780.0</v>
      </c>
      <c r="J35" s="1">
        <v>-34620.0</v>
      </c>
      <c r="K35" s="1">
        <v>15750.0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103.0</v>
      </c>
      <c r="C37" s="1">
        <v>121.0</v>
      </c>
      <c r="D37" s="1">
        <v>160.0</v>
      </c>
      <c r="E37" s="1">
        <v>327.0</v>
      </c>
      <c r="F37" s="1">
        <v>798.0</v>
      </c>
      <c r="G37" s="1">
        <v>1080.0</v>
      </c>
      <c r="H37" s="1">
        <v>434.0</v>
      </c>
      <c r="I37" s="1">
        <v>501.0</v>
      </c>
      <c r="J37" s="1">
        <v>1360.0</v>
      </c>
      <c r="K37" s="1">
        <v>5620.0</v>
      </c>
      <c r="L37" s="2"/>
      <c r="M37" s="2"/>
      <c r="N37" s="2"/>
      <c r="O37" s="2"/>
      <c r="P37" s="2"/>
      <c r="Q37" s="2"/>
      <c r="R37" s="2"/>
      <c r="S37" s="2"/>
      <c r="T37" s="2"/>
      <c r="U37" s="2"/>
      <c r="V37" s="2"/>
      <c r="W37" s="2"/>
      <c r="X37" s="2"/>
      <c r="Y37" s="2"/>
      <c r="Z37" s="2"/>
    </row>
    <row r="38" ht="15.75" customHeight="1">
      <c r="A38" s="1" t="s">
        <v>62</v>
      </c>
      <c r="B38" s="1">
        <v>778.0</v>
      </c>
      <c r="C38" s="1">
        <v>810.0</v>
      </c>
      <c r="D38" s="1">
        <v>991.0</v>
      </c>
      <c r="E38" s="1">
        <v>1210.0</v>
      </c>
      <c r="F38" s="1">
        <v>927.0</v>
      </c>
      <c r="G38" s="1">
        <v>1200.0</v>
      </c>
      <c r="H38" s="1">
        <v>803.0</v>
      </c>
      <c r="I38" s="1">
        <v>2050.0</v>
      </c>
      <c r="J38" s="1">
        <v>2130.0</v>
      </c>
      <c r="K38" s="1">
        <v>1620.0</v>
      </c>
      <c r="L38" s="2"/>
      <c r="M38" s="2"/>
      <c r="N38" s="2"/>
      <c r="O38" s="2"/>
      <c r="P38" s="2"/>
      <c r="Q38" s="2"/>
      <c r="R38" s="2"/>
      <c r="S38" s="2"/>
      <c r="T38" s="2"/>
      <c r="U38" s="2"/>
      <c r="V38" s="2"/>
      <c r="W38" s="2"/>
      <c r="X38" s="2"/>
      <c r="Y38" s="2"/>
      <c r="Z38" s="2"/>
    </row>
    <row r="39" ht="15.75" customHeight="1">
      <c r="A39" s="1" t="s">
        <v>63</v>
      </c>
      <c r="B39" s="1">
        <v>-6.0</v>
      </c>
      <c r="C39" s="1">
        <v>989.0</v>
      </c>
      <c r="D39" s="1">
        <v>-7.0</v>
      </c>
      <c r="E39" s="1">
        <v>16870.0</v>
      </c>
      <c r="F39" s="1">
        <v>-12880.0</v>
      </c>
      <c r="G39" s="1">
        <v>593.0</v>
      </c>
      <c r="H39" s="1">
        <v>2370.0</v>
      </c>
      <c r="I39" s="1">
        <v>10070.0</v>
      </c>
      <c r="J39" s="1">
        <v>14130.0</v>
      </c>
      <c r="K39" s="1">
        <v>21160.0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11360.0</v>
      </c>
      <c r="C3" s="1">
        <v>11980.0</v>
      </c>
      <c r="D3" s="1">
        <v>10830.0</v>
      </c>
      <c r="E3" s="1">
        <v>14220.0</v>
      </c>
      <c r="F3" s="1">
        <v>27940.0</v>
      </c>
      <c r="G3" s="1">
        <v>29340.0</v>
      </c>
      <c r="H3" s="1">
        <v>40350.0</v>
      </c>
      <c r="I3" s="1">
        <v>62980.0</v>
      </c>
      <c r="J3" s="1">
        <v>40200.0</v>
      </c>
      <c r="K3" s="1">
        <v>43340.0</v>
      </c>
      <c r="L3" s="2"/>
      <c r="M3" s="2"/>
      <c r="N3" s="2"/>
      <c r="O3" s="2"/>
      <c r="P3" s="2"/>
      <c r="Q3" s="2"/>
      <c r="R3" s="2"/>
      <c r="S3" s="2"/>
      <c r="T3" s="2"/>
      <c r="U3" s="2"/>
      <c r="V3" s="2"/>
      <c r="W3" s="2"/>
      <c r="X3" s="2"/>
      <c r="Y3" s="2"/>
      <c r="Z3" s="2"/>
    </row>
    <row r="4">
      <c r="A4" s="1" t="s">
        <v>66</v>
      </c>
      <c r="B4" s="1">
        <v>20780.0</v>
      </c>
      <c r="C4" s="1">
        <v>19600.0</v>
      </c>
      <c r="D4" s="1">
        <v>22170.0</v>
      </c>
      <c r="E4" s="1">
        <v>15140.0</v>
      </c>
      <c r="F4" s="1">
        <v>13560.0</v>
      </c>
      <c r="G4" s="1">
        <v>20480.0</v>
      </c>
      <c r="H4" s="1">
        <v>50400.0</v>
      </c>
      <c r="I4" s="1">
        <v>53950.0</v>
      </c>
      <c r="J4" s="1">
        <v>42980.0</v>
      </c>
      <c r="K4" s="1">
        <v>31840.0</v>
      </c>
      <c r="L4" s="2"/>
      <c r="M4" s="2"/>
      <c r="N4" s="2"/>
      <c r="O4" s="2"/>
      <c r="P4" s="2"/>
      <c r="Q4" s="2"/>
      <c r="R4" s="2"/>
      <c r="S4" s="2"/>
      <c r="T4" s="2"/>
      <c r="U4" s="2"/>
      <c r="V4" s="2"/>
      <c r="W4" s="2"/>
      <c r="X4" s="2"/>
      <c r="Y4" s="2"/>
      <c r="Z4" s="2"/>
    </row>
    <row r="5">
      <c r="A5" s="1" t="s">
        <v>67</v>
      </c>
      <c r="B5" s="1">
        <v>516.0</v>
      </c>
      <c r="C5" s="1">
        <v>533.0</v>
      </c>
      <c r="D5" s="1">
        <v>449.0</v>
      </c>
      <c r="E5" s="1">
        <v>539.0</v>
      </c>
      <c r="F5" s="1">
        <v>539.0</v>
      </c>
      <c r="G5" s="1">
        <v>718.0</v>
      </c>
      <c r="H5" s="1">
        <v>687.0</v>
      </c>
      <c r="I5" s="1">
        <v>1580.0</v>
      </c>
      <c r="J5" s="1">
        <v>1430.0</v>
      </c>
      <c r="K5" s="1">
        <v>1910.0</v>
      </c>
      <c r="L5" s="2"/>
      <c r="M5" s="2"/>
      <c r="N5" s="2"/>
      <c r="O5" s="2"/>
      <c r="P5" s="2"/>
      <c r="Q5" s="2"/>
      <c r="R5" s="2"/>
      <c r="S5" s="2"/>
      <c r="T5" s="2"/>
      <c r="U5" s="2"/>
      <c r="V5" s="2"/>
      <c r="W5" s="2"/>
      <c r="X5" s="2"/>
      <c r="Y5" s="2"/>
      <c r="Z5" s="2"/>
    </row>
    <row r="6">
      <c r="A6" s="1" t="s">
        <v>68</v>
      </c>
      <c r="B6" s="1">
        <v>0.0</v>
      </c>
      <c r="C6" s="1">
        <v>0.0</v>
      </c>
      <c r="D6" s="1">
        <v>0.0</v>
      </c>
      <c r="E6" s="1">
        <v>0.0</v>
      </c>
      <c r="F6" s="1">
        <v>0.0</v>
      </c>
      <c r="G6" s="1">
        <v>735.0</v>
      </c>
      <c r="H6" s="1">
        <v>873.0</v>
      </c>
      <c r="I6" s="1">
        <v>582.0</v>
      </c>
      <c r="J6" s="1">
        <v>705.0</v>
      </c>
      <c r="K6" s="1">
        <v>1560.0</v>
      </c>
      <c r="L6" s="2"/>
      <c r="M6" s="2"/>
      <c r="N6" s="2"/>
      <c r="O6" s="2"/>
      <c r="P6" s="2"/>
      <c r="Q6" s="2"/>
      <c r="R6" s="2"/>
      <c r="S6" s="2"/>
      <c r="T6" s="2"/>
      <c r="U6" s="2"/>
      <c r="V6" s="2"/>
      <c r="W6" s="2"/>
      <c r="X6" s="2"/>
      <c r="Y6" s="2"/>
      <c r="Z6" s="2"/>
    </row>
    <row r="7">
      <c r="A7" s="1" t="s">
        <v>69</v>
      </c>
      <c r="B7" s="1">
        <v>16140.0</v>
      </c>
      <c r="C7" s="1">
        <v>17900.0</v>
      </c>
      <c r="D7" s="1">
        <v>17880.0</v>
      </c>
      <c r="E7" s="1">
        <v>21220.0</v>
      </c>
      <c r="F7" s="1">
        <v>22200.0</v>
      </c>
      <c r="G7" s="1">
        <v>22120.0</v>
      </c>
      <c r="H7" s="1">
        <v>65019.0</v>
      </c>
      <c r="I7" s="1">
        <v>91200.0</v>
      </c>
      <c r="J7" s="1">
        <v>67150.0</v>
      </c>
      <c r="K7" s="1">
        <v>69270.0</v>
      </c>
      <c r="L7" s="2"/>
      <c r="M7" s="2"/>
      <c r="N7" s="2"/>
      <c r="O7" s="2"/>
      <c r="P7" s="2"/>
      <c r="Q7" s="2"/>
      <c r="R7" s="2"/>
      <c r="S7" s="2"/>
      <c r="T7" s="2"/>
      <c r="U7" s="2"/>
      <c r="V7" s="2"/>
      <c r="W7" s="2"/>
      <c r="X7" s="2"/>
      <c r="Y7" s="2"/>
      <c r="Z7" s="2"/>
    </row>
    <row r="8">
      <c r="A8" s="1" t="s">
        <v>70</v>
      </c>
      <c r="B8" s="1">
        <v>13940.0</v>
      </c>
      <c r="C8" s="1">
        <v>14960.0</v>
      </c>
      <c r="D8" s="1">
        <v>16180.0</v>
      </c>
      <c r="E8" s="1">
        <v>17350.0</v>
      </c>
      <c r="F8" s="1">
        <v>17600.0</v>
      </c>
      <c r="G8" s="1">
        <v>19240.0</v>
      </c>
      <c r="H8" s="1">
        <v>26740.0</v>
      </c>
      <c r="I8" s="1">
        <v>38730.0</v>
      </c>
      <c r="J8" s="1">
        <v>44600.0</v>
      </c>
      <c r="K8" s="1">
        <v>44980.0</v>
      </c>
      <c r="L8" s="2"/>
      <c r="M8" s="2"/>
      <c r="N8" s="2"/>
      <c r="O8" s="2"/>
      <c r="P8" s="2"/>
      <c r="Q8" s="2"/>
      <c r="R8" s="2"/>
      <c r="S8" s="2"/>
      <c r="T8" s="2"/>
      <c r="U8" s="2"/>
      <c r="V8" s="2"/>
      <c r="W8" s="2"/>
      <c r="X8" s="2"/>
      <c r="Y8" s="2"/>
      <c r="Z8" s="2"/>
    </row>
    <row r="9">
      <c r="A9" s="1" t="s">
        <v>71</v>
      </c>
      <c r="B9" s="1">
        <v>2930.0</v>
      </c>
      <c r="C9" s="1">
        <v>2930.0</v>
      </c>
      <c r="D9" s="1">
        <v>3230.0</v>
      </c>
      <c r="E9" s="1">
        <v>3550.0</v>
      </c>
      <c r="F9" s="1">
        <v>3930.0</v>
      </c>
      <c r="G9" s="1">
        <v>4940.0</v>
      </c>
      <c r="H9" s="1">
        <v>6490.0</v>
      </c>
      <c r="I9" s="1">
        <v>7170.0</v>
      </c>
      <c r="J9" s="1">
        <v>7840.0</v>
      </c>
      <c r="K9" s="1">
        <v>8080.0</v>
      </c>
      <c r="L9" s="2"/>
      <c r="M9" s="2"/>
      <c r="N9" s="2"/>
      <c r="O9" s="2"/>
      <c r="P9" s="2"/>
      <c r="Q9" s="2"/>
      <c r="R9" s="2"/>
      <c r="S9" s="2"/>
      <c r="T9" s="2"/>
      <c r="U9" s="2"/>
      <c r="V9" s="2"/>
      <c r="W9" s="2"/>
      <c r="X9" s="2"/>
      <c r="Y9" s="2"/>
      <c r="Z9" s="2"/>
    </row>
    <row r="10">
      <c r="A10" s="1" t="s">
        <v>72</v>
      </c>
      <c r="B10" s="1">
        <v>-1890.0</v>
      </c>
      <c r="C10" s="1">
        <v>-1790.0</v>
      </c>
      <c r="D10" s="1">
        <v>-1940.0</v>
      </c>
      <c r="E10" s="1">
        <v>-2080.0</v>
      </c>
      <c r="F10" s="1">
        <v>-2160.0</v>
      </c>
      <c r="G10" s="1">
        <v>-2240.0</v>
      </c>
      <c r="H10" s="1">
        <v>-2670.0</v>
      </c>
      <c r="I10" s="1">
        <v>-2890.0</v>
      </c>
      <c r="J10" s="1">
        <v>-3230.0</v>
      </c>
      <c r="K10" s="1">
        <v>-3760.0</v>
      </c>
      <c r="L10" s="2"/>
      <c r="M10" s="2"/>
      <c r="N10" s="2"/>
      <c r="O10" s="2"/>
      <c r="P10" s="2"/>
      <c r="Q10" s="2"/>
      <c r="R10" s="2"/>
      <c r="S10" s="2"/>
      <c r="T10" s="2"/>
      <c r="U10" s="2"/>
      <c r="V10" s="2"/>
      <c r="W10" s="2"/>
      <c r="X10" s="2"/>
      <c r="Y10" s="2"/>
      <c r="Z10" s="2"/>
    </row>
    <row r="11">
      <c r="A11" s="1" t="s">
        <v>73</v>
      </c>
      <c r="B11" s="1">
        <v>1040.0</v>
      </c>
      <c r="C11" s="1">
        <v>1140.0</v>
      </c>
      <c r="D11" s="1">
        <v>1300.0</v>
      </c>
      <c r="E11" s="1">
        <v>1470.0</v>
      </c>
      <c r="F11" s="1">
        <v>1770.0</v>
      </c>
      <c r="G11" s="1">
        <v>2700.0</v>
      </c>
      <c r="H11" s="1">
        <v>3820.0</v>
      </c>
      <c r="I11" s="1">
        <v>4280.0</v>
      </c>
      <c r="J11" s="1">
        <v>4610.0</v>
      </c>
      <c r="K11" s="1">
        <v>4320.0</v>
      </c>
      <c r="L11" s="2"/>
      <c r="M11" s="2"/>
      <c r="N11" s="2"/>
      <c r="O11" s="2"/>
      <c r="P11" s="2"/>
      <c r="Q11" s="2"/>
      <c r="R11" s="2"/>
      <c r="S11" s="2"/>
      <c r="T11" s="2"/>
      <c r="U11" s="2"/>
      <c r="V11" s="2"/>
      <c r="W11" s="2"/>
      <c r="X11" s="2"/>
      <c r="Y11" s="2"/>
      <c r="Z11" s="2"/>
    </row>
    <row r="12">
      <c r="A12" s="1" t="s">
        <v>74</v>
      </c>
      <c r="B12" s="1">
        <v>1230.0</v>
      </c>
      <c r="C12" s="1">
        <v>1230.0</v>
      </c>
      <c r="D12" s="1">
        <v>1230.0</v>
      </c>
      <c r="E12" s="1">
        <v>1230.0</v>
      </c>
      <c r="F12" s="1">
        <v>1230.0</v>
      </c>
      <c r="G12" s="1">
        <v>1230.0</v>
      </c>
      <c r="H12" s="1">
        <v>11950.0</v>
      </c>
      <c r="I12" s="1">
        <v>11950.0</v>
      </c>
      <c r="J12" s="1">
        <v>11950.0</v>
      </c>
      <c r="K12" s="1">
        <v>11950.0</v>
      </c>
      <c r="L12" s="2"/>
      <c r="M12" s="2"/>
      <c r="N12" s="2"/>
      <c r="O12" s="2"/>
      <c r="P12" s="2"/>
      <c r="Q12" s="2"/>
      <c r="R12" s="2"/>
      <c r="S12" s="2"/>
      <c r="T12" s="2"/>
      <c r="U12" s="2"/>
      <c r="V12" s="2"/>
      <c r="W12" s="2"/>
      <c r="X12" s="2"/>
      <c r="Y12" s="2"/>
      <c r="Z12" s="2"/>
    </row>
    <row r="13">
      <c r="A13" s="1" t="s">
        <v>75</v>
      </c>
      <c r="B13" s="1">
        <v>227.0</v>
      </c>
      <c r="C13" s="1">
        <v>181.0</v>
      </c>
      <c r="D13" s="1">
        <v>144.0</v>
      </c>
      <c r="E13" s="1">
        <v>108.0</v>
      </c>
      <c r="F13" s="1">
        <v>152.0</v>
      </c>
      <c r="G13" s="1">
        <v>128.0</v>
      </c>
      <c r="H13" s="1">
        <v>9990.0</v>
      </c>
      <c r="I13" s="1">
        <v>9380.0</v>
      </c>
      <c r="J13" s="1">
        <v>8790.0</v>
      </c>
      <c r="K13" s="1">
        <v>8260.0</v>
      </c>
      <c r="L13" s="2"/>
      <c r="M13" s="2"/>
      <c r="N13" s="2"/>
      <c r="O13" s="2"/>
      <c r="P13" s="2"/>
      <c r="Q13" s="2"/>
      <c r="R13" s="2"/>
      <c r="S13" s="2"/>
      <c r="T13" s="2"/>
      <c r="U13" s="2"/>
      <c r="V13" s="2"/>
      <c r="W13" s="2"/>
      <c r="X13" s="2"/>
      <c r="Y13" s="2"/>
      <c r="Z13" s="2"/>
    </row>
    <row r="14">
      <c r="A14" s="1" t="s">
        <v>76</v>
      </c>
      <c r="B14" s="1">
        <v>87710.0</v>
      </c>
      <c r="C14" s="1">
        <v>114000.0</v>
      </c>
      <c r="D14" s="1">
        <v>151000.0</v>
      </c>
      <c r="E14" s="1">
        <v>169000.0</v>
      </c>
      <c r="F14" s="1">
        <v>207000.0</v>
      </c>
      <c r="G14" s="1">
        <v>196000.0</v>
      </c>
      <c r="H14" s="1">
        <v>338000.0</v>
      </c>
      <c r="I14" s="1">
        <v>390000.0</v>
      </c>
      <c r="J14" s="1">
        <v>320000.0</v>
      </c>
      <c r="K14" s="1">
        <v>269000.0</v>
      </c>
      <c r="L14" s="2"/>
      <c r="M14" s="2"/>
      <c r="N14" s="2"/>
      <c r="O14" s="2"/>
      <c r="P14" s="2"/>
      <c r="Q14" s="2"/>
      <c r="R14" s="2"/>
      <c r="S14" s="2"/>
      <c r="T14" s="2"/>
      <c r="U14" s="2"/>
      <c r="V14" s="2"/>
      <c r="W14" s="2"/>
      <c r="X14" s="2"/>
      <c r="Y14" s="2"/>
      <c r="Z14" s="2"/>
    </row>
    <row r="15">
      <c r="A15" s="1" t="s">
        <v>77</v>
      </c>
      <c r="B15" s="1">
        <v>1640.0</v>
      </c>
      <c r="C15" s="1">
        <v>1780.0</v>
      </c>
      <c r="D15" s="1">
        <v>2160.0</v>
      </c>
      <c r="E15" s="1">
        <v>2370.0</v>
      </c>
      <c r="F15" s="1">
        <v>4010.0</v>
      </c>
      <c r="G15" s="1">
        <v>1200.0</v>
      </c>
      <c r="H15" s="1">
        <v>300.0</v>
      </c>
      <c r="I15" s="1">
        <v>999.0</v>
      </c>
      <c r="J15" s="1">
        <v>2230.0</v>
      </c>
      <c r="K15" s="1">
        <v>100.0</v>
      </c>
      <c r="L15" s="2"/>
      <c r="M15" s="2"/>
      <c r="N15" s="2"/>
      <c r="O15" s="2"/>
      <c r="P15" s="2"/>
      <c r="Q15" s="2"/>
      <c r="R15" s="2"/>
      <c r="S15" s="2"/>
      <c r="T15" s="2"/>
      <c r="U15" s="2"/>
      <c r="V15" s="2"/>
      <c r="W15" s="2"/>
      <c r="X15" s="2"/>
      <c r="Y15" s="2"/>
      <c r="Z15" s="2"/>
    </row>
    <row r="16">
      <c r="A16" s="1" t="s">
        <v>78</v>
      </c>
      <c r="B16" s="1">
        <v>0.0</v>
      </c>
      <c r="C16" s="1">
        <v>145.0</v>
      </c>
      <c r="D16" s="1">
        <v>143.0</v>
      </c>
      <c r="E16" s="1">
        <v>76.0</v>
      </c>
      <c r="F16" s="1">
        <v>3.0</v>
      </c>
      <c r="G16" s="1">
        <v>0.0</v>
      </c>
      <c r="H16" s="1">
        <v>0.0</v>
      </c>
      <c r="I16" s="1">
        <v>0.0</v>
      </c>
      <c r="J16" s="1">
        <v>5370.0</v>
      </c>
      <c r="K16" s="1">
        <v>4300.0</v>
      </c>
      <c r="L16" s="2"/>
      <c r="M16" s="2"/>
      <c r="N16" s="2"/>
      <c r="O16" s="2"/>
      <c r="P16" s="2"/>
      <c r="Q16" s="2"/>
      <c r="R16" s="2"/>
      <c r="S16" s="2"/>
      <c r="T16" s="2"/>
      <c r="U16" s="2"/>
      <c r="V16" s="2"/>
      <c r="W16" s="2"/>
      <c r="X16" s="2"/>
      <c r="Y16" s="2"/>
      <c r="Z16" s="2"/>
    </row>
    <row r="17">
      <c r="A17" s="1" t="s">
        <v>79</v>
      </c>
      <c r="B17" s="1">
        <v>0.0</v>
      </c>
      <c r="C17" s="1">
        <v>0.0</v>
      </c>
      <c r="D17" s="1">
        <v>0.0</v>
      </c>
      <c r="E17" s="1">
        <v>0.0</v>
      </c>
      <c r="F17" s="1">
        <v>250.0</v>
      </c>
      <c r="G17" s="1">
        <v>281.0</v>
      </c>
      <c r="H17" s="1">
        <v>303.0</v>
      </c>
      <c r="I17" s="1">
        <v>344.0</v>
      </c>
      <c r="J17" s="1">
        <v>379.0</v>
      </c>
      <c r="K17" s="1">
        <v>416.0</v>
      </c>
      <c r="L17" s="2"/>
      <c r="M17" s="2"/>
      <c r="N17" s="2"/>
      <c r="O17" s="2"/>
      <c r="P17" s="2"/>
      <c r="Q17" s="2"/>
      <c r="R17" s="2"/>
      <c r="S17" s="2"/>
      <c r="T17" s="2"/>
      <c r="U17" s="2"/>
      <c r="V17" s="2"/>
      <c r="W17" s="2"/>
      <c r="X17" s="2"/>
      <c r="Y17" s="2"/>
      <c r="Z17" s="2"/>
    </row>
    <row r="18">
      <c r="A18" s="1" t="s">
        <v>80</v>
      </c>
      <c r="B18" s="1">
        <v>59.0</v>
      </c>
      <c r="C18" s="1">
        <v>119.0</v>
      </c>
      <c r="D18" s="1">
        <v>75.0</v>
      </c>
      <c r="E18" s="1">
        <v>497.0</v>
      </c>
      <c r="F18" s="1">
        <v>95.0</v>
      </c>
      <c r="G18" s="1">
        <v>299.0</v>
      </c>
      <c r="H18" s="1">
        <v>486.0</v>
      </c>
      <c r="I18" s="1">
        <v>1180.0</v>
      </c>
      <c r="J18" s="1">
        <v>1410.0</v>
      </c>
      <c r="K18" s="1">
        <v>2350.0</v>
      </c>
      <c r="L18" s="2"/>
      <c r="M18" s="2"/>
      <c r="N18" s="2"/>
      <c r="O18" s="2"/>
      <c r="P18" s="2"/>
      <c r="Q18" s="2"/>
      <c r="R18" s="2"/>
      <c r="S18" s="2"/>
      <c r="T18" s="2"/>
      <c r="U18" s="2"/>
      <c r="V18" s="2"/>
      <c r="W18" s="2"/>
      <c r="X18" s="2"/>
      <c r="Y18" s="2"/>
      <c r="Z18" s="2"/>
    </row>
    <row r="19">
      <c r="A19" s="1" t="s">
        <v>81</v>
      </c>
      <c r="B19" s="1">
        <v>155000.0</v>
      </c>
      <c r="C19" s="1">
        <v>184000.0</v>
      </c>
      <c r="D19" s="1">
        <v>223000.0</v>
      </c>
      <c r="E19" s="1">
        <v>243000.0</v>
      </c>
      <c r="F19" s="1">
        <v>296000.0</v>
      </c>
      <c r="G19" s="1">
        <v>294000.0</v>
      </c>
      <c r="H19" s="1">
        <v>549000.0</v>
      </c>
      <c r="I19" s="1">
        <v>667000.0</v>
      </c>
      <c r="J19" s="1">
        <v>552000.0</v>
      </c>
      <c r="K19" s="1">
        <v>493000.0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34830.0</v>
      </c>
      <c r="C21" s="1">
        <v>33540.0</v>
      </c>
      <c r="D21" s="1">
        <v>36300.0</v>
      </c>
      <c r="E21" s="1">
        <v>31560.0</v>
      </c>
      <c r="F21" s="1">
        <v>33370.0</v>
      </c>
      <c r="G21" s="1">
        <v>39220.0</v>
      </c>
      <c r="H21" s="1">
        <v>104000.0</v>
      </c>
      <c r="I21" s="1">
        <v>126000.0</v>
      </c>
      <c r="J21" s="1">
        <v>97440.0</v>
      </c>
      <c r="K21" s="1">
        <v>84790.0</v>
      </c>
      <c r="L21" s="2"/>
      <c r="M21" s="2"/>
      <c r="N21" s="2"/>
      <c r="O21" s="2"/>
      <c r="P21" s="2"/>
      <c r="Q21" s="2"/>
      <c r="R21" s="2"/>
      <c r="S21" s="2"/>
      <c r="T21" s="2"/>
      <c r="U21" s="2"/>
      <c r="V21" s="2"/>
      <c r="W21" s="2"/>
      <c r="X21" s="2"/>
      <c r="Y21" s="2"/>
      <c r="Z21" s="2"/>
    </row>
    <row r="22" ht="15.75" customHeight="1">
      <c r="A22" s="1" t="s">
        <v>84</v>
      </c>
      <c r="B22" s="1">
        <v>1770.0</v>
      </c>
      <c r="C22" s="1">
        <v>2020.0</v>
      </c>
      <c r="D22" s="1">
        <v>2100.0</v>
      </c>
      <c r="E22" s="1">
        <v>2500.0</v>
      </c>
      <c r="F22" s="1">
        <v>2770.0</v>
      </c>
      <c r="G22" s="1">
        <v>3230.0</v>
      </c>
      <c r="H22" s="1">
        <v>4500.0</v>
      </c>
      <c r="I22" s="1">
        <v>7540.0</v>
      </c>
      <c r="J22" s="1">
        <v>7190.0</v>
      </c>
      <c r="K22" s="1">
        <v>10380.0</v>
      </c>
      <c r="L22" s="2"/>
      <c r="M22" s="2"/>
      <c r="N22" s="2"/>
      <c r="O22" s="2"/>
      <c r="P22" s="2"/>
      <c r="Q22" s="2"/>
      <c r="R22" s="2"/>
      <c r="S22" s="2"/>
      <c r="T22" s="2"/>
      <c r="U22" s="2"/>
      <c r="V22" s="2"/>
      <c r="W22" s="2"/>
      <c r="X22" s="2"/>
      <c r="Y22" s="2"/>
      <c r="Z22" s="2"/>
    </row>
    <row r="23" ht="15.75" customHeight="1">
      <c r="A23" s="1" t="s">
        <v>85</v>
      </c>
      <c r="B23" s="1">
        <v>1480.0</v>
      </c>
      <c r="C23" s="1">
        <v>2230.0</v>
      </c>
      <c r="D23" s="1">
        <v>2000.0</v>
      </c>
      <c r="E23" s="1">
        <v>15970.0</v>
      </c>
      <c r="F23" s="1">
        <v>1180.0</v>
      </c>
      <c r="G23" s="1">
        <v>1250.0</v>
      </c>
      <c r="H23" s="1">
        <v>7550.0</v>
      </c>
      <c r="I23" s="1">
        <v>12010.0</v>
      </c>
      <c r="J23" s="1">
        <v>21250.0</v>
      </c>
      <c r="K23" s="1">
        <v>38350.0</v>
      </c>
      <c r="L23" s="2"/>
      <c r="M23" s="2"/>
      <c r="N23" s="2"/>
      <c r="O23" s="2"/>
      <c r="P23" s="2"/>
      <c r="Q23" s="2"/>
      <c r="R23" s="2"/>
      <c r="S23" s="2"/>
      <c r="T23" s="2"/>
      <c r="U23" s="2"/>
      <c r="V23" s="2"/>
      <c r="W23" s="2"/>
      <c r="X23" s="2"/>
      <c r="Y23" s="2"/>
      <c r="Z23" s="2"/>
    </row>
    <row r="24" ht="15.75" customHeight="1">
      <c r="A24" s="1" t="s">
        <v>86</v>
      </c>
      <c r="B24" s="1">
        <v>0.0</v>
      </c>
      <c r="C24" s="1">
        <v>0.0</v>
      </c>
      <c r="D24" s="1">
        <v>250.0</v>
      </c>
      <c r="E24" s="1">
        <v>0.0</v>
      </c>
      <c r="F24" s="1">
        <v>0.0</v>
      </c>
      <c r="G24" s="1">
        <v>0.0</v>
      </c>
      <c r="H24" s="1">
        <v>0.0</v>
      </c>
      <c r="I24" s="1">
        <v>0.0</v>
      </c>
      <c r="J24" s="1">
        <v>800.0</v>
      </c>
      <c r="K24" s="1">
        <v>3650.0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128.0</v>
      </c>
      <c r="H25" s="1">
        <v>182.0</v>
      </c>
      <c r="I25" s="1">
        <v>191.0</v>
      </c>
      <c r="J25" s="1">
        <v>263.0</v>
      </c>
      <c r="K25" s="1">
        <v>231.0</v>
      </c>
      <c r="L25" s="2"/>
      <c r="M25" s="2"/>
      <c r="N25" s="2"/>
      <c r="O25" s="2"/>
      <c r="P25" s="2"/>
      <c r="Q25" s="2"/>
      <c r="R25" s="2"/>
      <c r="S25" s="2"/>
      <c r="T25" s="2"/>
      <c r="U25" s="2"/>
      <c r="V25" s="2"/>
      <c r="W25" s="2"/>
      <c r="X25" s="2"/>
      <c r="Y25" s="2"/>
      <c r="Z25" s="2"/>
    </row>
    <row r="26" ht="15.75" customHeight="1">
      <c r="A26" s="1" t="s">
        <v>88</v>
      </c>
      <c r="B26" s="1">
        <v>1820.0</v>
      </c>
      <c r="C26" s="1">
        <v>2820.0</v>
      </c>
      <c r="D26" s="1">
        <v>2560.0</v>
      </c>
      <c r="E26" s="1">
        <v>4690.0</v>
      </c>
      <c r="F26" s="1">
        <v>6830.0</v>
      </c>
      <c r="G26" s="1">
        <v>7430.0</v>
      </c>
      <c r="H26" s="1">
        <v>13630.0</v>
      </c>
      <c r="I26" s="1">
        <v>18910.0</v>
      </c>
      <c r="J26" s="1">
        <v>19960.0</v>
      </c>
      <c r="K26" s="1">
        <v>22390.0</v>
      </c>
      <c r="L26" s="2"/>
      <c r="M26" s="2"/>
      <c r="N26" s="2"/>
      <c r="O26" s="2"/>
      <c r="P26" s="2"/>
      <c r="Q26" s="2"/>
      <c r="R26" s="2"/>
      <c r="S26" s="2"/>
      <c r="T26" s="2"/>
      <c r="U26" s="2"/>
      <c r="V26" s="2"/>
      <c r="W26" s="2"/>
      <c r="X26" s="2"/>
      <c r="Y26" s="2"/>
      <c r="Z26" s="2"/>
    </row>
    <row r="27" ht="15.75" customHeight="1">
      <c r="A27" s="1" t="s">
        <v>89</v>
      </c>
      <c r="B27" s="1">
        <v>83.0</v>
      </c>
      <c r="C27" s="1">
        <v>75.0</v>
      </c>
      <c r="D27" s="1">
        <v>68.0</v>
      </c>
      <c r="E27" s="1">
        <v>61.0</v>
      </c>
      <c r="F27" s="1">
        <v>52.0</v>
      </c>
      <c r="G27" s="1">
        <v>522.0</v>
      </c>
      <c r="H27" s="1">
        <v>851.0</v>
      </c>
      <c r="I27" s="1">
        <v>741.0</v>
      </c>
      <c r="J27" s="1">
        <v>799.0</v>
      </c>
      <c r="K27" s="1">
        <v>746.0</v>
      </c>
      <c r="L27" s="2"/>
      <c r="M27" s="2"/>
      <c r="N27" s="2"/>
      <c r="O27" s="2"/>
      <c r="P27" s="2"/>
      <c r="Q27" s="2"/>
      <c r="R27" s="2"/>
      <c r="S27" s="2"/>
      <c r="T27" s="2"/>
      <c r="U27" s="2"/>
      <c r="V27" s="2"/>
      <c r="W27" s="2"/>
      <c r="X27" s="2"/>
      <c r="Y27" s="2"/>
      <c r="Z27" s="2"/>
    </row>
    <row r="28" ht="15.75" customHeight="1">
      <c r="A28" s="1" t="s">
        <v>90</v>
      </c>
      <c r="B28" s="1">
        <v>103000.0</v>
      </c>
      <c r="C28" s="1">
        <v>130000.0</v>
      </c>
      <c r="D28" s="1">
        <v>163000.0</v>
      </c>
      <c r="E28" s="1">
        <v>170000.0</v>
      </c>
      <c r="F28" s="1">
        <v>231000.0</v>
      </c>
      <c r="G28" s="1">
        <v>220000.0</v>
      </c>
      <c r="H28" s="1">
        <v>358000.0</v>
      </c>
      <c r="I28" s="1">
        <v>444000.0</v>
      </c>
      <c r="J28" s="1">
        <v>367000.0</v>
      </c>
      <c r="K28" s="1">
        <v>290000.0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92.0</v>
      </c>
      <c r="I29" s="1">
        <v>119.0</v>
      </c>
      <c r="J29" s="1">
        <v>78.0</v>
      </c>
      <c r="K29" s="1">
        <v>125.0</v>
      </c>
      <c r="L29" s="2"/>
      <c r="M29" s="2"/>
      <c r="N29" s="2"/>
      <c r="O29" s="2"/>
      <c r="P29" s="2"/>
      <c r="Q29" s="2"/>
      <c r="R29" s="2"/>
      <c r="S29" s="2"/>
      <c r="T29" s="2"/>
      <c r="U29" s="2"/>
      <c r="V29" s="2"/>
      <c r="W29" s="2"/>
      <c r="X29" s="2"/>
      <c r="Y29" s="2"/>
      <c r="Z29" s="2"/>
    </row>
    <row r="30" ht="15.75" customHeight="1">
      <c r="A30" s="1" t="s">
        <v>92</v>
      </c>
      <c r="B30" s="1">
        <v>39.0</v>
      </c>
      <c r="C30" s="1">
        <v>0.0</v>
      </c>
      <c r="D30" s="1">
        <v>0.0</v>
      </c>
      <c r="E30" s="1">
        <v>0.0</v>
      </c>
      <c r="F30" s="1">
        <v>0.0</v>
      </c>
      <c r="G30" s="1">
        <v>110.0</v>
      </c>
      <c r="H30" s="1">
        <v>3460.0</v>
      </c>
      <c r="I30" s="1">
        <v>1480.0</v>
      </c>
      <c r="J30" s="1">
        <v>0.0</v>
      </c>
      <c r="K30" s="1">
        <v>556.0</v>
      </c>
      <c r="L30" s="2"/>
      <c r="M30" s="2"/>
      <c r="N30" s="2"/>
      <c r="O30" s="2"/>
      <c r="P30" s="2"/>
      <c r="Q30" s="2"/>
      <c r="R30" s="2"/>
      <c r="S30" s="2"/>
      <c r="T30" s="2"/>
      <c r="U30" s="2"/>
      <c r="V30" s="2"/>
      <c r="W30" s="2"/>
      <c r="X30" s="2"/>
      <c r="Y30" s="2"/>
      <c r="Z30" s="2"/>
    </row>
    <row r="31" ht="15.75" customHeight="1">
      <c r="A31" s="1" t="s">
        <v>93</v>
      </c>
      <c r="B31" s="1">
        <v>11.0</v>
      </c>
      <c r="C31" s="1">
        <v>132.0</v>
      </c>
      <c r="D31" s="1">
        <v>228.0</v>
      </c>
      <c r="E31" s="1">
        <v>314.0</v>
      </c>
      <c r="F31" s="1">
        <v>188.0</v>
      </c>
      <c r="G31" s="1">
        <v>275.0</v>
      </c>
      <c r="H31" s="1">
        <v>454.0</v>
      </c>
      <c r="I31" s="1">
        <v>565.0</v>
      </c>
      <c r="J31" s="1">
        <v>665.0</v>
      </c>
      <c r="K31" s="1">
        <v>1050.0</v>
      </c>
      <c r="L31" s="2"/>
      <c r="M31" s="2"/>
      <c r="N31" s="2"/>
      <c r="O31" s="2"/>
      <c r="P31" s="2"/>
      <c r="Q31" s="2"/>
      <c r="R31" s="2"/>
      <c r="S31" s="2"/>
      <c r="T31" s="2"/>
      <c r="U31" s="2"/>
      <c r="V31" s="2"/>
      <c r="W31" s="2"/>
      <c r="X31" s="2"/>
      <c r="Y31" s="2"/>
      <c r="Z31" s="2"/>
    </row>
    <row r="32" ht="15.75" customHeight="1">
      <c r="A32" s="1" t="s">
        <v>94</v>
      </c>
      <c r="B32" s="1">
        <v>143000.0</v>
      </c>
      <c r="C32" s="1">
        <v>170000.0</v>
      </c>
      <c r="D32" s="1">
        <v>207000.0</v>
      </c>
      <c r="E32" s="1">
        <v>225000.0</v>
      </c>
      <c r="F32" s="1">
        <v>276000.0</v>
      </c>
      <c r="G32" s="1">
        <v>272000.0</v>
      </c>
      <c r="H32" s="1">
        <v>493000.0</v>
      </c>
      <c r="I32" s="1">
        <v>611000.0</v>
      </c>
      <c r="J32" s="1">
        <v>515000.0</v>
      </c>
      <c r="K32" s="1">
        <v>452000.0</v>
      </c>
      <c r="L32" s="2"/>
      <c r="M32" s="2"/>
      <c r="N32" s="2"/>
      <c r="O32" s="2"/>
      <c r="P32" s="2"/>
      <c r="Q32" s="2"/>
      <c r="R32" s="2"/>
      <c r="S32" s="2"/>
      <c r="T32" s="2"/>
      <c r="U32" s="2"/>
      <c r="V32" s="2"/>
      <c r="W32" s="2"/>
      <c r="X32" s="2"/>
      <c r="Y32" s="2"/>
      <c r="Z32" s="2"/>
    </row>
    <row r="33" ht="15.75" customHeight="1">
      <c r="A33" s="1" t="s">
        <v>95</v>
      </c>
      <c r="B33" s="1">
        <v>872.0</v>
      </c>
      <c r="C33" s="1">
        <v>1460.0</v>
      </c>
      <c r="D33" s="1">
        <v>2780.0</v>
      </c>
      <c r="E33" s="1">
        <v>2790.0</v>
      </c>
      <c r="F33" s="1">
        <v>2790.0</v>
      </c>
      <c r="G33" s="1">
        <v>2790.0</v>
      </c>
      <c r="H33" s="1">
        <v>7730.0</v>
      </c>
      <c r="I33" s="1">
        <v>9950.0</v>
      </c>
      <c r="J33" s="1">
        <v>9710.0</v>
      </c>
      <c r="K33" s="1">
        <v>9190.0</v>
      </c>
      <c r="L33" s="2"/>
      <c r="M33" s="2"/>
      <c r="N33" s="2"/>
      <c r="O33" s="2"/>
      <c r="P33" s="2"/>
      <c r="Q33" s="2"/>
      <c r="R33" s="2"/>
      <c r="S33" s="2"/>
      <c r="T33" s="2"/>
      <c r="U33" s="2"/>
      <c r="V33" s="2"/>
      <c r="W33" s="2"/>
      <c r="X33" s="2"/>
      <c r="Y33" s="2"/>
      <c r="Z33" s="2"/>
    </row>
    <row r="34" ht="15.75" customHeight="1">
      <c r="A34" s="1" t="s">
        <v>96</v>
      </c>
      <c r="B34" s="1">
        <v>872.0</v>
      </c>
      <c r="C34" s="1">
        <v>1460.0</v>
      </c>
      <c r="D34" s="1">
        <v>2780.0</v>
      </c>
      <c r="E34" s="1">
        <v>2790.0</v>
      </c>
      <c r="F34" s="1">
        <v>2790.0</v>
      </c>
      <c r="G34" s="1">
        <v>2790.0</v>
      </c>
      <c r="H34" s="1">
        <v>7730.0</v>
      </c>
      <c r="I34" s="1">
        <v>9950.0</v>
      </c>
      <c r="J34" s="1">
        <v>9710.0</v>
      </c>
      <c r="K34" s="1">
        <v>9190.0</v>
      </c>
      <c r="L34" s="2"/>
      <c r="M34" s="2"/>
      <c r="N34" s="2"/>
      <c r="O34" s="2"/>
      <c r="P34" s="2"/>
      <c r="Q34" s="2"/>
      <c r="R34" s="2"/>
      <c r="S34" s="2"/>
      <c r="T34" s="2"/>
      <c r="U34" s="2"/>
      <c r="V34" s="2"/>
      <c r="W34" s="2"/>
      <c r="X34" s="2"/>
      <c r="Y34" s="2"/>
      <c r="Z34" s="2"/>
    </row>
    <row r="35" ht="15.75" customHeight="1">
      <c r="A35" s="1" t="s">
        <v>97</v>
      </c>
      <c r="B35" s="1">
        <v>15.0</v>
      </c>
      <c r="C35" s="1">
        <v>15.0</v>
      </c>
      <c r="D35" s="1">
        <v>15.0</v>
      </c>
      <c r="E35" s="1">
        <v>15.0</v>
      </c>
      <c r="F35" s="1">
        <v>15.0</v>
      </c>
      <c r="G35" s="1">
        <v>15.0</v>
      </c>
      <c r="H35" s="1">
        <v>21.0</v>
      </c>
      <c r="I35" s="1">
        <v>21.0</v>
      </c>
      <c r="J35" s="1">
        <v>21.0</v>
      </c>
      <c r="K35" s="1">
        <v>21.0</v>
      </c>
      <c r="L35" s="2"/>
      <c r="M35" s="2"/>
      <c r="N35" s="2"/>
      <c r="O35" s="2"/>
      <c r="P35" s="2"/>
      <c r="Q35" s="2"/>
      <c r="R35" s="2"/>
      <c r="S35" s="2"/>
      <c r="T35" s="2"/>
      <c r="U35" s="2"/>
      <c r="V35" s="2"/>
      <c r="W35" s="2"/>
      <c r="X35" s="2"/>
      <c r="Y35" s="2"/>
      <c r="Z35" s="2"/>
    </row>
    <row r="36" ht="15.75" customHeight="1">
      <c r="A36" s="1" t="s">
        <v>98</v>
      </c>
      <c r="B36" s="1">
        <v>4050.0</v>
      </c>
      <c r="C36" s="1">
        <v>4150.0</v>
      </c>
      <c r="D36" s="1">
        <v>4270.0</v>
      </c>
      <c r="E36" s="1">
        <v>4350.0</v>
      </c>
      <c r="F36" s="1">
        <v>4500.0</v>
      </c>
      <c r="G36" s="1">
        <v>4660.0</v>
      </c>
      <c r="H36" s="1">
        <v>26520.0</v>
      </c>
      <c r="I36" s="1">
        <v>26740.0</v>
      </c>
      <c r="J36" s="1">
        <v>27080.0</v>
      </c>
      <c r="K36" s="1">
        <v>27330.0</v>
      </c>
      <c r="L36" s="2"/>
      <c r="M36" s="2"/>
      <c r="N36" s="2"/>
      <c r="O36" s="2"/>
      <c r="P36" s="2"/>
      <c r="Q36" s="2"/>
      <c r="R36" s="2"/>
      <c r="S36" s="2"/>
      <c r="T36" s="2"/>
      <c r="U36" s="2"/>
      <c r="V36" s="2"/>
      <c r="W36" s="2"/>
      <c r="X36" s="2"/>
      <c r="Y36" s="2"/>
      <c r="Z36" s="2"/>
    </row>
    <row r="37" ht="15.75" customHeight="1">
      <c r="A37" s="1" t="s">
        <v>99</v>
      </c>
      <c r="B37" s="1">
        <v>10200.0</v>
      </c>
      <c r="C37" s="1">
        <v>11250.0</v>
      </c>
      <c r="D37" s="1">
        <v>12650.0</v>
      </c>
      <c r="E37" s="1">
        <v>14410.0</v>
      </c>
      <c r="F37" s="1">
        <v>17330.0</v>
      </c>
      <c r="G37" s="1">
        <v>19960.0</v>
      </c>
      <c r="H37" s="1">
        <v>21980.0</v>
      </c>
      <c r="I37" s="1">
        <v>25990.0</v>
      </c>
      <c r="J37" s="1">
        <v>31070.0</v>
      </c>
      <c r="K37" s="1">
        <v>33900.0</v>
      </c>
      <c r="L37" s="2"/>
      <c r="M37" s="2"/>
      <c r="N37" s="2"/>
      <c r="O37" s="2"/>
      <c r="P37" s="2"/>
      <c r="Q37" s="2"/>
      <c r="R37" s="2"/>
      <c r="S37" s="2"/>
      <c r="T37" s="2"/>
      <c r="U37" s="2"/>
      <c r="V37" s="2"/>
      <c r="W37" s="2"/>
      <c r="X37" s="2"/>
      <c r="Y37" s="2"/>
      <c r="Z37" s="2"/>
    </row>
    <row r="38" ht="15.75" customHeight="1">
      <c r="A38" s="1" t="s">
        <v>100</v>
      </c>
      <c r="B38" s="1">
        <v>-3500.0</v>
      </c>
      <c r="C38" s="1">
        <v>-3340.0</v>
      </c>
      <c r="D38" s="1">
        <v>-3130.0</v>
      </c>
      <c r="E38" s="1">
        <v>-2890.0</v>
      </c>
      <c r="F38" s="1">
        <v>-3710.0</v>
      </c>
      <c r="G38" s="1">
        <v>-5770.0</v>
      </c>
      <c r="H38" s="1">
        <v>-5580.0</v>
      </c>
      <c r="I38" s="1">
        <v>-5340.0</v>
      </c>
      <c r="J38" s="1">
        <v>-8640.0</v>
      </c>
      <c r="K38" s="1">
        <v>-11350.0</v>
      </c>
      <c r="L38" s="2"/>
      <c r="M38" s="2"/>
      <c r="N38" s="2"/>
      <c r="O38" s="2"/>
      <c r="P38" s="2"/>
      <c r="Q38" s="2"/>
      <c r="R38" s="2"/>
      <c r="S38" s="2"/>
      <c r="T38" s="2"/>
      <c r="U38" s="2"/>
      <c r="V38" s="2"/>
      <c r="W38" s="2"/>
      <c r="X38" s="2"/>
      <c r="Y38" s="2"/>
      <c r="Z38" s="2"/>
    </row>
    <row r="39" ht="15.75" customHeight="1">
      <c r="A39" s="1" t="s">
        <v>101</v>
      </c>
      <c r="B39" s="1">
        <v>165.0</v>
      </c>
      <c r="C39" s="1">
        <v>-134.0</v>
      </c>
      <c r="D39" s="1">
        <v>-163.0</v>
      </c>
      <c r="E39" s="1">
        <v>-152.0</v>
      </c>
      <c r="F39" s="1">
        <v>-252.0</v>
      </c>
      <c r="G39" s="1">
        <v>88.0</v>
      </c>
      <c r="H39" s="1">
        <v>5390.0</v>
      </c>
      <c r="I39" s="1">
        <v>-1110.0</v>
      </c>
      <c r="J39" s="1">
        <v>-22620.0</v>
      </c>
      <c r="K39" s="1">
        <v>-18130.0</v>
      </c>
      <c r="L39" s="2"/>
      <c r="M39" s="2"/>
      <c r="N39" s="2"/>
      <c r="O39" s="2"/>
      <c r="P39" s="2"/>
      <c r="Q39" s="2"/>
      <c r="R39" s="2"/>
      <c r="S39" s="2"/>
      <c r="T39" s="2"/>
      <c r="U39" s="2"/>
      <c r="V39" s="2"/>
      <c r="W39" s="2"/>
      <c r="X39" s="2"/>
      <c r="Y39" s="2"/>
      <c r="Z39" s="2"/>
    </row>
    <row r="40" ht="15.75" customHeight="1">
      <c r="A40" s="1" t="s">
        <v>102</v>
      </c>
      <c r="B40" s="1">
        <v>10930.0</v>
      </c>
      <c r="C40" s="1">
        <v>11940.0</v>
      </c>
      <c r="D40" s="1">
        <v>13640.0</v>
      </c>
      <c r="E40" s="1">
        <v>15730.0</v>
      </c>
      <c r="F40" s="1">
        <v>17880.0</v>
      </c>
      <c r="G40" s="1">
        <v>18950.0</v>
      </c>
      <c r="H40" s="1">
        <v>48330.0</v>
      </c>
      <c r="I40" s="1">
        <v>46310.0</v>
      </c>
      <c r="J40" s="1">
        <v>26900.0</v>
      </c>
      <c r="K40" s="1">
        <v>31770.0</v>
      </c>
      <c r="L40" s="2"/>
      <c r="M40" s="2"/>
      <c r="N40" s="2"/>
      <c r="O40" s="2"/>
      <c r="P40" s="2"/>
      <c r="Q40" s="2"/>
      <c r="R40" s="2"/>
      <c r="S40" s="2"/>
      <c r="T40" s="2"/>
      <c r="U40" s="2"/>
      <c r="V40" s="2"/>
      <c r="W40" s="2"/>
      <c r="X40" s="2"/>
      <c r="Y40" s="2"/>
      <c r="Z40" s="2"/>
    </row>
    <row r="41" ht="15.75" customHeight="1">
      <c r="A41" s="1" t="s">
        <v>103</v>
      </c>
      <c r="B41" s="1">
        <v>11800.0</v>
      </c>
      <c r="C41" s="1">
        <v>13400.0</v>
      </c>
      <c r="D41" s="1">
        <v>16420.0</v>
      </c>
      <c r="E41" s="1">
        <v>18520.0</v>
      </c>
      <c r="F41" s="1">
        <v>20670.0</v>
      </c>
      <c r="G41" s="1">
        <v>21740.0</v>
      </c>
      <c r="H41" s="1">
        <v>56060.0</v>
      </c>
      <c r="I41" s="1">
        <v>56260.0</v>
      </c>
      <c r="J41" s="1">
        <v>36610.0</v>
      </c>
      <c r="K41" s="1">
        <v>40960.0</v>
      </c>
      <c r="L41" s="2"/>
      <c r="M41" s="2"/>
      <c r="N41" s="2"/>
      <c r="O41" s="2"/>
      <c r="P41" s="2"/>
      <c r="Q41" s="2"/>
      <c r="R41" s="2"/>
      <c r="S41" s="2"/>
      <c r="T41" s="2"/>
      <c r="U41" s="2"/>
      <c r="V41" s="2"/>
      <c r="W41" s="2"/>
      <c r="X41" s="2"/>
      <c r="Y41" s="2"/>
      <c r="Z41" s="2"/>
    </row>
    <row r="42" ht="15.75" customHeight="1">
      <c r="A42" s="1" t="s">
        <v>104</v>
      </c>
      <c r="B42" s="1">
        <v>155000.0</v>
      </c>
      <c r="C42" s="1">
        <v>184000.0</v>
      </c>
      <c r="D42" s="1">
        <v>223000.0</v>
      </c>
      <c r="E42" s="1">
        <v>243000.0</v>
      </c>
      <c r="F42" s="1">
        <v>296000.0</v>
      </c>
      <c r="G42" s="1">
        <v>294000.0</v>
      </c>
      <c r="H42" s="1">
        <v>549000.0</v>
      </c>
      <c r="I42" s="1">
        <v>667000.0</v>
      </c>
      <c r="J42" s="1">
        <v>552000.0</v>
      </c>
      <c r="K42" s="1">
        <v>493000.0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1310.0</v>
      </c>
      <c r="C44" s="1">
        <v>1320.0</v>
      </c>
      <c r="D44" s="1">
        <v>1330.0</v>
      </c>
      <c r="E44" s="1">
        <v>1350.0</v>
      </c>
      <c r="F44" s="1">
        <v>1330.0</v>
      </c>
      <c r="G44" s="1">
        <v>1290.0</v>
      </c>
      <c r="H44" s="1">
        <v>1880.0</v>
      </c>
      <c r="I44" s="1">
        <v>1890.0</v>
      </c>
      <c r="J44" s="1">
        <v>1840.0</v>
      </c>
      <c r="K44" s="1">
        <v>1820.0</v>
      </c>
      <c r="L44" s="2"/>
      <c r="M44" s="2"/>
      <c r="N44" s="2"/>
      <c r="O44" s="2"/>
      <c r="P44" s="2"/>
      <c r="Q44" s="2"/>
      <c r="R44" s="2"/>
      <c r="S44" s="2"/>
      <c r="T44" s="2"/>
      <c r="U44" s="2"/>
      <c r="V44" s="2"/>
      <c r="W44" s="2"/>
      <c r="X44" s="2"/>
      <c r="Y44" s="2"/>
      <c r="Z44" s="2"/>
    </row>
    <row r="45" ht="15.75" customHeight="1">
      <c r="A45" s="1" t="s">
        <v>106</v>
      </c>
      <c r="B45" s="1">
        <v>1310.0</v>
      </c>
      <c r="C45" s="1">
        <v>1320.0</v>
      </c>
      <c r="D45" s="1">
        <v>1330.0</v>
      </c>
      <c r="E45" s="1">
        <v>1350.0</v>
      </c>
      <c r="F45" s="1">
        <v>1330.0</v>
      </c>
      <c r="G45" s="1">
        <v>1290.0</v>
      </c>
      <c r="H45" s="1">
        <v>1880.0</v>
      </c>
      <c r="I45" s="1">
        <v>1890.0</v>
      </c>
      <c r="J45" s="1">
        <v>1850.0</v>
      </c>
      <c r="K45" s="1">
        <v>1820.0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9480.0</v>
      </c>
      <c r="C47" s="1">
        <v>10540.0</v>
      </c>
      <c r="D47" s="1">
        <v>12270.0</v>
      </c>
      <c r="E47" s="1">
        <v>14400.0</v>
      </c>
      <c r="F47" s="1">
        <v>16500.0</v>
      </c>
      <c r="G47" s="1">
        <v>17600.0</v>
      </c>
      <c r="H47" s="1">
        <v>26380.0</v>
      </c>
      <c r="I47" s="1">
        <v>24980.0</v>
      </c>
      <c r="J47" s="1">
        <v>6160.0</v>
      </c>
      <c r="K47" s="1">
        <v>11560.0</v>
      </c>
      <c r="L47" s="2"/>
      <c r="M47" s="2"/>
      <c r="N47" s="2"/>
      <c r="O47" s="2"/>
      <c r="P47" s="2"/>
      <c r="Q47" s="2"/>
      <c r="R47" s="2"/>
      <c r="S47" s="2"/>
      <c r="T47" s="2"/>
      <c r="U47" s="2"/>
      <c r="V47" s="2"/>
      <c r="W47" s="2"/>
      <c r="X47" s="2"/>
      <c r="Y47" s="2"/>
      <c r="Z47" s="2"/>
    </row>
    <row r="48" ht="15.75" customHeight="1">
      <c r="A48" s="1" t="s">
        <v>119</v>
      </c>
      <c r="B48" s="1" t="s">
        <v>120</v>
      </c>
      <c r="C48" s="1" t="s">
        <v>121</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3380.0</v>
      </c>
      <c r="C49" s="1">
        <v>5120.0</v>
      </c>
      <c r="D49" s="1">
        <v>4870.0</v>
      </c>
      <c r="E49" s="1">
        <v>20720.0</v>
      </c>
      <c r="F49" s="1">
        <v>8060.0</v>
      </c>
      <c r="G49" s="1">
        <v>9330.0</v>
      </c>
      <c r="H49" s="1">
        <v>22210.0</v>
      </c>
      <c r="I49" s="1">
        <v>31860.0</v>
      </c>
      <c r="J49" s="1">
        <v>43070.0</v>
      </c>
      <c r="K49" s="1">
        <v>65370.0</v>
      </c>
      <c r="L49" s="2"/>
      <c r="M49" s="2"/>
      <c r="N49" s="2"/>
      <c r="O49" s="2"/>
      <c r="P49" s="2"/>
      <c r="Q49" s="2"/>
      <c r="R49" s="2"/>
      <c r="S49" s="2"/>
      <c r="T49" s="2"/>
      <c r="U49" s="2"/>
      <c r="V49" s="2"/>
      <c r="W49" s="2"/>
      <c r="X49" s="2"/>
      <c r="Y49" s="2"/>
      <c r="Z49" s="2"/>
    </row>
    <row r="50" ht="15.75" customHeight="1">
      <c r="A50" s="1" t="s">
        <v>131</v>
      </c>
      <c r="B50" s="1">
        <v>0.0</v>
      </c>
      <c r="C50" s="1">
        <v>0.0</v>
      </c>
      <c r="D50" s="1">
        <v>26.0</v>
      </c>
      <c r="E50" s="1">
        <v>44.0</v>
      </c>
      <c r="F50" s="1">
        <v>56.0</v>
      </c>
      <c r="G50" s="1">
        <v>83.0</v>
      </c>
      <c r="H50" s="1">
        <v>92.0</v>
      </c>
      <c r="I50" s="1">
        <v>119.0</v>
      </c>
      <c r="J50" s="1">
        <v>78.0</v>
      </c>
      <c r="K50" s="1">
        <v>125.0</v>
      </c>
      <c r="L50" s="2"/>
      <c r="M50" s="2"/>
      <c r="N50" s="2"/>
      <c r="O50" s="2"/>
      <c r="P50" s="2"/>
      <c r="Q50" s="2"/>
      <c r="R50" s="2"/>
      <c r="S50" s="2"/>
      <c r="T50" s="2"/>
      <c r="U50" s="2"/>
      <c r="V50" s="2"/>
      <c r="W50" s="2"/>
      <c r="X50" s="2"/>
      <c r="Y50" s="2"/>
      <c r="Z50" s="2"/>
    </row>
    <row r="51" ht="15.75" customHeight="1">
      <c r="A51" s="1" t="s">
        <v>132</v>
      </c>
      <c r="B51" s="1">
        <v>-29280.0</v>
      </c>
      <c r="C51" s="1">
        <v>-26990.0</v>
      </c>
      <c r="D51" s="1">
        <v>-28580.0</v>
      </c>
      <c r="E51" s="1">
        <v>-9180.0</v>
      </c>
      <c r="F51" s="1">
        <v>-33980.0</v>
      </c>
      <c r="G51" s="1">
        <v>-41950.0</v>
      </c>
      <c r="H51" s="1">
        <v>-70090.0</v>
      </c>
      <c r="I51" s="1">
        <v>-87230.0</v>
      </c>
      <c r="J51" s="1">
        <v>-42240.0</v>
      </c>
      <c r="K51" s="1">
        <v>-13280.0</v>
      </c>
      <c r="L51" s="2"/>
      <c r="M51" s="2"/>
      <c r="N51" s="2"/>
      <c r="O51" s="2"/>
      <c r="P51" s="2"/>
      <c r="Q51" s="2"/>
      <c r="R51" s="2"/>
      <c r="S51" s="2"/>
      <c r="T51" s="2"/>
      <c r="U51" s="2"/>
      <c r="V51" s="2"/>
      <c r="W51" s="2"/>
      <c r="X51" s="2"/>
      <c r="Y51" s="2"/>
      <c r="Z51" s="2"/>
    </row>
    <row r="52" ht="15.75" customHeight="1">
      <c r="A52" s="1" t="s">
        <v>133</v>
      </c>
      <c r="B52" s="1">
        <v>1.0</v>
      </c>
      <c r="C52" s="1">
        <v>1.0</v>
      </c>
      <c r="D52" s="1">
        <v>1.0</v>
      </c>
      <c r="E52" s="1">
        <v>1.0</v>
      </c>
      <c r="F52" s="1">
        <v>1.0</v>
      </c>
      <c r="G52" s="1">
        <v>1.0</v>
      </c>
      <c r="H52" s="1">
        <v>3.0</v>
      </c>
      <c r="I52" s="1">
        <v>3.0</v>
      </c>
      <c r="J52" s="1">
        <v>3.0</v>
      </c>
      <c r="K52" s="1">
        <v>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2370.0</v>
      </c>
      <c r="C2" s="1">
        <v>2660.0</v>
      </c>
      <c r="D2" s="1">
        <v>3490.0</v>
      </c>
      <c r="E2" s="1">
        <v>4620.0</v>
      </c>
      <c r="F2" s="1">
        <v>6680.0</v>
      </c>
      <c r="G2" s="1">
        <v>7580.0</v>
      </c>
      <c r="H2" s="1">
        <v>6530.0</v>
      </c>
      <c r="I2" s="1">
        <v>8510.0</v>
      </c>
      <c r="J2" s="1">
        <v>12230.0</v>
      </c>
      <c r="K2" s="1">
        <v>16110.0</v>
      </c>
      <c r="L2" s="2"/>
      <c r="M2" s="2"/>
      <c r="N2" s="2"/>
      <c r="O2" s="2"/>
      <c r="P2" s="2"/>
      <c r="Q2" s="2"/>
      <c r="R2" s="2"/>
      <c r="S2" s="2"/>
      <c r="T2" s="2"/>
      <c r="U2" s="2"/>
      <c r="V2" s="2"/>
      <c r="W2" s="2"/>
      <c r="X2" s="2"/>
      <c r="Y2" s="2"/>
      <c r="Z2" s="2"/>
    </row>
    <row r="3">
      <c r="A3" s="1" t="s">
        <v>135</v>
      </c>
      <c r="B3" s="1">
        <v>102.0</v>
      </c>
      <c r="C3" s="1">
        <v>132.0</v>
      </c>
      <c r="D3" s="1">
        <v>171.0</v>
      </c>
      <c r="E3" s="1">
        <v>342.0</v>
      </c>
      <c r="F3" s="1">
        <v>857.0</v>
      </c>
      <c r="G3" s="1">
        <v>1060.0</v>
      </c>
      <c r="H3" s="1">
        <v>418.0</v>
      </c>
      <c r="I3" s="1">
        <v>476.0</v>
      </c>
      <c r="J3" s="1">
        <v>1540.0</v>
      </c>
      <c r="K3" s="1">
        <v>6680.0</v>
      </c>
      <c r="L3" s="2"/>
      <c r="M3" s="2"/>
      <c r="N3" s="2"/>
      <c r="O3" s="2"/>
      <c r="P3" s="2"/>
      <c r="Q3" s="2"/>
      <c r="R3" s="2"/>
      <c r="S3" s="2"/>
      <c r="T3" s="2"/>
      <c r="U3" s="2"/>
      <c r="V3" s="2"/>
      <c r="W3" s="2"/>
      <c r="X3" s="2"/>
      <c r="Y3" s="2"/>
      <c r="Z3" s="2"/>
    </row>
    <row r="4">
      <c r="A4" s="1" t="s">
        <v>136</v>
      </c>
      <c r="B4" s="1">
        <v>2270.0</v>
      </c>
      <c r="C4" s="1">
        <v>2520.0</v>
      </c>
      <c r="D4" s="1">
        <v>3320.0</v>
      </c>
      <c r="E4" s="1">
        <v>4280.0</v>
      </c>
      <c r="F4" s="1">
        <v>5820.0</v>
      </c>
      <c r="G4" s="1">
        <v>6520.0</v>
      </c>
      <c r="H4" s="1">
        <v>6110.0</v>
      </c>
      <c r="I4" s="1">
        <v>8029.0</v>
      </c>
      <c r="J4" s="1">
        <v>10680.0</v>
      </c>
      <c r="K4" s="1">
        <v>9430.0</v>
      </c>
      <c r="L4" s="2"/>
      <c r="M4" s="2"/>
      <c r="N4" s="2"/>
      <c r="O4" s="2"/>
      <c r="P4" s="2"/>
      <c r="Q4" s="2"/>
      <c r="R4" s="2"/>
      <c r="S4" s="2"/>
      <c r="T4" s="2"/>
      <c r="U4" s="2"/>
      <c r="V4" s="2"/>
      <c r="W4" s="2"/>
      <c r="X4" s="2"/>
      <c r="Y4" s="2"/>
      <c r="Z4" s="2"/>
    </row>
    <row r="5">
      <c r="A5" s="1" t="s">
        <v>137</v>
      </c>
      <c r="B5" s="1">
        <v>907.0</v>
      </c>
      <c r="C5" s="1">
        <v>866.0</v>
      </c>
      <c r="D5" s="1">
        <v>825.0</v>
      </c>
      <c r="E5" s="1">
        <v>654.0</v>
      </c>
      <c r="F5" s="1">
        <v>763.0</v>
      </c>
      <c r="G5" s="1">
        <v>617.0</v>
      </c>
      <c r="H5" s="1">
        <v>1420.0</v>
      </c>
      <c r="I5" s="1">
        <v>4150.0</v>
      </c>
      <c r="J5" s="1">
        <v>3670.0</v>
      </c>
      <c r="K5" s="1">
        <v>3230.0</v>
      </c>
      <c r="L5" s="2"/>
      <c r="M5" s="2"/>
      <c r="N5" s="2"/>
      <c r="O5" s="2"/>
      <c r="P5" s="2"/>
      <c r="Q5" s="2"/>
      <c r="R5" s="2"/>
      <c r="S5" s="2"/>
      <c r="T5" s="2"/>
      <c r="U5" s="2"/>
      <c r="V5" s="2"/>
      <c r="W5" s="2"/>
      <c r="X5" s="2"/>
      <c r="Y5" s="2"/>
      <c r="Z5" s="2"/>
    </row>
    <row r="6">
      <c r="A6" s="1" t="s">
        <v>138</v>
      </c>
      <c r="B6" s="1">
        <v>2530.0</v>
      </c>
      <c r="C6" s="1">
        <v>2650.0</v>
      </c>
      <c r="D6" s="1">
        <v>3060.0</v>
      </c>
      <c r="E6" s="1">
        <v>3390.0</v>
      </c>
      <c r="F6" s="1">
        <v>3230.0</v>
      </c>
      <c r="G6" s="1">
        <v>3210.0</v>
      </c>
      <c r="H6" s="1">
        <v>3480.0</v>
      </c>
      <c r="I6" s="1">
        <v>4270.0</v>
      </c>
      <c r="J6" s="1">
        <v>4220.0</v>
      </c>
      <c r="K6" s="1">
        <v>4760.0</v>
      </c>
      <c r="L6" s="2"/>
      <c r="M6" s="2"/>
      <c r="N6" s="2"/>
      <c r="O6" s="2"/>
      <c r="P6" s="2"/>
      <c r="Q6" s="2"/>
      <c r="R6" s="2"/>
      <c r="S6" s="2"/>
      <c r="T6" s="2"/>
      <c r="U6" s="2"/>
      <c r="V6" s="2"/>
      <c r="W6" s="2"/>
      <c r="X6" s="2"/>
      <c r="Y6" s="2"/>
      <c r="Z6" s="2"/>
    </row>
    <row r="7">
      <c r="A7" s="1" t="s">
        <v>139</v>
      </c>
      <c r="B7" s="1">
        <v>6.0</v>
      </c>
      <c r="C7" s="1" t="s">
        <v>140</v>
      </c>
      <c r="D7" s="1">
        <v>4.0</v>
      </c>
      <c r="E7" s="1">
        <v>12.0</v>
      </c>
      <c r="F7" s="1">
        <v>0.0</v>
      </c>
      <c r="G7" s="1">
        <v>6.0</v>
      </c>
      <c r="H7" s="1">
        <v>4.0</v>
      </c>
      <c r="I7" s="1">
        <v>4.0</v>
      </c>
      <c r="J7" s="1">
        <v>-9.0</v>
      </c>
      <c r="K7" s="1">
        <v>61.0</v>
      </c>
      <c r="L7" s="2"/>
      <c r="M7" s="2"/>
      <c r="N7" s="2"/>
      <c r="O7" s="2"/>
      <c r="P7" s="2"/>
      <c r="Q7" s="2"/>
      <c r="R7" s="2"/>
      <c r="S7" s="2"/>
      <c r="T7" s="2"/>
      <c r="U7" s="2"/>
      <c r="V7" s="2"/>
      <c r="W7" s="2"/>
      <c r="X7" s="2"/>
      <c r="Y7" s="2"/>
      <c r="Z7" s="2"/>
    </row>
    <row r="8">
      <c r="A8" s="1" t="s">
        <v>141</v>
      </c>
      <c r="B8" s="1">
        <v>263.0</v>
      </c>
      <c r="C8" s="1">
        <v>253.0</v>
      </c>
      <c r="D8" s="1">
        <v>251.0</v>
      </c>
      <c r="E8" s="1">
        <v>278.0</v>
      </c>
      <c r="F8" s="1">
        <v>317.0</v>
      </c>
      <c r="G8" s="1">
        <v>371.0</v>
      </c>
      <c r="H8" s="1">
        <v>683.0</v>
      </c>
      <c r="I8" s="1">
        <v>2060.0</v>
      </c>
      <c r="J8" s="1">
        <v>2200.0</v>
      </c>
      <c r="K8" s="1">
        <v>1360.0</v>
      </c>
      <c r="L8" s="2"/>
      <c r="M8" s="2"/>
      <c r="N8" s="2"/>
      <c r="O8" s="2"/>
      <c r="P8" s="2"/>
      <c r="Q8" s="2"/>
      <c r="R8" s="2"/>
      <c r="S8" s="2"/>
      <c r="T8" s="2"/>
      <c r="U8" s="2"/>
      <c r="V8" s="2"/>
      <c r="W8" s="2"/>
      <c r="X8" s="2"/>
      <c r="Y8" s="2"/>
      <c r="Z8" s="2"/>
    </row>
    <row r="9">
      <c r="A9" s="1" t="s">
        <v>142</v>
      </c>
      <c r="B9" s="1">
        <v>5980.0</v>
      </c>
      <c r="C9" s="1">
        <v>6290.0</v>
      </c>
      <c r="D9" s="1">
        <v>7460.0</v>
      </c>
      <c r="E9" s="1">
        <v>8620.0</v>
      </c>
      <c r="F9" s="1">
        <v>10130.0</v>
      </c>
      <c r="G9" s="1">
        <v>10720.0</v>
      </c>
      <c r="H9" s="1">
        <v>11690.0</v>
      </c>
      <c r="I9" s="1">
        <v>18520.0</v>
      </c>
      <c r="J9" s="1">
        <v>20760.0</v>
      </c>
      <c r="K9" s="1">
        <v>18840.0</v>
      </c>
      <c r="L9" s="2"/>
      <c r="M9" s="2"/>
      <c r="N9" s="2"/>
      <c r="O9" s="2"/>
      <c r="P9" s="2"/>
      <c r="Q9" s="2"/>
      <c r="R9" s="2"/>
      <c r="S9" s="2"/>
      <c r="T9" s="2"/>
      <c r="U9" s="2"/>
      <c r="V9" s="2"/>
      <c r="W9" s="2"/>
      <c r="X9" s="2"/>
      <c r="Y9" s="2"/>
      <c r="Z9" s="2"/>
    </row>
    <row r="10">
      <c r="A10" s="1" t="s">
        <v>143</v>
      </c>
      <c r="B10" s="1">
        <v>-4.0</v>
      </c>
      <c r="C10" s="1">
        <v>-11.0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144</v>
      </c>
      <c r="B11" s="1">
        <v>5980.0</v>
      </c>
      <c r="C11" s="1">
        <v>6300.0</v>
      </c>
      <c r="D11" s="1">
        <v>7460.0</v>
      </c>
      <c r="E11" s="1">
        <v>8620.0</v>
      </c>
      <c r="F11" s="1">
        <v>10130.0</v>
      </c>
      <c r="G11" s="1">
        <v>10720.0</v>
      </c>
      <c r="H11" s="1">
        <v>11690.0</v>
      </c>
      <c r="I11" s="1">
        <v>18520.0</v>
      </c>
      <c r="J11" s="1">
        <v>20760.0</v>
      </c>
      <c r="K11" s="1">
        <v>18840.0</v>
      </c>
      <c r="L11" s="2"/>
      <c r="M11" s="2"/>
      <c r="N11" s="2"/>
      <c r="O11" s="2"/>
      <c r="P11" s="2"/>
      <c r="Q11" s="2"/>
      <c r="R11" s="2"/>
      <c r="S11" s="2"/>
      <c r="T11" s="2"/>
      <c r="U11" s="2"/>
      <c r="V11" s="2"/>
      <c r="W11" s="2"/>
      <c r="X11" s="2"/>
      <c r="Y11" s="2"/>
      <c r="Z11" s="2"/>
    </row>
    <row r="12">
      <c r="A12" s="1" t="s">
        <v>145</v>
      </c>
      <c r="B12" s="1">
        <v>2120.0</v>
      </c>
      <c r="C12" s="1">
        <v>2240.0</v>
      </c>
      <c r="D12" s="1">
        <v>2470.0</v>
      </c>
      <c r="E12" s="1">
        <v>2740.0</v>
      </c>
      <c r="F12" s="1">
        <v>3060.0</v>
      </c>
      <c r="G12" s="1">
        <v>3260.0</v>
      </c>
      <c r="H12" s="1">
        <v>3720.0</v>
      </c>
      <c r="I12" s="1">
        <v>5170.0</v>
      </c>
      <c r="J12" s="1">
        <v>5720.0</v>
      </c>
      <c r="K12" s="1">
        <v>5840.0</v>
      </c>
      <c r="L12" s="2"/>
      <c r="M12" s="2"/>
      <c r="N12" s="2"/>
      <c r="O12" s="2"/>
      <c r="P12" s="2"/>
      <c r="Q12" s="2"/>
      <c r="R12" s="2"/>
      <c r="S12" s="2"/>
      <c r="T12" s="2"/>
      <c r="U12" s="2"/>
      <c r="V12" s="2"/>
      <c r="W12" s="2"/>
      <c r="X12" s="2"/>
      <c r="Y12" s="2"/>
      <c r="Z12" s="2"/>
    </row>
    <row r="13">
      <c r="A13" s="1" t="s">
        <v>146</v>
      </c>
      <c r="B13" s="1">
        <v>1250.0</v>
      </c>
      <c r="C13" s="1">
        <v>1290.0</v>
      </c>
      <c r="D13" s="1">
        <v>1410.0</v>
      </c>
      <c r="E13" s="1">
        <v>1690.0</v>
      </c>
      <c r="F13" s="1">
        <v>1890.0</v>
      </c>
      <c r="G13" s="1">
        <v>1940.0</v>
      </c>
      <c r="H13" s="1">
        <v>2230.0</v>
      </c>
      <c r="I13" s="1">
        <v>3150.0</v>
      </c>
      <c r="J13" s="1">
        <v>3320.0</v>
      </c>
      <c r="K13" s="1">
        <v>3700.0</v>
      </c>
      <c r="L13" s="2"/>
      <c r="M13" s="2"/>
      <c r="N13" s="2"/>
      <c r="O13" s="2"/>
      <c r="P13" s="2"/>
      <c r="Q13" s="2"/>
      <c r="R13" s="2"/>
      <c r="S13" s="2"/>
      <c r="T13" s="2"/>
      <c r="U13" s="2"/>
      <c r="V13" s="2"/>
      <c r="W13" s="2"/>
      <c r="X13" s="2"/>
      <c r="Y13" s="2"/>
      <c r="Z13" s="2"/>
    </row>
    <row r="14">
      <c r="A14" s="1" t="s">
        <v>147</v>
      </c>
      <c r="B14" s="1">
        <v>199.0</v>
      </c>
      <c r="C14" s="1">
        <v>224.0</v>
      </c>
      <c r="D14" s="1">
        <v>234.0</v>
      </c>
      <c r="E14" s="1">
        <v>269.0</v>
      </c>
      <c r="F14" s="1">
        <v>306.0</v>
      </c>
      <c r="G14" s="1">
        <v>349.0</v>
      </c>
      <c r="H14" s="1">
        <v>414.0</v>
      </c>
      <c r="I14" s="1">
        <v>549.0</v>
      </c>
      <c r="J14" s="1">
        <v>652.0</v>
      </c>
      <c r="K14" s="1">
        <v>804.0</v>
      </c>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0.0</v>
      </c>
      <c r="H15" s="1">
        <v>190.0</v>
      </c>
      <c r="I15" s="1">
        <v>615.0</v>
      </c>
      <c r="J15" s="1">
        <v>596.0</v>
      </c>
      <c r="K15" s="1">
        <v>534.0</v>
      </c>
      <c r="L15" s="2"/>
      <c r="M15" s="2"/>
      <c r="N15" s="2"/>
      <c r="O15" s="2"/>
      <c r="P15" s="2"/>
      <c r="Q15" s="2"/>
      <c r="R15" s="2"/>
      <c r="S15" s="2"/>
      <c r="T15" s="2"/>
      <c r="U15" s="2"/>
      <c r="V15" s="2"/>
      <c r="W15" s="2"/>
      <c r="X15" s="2"/>
      <c r="Y15" s="2"/>
      <c r="Z15" s="2"/>
    </row>
    <row r="16">
      <c r="A16" s="1" t="s">
        <v>149</v>
      </c>
      <c r="B16" s="1">
        <v>311.0</v>
      </c>
      <c r="C16" s="1">
        <v>342.0</v>
      </c>
      <c r="D16" s="1">
        <v>379.0</v>
      </c>
      <c r="E16" s="1">
        <v>268.0</v>
      </c>
      <c r="F16" s="1">
        <v>313.0</v>
      </c>
      <c r="G16" s="1">
        <v>261.0</v>
      </c>
      <c r="H16" s="1">
        <v>415.0</v>
      </c>
      <c r="I16" s="1">
        <v>876.0</v>
      </c>
      <c r="J16" s="1">
        <v>714.0</v>
      </c>
      <c r="K16" s="1">
        <v>713.0</v>
      </c>
      <c r="L16" s="2"/>
      <c r="M16" s="2"/>
      <c r="N16" s="2"/>
      <c r="O16" s="2"/>
      <c r="P16" s="2"/>
      <c r="Q16" s="2"/>
      <c r="R16" s="2"/>
      <c r="S16" s="2"/>
      <c r="T16" s="2"/>
      <c r="U16" s="2"/>
      <c r="V16" s="2"/>
      <c r="W16" s="2"/>
      <c r="X16" s="2"/>
      <c r="Y16" s="2"/>
      <c r="Z16" s="2"/>
    </row>
    <row r="17">
      <c r="A17" s="1" t="s">
        <v>150</v>
      </c>
      <c r="B17" s="1">
        <v>3880.0</v>
      </c>
      <c r="C17" s="1">
        <v>4100.0</v>
      </c>
      <c r="D17" s="1">
        <v>4480.0</v>
      </c>
      <c r="E17" s="1">
        <v>4970.0</v>
      </c>
      <c r="F17" s="1">
        <v>5570.0</v>
      </c>
      <c r="G17" s="1">
        <v>5810.0</v>
      </c>
      <c r="H17" s="1">
        <v>6970.0</v>
      </c>
      <c r="I17" s="1">
        <v>10350.0</v>
      </c>
      <c r="J17" s="1">
        <v>10990.0</v>
      </c>
      <c r="K17" s="1">
        <v>11590.0</v>
      </c>
      <c r="L17" s="2"/>
      <c r="M17" s="2"/>
      <c r="N17" s="2"/>
      <c r="O17" s="2"/>
      <c r="P17" s="2"/>
      <c r="Q17" s="2"/>
      <c r="R17" s="2"/>
      <c r="S17" s="2"/>
      <c r="T17" s="2"/>
      <c r="U17" s="2"/>
      <c r="V17" s="2"/>
      <c r="W17" s="2"/>
      <c r="X17" s="2"/>
      <c r="Y17" s="2"/>
      <c r="Z17" s="2"/>
    </row>
    <row r="18">
      <c r="A18" s="1" t="s">
        <v>151</v>
      </c>
      <c r="B18" s="1">
        <v>2110.0</v>
      </c>
      <c r="C18" s="1">
        <v>2200.0</v>
      </c>
      <c r="D18" s="1">
        <v>2980.0</v>
      </c>
      <c r="E18" s="1">
        <v>3650.0</v>
      </c>
      <c r="F18" s="1">
        <v>4560.0</v>
      </c>
      <c r="G18" s="1">
        <v>4910.0</v>
      </c>
      <c r="H18" s="1">
        <v>4720.0</v>
      </c>
      <c r="I18" s="1">
        <v>8170.0</v>
      </c>
      <c r="J18" s="1">
        <v>9770.0</v>
      </c>
      <c r="K18" s="1">
        <v>7240.0</v>
      </c>
      <c r="L18" s="2"/>
      <c r="M18" s="2"/>
      <c r="N18" s="2"/>
      <c r="O18" s="2"/>
      <c r="P18" s="2"/>
      <c r="Q18" s="2"/>
      <c r="R18" s="2"/>
      <c r="S18" s="2"/>
      <c r="T18" s="2"/>
      <c r="U18" s="2"/>
      <c r="V18" s="2"/>
      <c r="W18" s="2"/>
      <c r="X18" s="2"/>
      <c r="Y18" s="2"/>
      <c r="Z18" s="2"/>
    </row>
    <row r="19">
      <c r="A19" s="1" t="s">
        <v>152</v>
      </c>
      <c r="B19" s="1">
        <v>2110.0</v>
      </c>
      <c r="C19" s="1">
        <v>2200.0</v>
      </c>
      <c r="D19" s="1">
        <v>2980.0</v>
      </c>
      <c r="E19" s="1">
        <v>3650.0</v>
      </c>
      <c r="F19" s="1">
        <v>4560.0</v>
      </c>
      <c r="G19" s="1">
        <v>4910.0</v>
      </c>
      <c r="H19" s="1">
        <v>4720.0</v>
      </c>
      <c r="I19" s="1">
        <v>8170.0</v>
      </c>
      <c r="J19" s="1">
        <v>9770.0</v>
      </c>
      <c r="K19" s="1">
        <v>7240.0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-62.0</v>
      </c>
      <c r="H20" s="1">
        <v>0.0</v>
      </c>
      <c r="I20" s="1">
        <v>0.0</v>
      </c>
      <c r="J20" s="1">
        <v>0.0</v>
      </c>
      <c r="K20" s="1">
        <v>-490.0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-423.0</v>
      </c>
      <c r="I21" s="1">
        <v>-454.0</v>
      </c>
      <c r="J21" s="1">
        <v>-381.0</v>
      </c>
      <c r="K21" s="1">
        <v>-377.0</v>
      </c>
      <c r="L21" s="2"/>
      <c r="M21" s="2"/>
      <c r="N21" s="2"/>
      <c r="O21" s="2"/>
      <c r="P21" s="2"/>
      <c r="Q21" s="2"/>
      <c r="R21" s="2"/>
      <c r="S21" s="2"/>
      <c r="T21" s="2"/>
      <c r="U21" s="2"/>
      <c r="V21" s="2"/>
      <c r="W21" s="2"/>
      <c r="X21" s="2"/>
      <c r="Y21" s="2"/>
      <c r="Z21" s="2"/>
    </row>
    <row r="22" ht="15.75" customHeight="1">
      <c r="A22" s="1" t="s">
        <v>155</v>
      </c>
      <c r="B22" s="1">
        <v>45.0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28.0</v>
      </c>
      <c r="C23" s="1">
        <v>75.0</v>
      </c>
      <c r="D23" s="1">
        <v>16.0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157</v>
      </c>
      <c r="B24" s="1">
        <v>-68.0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158</v>
      </c>
      <c r="B25" s="1">
        <v>2120.0</v>
      </c>
      <c r="C25" s="1">
        <v>2280.0</v>
      </c>
      <c r="D25" s="1">
        <v>2990.0</v>
      </c>
      <c r="E25" s="1">
        <v>3650.0</v>
      </c>
      <c r="F25" s="1">
        <v>4560.0</v>
      </c>
      <c r="G25" s="1">
        <v>4850.0</v>
      </c>
      <c r="H25" s="1">
        <v>4300.0</v>
      </c>
      <c r="I25" s="1">
        <v>7710.0</v>
      </c>
      <c r="J25" s="1">
        <v>9390.0</v>
      </c>
      <c r="K25" s="1">
        <v>6380.0</v>
      </c>
      <c r="L25" s="2"/>
      <c r="M25" s="2"/>
      <c r="N25" s="2"/>
      <c r="O25" s="2"/>
      <c r="P25" s="2"/>
      <c r="Q25" s="2"/>
      <c r="R25" s="2"/>
      <c r="S25" s="2"/>
      <c r="T25" s="2"/>
      <c r="U25" s="2"/>
      <c r="V25" s="2"/>
      <c r="W25" s="2"/>
      <c r="X25" s="2"/>
      <c r="Y25" s="2"/>
      <c r="Z25" s="2"/>
    </row>
    <row r="26" ht="15.75" customHeight="1">
      <c r="A26" s="1" t="s">
        <v>159</v>
      </c>
      <c r="B26" s="1">
        <v>794.0</v>
      </c>
      <c r="C26" s="1">
        <v>832.0</v>
      </c>
      <c r="D26" s="1">
        <v>1100.0</v>
      </c>
      <c r="E26" s="1">
        <v>1300.0</v>
      </c>
      <c r="F26" s="1">
        <v>1060.0</v>
      </c>
      <c r="G26" s="1">
        <v>1140.0</v>
      </c>
      <c r="H26" s="1">
        <v>1000.0</v>
      </c>
      <c r="I26" s="1">
        <v>1860.0</v>
      </c>
      <c r="J26" s="1">
        <v>2200.0</v>
      </c>
      <c r="K26" s="1">
        <v>1310.0</v>
      </c>
      <c r="L26" s="2"/>
      <c r="M26" s="2"/>
      <c r="N26" s="2"/>
      <c r="O26" s="2"/>
      <c r="P26" s="2"/>
      <c r="Q26" s="2"/>
      <c r="R26" s="2"/>
      <c r="S26" s="2"/>
      <c r="T26" s="2"/>
      <c r="U26" s="2"/>
      <c r="V26" s="2"/>
      <c r="W26" s="2"/>
      <c r="X26" s="2"/>
      <c r="Y26" s="2"/>
      <c r="Z26" s="2"/>
    </row>
    <row r="27" ht="15.75" customHeight="1">
      <c r="A27" s="1" t="s">
        <v>160</v>
      </c>
      <c r="B27" s="1">
        <v>1320.0</v>
      </c>
      <c r="C27" s="1">
        <v>1450.0</v>
      </c>
      <c r="D27" s="1">
        <v>1890.0</v>
      </c>
      <c r="E27" s="1">
        <v>2350.0</v>
      </c>
      <c r="F27" s="1">
        <v>3510.0</v>
      </c>
      <c r="G27" s="1">
        <v>3700.0</v>
      </c>
      <c r="H27" s="1">
        <v>3300.0</v>
      </c>
      <c r="I27" s="1">
        <v>5860.0</v>
      </c>
      <c r="J27" s="1">
        <v>7180.0</v>
      </c>
      <c r="K27" s="1">
        <v>5070.0</v>
      </c>
      <c r="L27" s="2"/>
      <c r="M27" s="2"/>
      <c r="N27" s="2"/>
      <c r="O27" s="2"/>
      <c r="P27" s="2"/>
      <c r="Q27" s="2"/>
      <c r="R27" s="2"/>
      <c r="S27" s="2"/>
      <c r="T27" s="2"/>
      <c r="U27" s="2"/>
      <c r="V27" s="2"/>
      <c r="W27" s="2"/>
      <c r="X27" s="2"/>
      <c r="Y27" s="2"/>
      <c r="Z27" s="2"/>
    </row>
    <row r="28" ht="15.75" customHeight="1">
      <c r="A28" s="1" t="s">
        <v>161</v>
      </c>
      <c r="B28" s="1">
        <v>1320.0</v>
      </c>
      <c r="C28" s="1">
        <v>1450.0</v>
      </c>
      <c r="D28" s="1">
        <v>1890.0</v>
      </c>
      <c r="E28" s="1">
        <v>2350.0</v>
      </c>
      <c r="F28" s="1">
        <v>3510.0</v>
      </c>
      <c r="G28" s="1">
        <v>3700.0</v>
      </c>
      <c r="H28" s="1">
        <v>3300.0</v>
      </c>
      <c r="I28" s="1">
        <v>5860.0</v>
      </c>
      <c r="J28" s="1">
        <v>7180.0</v>
      </c>
      <c r="K28" s="1">
        <v>5070.0</v>
      </c>
      <c r="L28" s="2"/>
      <c r="M28" s="2"/>
      <c r="N28" s="2"/>
      <c r="O28" s="2"/>
      <c r="P28" s="2"/>
      <c r="Q28" s="2"/>
      <c r="R28" s="2"/>
      <c r="S28" s="2"/>
      <c r="T28" s="2"/>
      <c r="U28" s="2"/>
      <c r="V28" s="2"/>
      <c r="W28" s="2"/>
      <c r="X28" s="2"/>
      <c r="Y28" s="2"/>
      <c r="Z28" s="2"/>
    </row>
    <row r="29" ht="15.75" customHeight="1">
      <c r="A29" s="1" t="s">
        <v>162</v>
      </c>
      <c r="B29" s="1">
        <v>1320.0</v>
      </c>
      <c r="C29" s="1">
        <v>1450.0</v>
      </c>
      <c r="D29" s="1">
        <v>1890.0</v>
      </c>
      <c r="E29" s="1">
        <v>2350.0</v>
      </c>
      <c r="F29" s="1">
        <v>3510.0</v>
      </c>
      <c r="G29" s="1">
        <v>3700.0</v>
      </c>
      <c r="H29" s="1">
        <v>3300.0</v>
      </c>
      <c r="I29" s="1">
        <v>5860.0</v>
      </c>
      <c r="J29" s="1">
        <v>7180.0</v>
      </c>
      <c r="K29" s="1">
        <v>5070.0</v>
      </c>
      <c r="L29" s="2"/>
      <c r="M29" s="2"/>
      <c r="N29" s="2"/>
      <c r="O29" s="2"/>
      <c r="P29" s="2"/>
      <c r="Q29" s="2"/>
      <c r="R29" s="2"/>
      <c r="S29" s="2"/>
      <c r="T29" s="2"/>
      <c r="U29" s="2"/>
      <c r="V29" s="2"/>
      <c r="W29" s="2"/>
      <c r="X29" s="2"/>
      <c r="Y29" s="2"/>
      <c r="Z29" s="2"/>
    </row>
    <row r="30" ht="15.75" customHeight="1">
      <c r="A30" s="1" t="s">
        <v>163</v>
      </c>
      <c r="B30" s="1">
        <v>60.0</v>
      </c>
      <c r="C30" s="1">
        <v>83.0</v>
      </c>
      <c r="D30" s="1">
        <v>143.0</v>
      </c>
      <c r="E30" s="1">
        <v>174.0</v>
      </c>
      <c r="F30" s="1">
        <v>178.0</v>
      </c>
      <c r="G30" s="1">
        <v>178.0</v>
      </c>
      <c r="H30" s="1">
        <v>256.0</v>
      </c>
      <c r="I30" s="1">
        <v>495.0</v>
      </c>
      <c r="J30" s="1">
        <v>548.0</v>
      </c>
      <c r="K30" s="1">
        <v>418.0</v>
      </c>
      <c r="L30" s="2"/>
      <c r="M30" s="2"/>
      <c r="N30" s="2"/>
      <c r="O30" s="2"/>
      <c r="P30" s="2"/>
      <c r="Q30" s="2"/>
      <c r="R30" s="2"/>
      <c r="S30" s="2"/>
      <c r="T30" s="2"/>
      <c r="U30" s="2"/>
      <c r="V30" s="2"/>
      <c r="W30" s="2"/>
      <c r="X30" s="2"/>
      <c r="Y30" s="2"/>
      <c r="Z30" s="2"/>
    </row>
    <row r="31" ht="15.75" customHeight="1">
      <c r="A31" s="1" t="s">
        <v>164</v>
      </c>
      <c r="B31" s="1">
        <v>1260.0</v>
      </c>
      <c r="C31" s="1">
        <v>1360.0</v>
      </c>
      <c r="D31" s="1">
        <v>1750.0</v>
      </c>
      <c r="E31" s="1">
        <v>2180.0</v>
      </c>
      <c r="F31" s="1">
        <v>3330.0</v>
      </c>
      <c r="G31" s="1">
        <v>3530.0</v>
      </c>
      <c r="H31" s="1">
        <v>3040.0</v>
      </c>
      <c r="I31" s="1">
        <v>5360.0</v>
      </c>
      <c r="J31" s="1">
        <v>6640.0</v>
      </c>
      <c r="K31" s="1">
        <v>4650.0</v>
      </c>
      <c r="L31" s="2"/>
      <c r="M31" s="2"/>
      <c r="N31" s="2"/>
      <c r="O31" s="2"/>
      <c r="P31" s="2"/>
      <c r="Q31" s="2"/>
      <c r="R31" s="2"/>
      <c r="S31" s="2"/>
      <c r="T31" s="2"/>
      <c r="U31" s="2"/>
      <c r="V31" s="2"/>
      <c r="W31" s="2"/>
      <c r="X31" s="2"/>
      <c r="Y31" s="2"/>
      <c r="Z31" s="2"/>
    </row>
    <row r="32" ht="15.75" customHeight="1">
      <c r="A32" s="1" t="s">
        <v>165</v>
      </c>
      <c r="B32" s="1">
        <v>1260.0</v>
      </c>
      <c r="C32" s="1">
        <v>1360.0</v>
      </c>
      <c r="D32" s="1">
        <v>1750.0</v>
      </c>
      <c r="E32" s="1">
        <v>2180.0</v>
      </c>
      <c r="F32" s="1">
        <v>3330.0</v>
      </c>
      <c r="G32" s="1">
        <v>3530.0</v>
      </c>
      <c r="H32" s="1">
        <v>3040.0</v>
      </c>
      <c r="I32" s="1">
        <v>5360.0</v>
      </c>
      <c r="J32" s="1">
        <v>6640.0</v>
      </c>
      <c r="K32" s="1">
        <v>4650.0</v>
      </c>
      <c r="L32" s="2"/>
      <c r="M32" s="2"/>
      <c r="N32" s="2"/>
      <c r="O32" s="2"/>
      <c r="P32" s="2"/>
      <c r="Q32" s="2"/>
      <c r="R32" s="2"/>
      <c r="S32" s="2"/>
      <c r="T32" s="2"/>
      <c r="U32" s="2"/>
      <c r="V32" s="2"/>
      <c r="W32" s="2"/>
      <c r="X32" s="2"/>
      <c r="Y32" s="2"/>
      <c r="Z32" s="2"/>
    </row>
    <row r="33" ht="15.75" customHeight="1">
      <c r="A33" s="1" t="s">
        <v>166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178</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179</v>
      </c>
      <c r="B36" s="1">
        <v>1300.0</v>
      </c>
      <c r="C36" s="1">
        <v>1320.0</v>
      </c>
      <c r="D36" s="1">
        <v>1320.0</v>
      </c>
      <c r="E36" s="1">
        <v>1340.0</v>
      </c>
      <c r="F36" s="1">
        <v>1350.0</v>
      </c>
      <c r="G36" s="1">
        <v>1310.0</v>
      </c>
      <c r="H36" s="1">
        <v>1430.0</v>
      </c>
      <c r="I36" s="1">
        <v>1890.0</v>
      </c>
      <c r="J36" s="1">
        <v>1880.0</v>
      </c>
      <c r="K36" s="1">
        <v>1820.0</v>
      </c>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t="s">
        <v>181</v>
      </c>
      <c r="C38" s="1" t="s">
        <v>182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192</v>
      </c>
      <c r="B39" s="1">
        <v>1320.0</v>
      </c>
      <c r="C39" s="1">
        <v>1330.0</v>
      </c>
      <c r="D39" s="1">
        <v>1330.0</v>
      </c>
      <c r="E39" s="1">
        <v>1350.0</v>
      </c>
      <c r="F39" s="1">
        <v>1360.0</v>
      </c>
      <c r="G39" s="1">
        <v>1320.0</v>
      </c>
      <c r="H39" s="1">
        <v>1440.0</v>
      </c>
      <c r="I39" s="1">
        <v>1900.0</v>
      </c>
      <c r="J39" s="1">
        <v>1890.0</v>
      </c>
      <c r="K39" s="1">
        <v>1830.0</v>
      </c>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187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v>1.0</v>
      </c>
      <c r="C41" s="1" t="s">
        <v>169</v>
      </c>
      <c r="D41" s="1" t="s">
        <v>204</v>
      </c>
      <c r="E41" s="1" t="s">
        <v>205</v>
      </c>
      <c r="F41" s="1" t="s">
        <v>206</v>
      </c>
      <c r="G41" s="1" t="s">
        <v>207</v>
      </c>
      <c r="H41" s="1" t="s">
        <v>208</v>
      </c>
      <c r="I41" s="1" t="s">
        <v>173</v>
      </c>
      <c r="J41" s="1" t="s">
        <v>209</v>
      </c>
      <c r="K41" s="1" t="s">
        <v>172</v>
      </c>
      <c r="L41" s="2"/>
      <c r="M41" s="2"/>
      <c r="N41" s="2"/>
      <c r="O41" s="2"/>
      <c r="P41" s="2"/>
      <c r="Q41" s="2"/>
      <c r="R41" s="2"/>
      <c r="S41" s="2"/>
      <c r="T41" s="2"/>
      <c r="U41" s="2"/>
      <c r="V41" s="2"/>
      <c r="W41" s="2"/>
      <c r="X41" s="2"/>
      <c r="Y41" s="2"/>
      <c r="Z41" s="2"/>
    </row>
    <row r="42" ht="15.75" customHeight="1">
      <c r="A42" s="1" t="s">
        <v>210</v>
      </c>
      <c r="B42" s="1" t="s">
        <v>211</v>
      </c>
      <c r="C42" s="1" t="s">
        <v>211</v>
      </c>
      <c r="D42" s="1" t="s">
        <v>212</v>
      </c>
      <c r="E42" s="1" t="s">
        <v>213</v>
      </c>
      <c r="F42" s="1" t="s">
        <v>214</v>
      </c>
      <c r="G42" s="1" t="s">
        <v>215</v>
      </c>
      <c r="H42" s="1" t="s">
        <v>216</v>
      </c>
      <c r="I42" s="1" t="s">
        <v>216</v>
      </c>
      <c r="J42" s="1" t="s">
        <v>217</v>
      </c>
      <c r="K42" s="1">
        <v>1.0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t="s">
        <v>230</v>
      </c>
      <c r="C44" s="1" t="s">
        <v>230</v>
      </c>
      <c r="D44" s="1" t="s">
        <v>230</v>
      </c>
      <c r="E44" s="1" t="s">
        <v>230</v>
      </c>
      <c r="F44" s="1" t="s">
        <v>230</v>
      </c>
      <c r="G44" s="1" t="s">
        <v>230</v>
      </c>
      <c r="H44" s="1" t="s">
        <v>230</v>
      </c>
      <c r="I44" s="1" t="s">
        <v>230</v>
      </c>
      <c r="J44" s="1" t="s">
        <v>230</v>
      </c>
      <c r="K44" s="1" t="s">
        <v>230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231</v>
      </c>
      <c r="B46" s="1" t="s">
        <v>232</v>
      </c>
      <c r="C46" s="1" t="s">
        <v>233</v>
      </c>
      <c r="D46" s="1" t="s">
        <v>234</v>
      </c>
      <c r="E46" s="1" t="s">
        <v>235</v>
      </c>
      <c r="F46" s="1" t="s">
        <v>236</v>
      </c>
      <c r="G46" s="1" t="s">
        <v>237</v>
      </c>
      <c r="H46" s="1" t="s">
        <v>238</v>
      </c>
      <c r="I46" s="1" t="s">
        <v>239</v>
      </c>
      <c r="J46" s="1" t="s">
        <v>240</v>
      </c>
      <c r="K46" s="1" t="s">
        <v>241</v>
      </c>
      <c r="L46" s="2"/>
      <c r="M46" s="2"/>
      <c r="N46" s="2"/>
      <c r="O46" s="2"/>
      <c r="P46" s="2"/>
      <c r="Q46" s="2"/>
      <c r="R46" s="2"/>
      <c r="S46" s="2"/>
      <c r="T46" s="2"/>
      <c r="U46" s="2"/>
      <c r="V46" s="2"/>
      <c r="W46" s="2"/>
      <c r="X46" s="2"/>
      <c r="Y46" s="2"/>
      <c r="Z46" s="2"/>
    </row>
    <row r="47" ht="15.75" customHeight="1">
      <c r="A47" s="1" t="s">
        <v>242</v>
      </c>
      <c r="B47" s="1">
        <v>819.0</v>
      </c>
      <c r="C47" s="1">
        <v>839.0</v>
      </c>
      <c r="D47" s="1">
        <v>1090.0</v>
      </c>
      <c r="E47" s="1">
        <v>1240.0</v>
      </c>
      <c r="F47" s="1">
        <v>1010.0</v>
      </c>
      <c r="G47" s="1">
        <v>1140.0</v>
      </c>
      <c r="H47" s="1">
        <v>1140.0</v>
      </c>
      <c r="I47" s="1">
        <v>1800.0</v>
      </c>
      <c r="J47" s="1">
        <v>2220.0</v>
      </c>
      <c r="K47" s="1">
        <v>1790.0</v>
      </c>
      <c r="L47" s="2"/>
      <c r="M47" s="2"/>
      <c r="N47" s="2"/>
      <c r="O47" s="2"/>
      <c r="P47" s="2"/>
      <c r="Q47" s="2"/>
      <c r="R47" s="2"/>
      <c r="S47" s="2"/>
      <c r="T47" s="2"/>
      <c r="U47" s="2"/>
      <c r="V47" s="2"/>
      <c r="W47" s="2"/>
      <c r="X47" s="2"/>
      <c r="Y47" s="2"/>
      <c r="Z47" s="2"/>
    </row>
    <row r="48" ht="15.75" customHeight="1">
      <c r="A48" s="1" t="s">
        <v>243</v>
      </c>
      <c r="B48" s="1">
        <v>819.0</v>
      </c>
      <c r="C48" s="1">
        <v>839.0</v>
      </c>
      <c r="D48" s="1">
        <v>1090.0</v>
      </c>
      <c r="E48" s="1">
        <v>1240.0</v>
      </c>
      <c r="F48" s="1">
        <v>1010.0</v>
      </c>
      <c r="G48" s="1">
        <v>1140.0</v>
      </c>
      <c r="H48" s="1">
        <v>1140.0</v>
      </c>
      <c r="I48" s="1">
        <v>1800.0</v>
      </c>
      <c r="J48" s="1">
        <v>2220.0</v>
      </c>
      <c r="K48" s="1">
        <v>1790.0</v>
      </c>
      <c r="L48" s="2"/>
      <c r="M48" s="2"/>
      <c r="N48" s="2"/>
      <c r="O48" s="2"/>
      <c r="P48" s="2"/>
      <c r="Q48" s="2"/>
      <c r="R48" s="2"/>
      <c r="S48" s="2"/>
      <c r="T48" s="2"/>
      <c r="U48" s="2"/>
      <c r="V48" s="2"/>
      <c r="W48" s="2"/>
      <c r="X48" s="2"/>
      <c r="Y48" s="2"/>
      <c r="Z48" s="2"/>
    </row>
    <row r="49" ht="15.75" customHeight="1">
      <c r="A49" s="1" t="s">
        <v>244</v>
      </c>
      <c r="B49" s="1">
        <v>-25.0</v>
      </c>
      <c r="C49" s="1">
        <v>-7.0</v>
      </c>
      <c r="D49" s="1">
        <v>15.0</v>
      </c>
      <c r="E49" s="1">
        <v>58.0</v>
      </c>
      <c r="F49" s="1">
        <v>49.0</v>
      </c>
      <c r="G49" s="1">
        <v>2.0</v>
      </c>
      <c r="H49" s="1">
        <v>-138.0</v>
      </c>
      <c r="I49" s="1">
        <v>53.0</v>
      </c>
      <c r="J49" s="1">
        <v>-18.0</v>
      </c>
      <c r="K49" s="1">
        <v>-478.0</v>
      </c>
      <c r="L49" s="2"/>
      <c r="M49" s="2"/>
      <c r="N49" s="2"/>
      <c r="O49" s="2"/>
      <c r="P49" s="2"/>
      <c r="Q49" s="2"/>
      <c r="R49" s="2"/>
      <c r="S49" s="2"/>
      <c r="T49" s="2"/>
      <c r="U49" s="2"/>
      <c r="V49" s="2"/>
      <c r="W49" s="2"/>
      <c r="X49" s="2"/>
      <c r="Y49" s="2"/>
      <c r="Z49" s="2"/>
    </row>
    <row r="50" ht="15.75" customHeight="1">
      <c r="A50" s="1" t="s">
        <v>245</v>
      </c>
      <c r="B50" s="1">
        <v>-25.0</v>
      </c>
      <c r="C50" s="1">
        <v>-7.0</v>
      </c>
      <c r="D50" s="1">
        <v>15.0</v>
      </c>
      <c r="E50" s="1">
        <v>58.0</v>
      </c>
      <c r="F50" s="1">
        <v>49.0</v>
      </c>
      <c r="G50" s="1">
        <v>2.0</v>
      </c>
      <c r="H50" s="1">
        <v>-138.0</v>
      </c>
      <c r="I50" s="1">
        <v>53.0</v>
      </c>
      <c r="J50" s="1">
        <v>-18.0</v>
      </c>
      <c r="K50" s="1">
        <v>-478.0</v>
      </c>
      <c r="L50" s="2"/>
      <c r="M50" s="2"/>
      <c r="N50" s="2"/>
      <c r="O50" s="2"/>
      <c r="P50" s="2"/>
      <c r="Q50" s="2"/>
      <c r="R50" s="2"/>
      <c r="S50" s="2"/>
      <c r="T50" s="2"/>
      <c r="U50" s="2"/>
      <c r="V50" s="2"/>
      <c r="W50" s="2"/>
      <c r="X50" s="2"/>
      <c r="Y50" s="2"/>
      <c r="Z50" s="2"/>
    </row>
    <row r="51" ht="15.75" customHeight="1">
      <c r="A51" s="1" t="s">
        <v>246</v>
      </c>
      <c r="B51" s="1">
        <v>1320.0</v>
      </c>
      <c r="C51" s="1">
        <v>1380.0</v>
      </c>
      <c r="D51" s="1">
        <v>1860.0</v>
      </c>
      <c r="E51" s="1">
        <v>2280.0</v>
      </c>
      <c r="F51" s="1">
        <v>2850.0</v>
      </c>
      <c r="G51" s="1">
        <v>3070.0</v>
      </c>
      <c r="H51" s="1">
        <v>2950.0</v>
      </c>
      <c r="I51" s="1">
        <v>5100.0</v>
      </c>
      <c r="J51" s="1">
        <v>6110.0</v>
      </c>
      <c r="K51" s="1">
        <v>4530.0</v>
      </c>
      <c r="L51" s="2"/>
      <c r="M51" s="2"/>
      <c r="N51" s="2"/>
      <c r="O51" s="2"/>
      <c r="P51" s="2"/>
      <c r="Q51" s="2"/>
      <c r="R51" s="2"/>
      <c r="S51" s="2"/>
      <c r="T51" s="2"/>
      <c r="U51" s="2"/>
      <c r="V51" s="2"/>
      <c r="W51" s="2"/>
      <c r="X51" s="2"/>
      <c r="Y51" s="2"/>
      <c r="Z51" s="2"/>
    </row>
    <row r="52" ht="15.75" customHeight="1">
      <c r="A52" s="1" t="s">
        <v>247</v>
      </c>
      <c r="B52" s="1">
        <v>0.0</v>
      </c>
      <c r="C52" s="1">
        <v>0.0</v>
      </c>
      <c r="D52" s="1">
        <v>7.0</v>
      </c>
      <c r="E52" s="1">
        <v>1.0</v>
      </c>
      <c r="F52" s="1">
        <v>11.0</v>
      </c>
      <c r="G52" s="1">
        <v>13.0</v>
      </c>
      <c r="H52" s="1">
        <v>17.0</v>
      </c>
      <c r="I52" s="1">
        <v>16.0</v>
      </c>
      <c r="J52" s="1">
        <v>19.0</v>
      </c>
      <c r="K52" s="1">
        <v>12.0</v>
      </c>
      <c r="L52" s="2"/>
      <c r="M52" s="2"/>
      <c r="N52" s="2"/>
      <c r="O52" s="2"/>
      <c r="P52" s="2"/>
      <c r="Q52" s="2"/>
      <c r="R52" s="2"/>
      <c r="S52" s="2"/>
      <c r="T52" s="2"/>
      <c r="U52" s="2"/>
      <c r="V52" s="2"/>
      <c r="W52" s="2"/>
      <c r="X52" s="2"/>
      <c r="Y52" s="2"/>
      <c r="Z52" s="2"/>
    </row>
    <row r="53" ht="15.75" customHeight="1">
      <c r="A53" s="1" t="s">
        <v>248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249</v>
      </c>
      <c r="B54" s="1">
        <v>115.0</v>
      </c>
      <c r="C54" s="1">
        <v>135.0</v>
      </c>
      <c r="D54" s="1">
        <v>141.0</v>
      </c>
      <c r="E54" s="1">
        <v>153.0</v>
      </c>
      <c r="F54" s="1">
        <v>197.0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250</v>
      </c>
      <c r="B55" s="1">
        <v>0.0</v>
      </c>
      <c r="C55" s="1">
        <v>0.0</v>
      </c>
      <c r="D55" s="1">
        <v>0.0</v>
      </c>
      <c r="E55" s="1">
        <v>0.0</v>
      </c>
      <c r="F55" s="1">
        <v>0.0</v>
      </c>
      <c r="G55" s="1">
        <v>183.0</v>
      </c>
      <c r="H55" s="1">
        <v>204.0</v>
      </c>
      <c r="I55" s="1">
        <v>254.0</v>
      </c>
      <c r="J55" s="1">
        <v>366.0</v>
      </c>
      <c r="K55" s="1">
        <v>320.0</v>
      </c>
      <c r="L55" s="2"/>
      <c r="M55" s="2"/>
      <c r="N55" s="2"/>
      <c r="O55" s="2"/>
      <c r="P55" s="2"/>
      <c r="Q55" s="2"/>
      <c r="R55" s="2"/>
      <c r="S55" s="2"/>
      <c r="T55" s="2"/>
      <c r="U55" s="2"/>
      <c r="V55" s="2"/>
      <c r="W55" s="2"/>
      <c r="X55" s="2"/>
      <c r="Y55" s="2"/>
      <c r="Z55" s="2"/>
    </row>
    <row r="56" ht="15.75" customHeight="1">
      <c r="A56" s="1" t="s">
        <v>251</v>
      </c>
      <c r="B56" s="1">
        <v>115.0</v>
      </c>
      <c r="C56" s="1">
        <v>135.0</v>
      </c>
      <c r="D56" s="1">
        <v>141.0</v>
      </c>
      <c r="E56" s="1">
        <v>153.0</v>
      </c>
      <c r="F56" s="1">
        <v>197.0</v>
      </c>
      <c r="G56" s="1">
        <v>183.0</v>
      </c>
      <c r="H56" s="1">
        <v>204.0</v>
      </c>
      <c r="I56" s="1">
        <v>254.0</v>
      </c>
      <c r="J56" s="1">
        <v>366.0</v>
      </c>
      <c r="K56" s="1">
        <v>320.0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194</v>
      </c>
      <c r="F3" s="1" t="s">
        <v>257</v>
      </c>
      <c r="G3" s="1" t="s">
        <v>258</v>
      </c>
      <c r="H3" s="1" t="s">
        <v>259</v>
      </c>
      <c r="I3" s="1" t="s">
        <v>260</v>
      </c>
      <c r="J3" s="1" t="s">
        <v>261</v>
      </c>
      <c r="K3" s="1" t="s">
        <v>168</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109</v>
      </c>
      <c r="I5" s="1" t="s">
        <v>280</v>
      </c>
      <c r="J5" s="1" t="s">
        <v>281</v>
      </c>
      <c r="K5" s="1" t="s">
        <v>282</v>
      </c>
      <c r="L5" s="2"/>
      <c r="M5" s="2"/>
      <c r="N5" s="2"/>
      <c r="O5" s="2"/>
      <c r="P5" s="2"/>
      <c r="Q5" s="2"/>
      <c r="R5" s="2"/>
      <c r="S5" s="2"/>
      <c r="T5" s="2"/>
      <c r="U5" s="2"/>
      <c r="V5" s="2"/>
      <c r="W5" s="2"/>
      <c r="X5" s="2"/>
      <c r="Y5" s="2"/>
      <c r="Z5" s="2"/>
    </row>
    <row r="6">
      <c r="A6" s="1" t="s">
        <v>283</v>
      </c>
      <c r="B6" s="2"/>
      <c r="C6" s="2"/>
      <c r="D6" s="2"/>
      <c r="E6" s="2"/>
      <c r="F6" s="2"/>
      <c r="G6" s="2"/>
      <c r="H6" s="2"/>
      <c r="I6" s="2"/>
      <c r="J6" s="2"/>
      <c r="K6" s="2"/>
      <c r="L6" s="2"/>
      <c r="M6" s="2"/>
      <c r="N6" s="2"/>
      <c r="O6" s="2"/>
      <c r="P6" s="2"/>
      <c r="Q6" s="2"/>
      <c r="R6" s="2"/>
      <c r="S6" s="2"/>
      <c r="T6" s="2"/>
      <c r="U6" s="2"/>
      <c r="V6" s="2"/>
      <c r="W6" s="2"/>
      <c r="X6" s="2"/>
      <c r="Y6" s="2"/>
      <c r="Z6" s="2"/>
    </row>
    <row r="7">
      <c r="A7" s="1" t="s">
        <v>284</v>
      </c>
      <c r="B7" s="1" t="s">
        <v>285</v>
      </c>
      <c r="C7" s="1" t="s">
        <v>286</v>
      </c>
      <c r="D7" s="1" t="s">
        <v>287</v>
      </c>
      <c r="E7" s="1" t="s">
        <v>288</v>
      </c>
      <c r="F7" s="1" t="s">
        <v>289</v>
      </c>
      <c r="G7" s="1" t="s">
        <v>290</v>
      </c>
      <c r="H7" s="1" t="s">
        <v>291</v>
      </c>
      <c r="I7" s="1" t="s">
        <v>292</v>
      </c>
      <c r="J7" s="1" t="s">
        <v>293</v>
      </c>
      <c r="K7" s="1" t="s">
        <v>294</v>
      </c>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224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339</v>
      </c>
      <c r="B14" s="1" t="s">
        <v>340</v>
      </c>
      <c r="C14" s="1" t="s">
        <v>340</v>
      </c>
      <c r="D14" s="1" t="s">
        <v>340</v>
      </c>
      <c r="E14" s="1" t="s">
        <v>340</v>
      </c>
      <c r="F14" s="1" t="s">
        <v>340</v>
      </c>
      <c r="G14" s="1" t="s">
        <v>340</v>
      </c>
      <c r="H14" s="1" t="s">
        <v>341</v>
      </c>
      <c r="I14" s="1" t="s">
        <v>341</v>
      </c>
      <c r="J14" s="1" t="s">
        <v>341</v>
      </c>
      <c r="K14" s="1" t="s">
        <v>340</v>
      </c>
      <c r="L14" s="2"/>
      <c r="M14" s="2"/>
      <c r="N14" s="2"/>
      <c r="O14" s="2"/>
      <c r="P14" s="2"/>
      <c r="Q14" s="2"/>
      <c r="R14" s="2"/>
      <c r="S14" s="2"/>
      <c r="T14" s="2"/>
      <c r="U14" s="2"/>
      <c r="V14" s="2"/>
      <c r="W14" s="2"/>
      <c r="X14" s="2"/>
      <c r="Y14" s="2"/>
      <c r="Z14" s="2"/>
    </row>
    <row r="15">
      <c r="A15" s="1" t="s">
        <v>342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343</v>
      </c>
      <c r="B16" s="1" t="s">
        <v>214</v>
      </c>
      <c r="C16" s="1" t="s">
        <v>344</v>
      </c>
      <c r="D16" s="1" t="s">
        <v>345</v>
      </c>
      <c r="E16" s="1" t="s">
        <v>213</v>
      </c>
      <c r="F16" s="1" t="s">
        <v>213</v>
      </c>
      <c r="G16" s="1" t="s">
        <v>346</v>
      </c>
      <c r="H16" s="1" t="s">
        <v>347</v>
      </c>
      <c r="I16" s="1" t="s">
        <v>348</v>
      </c>
      <c r="J16" s="1" t="s">
        <v>344</v>
      </c>
      <c r="K16" s="1" t="s">
        <v>349</v>
      </c>
      <c r="L16" s="2"/>
      <c r="M16" s="2"/>
      <c r="N16" s="2"/>
      <c r="O16" s="2"/>
      <c r="P16" s="2"/>
      <c r="Q16" s="2"/>
      <c r="R16" s="2"/>
      <c r="S16" s="2"/>
      <c r="T16" s="2"/>
      <c r="U16" s="2"/>
      <c r="V16" s="2"/>
      <c r="W16" s="2"/>
      <c r="X16" s="2"/>
      <c r="Y16" s="2"/>
      <c r="Z16" s="2"/>
    </row>
    <row r="17">
      <c r="A17" s="1" t="s">
        <v>350</v>
      </c>
      <c r="B17" s="1" t="s">
        <v>349</v>
      </c>
      <c r="C17" s="1" t="s">
        <v>347</v>
      </c>
      <c r="D17" s="1" t="s">
        <v>351</v>
      </c>
      <c r="E17" s="1" t="s">
        <v>352</v>
      </c>
      <c r="F17" s="1" t="s">
        <v>353</v>
      </c>
      <c r="G17" s="1" t="s">
        <v>354</v>
      </c>
      <c r="H17" s="1" t="s">
        <v>347</v>
      </c>
      <c r="I17" s="1" t="s">
        <v>348</v>
      </c>
      <c r="J17" s="1" t="s">
        <v>344</v>
      </c>
      <c r="K17" s="1" t="s">
        <v>349</v>
      </c>
      <c r="L17" s="2"/>
      <c r="M17" s="2"/>
      <c r="N17" s="2"/>
      <c r="O17" s="2"/>
      <c r="P17" s="2"/>
      <c r="Q17" s="2"/>
      <c r="R17" s="2"/>
      <c r="S17" s="2"/>
      <c r="T17" s="2"/>
      <c r="U17" s="2"/>
      <c r="V17" s="2"/>
      <c r="W17" s="2"/>
      <c r="X17" s="2"/>
      <c r="Y17" s="2"/>
      <c r="Z17" s="2"/>
    </row>
    <row r="18">
      <c r="A18" s="1" t="s">
        <v>355</v>
      </c>
      <c r="B18" s="1" t="s">
        <v>356</v>
      </c>
      <c r="C18" s="1" t="s">
        <v>357</v>
      </c>
      <c r="D18" s="1" t="s">
        <v>357</v>
      </c>
      <c r="E18" s="1" t="s">
        <v>357</v>
      </c>
      <c r="F18" s="1" t="s">
        <v>358</v>
      </c>
      <c r="G18" s="1" t="s">
        <v>340</v>
      </c>
      <c r="H18" s="1" t="s">
        <v>357</v>
      </c>
      <c r="I18" s="1" t="s">
        <v>140</v>
      </c>
      <c r="J18" s="1" t="s">
        <v>140</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v>39.0</v>
      </c>
      <c r="G20" s="1" t="s">
        <v>365</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397</v>
      </c>
      <c r="G23" s="1" t="s">
        <v>398</v>
      </c>
      <c r="H23" s="1" t="s">
        <v>399</v>
      </c>
      <c r="I23" s="1" t="s">
        <v>400</v>
      </c>
      <c r="J23" s="1" t="s">
        <v>401</v>
      </c>
      <c r="K23" s="1" t="s">
        <v>402</v>
      </c>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407</v>
      </c>
      <c r="F24" s="1" t="s">
        <v>408</v>
      </c>
      <c r="G24" s="1" t="s">
        <v>409</v>
      </c>
      <c r="H24" s="1" t="s">
        <v>410</v>
      </c>
      <c r="I24" s="1" t="s">
        <v>411</v>
      </c>
      <c r="J24" s="1" t="s">
        <v>412</v>
      </c>
      <c r="K24" s="1" t="s">
        <v>413</v>
      </c>
      <c r="L24" s="2"/>
      <c r="M24" s="2"/>
      <c r="N24" s="2"/>
      <c r="O24" s="2"/>
      <c r="P24" s="2"/>
      <c r="Q24" s="2"/>
      <c r="R24" s="2"/>
      <c r="S24" s="2"/>
      <c r="T24" s="2"/>
      <c r="U24" s="2"/>
      <c r="V24" s="2"/>
      <c r="W24" s="2"/>
      <c r="X24" s="2"/>
      <c r="Y24" s="2"/>
      <c r="Z24" s="2"/>
    </row>
    <row r="25" ht="15.75" customHeight="1">
      <c r="A25" s="1" t="s">
        <v>414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109</v>
      </c>
      <c r="I26" s="1" t="s">
        <v>422</v>
      </c>
      <c r="J26" s="1" t="s">
        <v>396</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1" t="s">
        <v>470</v>
      </c>
      <c r="C32" s="1" t="s">
        <v>471</v>
      </c>
      <c r="D32" s="1" t="s">
        <v>472</v>
      </c>
      <c r="E32" s="1" t="s">
        <v>473</v>
      </c>
      <c r="F32" s="1" t="s">
        <v>474</v>
      </c>
      <c r="G32" s="1" t="s">
        <v>475</v>
      </c>
      <c r="H32" s="1">
        <v>155.0</v>
      </c>
      <c r="I32" s="1" t="s">
        <v>476</v>
      </c>
      <c r="J32" s="1" t="s">
        <v>477</v>
      </c>
      <c r="K32" s="1" t="s">
        <v>478</v>
      </c>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v>0.0</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v>6.0</v>
      </c>
      <c r="K36" s="1" t="s">
        <v>520</v>
      </c>
      <c r="L36" s="2"/>
      <c r="M36" s="2"/>
      <c r="N36" s="2"/>
      <c r="O36" s="2"/>
      <c r="P36" s="2"/>
      <c r="Q36" s="2"/>
      <c r="R36" s="2"/>
      <c r="S36" s="2"/>
      <c r="T36" s="2"/>
      <c r="U36" s="2"/>
      <c r="V36" s="2"/>
      <c r="W36" s="2"/>
      <c r="X36" s="2"/>
      <c r="Y36" s="2"/>
      <c r="Z36" s="2"/>
    </row>
    <row r="37" ht="15.75" customHeight="1">
      <c r="A37" s="1" t="s">
        <v>521</v>
      </c>
      <c r="B37" s="1" t="s">
        <v>140</v>
      </c>
      <c r="C37" s="1" t="s">
        <v>140</v>
      </c>
      <c r="D37" s="1" t="s">
        <v>433</v>
      </c>
      <c r="E37" s="1" t="s">
        <v>522</v>
      </c>
      <c r="F37" s="1" t="s">
        <v>523</v>
      </c>
      <c r="G37" s="1" t="s">
        <v>524</v>
      </c>
      <c r="H37" s="1" t="s">
        <v>525</v>
      </c>
      <c r="I37" s="1" t="s">
        <v>140</v>
      </c>
      <c r="J37" s="1" t="s">
        <v>526</v>
      </c>
      <c r="K37" s="1" t="s">
        <v>527</v>
      </c>
      <c r="L37" s="2"/>
      <c r="M37" s="2"/>
      <c r="N37" s="2"/>
      <c r="O37" s="2"/>
      <c r="P37" s="2"/>
      <c r="Q37" s="2"/>
      <c r="R37" s="2"/>
      <c r="S37" s="2"/>
      <c r="T37" s="2"/>
      <c r="U37" s="2"/>
      <c r="V37" s="2"/>
      <c r="W37" s="2"/>
      <c r="X37" s="2"/>
      <c r="Y37" s="2"/>
      <c r="Z37" s="2"/>
    </row>
    <row r="38" ht="15.75" customHeight="1">
      <c r="A38" s="1" t="s">
        <v>528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v>17.0</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554</v>
      </c>
      <c r="F41" s="1" t="s">
        <v>555</v>
      </c>
      <c r="G41" s="1" t="s">
        <v>556</v>
      </c>
      <c r="H41" s="1" t="s">
        <v>557</v>
      </c>
      <c r="I41" s="1" t="s">
        <v>221</v>
      </c>
      <c r="J41" s="1" t="s">
        <v>558</v>
      </c>
      <c r="K41" s="1" t="s">
        <v>559</v>
      </c>
      <c r="L41" s="2"/>
      <c r="M41" s="2"/>
      <c r="N41" s="2"/>
      <c r="O41" s="2"/>
      <c r="P41" s="2"/>
      <c r="Q41" s="2"/>
      <c r="R41" s="2"/>
      <c r="S41" s="2"/>
      <c r="T41" s="2"/>
      <c r="U41" s="2"/>
      <c r="V41" s="2"/>
      <c r="W41" s="2"/>
      <c r="X41" s="2"/>
      <c r="Y41" s="2"/>
      <c r="Z41" s="2"/>
    </row>
    <row r="42" ht="15.75" customHeight="1">
      <c r="A42" s="1" t="s">
        <v>560</v>
      </c>
      <c r="B42" s="1" t="s">
        <v>551</v>
      </c>
      <c r="C42" s="1" t="s">
        <v>552</v>
      </c>
      <c r="D42" s="1" t="s">
        <v>553</v>
      </c>
      <c r="E42" s="1" t="s">
        <v>554</v>
      </c>
      <c r="F42" s="1" t="s">
        <v>555</v>
      </c>
      <c r="G42" s="1" t="s">
        <v>556</v>
      </c>
      <c r="H42" s="1" t="s">
        <v>557</v>
      </c>
      <c r="I42" s="1" t="s">
        <v>221</v>
      </c>
      <c r="J42" s="1" t="s">
        <v>558</v>
      </c>
      <c r="K42" s="1" t="s">
        <v>559</v>
      </c>
      <c r="L42" s="2"/>
      <c r="M42" s="2"/>
      <c r="N42" s="2"/>
      <c r="O42" s="2"/>
      <c r="P42" s="2"/>
      <c r="Q42" s="2"/>
      <c r="R42" s="2"/>
      <c r="S42" s="2"/>
      <c r="T42" s="2"/>
      <c r="U42" s="2"/>
      <c r="V42" s="2"/>
      <c r="W42" s="2"/>
      <c r="X42" s="2"/>
      <c r="Y42" s="2"/>
      <c r="Z42" s="2"/>
    </row>
    <row r="43" ht="15.75" customHeight="1">
      <c r="A43" s="1" t="s">
        <v>561</v>
      </c>
      <c r="B43" s="1" t="s">
        <v>562</v>
      </c>
      <c r="C43" s="1" t="s">
        <v>563</v>
      </c>
      <c r="D43" s="1" t="s">
        <v>564</v>
      </c>
      <c r="E43" s="1" t="s">
        <v>565</v>
      </c>
      <c r="F43" s="1" t="s">
        <v>566</v>
      </c>
      <c r="G43" s="1" t="s">
        <v>567</v>
      </c>
      <c r="H43" s="1" t="s">
        <v>568</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1" t="s">
        <v>584</v>
      </c>
      <c r="C45" s="1" t="s">
        <v>585</v>
      </c>
      <c r="D45" s="1" t="s">
        <v>586</v>
      </c>
      <c r="E45" s="1" t="s">
        <v>587</v>
      </c>
      <c r="F45" s="1" t="s">
        <v>588</v>
      </c>
      <c r="G45" s="1" t="s">
        <v>589</v>
      </c>
      <c r="H45" s="1" t="s">
        <v>590</v>
      </c>
      <c r="I45" s="1" t="s">
        <v>591</v>
      </c>
      <c r="J45" s="1" t="s">
        <v>592</v>
      </c>
      <c r="K45" s="1" t="s">
        <v>593</v>
      </c>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574</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215</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140</v>
      </c>
      <c r="C50" s="1" t="s">
        <v>140</v>
      </c>
      <c r="D50" s="1" t="s">
        <v>637</v>
      </c>
      <c r="E50" s="1" t="s">
        <v>271</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645</v>
      </c>
      <c r="B52" s="1" t="s">
        <v>646</v>
      </c>
      <c r="C52" s="1" t="s">
        <v>647</v>
      </c>
      <c r="D52" s="1" t="s">
        <v>648</v>
      </c>
      <c r="E52" s="1" t="s">
        <v>649</v>
      </c>
      <c r="F52" s="1" t="s">
        <v>650</v>
      </c>
      <c r="G52" s="1" t="s">
        <v>651</v>
      </c>
      <c r="H52" s="1" t="s">
        <v>123</v>
      </c>
      <c r="I52" s="1" t="s">
        <v>652</v>
      </c>
      <c r="J52" s="1" t="s">
        <v>653</v>
      </c>
      <c r="K52" s="1" t="s">
        <v>654</v>
      </c>
      <c r="L52" s="2"/>
      <c r="M52" s="2"/>
      <c r="N52" s="2"/>
      <c r="O52" s="2"/>
      <c r="P52" s="2"/>
      <c r="Q52" s="2"/>
      <c r="R52" s="2"/>
      <c r="S52" s="2"/>
      <c r="T52" s="2"/>
      <c r="U52" s="2"/>
      <c r="V52" s="2"/>
      <c r="W52" s="2"/>
      <c r="X52" s="2"/>
      <c r="Y52" s="2"/>
      <c r="Z52" s="2"/>
    </row>
    <row r="53" ht="15.75" customHeight="1">
      <c r="A53" s="1" t="s">
        <v>655</v>
      </c>
      <c r="B53" s="1" t="s">
        <v>656</v>
      </c>
      <c r="C53" s="1" t="s">
        <v>657</v>
      </c>
      <c r="D53" s="1" t="s">
        <v>264</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263</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666</v>
      </c>
      <c r="C55" s="1" t="s">
        <v>667</v>
      </c>
      <c r="D55" s="1" t="s">
        <v>668</v>
      </c>
      <c r="E55" s="1" t="s">
        <v>669</v>
      </c>
      <c r="F55" s="1" t="s">
        <v>670</v>
      </c>
      <c r="G55" s="1" t="s">
        <v>671</v>
      </c>
      <c r="H55" s="1" t="s">
        <v>263</v>
      </c>
      <c r="I55" s="1" t="s">
        <v>672</v>
      </c>
      <c r="J55" s="1" t="s">
        <v>673</v>
      </c>
      <c r="K55" s="1" t="s">
        <v>674</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466</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711</v>
      </c>
      <c r="E59" s="1" t="s">
        <v>712</v>
      </c>
      <c r="F59" s="1" t="s">
        <v>713</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276</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703</v>
      </c>
      <c r="E62" s="1" t="s">
        <v>140</v>
      </c>
      <c r="F62" s="1" t="s">
        <v>743</v>
      </c>
      <c r="G62" s="1" t="s">
        <v>744</v>
      </c>
      <c r="H62" s="1" t="s">
        <v>745</v>
      </c>
      <c r="I62" s="1" t="s">
        <v>650</v>
      </c>
      <c r="J62" s="1" t="s">
        <v>746</v>
      </c>
      <c r="K62" s="1" t="s">
        <v>176</v>
      </c>
      <c r="L62" s="2"/>
      <c r="M62" s="2"/>
      <c r="N62" s="2"/>
      <c r="O62" s="2"/>
      <c r="P62" s="2"/>
      <c r="Q62" s="2"/>
      <c r="R62" s="2"/>
      <c r="S62" s="2"/>
      <c r="T62" s="2"/>
      <c r="U62" s="2"/>
      <c r="V62" s="2"/>
      <c r="W62" s="2"/>
      <c r="X62" s="2"/>
      <c r="Y62" s="2"/>
      <c r="Z62" s="2"/>
    </row>
    <row r="63" ht="15.75" customHeight="1">
      <c r="A63" s="1" t="s">
        <v>747</v>
      </c>
      <c r="B63" s="1" t="s">
        <v>140</v>
      </c>
      <c r="C63" s="1" t="s">
        <v>140</v>
      </c>
      <c r="D63" s="1">
        <v>4.0</v>
      </c>
      <c r="E63" s="1" t="s">
        <v>748</v>
      </c>
      <c r="F63" s="1" t="s">
        <v>749</v>
      </c>
      <c r="G63" s="1" t="s">
        <v>750</v>
      </c>
      <c r="H63" s="1" t="s">
        <v>751</v>
      </c>
      <c r="I63" s="1" t="s">
        <v>752</v>
      </c>
      <c r="J63" s="1" t="s">
        <v>753</v>
      </c>
      <c r="K63" s="1" t="s">
        <v>754</v>
      </c>
      <c r="L63" s="2"/>
      <c r="M63" s="2"/>
      <c r="N63" s="2"/>
      <c r="O63" s="2"/>
      <c r="P63" s="2"/>
      <c r="Q63" s="2"/>
      <c r="R63" s="2"/>
      <c r="S63" s="2"/>
      <c r="T63" s="2"/>
      <c r="U63" s="2"/>
      <c r="V63" s="2"/>
      <c r="W63" s="2"/>
      <c r="X63" s="2"/>
      <c r="Y63" s="2"/>
      <c r="Z63" s="2"/>
    </row>
    <row r="64" ht="15.75" customHeight="1">
      <c r="A64" s="1" t="s">
        <v>755</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756</v>
      </c>
      <c r="B65" s="1" t="s">
        <v>757</v>
      </c>
      <c r="C65" s="1" t="s">
        <v>758</v>
      </c>
      <c r="D65" s="1" t="s">
        <v>759</v>
      </c>
      <c r="E65" s="1" t="s">
        <v>760</v>
      </c>
      <c r="F65" s="1" t="s">
        <v>761</v>
      </c>
      <c r="G65" s="1" t="s">
        <v>762</v>
      </c>
      <c r="H65" s="1" t="s">
        <v>763</v>
      </c>
      <c r="I65" s="1" t="s">
        <v>764</v>
      </c>
      <c r="J65" s="1" t="s">
        <v>765</v>
      </c>
      <c r="K65" s="1" t="s">
        <v>766</v>
      </c>
      <c r="L65" s="2"/>
      <c r="M65" s="2"/>
      <c r="N65" s="2"/>
      <c r="O65" s="2"/>
      <c r="P65" s="2"/>
      <c r="Q65" s="2"/>
      <c r="R65" s="2"/>
      <c r="S65" s="2"/>
      <c r="T65" s="2"/>
      <c r="U65" s="2"/>
      <c r="V65" s="2"/>
      <c r="W65" s="2"/>
      <c r="X65" s="2"/>
      <c r="Y65" s="2"/>
      <c r="Z65" s="2"/>
    </row>
    <row r="66" ht="15.75" customHeight="1">
      <c r="A66" s="1" t="s">
        <v>767</v>
      </c>
      <c r="B66" s="1" t="s">
        <v>768</v>
      </c>
      <c r="C66" s="1" t="s">
        <v>269</v>
      </c>
      <c r="D66" s="1" t="s">
        <v>769</v>
      </c>
      <c r="E66" s="1" t="s">
        <v>770</v>
      </c>
      <c r="F66" s="1" t="s">
        <v>771</v>
      </c>
      <c r="G66" s="1" t="s">
        <v>772</v>
      </c>
      <c r="H66" s="1" t="s">
        <v>773</v>
      </c>
      <c r="I66" s="1" t="s">
        <v>764</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462</v>
      </c>
      <c r="H67" s="1" t="s">
        <v>429</v>
      </c>
      <c r="I67" s="1" t="s">
        <v>782</v>
      </c>
      <c r="J67" s="1">
        <v>25.0</v>
      </c>
      <c r="K67" s="1" t="s">
        <v>783</v>
      </c>
      <c r="L67" s="2"/>
      <c r="M67" s="2"/>
      <c r="N67" s="2"/>
      <c r="O67" s="2"/>
      <c r="P67" s="2"/>
      <c r="Q67" s="2"/>
      <c r="R67" s="2"/>
      <c r="S67" s="2"/>
      <c r="T67" s="2"/>
      <c r="U67" s="2"/>
      <c r="V67" s="2"/>
      <c r="W67" s="2"/>
      <c r="X67" s="2"/>
      <c r="Y67" s="2"/>
      <c r="Z67" s="2"/>
    </row>
    <row r="68" ht="15.75" customHeight="1">
      <c r="A68" s="1" t="s">
        <v>784</v>
      </c>
      <c r="B68" s="1" t="s">
        <v>777</v>
      </c>
      <c r="C68" s="1" t="s">
        <v>778</v>
      </c>
      <c r="D68" s="1" t="s">
        <v>779</v>
      </c>
      <c r="E68" s="1" t="s">
        <v>780</v>
      </c>
      <c r="F68" s="1" t="s">
        <v>781</v>
      </c>
      <c r="G68" s="1" t="s">
        <v>462</v>
      </c>
      <c r="H68" s="1" t="s">
        <v>429</v>
      </c>
      <c r="I68" s="1" t="s">
        <v>782</v>
      </c>
      <c r="J68" s="1">
        <v>25.0</v>
      </c>
      <c r="K68" s="1" t="s">
        <v>783</v>
      </c>
      <c r="L68" s="2"/>
      <c r="M68" s="2"/>
      <c r="N68" s="2"/>
      <c r="O68" s="2"/>
      <c r="P68" s="2"/>
      <c r="Q68" s="2"/>
      <c r="R68" s="2"/>
      <c r="S68" s="2"/>
      <c r="T68" s="2"/>
      <c r="U68" s="2"/>
      <c r="V68" s="2"/>
      <c r="W68" s="2"/>
      <c r="X68" s="2"/>
      <c r="Y68" s="2"/>
      <c r="Z68" s="2"/>
    </row>
    <row r="69" ht="15.75" customHeight="1">
      <c r="A69" s="1" t="s">
        <v>785</v>
      </c>
      <c r="B69" s="1" t="s">
        <v>786</v>
      </c>
      <c r="C69" s="1" t="s">
        <v>787</v>
      </c>
      <c r="D69" s="1" t="s">
        <v>712</v>
      </c>
      <c r="E69" s="1" t="s">
        <v>788</v>
      </c>
      <c r="F69" s="1" t="s">
        <v>789</v>
      </c>
      <c r="G69" s="1" t="s">
        <v>790</v>
      </c>
      <c r="H69" s="1" t="s">
        <v>791</v>
      </c>
      <c r="I69" s="1" t="s">
        <v>792</v>
      </c>
      <c r="J69" s="1" t="s">
        <v>402</v>
      </c>
      <c r="K69" s="1" t="s">
        <v>793</v>
      </c>
      <c r="L69" s="2"/>
      <c r="M69" s="2"/>
      <c r="N69" s="2"/>
      <c r="O69" s="2"/>
      <c r="P69" s="2"/>
      <c r="Q69" s="2"/>
      <c r="R69" s="2"/>
      <c r="S69" s="2"/>
      <c r="T69" s="2"/>
      <c r="U69" s="2"/>
      <c r="V69" s="2"/>
      <c r="W69" s="2"/>
      <c r="X69" s="2"/>
      <c r="Y69" s="2"/>
      <c r="Z69" s="2"/>
    </row>
    <row r="70" ht="15.75" customHeight="1">
      <c r="A70" s="1" t="s">
        <v>794</v>
      </c>
      <c r="B70" s="1" t="s">
        <v>795</v>
      </c>
      <c r="C70" s="1" t="s">
        <v>307</v>
      </c>
      <c r="D70" s="1" t="s">
        <v>796</v>
      </c>
      <c r="E70" s="1" t="s">
        <v>797</v>
      </c>
      <c r="F70" s="1" t="s">
        <v>798</v>
      </c>
      <c r="G70" s="1" t="s">
        <v>799</v>
      </c>
      <c r="H70" s="1" t="s">
        <v>800</v>
      </c>
      <c r="I70" s="1" t="s">
        <v>801</v>
      </c>
      <c r="J70" s="1" t="s">
        <v>802</v>
      </c>
      <c r="K70" s="1" t="s">
        <v>216</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709</v>
      </c>
      <c r="F71" s="1" t="s">
        <v>807</v>
      </c>
      <c r="G71" s="1" t="s">
        <v>808</v>
      </c>
      <c r="H71" s="1" t="s">
        <v>809</v>
      </c>
      <c r="I71" s="1" t="s">
        <v>810</v>
      </c>
      <c r="J71" s="1" t="s">
        <v>280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800</v>
      </c>
      <c r="E72" s="1" t="s">
        <v>815</v>
      </c>
      <c r="F72" s="1" t="s">
        <v>394</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821</v>
      </c>
      <c r="B73" s="1" t="s">
        <v>822</v>
      </c>
      <c r="C73" s="1" t="s">
        <v>816</v>
      </c>
      <c r="D73" s="1" t="s">
        <v>116</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v>22.0</v>
      </c>
      <c r="F75" s="1" t="s">
        <v>845</v>
      </c>
      <c r="G75" s="1" t="s">
        <v>846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140</v>
      </c>
      <c r="C76" s="1" t="s">
        <v>140</v>
      </c>
      <c r="D76" s="1" t="s">
        <v>852</v>
      </c>
      <c r="E76" s="1" t="s">
        <v>853</v>
      </c>
      <c r="F76" s="1" t="s">
        <v>854</v>
      </c>
      <c r="G76" s="1" t="s">
        <v>855</v>
      </c>
      <c r="H76" s="1" t="s">
        <v>856</v>
      </c>
      <c r="I76" s="1" t="s">
        <v>857</v>
      </c>
      <c r="J76" s="1" t="s">
        <v>858</v>
      </c>
      <c r="K76" s="1" t="s">
        <v>802</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859</v>
      </c>
      <c r="C1" s="1" t="s">
        <v>860</v>
      </c>
      <c r="D1" s="1" t="s">
        <v>861</v>
      </c>
      <c r="E1" s="1" t="s">
        <v>862</v>
      </c>
      <c r="F1" s="1" t="s">
        <v>863</v>
      </c>
      <c r="G1" s="1" t="s">
        <v>864</v>
      </c>
      <c r="H1" s="1" t="s">
        <v>865</v>
      </c>
      <c r="I1" s="1" t="s">
        <v>866</v>
      </c>
      <c r="J1" s="2"/>
      <c r="K1" s="2"/>
      <c r="L1" s="2"/>
      <c r="M1" s="2"/>
      <c r="N1" s="2"/>
      <c r="O1" s="2"/>
      <c r="P1" s="2"/>
      <c r="Q1" s="2"/>
      <c r="R1" s="2"/>
      <c r="S1" s="2"/>
      <c r="T1" s="2"/>
      <c r="U1" s="2"/>
      <c r="V1" s="2"/>
      <c r="W1" s="2"/>
      <c r="X1" s="2"/>
      <c r="Y1" s="2"/>
      <c r="Z1" s="2"/>
    </row>
    <row r="2">
      <c r="A2" s="1" t="s">
        <v>867</v>
      </c>
      <c r="B2" s="1" t="s">
        <v>868</v>
      </c>
      <c r="C2" s="1" t="s">
        <v>869</v>
      </c>
      <c r="D2" s="1" t="s">
        <v>870</v>
      </c>
      <c r="E2" s="1" t="s">
        <v>871</v>
      </c>
      <c r="F2" s="1" t="s">
        <v>872</v>
      </c>
      <c r="G2" s="1" t="s">
        <v>873</v>
      </c>
      <c r="H2" s="1" t="s">
        <v>873</v>
      </c>
      <c r="I2" s="1" t="s">
        <v>874</v>
      </c>
      <c r="J2" s="2"/>
      <c r="K2" s="2"/>
      <c r="L2" s="2"/>
      <c r="M2" s="2"/>
      <c r="N2" s="2"/>
      <c r="O2" s="2"/>
      <c r="P2" s="2"/>
      <c r="Q2" s="2"/>
      <c r="R2" s="2"/>
      <c r="S2" s="2"/>
      <c r="T2" s="2"/>
      <c r="U2" s="2"/>
      <c r="V2" s="2"/>
      <c r="W2" s="2"/>
      <c r="X2" s="2"/>
      <c r="Y2" s="2"/>
      <c r="Z2" s="2"/>
    </row>
    <row r="3">
      <c r="A3" s="1" t="s">
        <v>875</v>
      </c>
      <c r="B3" s="1" t="s">
        <v>874</v>
      </c>
      <c r="C3" s="1" t="s">
        <v>876</v>
      </c>
      <c r="D3" s="1" t="s">
        <v>877</v>
      </c>
      <c r="E3" s="1" t="s">
        <v>878</v>
      </c>
      <c r="F3" s="1" t="s">
        <v>879</v>
      </c>
      <c r="G3" s="1" t="s">
        <v>880</v>
      </c>
      <c r="H3" s="1" t="s">
        <v>881</v>
      </c>
      <c r="I3" s="1" t="s">
        <v>874</v>
      </c>
      <c r="J3" s="2"/>
      <c r="K3" s="2"/>
      <c r="L3" s="2"/>
      <c r="M3" s="2"/>
      <c r="N3" s="2"/>
      <c r="O3" s="2"/>
      <c r="P3" s="2"/>
      <c r="Q3" s="2"/>
      <c r="R3" s="2"/>
      <c r="S3" s="2"/>
      <c r="T3" s="2"/>
      <c r="U3" s="2"/>
      <c r="V3" s="2"/>
      <c r="W3" s="2"/>
      <c r="X3" s="2"/>
      <c r="Y3" s="2"/>
      <c r="Z3" s="2"/>
    </row>
    <row r="4">
      <c r="A4" s="1" t="s">
        <v>882</v>
      </c>
      <c r="B4" s="1" t="s">
        <v>883</v>
      </c>
      <c r="C4" s="1" t="s">
        <v>884</v>
      </c>
      <c r="D4" s="1" t="s">
        <v>885</v>
      </c>
      <c r="E4" s="1" t="s">
        <v>886</v>
      </c>
      <c r="F4" s="1" t="s">
        <v>887</v>
      </c>
      <c r="G4" s="1" t="s">
        <v>888</v>
      </c>
      <c r="H4" s="1" t="s">
        <v>889</v>
      </c>
      <c r="I4" s="1" t="s">
        <v>890</v>
      </c>
      <c r="J4" s="2"/>
      <c r="K4" s="2"/>
      <c r="L4" s="2"/>
      <c r="M4" s="2"/>
      <c r="N4" s="2"/>
      <c r="O4" s="2"/>
      <c r="P4" s="2"/>
      <c r="Q4" s="2"/>
      <c r="R4" s="2"/>
      <c r="S4" s="2"/>
      <c r="T4" s="2"/>
      <c r="U4" s="2"/>
      <c r="V4" s="2"/>
      <c r="W4" s="2"/>
      <c r="X4" s="2"/>
      <c r="Y4" s="2"/>
      <c r="Z4" s="2"/>
    </row>
    <row r="5">
      <c r="A5" s="1" t="s">
        <v>875</v>
      </c>
      <c r="B5" s="1" t="s">
        <v>874</v>
      </c>
      <c r="C5" s="1" t="s">
        <v>891</v>
      </c>
      <c r="D5" s="1" t="s">
        <v>892</v>
      </c>
      <c r="E5" s="1" t="s">
        <v>893</v>
      </c>
      <c r="F5" s="1" t="s">
        <v>894</v>
      </c>
      <c r="G5" s="1" t="s">
        <v>895</v>
      </c>
      <c r="H5" s="1" t="s">
        <v>896</v>
      </c>
      <c r="I5" s="1" t="s">
        <v>897</v>
      </c>
      <c r="J5" s="2"/>
      <c r="K5" s="2"/>
      <c r="L5" s="2"/>
      <c r="M5" s="2"/>
      <c r="N5" s="2"/>
      <c r="O5" s="2"/>
      <c r="P5" s="2"/>
      <c r="Q5" s="2"/>
      <c r="R5" s="2"/>
      <c r="S5" s="2"/>
      <c r="T5" s="2"/>
      <c r="U5" s="2"/>
      <c r="V5" s="2"/>
      <c r="W5" s="2"/>
      <c r="X5" s="2"/>
      <c r="Y5" s="2"/>
      <c r="Z5" s="2"/>
    </row>
    <row r="6">
      <c r="A6" s="1" t="s">
        <v>898</v>
      </c>
      <c r="B6" s="1" t="s">
        <v>899</v>
      </c>
      <c r="C6" s="1" t="s">
        <v>900</v>
      </c>
      <c r="D6" s="1" t="s">
        <v>901</v>
      </c>
      <c r="E6" s="1" t="s">
        <v>902</v>
      </c>
      <c r="F6" s="1" t="s">
        <v>903</v>
      </c>
      <c r="G6" s="1" t="s">
        <v>904</v>
      </c>
      <c r="H6" s="1" t="s">
        <v>905</v>
      </c>
      <c r="I6" s="1" t="s">
        <v>906</v>
      </c>
      <c r="J6" s="2"/>
      <c r="K6" s="2"/>
      <c r="L6" s="2"/>
      <c r="M6" s="2"/>
      <c r="N6" s="2"/>
      <c r="O6" s="2"/>
      <c r="P6" s="2"/>
      <c r="Q6" s="2"/>
      <c r="R6" s="2"/>
      <c r="S6" s="2"/>
      <c r="T6" s="2"/>
      <c r="U6" s="2"/>
      <c r="V6" s="2"/>
      <c r="W6" s="2"/>
      <c r="X6" s="2"/>
      <c r="Y6" s="2"/>
      <c r="Z6" s="2"/>
    </row>
    <row r="7">
      <c r="A7" s="1" t="s">
        <v>907</v>
      </c>
      <c r="B7" s="1" t="s">
        <v>908</v>
      </c>
      <c r="C7" s="1" t="s">
        <v>909</v>
      </c>
      <c r="D7" s="1" t="s">
        <v>910</v>
      </c>
      <c r="E7" s="1" t="s">
        <v>911</v>
      </c>
      <c r="F7" s="1" t="s">
        <v>912</v>
      </c>
      <c r="G7" s="1" t="s">
        <v>913</v>
      </c>
      <c r="H7" s="1" t="s">
        <v>914</v>
      </c>
      <c r="I7" s="1" t="s">
        <v>915</v>
      </c>
      <c r="J7" s="2"/>
      <c r="K7" s="2"/>
      <c r="L7" s="2"/>
      <c r="M7" s="2"/>
      <c r="N7" s="2"/>
      <c r="O7" s="2"/>
      <c r="P7" s="2"/>
      <c r="Q7" s="2"/>
      <c r="R7" s="2"/>
      <c r="S7" s="2"/>
      <c r="T7" s="2"/>
      <c r="U7" s="2"/>
      <c r="V7" s="2"/>
      <c r="W7" s="2"/>
      <c r="X7" s="2"/>
      <c r="Y7" s="2"/>
      <c r="Z7" s="2"/>
    </row>
    <row r="8">
      <c r="A8" s="1" t="s">
        <v>916</v>
      </c>
      <c r="B8" s="1" t="s">
        <v>874</v>
      </c>
      <c r="C8" s="1" t="s">
        <v>917</v>
      </c>
      <c r="D8" s="1" t="s">
        <v>918</v>
      </c>
      <c r="E8" s="1" t="s">
        <v>919</v>
      </c>
      <c r="F8" s="1" t="s">
        <v>920</v>
      </c>
      <c r="G8" s="1" t="s">
        <v>921</v>
      </c>
      <c r="H8" s="1" t="s">
        <v>922</v>
      </c>
      <c r="I8" s="1" t="s">
        <v>923</v>
      </c>
      <c r="J8" s="2"/>
      <c r="K8" s="2"/>
      <c r="L8" s="2"/>
      <c r="M8" s="2"/>
      <c r="N8" s="2"/>
      <c r="O8" s="2"/>
      <c r="P8" s="2"/>
      <c r="Q8" s="2"/>
      <c r="R8" s="2"/>
      <c r="S8" s="2"/>
      <c r="T8" s="2"/>
      <c r="U8" s="2"/>
      <c r="V8" s="2"/>
      <c r="W8" s="2"/>
      <c r="X8" s="2"/>
      <c r="Y8" s="2"/>
      <c r="Z8" s="2"/>
    </row>
    <row r="9">
      <c r="A9" s="1" t="s">
        <v>924</v>
      </c>
      <c r="B9" s="1" t="s">
        <v>925</v>
      </c>
      <c r="C9" s="1" t="s">
        <v>926</v>
      </c>
      <c r="D9" s="1" t="s">
        <v>927</v>
      </c>
      <c r="E9" s="1" t="s">
        <v>928</v>
      </c>
      <c r="F9" s="1" t="s">
        <v>929</v>
      </c>
      <c r="G9" s="1" t="s">
        <v>930</v>
      </c>
      <c r="H9" s="1" t="s">
        <v>931</v>
      </c>
      <c r="I9" s="1" t="s">
        <v>932</v>
      </c>
      <c r="J9" s="2"/>
      <c r="K9" s="2"/>
      <c r="L9" s="2"/>
      <c r="M9" s="2"/>
      <c r="N9" s="2"/>
      <c r="O9" s="2"/>
      <c r="P9" s="2"/>
      <c r="Q9" s="2"/>
      <c r="R9" s="2"/>
      <c r="S9" s="2"/>
      <c r="T9" s="2"/>
      <c r="U9" s="2"/>
      <c r="V9" s="2"/>
      <c r="W9" s="2"/>
      <c r="X9" s="2"/>
      <c r="Y9" s="2"/>
      <c r="Z9" s="2"/>
    </row>
    <row r="10">
      <c r="A10" s="1" t="s">
        <v>933</v>
      </c>
      <c r="B10" s="1" t="s">
        <v>934</v>
      </c>
      <c r="C10" s="1" t="s">
        <v>935</v>
      </c>
      <c r="D10" s="1" t="s">
        <v>936</v>
      </c>
      <c r="E10" s="1" t="s">
        <v>937</v>
      </c>
      <c r="F10" s="1" t="s">
        <v>938</v>
      </c>
      <c r="G10" s="1" t="s">
        <v>939</v>
      </c>
      <c r="H10" s="1" t="s">
        <v>940</v>
      </c>
      <c r="I10" s="1" t="s">
        <v>941</v>
      </c>
      <c r="J10" s="2"/>
      <c r="K10" s="2"/>
      <c r="L10" s="2"/>
      <c r="M10" s="2"/>
      <c r="N10" s="2"/>
      <c r="O10" s="2"/>
      <c r="P10" s="2"/>
      <c r="Q10" s="2"/>
      <c r="R10" s="2"/>
      <c r="S10" s="2"/>
      <c r="T10" s="2"/>
      <c r="U10" s="2"/>
      <c r="V10" s="2"/>
      <c r="W10" s="2"/>
      <c r="X10" s="2"/>
      <c r="Y10" s="2"/>
      <c r="Z10" s="2"/>
    </row>
    <row r="11">
      <c r="A11" s="1" t="s">
        <v>942</v>
      </c>
      <c r="B11" s="1" t="s">
        <v>943</v>
      </c>
      <c r="C11" s="1" t="s">
        <v>944</v>
      </c>
      <c r="D11" s="1" t="s">
        <v>945</v>
      </c>
      <c r="E11" s="1" t="s">
        <v>946</v>
      </c>
      <c r="F11" s="1" t="s">
        <v>906</v>
      </c>
      <c r="G11" s="1" t="s">
        <v>947</v>
      </c>
      <c r="H11" s="1" t="s">
        <v>948</v>
      </c>
      <c r="I11" s="1" t="s">
        <v>949</v>
      </c>
      <c r="J11" s="2"/>
      <c r="K11" s="2"/>
      <c r="L11" s="2"/>
      <c r="M11" s="2"/>
      <c r="N11" s="2"/>
      <c r="O11" s="2"/>
      <c r="P11" s="2"/>
      <c r="Q11" s="2"/>
      <c r="R11" s="2"/>
      <c r="S11" s="2"/>
      <c r="T11" s="2"/>
      <c r="U11" s="2"/>
      <c r="V11" s="2"/>
      <c r="W11" s="2"/>
      <c r="X11" s="2"/>
      <c r="Y11" s="2"/>
      <c r="Z11" s="2"/>
    </row>
    <row r="12">
      <c r="A12" s="1" t="s">
        <v>950</v>
      </c>
      <c r="B12" s="1" t="s">
        <v>951</v>
      </c>
      <c r="C12" s="1" t="s">
        <v>952</v>
      </c>
      <c r="D12" s="1" t="s">
        <v>953</v>
      </c>
      <c r="E12" s="1" t="s">
        <v>954</v>
      </c>
      <c r="F12" s="1" t="s">
        <v>955</v>
      </c>
      <c r="G12" s="1" t="s">
        <v>956</v>
      </c>
      <c r="H12" s="1" t="s">
        <v>957</v>
      </c>
      <c r="I12" s="1" t="s">
        <v>958</v>
      </c>
      <c r="J12" s="2"/>
      <c r="K12" s="2"/>
      <c r="L12" s="2"/>
      <c r="M12" s="2"/>
      <c r="N12" s="2"/>
      <c r="O12" s="2"/>
      <c r="P12" s="2"/>
      <c r="Q12" s="2"/>
      <c r="R12" s="2"/>
      <c r="S12" s="2"/>
      <c r="T12" s="2"/>
      <c r="U12" s="2"/>
      <c r="V12" s="2"/>
      <c r="W12" s="2"/>
      <c r="X12" s="2"/>
      <c r="Y12" s="2"/>
      <c r="Z12" s="2"/>
    </row>
    <row r="13">
      <c r="A13" s="1" t="s">
        <v>959</v>
      </c>
      <c r="B13" s="1" t="s">
        <v>960</v>
      </c>
      <c r="C13" s="1" t="s">
        <v>961</v>
      </c>
      <c r="D13" s="1" t="s">
        <v>962</v>
      </c>
      <c r="E13" s="1" t="s">
        <v>963</v>
      </c>
      <c r="F13" s="1" t="s">
        <v>964</v>
      </c>
      <c r="G13" s="1" t="s">
        <v>965</v>
      </c>
      <c r="H13" s="1" t="s">
        <v>966</v>
      </c>
      <c r="I13" s="1" t="s">
        <v>967</v>
      </c>
      <c r="J13" s="2"/>
      <c r="K13" s="2"/>
      <c r="L13" s="2"/>
      <c r="M13" s="2"/>
      <c r="N13" s="2"/>
      <c r="O13" s="2"/>
      <c r="P13" s="2"/>
      <c r="Q13" s="2"/>
      <c r="R13" s="2"/>
      <c r="S13" s="2"/>
      <c r="T13" s="2"/>
      <c r="U13" s="2"/>
      <c r="V13" s="2"/>
      <c r="W13" s="2"/>
      <c r="X13" s="2"/>
      <c r="Y13" s="2"/>
      <c r="Z13" s="2"/>
    </row>
    <row r="14">
      <c r="A14" s="1" t="s">
        <v>968</v>
      </c>
      <c r="B14" s="1" t="s">
        <v>969</v>
      </c>
      <c r="C14" s="1" t="s">
        <v>970</v>
      </c>
      <c r="D14" s="1" t="s">
        <v>971</v>
      </c>
      <c r="E14" s="1" t="s">
        <v>972</v>
      </c>
      <c r="F14" s="1" t="s">
        <v>973</v>
      </c>
      <c r="G14" s="1" t="s">
        <v>974</v>
      </c>
      <c r="H14" s="1" t="s">
        <v>975</v>
      </c>
      <c r="I14" s="1" t="s">
        <v>976</v>
      </c>
      <c r="J14" s="2"/>
      <c r="K14" s="2"/>
      <c r="L14" s="2"/>
      <c r="M14" s="2"/>
      <c r="N14" s="2"/>
      <c r="O14" s="2"/>
      <c r="P14" s="2"/>
      <c r="Q14" s="2"/>
      <c r="R14" s="2"/>
      <c r="S14" s="2"/>
      <c r="T14" s="2"/>
      <c r="U14" s="2"/>
      <c r="V14" s="2"/>
      <c r="W14" s="2"/>
      <c r="X14" s="2"/>
      <c r="Y14" s="2"/>
      <c r="Z14" s="2"/>
    </row>
    <row r="15">
      <c r="A15" s="1" t="s">
        <v>977</v>
      </c>
      <c r="B15" s="1" t="s">
        <v>215</v>
      </c>
      <c r="C15" s="1" t="s">
        <v>216</v>
      </c>
      <c r="D15" s="1" t="s">
        <v>216</v>
      </c>
      <c r="E15" s="1" t="s">
        <v>217</v>
      </c>
      <c r="F15" s="1" t="s">
        <v>978</v>
      </c>
      <c r="G15" s="1" t="s">
        <v>979</v>
      </c>
      <c r="H15" s="1" t="s">
        <v>980</v>
      </c>
      <c r="I15" s="1" t="s">
        <v>981</v>
      </c>
      <c r="J15" s="2"/>
      <c r="K15" s="2"/>
      <c r="L15" s="2"/>
      <c r="M15" s="2"/>
      <c r="N15" s="2"/>
      <c r="O15" s="2"/>
      <c r="P15" s="2"/>
      <c r="Q15" s="2"/>
      <c r="R15" s="2"/>
      <c r="S15" s="2"/>
      <c r="T15" s="2"/>
      <c r="U15" s="2"/>
      <c r="V15" s="2"/>
      <c r="W15" s="2"/>
      <c r="X15" s="2"/>
      <c r="Y15" s="2"/>
      <c r="Z15" s="2"/>
    </row>
    <row r="16">
      <c r="A16" s="1" t="s">
        <v>982</v>
      </c>
      <c r="B16" s="1" t="s">
        <v>983</v>
      </c>
      <c r="C16" s="1" t="s">
        <v>984</v>
      </c>
      <c r="D16" s="1" t="s">
        <v>985</v>
      </c>
      <c r="E16" s="1" t="s">
        <v>986</v>
      </c>
      <c r="F16" s="1" t="s">
        <v>987</v>
      </c>
      <c r="G16" s="1" t="s">
        <v>988</v>
      </c>
      <c r="H16" s="1" t="s">
        <v>989</v>
      </c>
      <c r="I16" s="1" t="s">
        <v>990</v>
      </c>
      <c r="J16" s="2"/>
      <c r="K16" s="2"/>
      <c r="L16" s="2"/>
      <c r="M16" s="2"/>
      <c r="N16" s="2"/>
      <c r="O16" s="2"/>
      <c r="P16" s="2"/>
      <c r="Q16" s="2"/>
      <c r="R16" s="2"/>
      <c r="S16" s="2"/>
      <c r="T16" s="2"/>
      <c r="U16" s="2"/>
      <c r="V16" s="2"/>
      <c r="W16" s="2"/>
      <c r="X16" s="2"/>
      <c r="Y16" s="2"/>
      <c r="Z16" s="2"/>
    </row>
    <row r="17">
      <c r="A17" s="1" t="s">
        <v>991</v>
      </c>
      <c r="B17" s="1" t="s">
        <v>186</v>
      </c>
      <c r="C17" s="1" t="s">
        <v>187</v>
      </c>
      <c r="D17" s="1" t="s">
        <v>188</v>
      </c>
      <c r="E17" s="1" t="s">
        <v>189</v>
      </c>
      <c r="F17" s="1" t="s">
        <v>190</v>
      </c>
      <c r="G17" s="1" t="s">
        <v>992</v>
      </c>
      <c r="H17" s="1" t="s">
        <v>993</v>
      </c>
      <c r="I17" s="1" t="s">
        <v>994</v>
      </c>
      <c r="J17" s="2"/>
      <c r="K17" s="2"/>
      <c r="L17" s="2"/>
      <c r="M17" s="2"/>
      <c r="N17" s="2"/>
      <c r="O17" s="2"/>
      <c r="P17" s="2"/>
      <c r="Q17" s="2"/>
      <c r="R17" s="2"/>
      <c r="S17" s="2"/>
      <c r="T17" s="2"/>
      <c r="U17" s="2"/>
      <c r="V17" s="2"/>
      <c r="W17" s="2"/>
      <c r="X17" s="2"/>
      <c r="Y17" s="2"/>
      <c r="Z17" s="2"/>
    </row>
    <row r="18">
      <c r="A18" s="1" t="s">
        <v>995</v>
      </c>
      <c r="B18" s="1" t="s">
        <v>996</v>
      </c>
      <c r="C18" s="1" t="s">
        <v>997</v>
      </c>
      <c r="D18" s="1" t="s">
        <v>998</v>
      </c>
      <c r="E18" s="1" t="s">
        <v>999</v>
      </c>
      <c r="F18" s="1" t="s">
        <v>1000</v>
      </c>
      <c r="G18" s="1" t="s">
        <v>1001</v>
      </c>
      <c r="H18" s="1" t="s">
        <v>1002</v>
      </c>
      <c r="I18" s="1" t="s">
        <v>1003</v>
      </c>
      <c r="J18" s="2"/>
      <c r="K18" s="2"/>
      <c r="L18" s="2"/>
      <c r="M18" s="2"/>
      <c r="N18" s="2"/>
      <c r="O18" s="2"/>
      <c r="P18" s="2"/>
      <c r="Q18" s="2"/>
      <c r="R18" s="2"/>
      <c r="S18" s="2"/>
      <c r="T18" s="2"/>
      <c r="U18" s="2"/>
      <c r="V18" s="2"/>
      <c r="W18" s="2"/>
      <c r="X18" s="2"/>
      <c r="Y18" s="2"/>
      <c r="Z18" s="2"/>
    </row>
    <row r="19">
      <c r="A19" s="1" t="s">
        <v>1004</v>
      </c>
      <c r="B19" s="1" t="s">
        <v>1005</v>
      </c>
      <c r="C19" s="1" t="s">
        <v>1006</v>
      </c>
      <c r="D19" s="1" t="s">
        <v>1007</v>
      </c>
      <c r="E19" s="1" t="s">
        <v>1008</v>
      </c>
      <c r="F19" s="1" t="s">
        <v>1009</v>
      </c>
      <c r="G19" s="1" t="s">
        <v>1010</v>
      </c>
      <c r="H19" s="1" t="s">
        <v>1011</v>
      </c>
      <c r="I19" s="1" t="s">
        <v>1012</v>
      </c>
      <c r="J19" s="2"/>
      <c r="K19" s="2"/>
      <c r="L19" s="2"/>
      <c r="M19" s="2"/>
      <c r="N19" s="2"/>
      <c r="O19" s="2"/>
      <c r="P19" s="2"/>
      <c r="Q19" s="2"/>
      <c r="R19" s="2"/>
      <c r="S19" s="2"/>
      <c r="T19" s="2"/>
      <c r="U19" s="2"/>
      <c r="V19" s="2"/>
      <c r="W19" s="2"/>
      <c r="X19" s="2"/>
      <c r="Y19" s="2"/>
      <c r="Z19" s="2"/>
    </row>
    <row r="20">
      <c r="A20" s="1" t="s">
        <v>1013</v>
      </c>
      <c r="B20" s="1" t="s">
        <v>1014</v>
      </c>
      <c r="C20" s="1" t="s">
        <v>1015</v>
      </c>
      <c r="D20" s="1" t="s">
        <v>1016</v>
      </c>
      <c r="E20" s="1" t="s">
        <v>1017</v>
      </c>
      <c r="F20" s="1" t="s">
        <v>1018</v>
      </c>
      <c r="G20" s="1" t="s">
        <v>1019</v>
      </c>
      <c r="H20" s="1" t="s">
        <v>1020</v>
      </c>
      <c r="I20" s="1" t="s">
        <v>1021</v>
      </c>
      <c r="J20" s="2"/>
      <c r="K20" s="2"/>
      <c r="L20" s="2"/>
      <c r="M20" s="2"/>
      <c r="N20" s="2"/>
      <c r="O20" s="2"/>
      <c r="P20" s="2"/>
      <c r="Q20" s="2"/>
      <c r="R20" s="2"/>
      <c r="S20" s="2"/>
      <c r="T20" s="2"/>
      <c r="U20" s="2"/>
      <c r="V20" s="2"/>
      <c r="W20" s="2"/>
      <c r="X20" s="2"/>
      <c r="Y20" s="2"/>
      <c r="Z20" s="2"/>
    </row>
    <row r="21" ht="15.75" customHeight="1">
      <c r="A21" s="1" t="s">
        <v>1022</v>
      </c>
      <c r="B21" s="1" t="s">
        <v>1023</v>
      </c>
      <c r="C21" s="1" t="s">
        <v>1024</v>
      </c>
      <c r="D21" s="1" t="s">
        <v>1025</v>
      </c>
      <c r="E21" s="1" t="s">
        <v>1026</v>
      </c>
      <c r="F21" s="1" t="s">
        <v>1027</v>
      </c>
      <c r="G21" s="1" t="s">
        <v>1028</v>
      </c>
      <c r="H21" s="1" t="s">
        <v>1029</v>
      </c>
      <c r="I21" s="1" t="s">
        <v>1030</v>
      </c>
      <c r="J21" s="2"/>
      <c r="K21" s="2"/>
      <c r="L21" s="2"/>
      <c r="M21" s="2"/>
      <c r="N21" s="2"/>
      <c r="O21" s="2"/>
      <c r="P21" s="2"/>
      <c r="Q21" s="2"/>
      <c r="R21" s="2"/>
      <c r="S21" s="2"/>
      <c r="T21" s="2"/>
      <c r="U21" s="2"/>
      <c r="V21" s="2"/>
      <c r="W21" s="2"/>
      <c r="X21" s="2"/>
      <c r="Y21" s="2"/>
      <c r="Z21" s="2"/>
    </row>
    <row r="22" ht="15.75" customHeight="1">
      <c r="A22" s="1" t="s">
        <v>1031</v>
      </c>
      <c r="B22" s="1" t="s">
        <v>1032</v>
      </c>
      <c r="C22" s="1" t="s">
        <v>1033</v>
      </c>
      <c r="D22" s="1" t="s">
        <v>1034</v>
      </c>
      <c r="E22" s="1" t="s">
        <v>1035</v>
      </c>
      <c r="F22" s="1" t="s">
        <v>1036</v>
      </c>
      <c r="G22" s="1" t="s">
        <v>1037</v>
      </c>
      <c r="H22" s="1" t="s">
        <v>1038</v>
      </c>
      <c r="I22" s="1" t="s">
        <v>1039</v>
      </c>
      <c r="J22" s="2"/>
      <c r="K22" s="2"/>
      <c r="L22" s="2"/>
      <c r="M22" s="2"/>
      <c r="N22" s="2"/>
      <c r="O22" s="2"/>
      <c r="P22" s="2"/>
      <c r="Q22" s="2"/>
      <c r="R22" s="2"/>
      <c r="S22" s="2"/>
      <c r="T22" s="2"/>
      <c r="U22" s="2"/>
      <c r="V22" s="2"/>
      <c r="W22" s="2"/>
      <c r="X22" s="2"/>
      <c r="Y22" s="2"/>
      <c r="Z22" s="2"/>
    </row>
    <row r="23" ht="15.75" customHeight="1">
      <c r="A23" s="1" t="s">
        <v>1040</v>
      </c>
      <c r="B23" s="1" t="s">
        <v>1041</v>
      </c>
      <c r="C23" s="1" t="s">
        <v>1042</v>
      </c>
      <c r="D23" s="1" t="s">
        <v>1043</v>
      </c>
      <c r="E23" s="1" t="s">
        <v>1044</v>
      </c>
      <c r="F23" s="1" t="s">
        <v>1045</v>
      </c>
      <c r="G23" s="1" t="s">
        <v>1046</v>
      </c>
      <c r="H23" s="1" t="s">
        <v>1047</v>
      </c>
      <c r="I23" s="1" t="s">
        <v>1048</v>
      </c>
      <c r="J23" s="2"/>
      <c r="K23" s="2"/>
      <c r="L23" s="2"/>
      <c r="M23" s="2"/>
      <c r="N23" s="2"/>
      <c r="O23" s="2"/>
      <c r="P23" s="2"/>
      <c r="Q23" s="2"/>
      <c r="R23" s="2"/>
      <c r="S23" s="2"/>
      <c r="T23" s="2"/>
      <c r="U23" s="2"/>
      <c r="V23" s="2"/>
      <c r="W23" s="2"/>
      <c r="X23" s="2"/>
      <c r="Y23" s="2"/>
      <c r="Z23" s="2"/>
    </row>
    <row r="24" ht="15.75" customHeight="1">
      <c r="A24" s="1" t="s">
        <v>1049</v>
      </c>
      <c r="B24" s="1" t="s">
        <v>558</v>
      </c>
      <c r="C24" s="1" t="s">
        <v>1050</v>
      </c>
      <c r="D24" s="1" t="s">
        <v>1051</v>
      </c>
      <c r="E24" s="1" t="s">
        <v>1052</v>
      </c>
      <c r="F24" s="1" t="s">
        <v>1053</v>
      </c>
      <c r="G24" s="1" t="s">
        <v>1054</v>
      </c>
      <c r="H24" s="1" t="s">
        <v>1054</v>
      </c>
      <c r="I24" s="1" t="s">
        <v>1054</v>
      </c>
      <c r="J24" s="2"/>
      <c r="K24" s="2"/>
      <c r="L24" s="2"/>
      <c r="M24" s="2"/>
      <c r="N24" s="2"/>
      <c r="O24" s="2"/>
      <c r="P24" s="2"/>
      <c r="Q24" s="2"/>
      <c r="R24" s="2"/>
      <c r="S24" s="2"/>
      <c r="T24" s="2"/>
      <c r="U24" s="2"/>
      <c r="V24" s="2"/>
      <c r="W24" s="2"/>
      <c r="X24" s="2"/>
      <c r="Y24" s="2"/>
      <c r="Z24" s="2"/>
    </row>
    <row r="25" ht="15.75" customHeight="1">
      <c r="A25" s="1" t="s">
        <v>1055</v>
      </c>
      <c r="B25" s="1" t="s">
        <v>1056</v>
      </c>
      <c r="C25" s="1" t="s">
        <v>1057</v>
      </c>
      <c r="D25" s="1" t="s">
        <v>1058</v>
      </c>
      <c r="E25" s="1" t="s">
        <v>1059</v>
      </c>
      <c r="F25" s="1" t="s">
        <v>1060</v>
      </c>
      <c r="G25" s="1" t="s">
        <v>1061</v>
      </c>
      <c r="H25" s="1" t="s">
        <v>1061</v>
      </c>
      <c r="I25" s="1" t="s">
        <v>874</v>
      </c>
      <c r="J25" s="2"/>
      <c r="K25" s="2"/>
      <c r="L25" s="2"/>
      <c r="M25" s="2"/>
      <c r="N25" s="2"/>
      <c r="O25" s="2"/>
      <c r="P25" s="2"/>
      <c r="Q25" s="2"/>
      <c r="R25" s="2"/>
      <c r="S25" s="2"/>
      <c r="T25" s="2"/>
      <c r="U25" s="2"/>
      <c r="V25" s="2"/>
      <c r="W25" s="2"/>
      <c r="X25" s="2"/>
      <c r="Y25" s="2"/>
      <c r="Z25" s="2"/>
    </row>
    <row r="26" ht="15.75" customHeight="1">
      <c r="A26" s="1" t="s">
        <v>1062</v>
      </c>
      <c r="B26" s="1" t="s">
        <v>1063</v>
      </c>
      <c r="C26" s="1" t="s">
        <v>1064</v>
      </c>
      <c r="D26" s="1" t="s">
        <v>1065</v>
      </c>
      <c r="E26" s="1" t="s">
        <v>1066</v>
      </c>
      <c r="F26" s="1" t="s">
        <v>1067</v>
      </c>
      <c r="G26" s="1" t="s">
        <v>874</v>
      </c>
      <c r="H26" s="1" t="s">
        <v>874</v>
      </c>
      <c r="I26" s="1" t="s">
        <v>874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1068</v>
      </c>
      <c r="B2" s="1" t="s">
        <v>1069</v>
      </c>
      <c r="C2" s="2"/>
      <c r="D2" s="2"/>
      <c r="E2" s="2"/>
      <c r="F2" s="2"/>
      <c r="G2" s="2"/>
      <c r="H2" s="2"/>
      <c r="I2" s="2"/>
      <c r="J2" s="2"/>
      <c r="K2" s="2"/>
      <c r="L2" s="2"/>
      <c r="M2" s="2"/>
      <c r="N2" s="2"/>
      <c r="O2" s="2"/>
      <c r="P2" s="2"/>
      <c r="Q2" s="2"/>
      <c r="R2" s="2"/>
      <c r="S2" s="2"/>
      <c r="T2" s="2"/>
      <c r="U2" s="2"/>
      <c r="V2" s="2"/>
      <c r="W2" s="2"/>
      <c r="X2" s="2"/>
      <c r="Y2" s="2"/>
      <c r="Z2" s="2"/>
    </row>
    <row r="3">
      <c r="A3" s="3" t="s">
        <v>1070</v>
      </c>
      <c r="B3" s="1" t="s">
        <v>1071</v>
      </c>
      <c r="C3" s="2"/>
      <c r="D3" s="2"/>
      <c r="E3" s="2"/>
      <c r="F3" s="2"/>
      <c r="G3" s="2"/>
      <c r="H3" s="2"/>
      <c r="I3" s="2"/>
      <c r="J3" s="2"/>
      <c r="K3" s="2"/>
      <c r="L3" s="2"/>
      <c r="M3" s="2"/>
      <c r="N3" s="2"/>
      <c r="O3" s="2"/>
      <c r="P3" s="2"/>
      <c r="Q3" s="2"/>
      <c r="R3" s="2"/>
      <c r="S3" s="2"/>
      <c r="T3" s="2"/>
      <c r="U3" s="2"/>
      <c r="V3" s="2"/>
      <c r="W3" s="2"/>
      <c r="X3" s="2"/>
      <c r="Y3" s="2"/>
      <c r="Z3" s="2"/>
    </row>
    <row r="4">
      <c r="A4" s="3" t="s">
        <v>1072</v>
      </c>
      <c r="B4" s="1" t="s">
        <v>1073</v>
      </c>
      <c r="C4" s="2"/>
      <c r="D4" s="2"/>
      <c r="E4" s="2"/>
      <c r="F4" s="2"/>
      <c r="G4" s="2"/>
      <c r="H4" s="2"/>
      <c r="I4" s="2"/>
      <c r="J4" s="2"/>
      <c r="K4" s="2"/>
      <c r="L4" s="2"/>
      <c r="M4" s="2"/>
      <c r="N4" s="2"/>
      <c r="O4" s="2"/>
      <c r="P4" s="2"/>
      <c r="Q4" s="2"/>
      <c r="R4" s="2"/>
      <c r="S4" s="2"/>
      <c r="T4" s="2"/>
      <c r="U4" s="2"/>
      <c r="V4" s="2"/>
      <c r="W4" s="2"/>
      <c r="X4" s="2"/>
      <c r="Y4" s="2"/>
      <c r="Z4" s="2"/>
    </row>
    <row r="5">
      <c r="A5" s="3" t="s">
        <v>1074</v>
      </c>
      <c r="B5" s="1" t="s">
        <v>1075</v>
      </c>
      <c r="C5" s="2"/>
      <c r="D5" s="2"/>
      <c r="E5" s="2"/>
      <c r="F5" s="2"/>
      <c r="G5" s="2"/>
      <c r="H5" s="2"/>
      <c r="I5" s="2"/>
      <c r="J5" s="2"/>
      <c r="K5" s="2"/>
      <c r="L5" s="2"/>
      <c r="M5" s="2"/>
      <c r="N5" s="2"/>
      <c r="O5" s="2"/>
      <c r="P5" s="2"/>
      <c r="Q5" s="2"/>
      <c r="R5" s="2"/>
      <c r="S5" s="2"/>
      <c r="T5" s="2"/>
      <c r="U5" s="2"/>
      <c r="V5" s="2"/>
      <c r="W5" s="2"/>
      <c r="X5" s="2"/>
      <c r="Y5" s="2"/>
      <c r="Z5" s="2"/>
    </row>
    <row r="6">
      <c r="A6" s="3" t="s">
        <v>1076</v>
      </c>
      <c r="B6" s="1" t="s">
        <v>12</v>
      </c>
      <c r="C6" s="2"/>
      <c r="D6" s="2"/>
      <c r="E6" s="2"/>
      <c r="F6" s="2"/>
      <c r="G6" s="2"/>
      <c r="H6" s="2"/>
      <c r="I6" s="2"/>
      <c r="J6" s="2"/>
      <c r="K6" s="2"/>
      <c r="L6" s="2"/>
      <c r="M6" s="2"/>
      <c r="N6" s="2"/>
      <c r="O6" s="2"/>
      <c r="P6" s="2"/>
      <c r="Q6" s="2"/>
      <c r="R6" s="2"/>
      <c r="S6" s="2"/>
      <c r="T6" s="2"/>
      <c r="U6" s="2"/>
      <c r="V6" s="2"/>
      <c r="W6" s="2"/>
      <c r="X6" s="2"/>
      <c r="Y6" s="2"/>
      <c r="Z6" s="2"/>
    </row>
    <row r="7">
      <c r="A7" s="3" t="s">
        <v>1077</v>
      </c>
      <c r="B7" s="1" t="s">
        <v>1078</v>
      </c>
      <c r="C7" s="2"/>
      <c r="D7" s="2"/>
      <c r="E7" s="2"/>
      <c r="F7" s="2"/>
      <c r="G7" s="2"/>
      <c r="H7" s="2"/>
      <c r="I7" s="2"/>
      <c r="J7" s="2"/>
      <c r="K7" s="2"/>
      <c r="L7" s="2"/>
      <c r="M7" s="2"/>
      <c r="N7" s="2"/>
      <c r="O7" s="2"/>
      <c r="P7" s="2"/>
      <c r="Q7" s="2"/>
      <c r="R7" s="2"/>
      <c r="S7" s="2"/>
      <c r="T7" s="2"/>
      <c r="U7" s="2"/>
      <c r="V7" s="2"/>
      <c r="W7" s="2"/>
      <c r="X7" s="2"/>
      <c r="Y7" s="2"/>
      <c r="Z7" s="2"/>
    </row>
    <row r="8">
      <c r="A8" s="3" t="s">
        <v>1079</v>
      </c>
      <c r="B8" s="4" t="s">
        <v>1080</v>
      </c>
      <c r="C8" s="2"/>
      <c r="D8" s="2"/>
      <c r="E8" s="2"/>
      <c r="F8" s="2"/>
      <c r="G8" s="2"/>
      <c r="H8" s="2"/>
      <c r="I8" s="2"/>
      <c r="J8" s="2"/>
      <c r="K8" s="2"/>
      <c r="L8" s="2"/>
      <c r="M8" s="2"/>
      <c r="N8" s="2"/>
      <c r="O8" s="2"/>
      <c r="P8" s="2"/>
      <c r="Q8" s="2"/>
      <c r="R8" s="2"/>
      <c r="S8" s="2"/>
      <c r="T8" s="2"/>
      <c r="U8" s="2"/>
      <c r="V8" s="2"/>
      <c r="W8" s="2"/>
      <c r="X8" s="2"/>
      <c r="Y8" s="2"/>
      <c r="Z8" s="2"/>
    </row>
    <row r="9">
      <c r="A9" s="3" t="s">
        <v>1081</v>
      </c>
      <c r="B9" s="1" t="s">
        <v>1082</v>
      </c>
      <c r="C9" s="2"/>
      <c r="D9" s="2"/>
      <c r="E9" s="2"/>
      <c r="F9" s="2"/>
      <c r="G9" s="2"/>
      <c r="H9" s="2"/>
      <c r="I9" s="2"/>
      <c r="J9" s="2"/>
      <c r="K9" s="2"/>
      <c r="L9" s="2"/>
      <c r="M9" s="2"/>
      <c r="N9" s="2"/>
      <c r="O9" s="2"/>
      <c r="P9" s="2"/>
      <c r="Q9" s="2"/>
      <c r="R9" s="2"/>
      <c r="S9" s="2"/>
      <c r="T9" s="2"/>
      <c r="U9" s="2"/>
      <c r="V9" s="2"/>
      <c r="W9" s="2"/>
      <c r="X9" s="2"/>
      <c r="Y9" s="2"/>
      <c r="Z9" s="2"/>
    </row>
    <row r="10">
      <c r="A10" s="3" t="s">
        <v>1083</v>
      </c>
      <c r="B10" s="1" t="s">
        <v>1084</v>
      </c>
      <c r="C10" s="2"/>
      <c r="D10" s="2"/>
      <c r="E10" s="2"/>
      <c r="F10" s="2"/>
      <c r="G10" s="2"/>
      <c r="H10" s="2"/>
      <c r="I10" s="2"/>
      <c r="J10" s="2"/>
      <c r="K10" s="2"/>
      <c r="L10" s="2"/>
      <c r="M10" s="2"/>
      <c r="N10" s="2"/>
      <c r="O10" s="2"/>
      <c r="P10" s="2"/>
      <c r="Q10" s="2"/>
      <c r="R10" s="2"/>
      <c r="S10" s="2"/>
      <c r="T10" s="2"/>
      <c r="U10" s="2"/>
      <c r="V10" s="2"/>
      <c r="W10" s="2"/>
      <c r="X10" s="2"/>
      <c r="Y10" s="2"/>
      <c r="Z10" s="2"/>
    </row>
    <row r="11">
      <c r="A11" s="3" t="s">
        <v>1085</v>
      </c>
      <c r="B11" s="1" t="s">
        <v>1082</v>
      </c>
      <c r="C11" s="2"/>
      <c r="D11" s="2"/>
      <c r="E11" s="2"/>
      <c r="F11" s="2"/>
      <c r="G11" s="2"/>
      <c r="H11" s="2"/>
      <c r="I11" s="2"/>
      <c r="J11" s="2"/>
      <c r="K11" s="2"/>
      <c r="L11" s="2"/>
      <c r="M11" s="2"/>
      <c r="N11" s="2"/>
      <c r="O11" s="2"/>
      <c r="P11" s="2"/>
      <c r="Q11" s="2"/>
      <c r="R11" s="2"/>
      <c r="S11" s="2"/>
      <c r="T11" s="2"/>
      <c r="U11" s="2"/>
      <c r="V11" s="2"/>
      <c r="W11" s="2"/>
      <c r="X11" s="2"/>
      <c r="Y11" s="2"/>
      <c r="Z11" s="2"/>
    </row>
    <row r="12">
      <c r="A12" s="3" t="s">
        <v>1086</v>
      </c>
      <c r="B12" s="1" t="s">
        <v>1087</v>
      </c>
      <c r="C12" s="2"/>
      <c r="D12" s="2"/>
      <c r="E12" s="2"/>
      <c r="F12" s="2"/>
      <c r="G12" s="2"/>
      <c r="H12" s="2"/>
      <c r="I12" s="2"/>
      <c r="J12" s="2"/>
      <c r="K12" s="2"/>
      <c r="L12" s="2"/>
      <c r="M12" s="2"/>
      <c r="N12" s="2"/>
      <c r="O12" s="2"/>
      <c r="P12" s="2"/>
      <c r="Q12" s="2"/>
      <c r="R12" s="2"/>
      <c r="S12" s="2"/>
      <c r="T12" s="2"/>
      <c r="U12" s="2"/>
      <c r="V12" s="2"/>
      <c r="W12" s="2"/>
      <c r="X12" s="2"/>
      <c r="Y12" s="2"/>
      <c r="Z12" s="2"/>
    </row>
    <row r="13">
      <c r="A13" s="3" t="s">
        <v>1088</v>
      </c>
      <c r="B13" s="1" t="s">
        <v>1089</v>
      </c>
      <c r="C13" s="2"/>
      <c r="D13" s="2"/>
      <c r="E13" s="2"/>
      <c r="F13" s="2"/>
      <c r="G13" s="2"/>
      <c r="H13" s="2"/>
      <c r="I13" s="2"/>
      <c r="J13" s="2"/>
      <c r="K13" s="2"/>
      <c r="L13" s="2"/>
      <c r="M13" s="2"/>
      <c r="N13" s="2"/>
      <c r="O13" s="2"/>
      <c r="P13" s="2"/>
      <c r="Q13" s="2"/>
      <c r="R13" s="2"/>
      <c r="S13" s="2"/>
      <c r="T13" s="2"/>
      <c r="U13" s="2"/>
      <c r="V13" s="2"/>
      <c r="W13" s="2"/>
      <c r="X13" s="2"/>
      <c r="Y13" s="2"/>
      <c r="Z13" s="2"/>
    </row>
    <row r="14">
      <c r="A14" s="3" t="s">
        <v>1090</v>
      </c>
      <c r="B14" s="1" t="s">
        <v>1087</v>
      </c>
      <c r="C14" s="2"/>
      <c r="D14" s="2"/>
      <c r="E14" s="2"/>
      <c r="F14" s="2"/>
      <c r="G14" s="2"/>
      <c r="H14" s="2"/>
      <c r="I14" s="2"/>
      <c r="J14" s="2"/>
      <c r="K14" s="2"/>
      <c r="L14" s="2"/>
      <c r="M14" s="2"/>
      <c r="N14" s="2"/>
      <c r="O14" s="2"/>
      <c r="P14" s="2"/>
      <c r="Q14" s="2"/>
      <c r="R14" s="2"/>
      <c r="S14" s="2"/>
      <c r="T14" s="2"/>
      <c r="U14" s="2"/>
      <c r="V14" s="2"/>
      <c r="W14" s="2"/>
      <c r="X14" s="2"/>
      <c r="Y14" s="2"/>
      <c r="Z14" s="2"/>
    </row>
    <row r="15">
      <c r="A15" s="3" t="s">
        <v>1091</v>
      </c>
      <c r="B15" s="1" t="s">
        <v>1092</v>
      </c>
      <c r="C15" s="2"/>
      <c r="D15" s="2"/>
      <c r="E15" s="2"/>
      <c r="F15" s="2"/>
      <c r="G15" s="2"/>
      <c r="H15" s="2"/>
      <c r="I15" s="2"/>
      <c r="J15" s="2"/>
      <c r="K15" s="2"/>
      <c r="L15" s="2"/>
      <c r="M15" s="2"/>
      <c r="N15" s="2"/>
      <c r="O15" s="2"/>
      <c r="P15" s="2"/>
      <c r="Q15" s="2"/>
      <c r="R15" s="2"/>
      <c r="S15" s="2"/>
      <c r="T15" s="2"/>
      <c r="U15" s="2"/>
      <c r="V15" s="2"/>
      <c r="W15" s="2"/>
      <c r="X15" s="2"/>
      <c r="Y15" s="2"/>
      <c r="Z15" s="2"/>
    </row>
    <row r="16">
      <c r="A16" s="3" t="s">
        <v>1093</v>
      </c>
      <c r="B16" s="1">
        <v>32100.0</v>
      </c>
      <c r="C16" s="2"/>
      <c r="D16" s="2"/>
      <c r="E16" s="2"/>
      <c r="F16" s="2"/>
      <c r="G16" s="2"/>
      <c r="H16" s="2"/>
      <c r="I16" s="2"/>
      <c r="J16" s="2"/>
      <c r="K16" s="2"/>
      <c r="L16" s="2"/>
      <c r="M16" s="2"/>
      <c r="N16" s="2"/>
      <c r="O16" s="2"/>
      <c r="P16" s="2"/>
      <c r="Q16" s="2"/>
      <c r="R16" s="2"/>
      <c r="S16" s="2"/>
      <c r="T16" s="2"/>
      <c r="U16" s="2"/>
      <c r="V16" s="2"/>
      <c r="W16" s="2"/>
      <c r="X16" s="2"/>
      <c r="Y16" s="2"/>
      <c r="Z16" s="2"/>
    </row>
    <row r="17">
      <c r="A17" s="3" t="s">
        <v>1094</v>
      </c>
      <c r="B17" s="1" t="s">
        <v>1095</v>
      </c>
      <c r="C17" s="2"/>
      <c r="D17" s="2"/>
      <c r="E17" s="2"/>
      <c r="F17" s="2"/>
      <c r="G17" s="2"/>
      <c r="H17" s="2"/>
      <c r="I17" s="2"/>
      <c r="J17" s="2"/>
      <c r="K17" s="2"/>
      <c r="L17" s="2"/>
      <c r="M17" s="2"/>
      <c r="N17" s="2"/>
      <c r="O17" s="2"/>
      <c r="P17" s="2"/>
      <c r="Q17" s="2"/>
      <c r="R17" s="2"/>
      <c r="S17" s="2"/>
      <c r="T17" s="2"/>
      <c r="U17" s="2"/>
      <c r="V17" s="2"/>
      <c r="W17" s="2"/>
      <c r="X17" s="2"/>
      <c r="Y17" s="2"/>
      <c r="Z17" s="2"/>
    </row>
    <row r="18">
      <c r="A18" s="3" t="s">
        <v>1096</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1097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1098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1103</v>
      </c>
      <c r="B25" s="4" t="s">
        <v>1104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1107</v>
      </c>
      <c r="B28" s="1">
        <v>72.77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1108</v>
      </c>
      <c r="B29" s="1">
        <v>72.2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1109</v>
      </c>
      <c r="B30" s="1">
        <v>71.85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1110</v>
      </c>
      <c r="B31" s="1">
        <v>72.74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1111</v>
      </c>
      <c r="B32" s="1">
        <v>72.77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1112</v>
      </c>
      <c r="B33" s="1">
        <v>72.2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1113</v>
      </c>
      <c r="B34" s="1">
        <v>71.85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1114</v>
      </c>
      <c r="B35" s="1">
        <v>72.74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1115</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1116</v>
      </c>
      <c r="B37" s="1">
        <v>0.0138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1117</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1118</v>
      </c>
      <c r="B39" s="1">
        <v>0.39060003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1119</v>
      </c>
      <c r="B40" s="1">
        <v>1.37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1120</v>
      </c>
      <c r="B41" s="1">
        <v>0.952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1121</v>
      </c>
      <c r="B42" s="1">
        <v>28.382814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1122</v>
      </c>
      <c r="B43" s="1">
        <v>18.30485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1123</v>
      </c>
      <c r="B44" s="1">
        <v>4205301.0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1124</v>
      </c>
      <c r="B45" s="1">
        <v>4205301.0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1125</v>
      </c>
      <c r="B46" s="1">
        <v>7956888.0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1126</v>
      </c>
      <c r="B47" s="1">
        <v>7098070.0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1127</v>
      </c>
      <c r="B48" s="1">
        <v>7098070.0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1130</v>
      </c>
      <c r="B51" s="1">
        <v>1.33008498688E11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1131</v>
      </c>
      <c r="B52" s="1">
        <v>59.67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1132</v>
      </c>
      <c r="B53" s="1">
        <v>83.35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1133</v>
      </c>
      <c r="B54" s="1">
        <v>7.0990868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1134</v>
      </c>
      <c r="B55" s="1">
        <v>77.1966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1135</v>
      </c>
      <c r="B56" s="1">
        <v>71.526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1136</v>
      </c>
      <c r="B57" s="1">
        <v>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1137</v>
      </c>
      <c r="B58" s="1">
        <v>0.013741927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1138</v>
      </c>
      <c r="B59" s="1" t="s">
        <v>1139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1140</v>
      </c>
      <c r="B60" s="1">
        <v>1.38032185344E11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1141</v>
      </c>
      <c r="B61" s="1">
        <v>0.27471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1142</v>
      </c>
      <c r="B62" s="1">
        <v>1.538838413E9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1143</v>
      </c>
      <c r="B63" s="1">
        <v>1.779660032E9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1144</v>
      </c>
      <c r="B64" s="1">
        <v>1.3505655E7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1145</v>
      </c>
      <c r="B65" s="1">
        <v>1.7411809E7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1146</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1148</v>
      </c>
      <c r="B68" s="1">
        <v>0.0074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1149</v>
      </c>
      <c r="B69" s="1">
        <v>0.06266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1150</v>
      </c>
      <c r="B70" s="1">
        <v>0.84765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1151</v>
      </c>
      <c r="B71" s="1">
        <v>1.84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1152</v>
      </c>
      <c r="B72" s="1">
        <v>0.0081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1153</v>
      </c>
      <c r="B73" s="1">
        <v>1.83056E9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1154</v>
      </c>
      <c r="B74" s="1">
        <v>20.783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1155</v>
      </c>
      <c r="B75" s="1">
        <v>3.4961267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1159</v>
      </c>
      <c r="B79" s="1">
        <v>0.252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1160</v>
      </c>
      <c r="B80" s="1">
        <v>4.687000064E9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1161</v>
      </c>
      <c r="B81" s="1">
        <v>2.56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1162</v>
      </c>
      <c r="B82" s="1">
        <v>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1163</v>
      </c>
      <c r="B83" s="1" t="s">
        <v>1164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1165</v>
      </c>
      <c r="B84" s="1">
        <v>9.597312E8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1166</v>
      </c>
      <c r="B85" s="1">
        <v>7.367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1167</v>
      </c>
      <c r="B86" s="1">
        <v>0.1298399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1168</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1169</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1170</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1171</v>
      </c>
      <c r="B90" s="1" t="s">
        <v>1172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1173</v>
      </c>
      <c r="B91" s="1" t="s">
        <v>1174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1177</v>
      </c>
      <c r="B94" s="1" t="s">
        <v>1178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1179</v>
      </c>
      <c r="B95" s="1" t="s">
        <v>1180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1181</v>
      </c>
      <c r="B96" s="1">
        <v>5.593158E8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1182</v>
      </c>
      <c r="B97" s="1" t="s">
        <v>1183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1184</v>
      </c>
      <c r="B98" s="1" t="s">
        <v>1185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1186</v>
      </c>
      <c r="B99" s="1" t="s">
        <v>1187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1188</v>
      </c>
      <c r="B100" s="1" t="s">
        <v>1189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1191</v>
      </c>
      <c r="B102" s="1">
        <v>72.66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1192</v>
      </c>
      <c r="B103" s="1">
        <v>98.0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1193</v>
      </c>
      <c r="B104" s="1">
        <v>70.0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1194</v>
      </c>
      <c r="B105" s="1">
        <v>85.19048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1195</v>
      </c>
      <c r="B106" s="1">
        <v>87.0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1196</v>
      </c>
      <c r="B107" s="1">
        <v>2.13043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1197</v>
      </c>
      <c r="B108" s="1" t="s">
        <v>1198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1199</v>
      </c>
      <c r="B109" s="1">
        <v>21.0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1200</v>
      </c>
      <c r="B110" s="1">
        <v>7.2271003648E10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1201</v>
      </c>
      <c r="B111" s="1">
        <v>39.48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1202</v>
      </c>
      <c r="B112" s="1">
        <v>6.8103999488E10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1203</v>
      </c>
      <c r="B113" s="1">
        <v>0.481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1204</v>
      </c>
      <c r="B114" s="1">
        <v>0.481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1205</v>
      </c>
      <c r="B115" s="1">
        <v>1.8736001024E10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1206</v>
      </c>
      <c r="B116" s="1">
        <v>144.242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1207</v>
      </c>
      <c r="B117" s="1">
        <v>10.263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1208</v>
      </c>
      <c r="B118" s="1">
        <v>0.0109399995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1209</v>
      </c>
      <c r="B119" s="1">
        <v>0.12111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1210</v>
      </c>
      <c r="B120" s="1">
        <v>1.8132000768E10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1211</v>
      </c>
      <c r="B121" s="1">
        <v>3.3533999104E10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1212</v>
      </c>
      <c r="B122" s="1">
        <v>0.271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1213</v>
      </c>
      <c r="B123" s="1">
        <v>0.052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1214</v>
      </c>
      <c r="B124" s="1">
        <v>0.96776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1215</v>
      </c>
      <c r="B125" s="1">
        <v>0.38416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1216</v>
      </c>
      <c r="B126" s="1" t="s">
        <v>1139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1217</v>
      </c>
      <c r="B127" s="1">
        <v>0.9031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1218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130</v>
      </c>
      <c r="B4" s="1">
        <v>-29280.0</v>
      </c>
      <c r="C4" s="1">
        <v>-26990.0</v>
      </c>
      <c r="D4" s="1">
        <v>-28580.0</v>
      </c>
      <c r="E4" s="1">
        <v>-9180.0</v>
      </c>
      <c r="F4" s="1">
        <v>-33980.0</v>
      </c>
      <c r="G4" s="1">
        <v>-41950.0</v>
      </c>
      <c r="H4" s="1">
        <v>-70090.0</v>
      </c>
      <c r="I4" s="1">
        <v>-87230.0</v>
      </c>
      <c r="J4" s="1">
        <v>-42240.0</v>
      </c>
      <c r="K4" s="1">
        <v>-13280.0</v>
      </c>
      <c r="L4" s="2"/>
      <c r="M4" s="2"/>
      <c r="N4" s="2"/>
      <c r="O4" s="2"/>
      <c r="P4" s="2"/>
      <c r="Q4" s="2"/>
      <c r="R4" s="2"/>
      <c r="S4" s="2"/>
      <c r="T4" s="2"/>
      <c r="U4" s="2"/>
      <c r="V4" s="2"/>
      <c r="W4" s="2"/>
      <c r="X4" s="2"/>
      <c r="Y4" s="2"/>
      <c r="Z4" s="2"/>
    </row>
    <row r="5">
      <c r="A5" s="3" t="s">
        <v>1219</v>
      </c>
      <c r="B5" s="1">
        <v>1320.0</v>
      </c>
      <c r="C5" s="1">
        <v>1330.0</v>
      </c>
      <c r="D5" s="1">
        <v>1330.0</v>
      </c>
      <c r="E5" s="1">
        <v>1350.0</v>
      </c>
      <c r="F5" s="1">
        <v>1360.0</v>
      </c>
      <c r="G5" s="1">
        <v>1320.0</v>
      </c>
      <c r="H5" s="1">
        <v>1440.0</v>
      </c>
      <c r="I5" s="1">
        <v>1900.0</v>
      </c>
      <c r="J5" s="1">
        <v>1890.0</v>
      </c>
      <c r="K5" s="1">
        <v>1830.0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1220</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1221</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1222</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1223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-13280.0</v>
      </c>
      <c r="M11" s="2"/>
      <c r="N11" s="2"/>
      <c r="O11" s="2"/>
      <c r="P11" s="2"/>
      <c r="Q11" s="2"/>
      <c r="R11" s="2"/>
      <c r="S11" s="2"/>
      <c r="T11" s="2"/>
      <c r="U11" s="2"/>
      <c r="V11" s="2"/>
      <c r="W11" s="2"/>
      <c r="X11" s="2"/>
      <c r="Y11" s="2"/>
      <c r="Z11" s="2"/>
    </row>
    <row r="12">
      <c r="A12" s="2"/>
      <c r="B12" s="2"/>
      <c r="C12" s="2"/>
      <c r="D12" s="2"/>
      <c r="E12" s="2"/>
      <c r="F12" s="2"/>
      <c r="G12" s="2"/>
      <c r="H12" s="2"/>
      <c r="I12" s="2"/>
      <c r="J12" s="2"/>
      <c r="K12" s="1" t="s">
        <v>1224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1225</v>
      </c>
      <c r="L13" s="1">
        <v>1830.0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1320.0</v>
      </c>
      <c r="C3" s="5">
        <v>1450.0</v>
      </c>
      <c r="D3" s="5">
        <v>1890.0</v>
      </c>
      <c r="E3" s="5">
        <v>2350.0</v>
      </c>
      <c r="F3" s="5">
        <v>3510.0</v>
      </c>
      <c r="G3" s="5">
        <v>3700.0</v>
      </c>
      <c r="H3" s="5">
        <v>3300.0</v>
      </c>
      <c r="I3" s="5">
        <v>5860.0</v>
      </c>
      <c r="J3" s="5">
        <v>7180.0</v>
      </c>
      <c r="K3" s="5">
        <v>5070.0</v>
      </c>
      <c r="L3" s="1">
        <f>IF(K3*FORECAST(L2,B3:K3,B2:K2)&gt;0,FORECAST(L2,B3:K3,B2:K2),K3)*$X$1</f>
        <v>6788</v>
      </c>
      <c r="M3" s="1">
        <f>IF(L3*FORECAST(M2,B3:L3,B2:L2)&gt;0,FORECAST(M2,B3:L3,B2:L2),L3)*$X$1</f>
        <v>7374.363636</v>
      </c>
      <c r="N3" s="1">
        <f>IF(M3*FORECAST(N2,B3:M3,B2:M2)&gt;0,FORECAST(N2,B3:M3,B2:M2),M3)*$X$1</f>
        <v>7960.727273</v>
      </c>
      <c r="O3" s="1">
        <f>IF(N3*FORECAST(O2,B3:N3,B2:N2)&gt;0,FORECAST(O2,B3:N3,B2:N2),N3)*$X$1</f>
        <v>8547.090909</v>
      </c>
      <c r="P3" s="1">
        <f>IF(O3*FORECAST(P2,B3:O3,B2:O2)&gt;0,FORECAST(P2,B3:O3,B2:O2),O3)*$X$1</f>
        <v>9133.454545</v>
      </c>
      <c r="Q3" s="1">
        <f>IF(P3*FORECAST(Q2,B3:P3,B2:P2)&gt;0,FORECAST(Q2,B3:P3,B2:P2),P3)*$X$1</f>
        <v>9719.818182</v>
      </c>
      <c r="R3" s="1">
        <f>IF(Q3*FORECAST(R2,B3:Q3,B2:Q2)&gt;0,FORECAST(R2,B3:Q3,B2:Q2),Q3)*$X$1</f>
        <v>10306.18182</v>
      </c>
      <c r="S3" s="5">
        <f>IF(R3*FORECAST(S2,B3:R3,B2:R2)&gt;0,FORECAST(S2,B3:R3,B2:R2),R3)*$X$1</f>
        <v>10892.54545</v>
      </c>
      <c r="T3" s="5">
        <f>IF(S3*FORECAST(T2,B3:S3,B2:S2)&gt;0,FORECAST(T2,B3:S3,B2:S2),S3)*$X$1</f>
        <v>11478.90909</v>
      </c>
      <c r="U3" s="5">
        <f>IF(T3*FORECAST(U2,B3:T3,B2:T2)&gt;0,FORECAST(U2,B3:T3,B2:T2),T3)*$X$1</f>
        <v>12065.27273</v>
      </c>
      <c r="V3" s="5">
        <f>IF(U3*FORECAST(V2,B3:U3,B2:U2)&gt;0,FORECAST(V2,B3:U3,B2:U2),U3)*$X$1</f>
        <v>12651.63636</v>
      </c>
      <c r="W3" s="5">
        <f>IF(V3*FORECAST(W2,B3:V3,B2:V2)&gt;0,FORECAST(W2,B3:V3,B2:V2),V3)*$X$1</f>
        <v>13238</v>
      </c>
      <c r="X3" s="2"/>
      <c r="Y3" s="2"/>
      <c r="Z3" s="2"/>
    </row>
    <row r="4">
      <c r="A4" s="3" t="s">
        <v>130</v>
      </c>
      <c r="B4" s="1">
        <v>-29280.0</v>
      </c>
      <c r="C4" s="1">
        <v>-26990.0</v>
      </c>
      <c r="D4" s="1">
        <v>-28580.0</v>
      </c>
      <c r="E4" s="1">
        <v>-9180.0</v>
      </c>
      <c r="F4" s="1">
        <v>-33980.0</v>
      </c>
      <c r="G4" s="1">
        <v>-41950.0</v>
      </c>
      <c r="H4" s="1">
        <v>-70090.0</v>
      </c>
      <c r="I4" s="1">
        <v>-87230.0</v>
      </c>
      <c r="J4" s="1">
        <v>-42240.0</v>
      </c>
      <c r="K4" s="1">
        <v>-13280.0</v>
      </c>
      <c r="L4" s="2"/>
      <c r="M4" s="2"/>
      <c r="N4" s="2"/>
      <c r="O4" s="2"/>
      <c r="P4" s="2"/>
      <c r="Q4" s="2"/>
      <c r="R4" s="2"/>
      <c r="S4" s="2"/>
      <c r="T4" s="2"/>
      <c r="U4" s="2"/>
      <c r="V4" s="2"/>
      <c r="W4" s="2"/>
      <c r="X4" s="2"/>
      <c r="Y4" s="2"/>
      <c r="Z4" s="2"/>
    </row>
    <row r="5">
      <c r="A5" s="3" t="s">
        <v>1219</v>
      </c>
      <c r="B5" s="1">
        <v>1320.0</v>
      </c>
      <c r="C5" s="1">
        <v>1330.0</v>
      </c>
      <c r="D5" s="1">
        <v>1330.0</v>
      </c>
      <c r="E5" s="1">
        <v>1350.0</v>
      </c>
      <c r="F5" s="1">
        <v>1360.0</v>
      </c>
      <c r="G5" s="1">
        <v>1320.0</v>
      </c>
      <c r="H5" s="1">
        <v>1440.0</v>
      </c>
      <c r="I5" s="1">
        <v>1900.0</v>
      </c>
      <c r="J5" s="1">
        <v>1890.0</v>
      </c>
      <c r="K5" s="1">
        <v>1830.0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1220</v>
      </c>
      <c r="L7" s="1">
        <f>IF(W3*FORECAST(W2,B3:W3,B2:W2)&gt;0,FORECAST(W2,B3:W3,B2:W2),V3)*$X$1 * (1+0.02)/(0.0773-0.02)</f>
        <v>235650.2618</v>
      </c>
      <c r="M7" s="2"/>
      <c r="N7" s="2"/>
      <c r="O7" s="2"/>
      <c r="P7" s="2"/>
      <c r="Q7" s="2"/>
      <c r="R7" s="2"/>
      <c r="S7" s="2"/>
      <c r="T7" s="2"/>
      <c r="U7" s="2"/>
      <c r="V7" s="2"/>
      <c r="W7" s="2"/>
      <c r="X7" s="2"/>
      <c r="Y7" s="2"/>
      <c r="Z7" s="2"/>
    </row>
    <row r="8">
      <c r="A8" s="2"/>
      <c r="B8" s="2"/>
      <c r="C8" s="2"/>
      <c r="D8" s="2"/>
      <c r="E8" s="2"/>
      <c r="F8" s="2"/>
      <c r="G8" s="2"/>
      <c r="H8" s="2"/>
      <c r="I8" s="2"/>
      <c r="J8" s="2"/>
      <c r="K8" s="1" t="s">
        <v>1221</v>
      </c>
      <c r="L8" s="6">
        <f t="array" ref="L8">NPV(0.0773,M3:W3)</f>
        <v>71425.9968</v>
      </c>
      <c r="M8" s="2"/>
      <c r="N8" s="2"/>
      <c r="O8" s="2"/>
      <c r="P8" s="2"/>
      <c r="Q8" s="2"/>
      <c r="R8" s="2"/>
      <c r="S8" s="2"/>
      <c r="T8" s="2"/>
      <c r="U8" s="2"/>
      <c r="V8" s="2"/>
      <c r="W8" s="2"/>
      <c r="X8" s="2"/>
      <c r="Y8" s="2"/>
      <c r="Z8" s="2"/>
    </row>
    <row r="9">
      <c r="A9" s="2"/>
      <c r="B9" s="2"/>
      <c r="C9" s="2"/>
      <c r="D9" s="2"/>
      <c r="E9" s="2"/>
      <c r="F9" s="2"/>
      <c r="G9" s="2"/>
      <c r="H9" s="2"/>
      <c r="I9" s="2"/>
      <c r="J9" s="2"/>
      <c r="K9" s="1" t="s">
        <v>1222</v>
      </c>
      <c r="L9" s="6">
        <f t="array" ref="L9">NPV(0.0773,M16:W16)</f>
        <v>103887.8284</v>
      </c>
      <c r="M9" s="2"/>
      <c r="N9" s="2"/>
      <c r="O9" s="2"/>
      <c r="P9" s="2"/>
      <c r="Q9" s="2"/>
      <c r="R9" s="2"/>
      <c r="S9" s="2"/>
      <c r="T9" s="2"/>
      <c r="U9" s="2"/>
      <c r="V9" s="2"/>
      <c r="W9" s="2"/>
      <c r="X9" s="2"/>
      <c r="Y9" s="2"/>
      <c r="Z9" s="2"/>
    </row>
    <row r="10">
      <c r="A10" s="2"/>
      <c r="B10" s="2"/>
      <c r="C10" s="2"/>
      <c r="D10" s="2"/>
      <c r="E10" s="2"/>
      <c r="F10" s="2"/>
      <c r="G10" s="2"/>
      <c r="H10" s="2"/>
      <c r="I10" s="2"/>
      <c r="J10" s="2"/>
      <c r="K10" s="1" t="s">
        <v>1223</v>
      </c>
      <c r="L10" s="6">
        <f>L8 + L9</f>
        <v>175313.8252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-13280.0</v>
      </c>
      <c r="M11" s="2"/>
      <c r="N11" s="2"/>
      <c r="O11" s="2"/>
      <c r="P11" s="2"/>
      <c r="Q11" s="2"/>
      <c r="R11" s="2"/>
      <c r="S11" s="2"/>
      <c r="T11" s="2"/>
      <c r="U11" s="2"/>
      <c r="V11" s="2"/>
      <c r="W11" s="2"/>
      <c r="X11" s="2"/>
      <c r="Y11" s="2"/>
      <c r="Z11" s="2"/>
    </row>
    <row r="12">
      <c r="A12" s="2"/>
      <c r="B12" s="2"/>
      <c r="C12" s="2"/>
      <c r="D12" s="2"/>
      <c r="E12" s="2"/>
      <c r="F12" s="2"/>
      <c r="G12" s="2"/>
      <c r="H12" s="2"/>
      <c r="I12" s="2"/>
      <c r="J12" s="2"/>
      <c r="K12" s="1" t="s">
        <v>1224</v>
      </c>
      <c r="L12" s="6">
        <f>L10 - L11</f>
        <v>188593.8252</v>
      </c>
      <c r="M12" s="2"/>
      <c r="N12" s="2"/>
      <c r="O12" s="2"/>
      <c r="P12" s="2"/>
      <c r="Q12" s="2"/>
      <c r="R12" s="2"/>
      <c r="S12" s="2"/>
      <c r="T12" s="2"/>
      <c r="U12" s="2"/>
      <c r="V12" s="2"/>
      <c r="W12" s="2"/>
      <c r="X12" s="2"/>
      <c r="Y12" s="2"/>
      <c r="Z12" s="2"/>
    </row>
    <row r="13">
      <c r="A13" s="2"/>
      <c r="B13" s="2"/>
      <c r="C13" s="2"/>
      <c r="D13" s="2"/>
      <c r="E13" s="2"/>
      <c r="F13" s="2"/>
      <c r="G13" s="2"/>
      <c r="H13" s="2"/>
      <c r="I13" s="2"/>
      <c r="J13" s="2"/>
      <c r="K13" s="1" t="s">
        <v>1225</v>
      </c>
      <c r="L13" s="1">
        <v>1830.0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103.0567351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235650.2618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