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<sst xmlns="http://schemas.openxmlformats.org/spreadsheetml/2006/main" count="1940" uniqueCount="1765">
  <si>
    <t>ticker</t>
  </si>
  <si>
    <t>SBSW</t>
  </si>
  <si>
    <t>nombre</t>
  </si>
  <si>
    <t>SIBANYE STILLWATER LIMITE</t>
  </si>
  <si>
    <t>empresa</t>
  </si>
  <si>
    <t>Non-Gold Precious Metals &amp; Minerals</t>
  </si>
  <si>
    <t>Open</t>
  </si>
  <si>
    <t>Target Price</t>
  </si>
  <si>
    <t>Upside</t>
  </si>
  <si>
    <t>243.52%</t>
  </si>
  <si>
    <t>Country</t>
  </si>
  <si>
    <t>South Africa</t>
  </si>
  <si>
    <t>Market Cap</t>
  </si>
  <si>
    <t>Book Value</t>
  </si>
  <si>
    <t>Pe ratio</t>
  </si>
  <si>
    <t>Dividend Ratio</t>
  </si>
  <si>
    <t>Net Debt Growth</t>
  </si>
  <si>
    <t>-15.53%</t>
  </si>
  <si>
    <t>Total Assets Growth</t>
  </si>
  <si>
    <t>-1.24%</t>
  </si>
  <si>
    <t>Net Property, Plant and Equipment Growth</t>
  </si>
  <si>
    <t>2.58%</t>
  </si>
  <si>
    <t>EBITDA Growth</t>
  </si>
  <si>
    <t>83.25%</t>
  </si>
  <si>
    <t>Fiscal Period: December</t>
  </si>
  <si>
    <t>Net Income</t>
  </si>
  <si>
    <t>Depreciation &amp; Amortization - CF</t>
  </si>
  <si>
    <t>Amortization of Goodwill and Intangible Assets - (CF)</t>
  </si>
  <si>
    <t>Impairment of Oil, Gas &amp; Mineral Properties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</si>
  <si>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</si>
  <si>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</si>
  <si>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</si>
  <si>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</si>
  <si>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</si>
  <si>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Provision for Credit Losses</t>
  </si>
  <si>
    <t>(Income) Loss On Equity Investments - (CF)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</si>
  <si>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</si>
  <si>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</si>
  <si>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</si>
  <si>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</si>
  <si>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</si>
  <si>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</si>
  <si>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</si>
  <si>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</si>
  <si>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</si>
  <si>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</si>
  <si>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Real Estate properties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</si>
  <si>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</si>
  <si>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</si>
  <si>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</si>
  <si>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</si>
  <si>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</si>
  <si>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</si>
  <si>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</si>
  <si>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</si>
  <si>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</si>
  <si>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</si>
  <si>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</si>
  <si>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</si>
  <si>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</si>
  <si>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</si>
  <si>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</si>
  <si>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</si>
  <si>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</si>
  <si>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</si>
  <si>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</si>
  <si>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</si>
  <si>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</si>
  <si>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</si>
  <si>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</si>
  <si>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</si>
  <si>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</si>
  <si>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</si>
  <si>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</si>
  <si>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</si>
  <si>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</si>
  <si>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</si>
  <si>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</si>
  <si>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</si>
  <si>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</si>
  <si>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</si>
  <si>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</si>
  <si>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</si>
  <si>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</si>
  <si>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</si>
  <si>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</si>
  <si>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</si>
  <si>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</si>
  <si>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</si>
  <si>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</si>
  <si>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</si>
  <si>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</si>
  <si>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</si>
  <si>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</si>
  <si>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</si>
  <si>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</si>
  <si>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</si>
  <si>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</si>
  <si>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</si>
  <si>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</si>
  <si>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</si>
  <si>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</si>
  <si>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</si>
  <si>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</si>
  <si>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</si>
  <si>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</si>
  <si>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</si>
  <si>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</si>
  <si>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</si>
  <si>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</si>
  <si>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</si>
  <si>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</si>
  <si>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</si>
  <si>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</si>
  <si>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</si>
  <si>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</si>
  <si>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</si>
  <si>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15.37</t>
  </si>
  <si>
    <t>15.31</t>
  </si>
  <si>
    <t>16.93</t>
  </si>
  <si>
    <t>10.63</t>
  </si>
  <si>
    <t>10.5</t>
  </si>
  <si>
    <t>11.11</t>
  </si>
  <si>
    <t>23.42</t>
  </si>
  <si>
    <t>28.46</t>
  </si>
  <si>
    <t>31.13</t>
  </si>
  <si>
    <t>17.22</t>
  </si>
  <si>
    <t>Tangible Book Value</t>
  </si>
  <si>
    <t>Tangible Book Value Per Share</t>
  </si>
  <si>
    <t>14.6</t>
  </si>
  <si>
    <t>14.55</t>
  </si>
  <si>
    <t>15.98</t>
  </si>
  <si>
    <t>7.8</t>
  </si>
  <si>
    <t>7.46</t>
  </si>
  <si>
    <t>8.55</t>
  </si>
  <si>
    <t>20.97</t>
  </si>
  <si>
    <t>25.71</t>
  </si>
  <si>
    <t>28.19</t>
  </si>
  <si>
    <t>17.04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</si>
  <si>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</si>
  <si>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</si>
  <si>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</si>
  <si>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</si>
  <si>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</si>
  <si>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</si>
  <si>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</si>
  <si>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</si>
  <si>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</si>
  <si>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Inventories - Others</t>
  </si>
  <si>
    <t>Land - (BS)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</si>
  <si>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</si>
  <si>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</si>
  <si>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</si>
  <si>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</si>
  <si>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</si>
  <si>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</si>
  <si>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Exploration / Drilling Costs, Total</t>
  </si>
  <si>
    <t>Stock-Based Compensation (IS)</t>
  </si>
  <si>
    <t>Impairment of Oil, Gas &amp; Mineral Properties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</si>
  <si>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</si>
  <si>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</si>
  <si>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</si>
  <si>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</si>
  <si>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</si>
  <si>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</si>
  <si>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</si>
  <si>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</si>
  <si>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</si>
  <si>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</si>
  <si>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</si>
  <si>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</si>
  <si>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</si>
  <si>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</si>
  <si>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</si>
  <si>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</si>
  <si>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</si>
  <si>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</si>
  <si>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</si>
  <si>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</si>
  <si>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</si>
  <si>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</si>
  <si>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</si>
  <si>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</si>
  <si>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</si>
  <si>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</si>
  <si>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</si>
  <si>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1.75</t>
  </si>
  <si>
    <t>0.74</t>
  </si>
  <si>
    <t>3.79</t>
  </si>
  <si>
    <t>-2.21</t>
  </si>
  <si>
    <t>-1.1</t>
  </si>
  <si>
    <t>0.02</t>
  </si>
  <si>
    <t>10.74</t>
  </si>
  <si>
    <t>11.4</t>
  </si>
  <si>
    <t>6.51</t>
  </si>
  <si>
    <t>-13.34</t>
  </si>
  <si>
    <t>Basic EPS - Continuing Operations</t>
  </si>
  <si>
    <t>Basic Weighted Average Shares Outstanding</t>
  </si>
  <si>
    <t>Net EPS - Diluted</t>
  </si>
  <si>
    <t>1.72</t>
  </si>
  <si>
    <t>3.78</t>
  </si>
  <si>
    <t>10.55</t>
  </si>
  <si>
    <t>11.29</t>
  </si>
  <si>
    <t>6.5</t>
  </si>
  <si>
    <t>Diluted EPS - Continuing Operations</t>
  </si>
  <si>
    <t>Diluted Weighted Average Shares Outstanding</t>
  </si>
  <si>
    <t>Normalized Basic EPS</t>
  </si>
  <si>
    <t>1.74</t>
  </si>
  <si>
    <t>0.97</t>
  </si>
  <si>
    <t>2.82</t>
  </si>
  <si>
    <t>-0.65</t>
  </si>
  <si>
    <t>-0.14</t>
  </si>
  <si>
    <t>-0.3</t>
  </si>
  <si>
    <t>8.05</t>
  </si>
  <si>
    <t>10.1</t>
  </si>
  <si>
    <t>6.05</t>
  </si>
  <si>
    <t>-7.08</t>
  </si>
  <si>
    <t>Normalized Diluted EPS</t>
  </si>
  <si>
    <t>1.7</t>
  </si>
  <si>
    <t>0.96</t>
  </si>
  <si>
    <t>2.81</t>
  </si>
  <si>
    <t>-0.29</t>
  </si>
  <si>
    <t>7.9</t>
  </si>
  <si>
    <t>6.04</t>
  </si>
  <si>
    <t>Dividend Per Share</t>
  </si>
  <si>
    <t>1.06</t>
  </si>
  <si>
    <t>0.94</t>
  </si>
  <si>
    <t>1.37</t>
  </si>
  <si>
    <t>3.71</t>
  </si>
  <si>
    <t>4.79</t>
  </si>
  <si>
    <t>2.6</t>
  </si>
  <si>
    <t>0.53</t>
  </si>
  <si>
    <t>Payout Ratio</t>
  </si>
  <si>
    <t>64.79</t>
  </si>
  <si>
    <t>91.84</t>
  </si>
  <si>
    <t>43.55</t>
  </si>
  <si>
    <t>-12.63</t>
  </si>
  <si>
    <t>-0.02</t>
  </si>
  <si>
    <t>136.88</t>
  </si>
  <si>
    <t>5.79</t>
  </si>
  <si>
    <t>54.99</t>
  </si>
  <si>
    <t>51.39</t>
  </si>
  <si>
    <t>-14.08</t>
  </si>
  <si>
    <t>American Depositary Receipts Ratio (ADR)</t>
  </si>
  <si>
    <t>EBITDA</t>
  </si>
  <si>
    <t>EBITA</t>
  </si>
  <si>
    <t>EBIT</t>
  </si>
  <si>
    <t>EBITDAR</t>
  </si>
  <si>
    <t>Effective Tax Rate - (Ratio)</t>
  </si>
  <si>
    <t>35.46</t>
  </si>
  <si>
    <t>41.21</t>
  </si>
  <si>
    <t>27.54</t>
  </si>
  <si>
    <t>39.93</t>
  </si>
  <si>
    <t>-75.43</t>
  </si>
  <si>
    <t>133.29</t>
  </si>
  <si>
    <t>13.69</t>
  </si>
  <si>
    <t>28.94</t>
  </si>
  <si>
    <t>31.98</t>
  </si>
  <si>
    <t>6.06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</si>
  <si>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</si>
  <si>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</si>
  <si>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</si>
  <si>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</si>
  <si>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</si>
  <si>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</si>
  <si>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</si>
  <si>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Research And Development Expense From Footnotes</t>
  </si>
  <si>
    <t>Exploration/Drilling Costs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</si>
  <si>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</si>
  <si>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</si>
  <si>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</si>
  <si>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</si>
  <si>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</si>
  <si>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</si>
  <si>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</si>
  <si>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9.44</t>
  </si>
  <si>
    <t>5.05</t>
  </si>
  <si>
    <t>10.18</t>
  </si>
  <si>
    <t>0.75</t>
  </si>
  <si>
    <t>-1.33</t>
  </si>
  <si>
    <t>4.26</t>
  </si>
  <si>
    <t>21.38</t>
  </si>
  <si>
    <t>23.39</t>
  </si>
  <si>
    <t>12.7</t>
  </si>
  <si>
    <t>-12.64</t>
  </si>
  <si>
    <t>Return on Total Capital</t>
  </si>
  <si>
    <t>15.3</t>
  </si>
  <si>
    <t>7.67</t>
  </si>
  <si>
    <t>16.03</t>
  </si>
  <si>
    <t>1.18</t>
  </si>
  <si>
    <t>-2.17</t>
  </si>
  <si>
    <t>7.59</t>
  </si>
  <si>
    <t>34.75</t>
  </si>
  <si>
    <t>35.1</t>
  </si>
  <si>
    <t>18.79</t>
  </si>
  <si>
    <t>-18.94</t>
  </si>
  <si>
    <t>Return On Equity %</t>
  </si>
  <si>
    <t>12.35</t>
  </si>
  <si>
    <t>3.59</t>
  </si>
  <si>
    <t>20.65</t>
  </si>
  <si>
    <t>-21.91</t>
  </si>
  <si>
    <t>-10.35</t>
  </si>
  <si>
    <t>1.55</t>
  </si>
  <si>
    <t>60.13</t>
  </si>
  <si>
    <t>44.45</t>
  </si>
  <si>
    <t>22.02</t>
  </si>
  <si>
    <t>-52.49</t>
  </si>
  <si>
    <t>Return on Common Equity</t>
  </si>
  <si>
    <t>12.89</t>
  </si>
  <si>
    <t>4.86</t>
  </si>
  <si>
    <t>23.46</t>
  </si>
  <si>
    <t>-21.95</t>
  </si>
  <si>
    <t>-10.47</t>
  </si>
  <si>
    <t>0.23</t>
  </si>
  <si>
    <t>59.73</t>
  </si>
  <si>
    <t>44.54</t>
  </si>
  <si>
    <t>21.97</t>
  </si>
  <si>
    <t>-55.21</t>
  </si>
  <si>
    <t>Margin Analysis</t>
  </si>
  <si>
    <t>Gross Profit Margin %</t>
  </si>
  <si>
    <t>19.35</t>
  </si>
  <si>
    <t>12.17</t>
  </si>
  <si>
    <t>20.77</t>
  </si>
  <si>
    <t>8.12</t>
  </si>
  <si>
    <t>4.99</t>
  </si>
  <si>
    <t>13.18</t>
  </si>
  <si>
    <t>34.56</t>
  </si>
  <si>
    <t>36.52</t>
  </si>
  <si>
    <t>26.51</t>
  </si>
  <si>
    <t>12.24</t>
  </si>
  <si>
    <t>SG&amp;A Margin</t>
  </si>
  <si>
    <t>0.01</t>
  </si>
  <si>
    <t>0</t>
  </si>
  <si>
    <t>EBITDA Margin %</t>
  </si>
  <si>
    <t>31.56</t>
  </si>
  <si>
    <t>26.58</t>
  </si>
  <si>
    <t>32.12</t>
  </si>
  <si>
    <t>10.59</t>
  </si>
  <si>
    <t>19.23</t>
  </si>
  <si>
    <t>37.97</t>
  </si>
  <si>
    <t>39.3</t>
  </si>
  <si>
    <t>28.98</t>
  </si>
  <si>
    <t>15.61</t>
  </si>
  <si>
    <t>EBITA Margin %</t>
  </si>
  <si>
    <t>16.61</t>
  </si>
  <si>
    <t>10.86</t>
  </si>
  <si>
    <t>19.18</t>
  </si>
  <si>
    <t>2.32</t>
  </si>
  <si>
    <t>-2.61</t>
  </si>
  <si>
    <t>9.49</t>
  </si>
  <si>
    <t>32.11</t>
  </si>
  <si>
    <t>23.92</t>
  </si>
  <si>
    <t>-26.87</t>
  </si>
  <si>
    <t>EBIT Margin %</t>
  </si>
  <si>
    <t>9.98</t>
  </si>
  <si>
    <t>18.25</t>
  </si>
  <si>
    <t>1.54</t>
  </si>
  <si>
    <t>-3.39</t>
  </si>
  <si>
    <t>8.69</t>
  </si>
  <si>
    <t>31.57</t>
  </si>
  <si>
    <t>31.2</t>
  </si>
  <si>
    <t>23.48</t>
  </si>
  <si>
    <t>-27.54</t>
  </si>
  <si>
    <t>Income From Continuing Operations Margin %</t>
  </si>
  <si>
    <t>6.92</t>
  </si>
  <si>
    <t>2.37</t>
  </si>
  <si>
    <t>10.47</t>
  </si>
  <si>
    <t>-9.66</t>
  </si>
  <si>
    <t>-4.98</t>
  </si>
  <si>
    <t>0.59</t>
  </si>
  <si>
    <t>24.04</t>
  </si>
  <si>
    <t>19.63</t>
  </si>
  <si>
    <t>13.72</t>
  </si>
  <si>
    <t>-32.92</t>
  </si>
  <si>
    <t>Net Income Margin %</t>
  </si>
  <si>
    <t>7.12</t>
  </si>
  <si>
    <t>3.16</t>
  </si>
  <si>
    <t>11.85</t>
  </si>
  <si>
    <t>-4.93</t>
  </si>
  <si>
    <t>0.09</t>
  </si>
  <si>
    <t>23.01</t>
  </si>
  <si>
    <t>19.2</t>
  </si>
  <si>
    <t>13.3</t>
  </si>
  <si>
    <t>-33.23</t>
  </si>
  <si>
    <t>Net Avail. For Common Margin %</t>
  </si>
  <si>
    <t>Normalized Net Income Margin</t>
  </si>
  <si>
    <t>7.09</t>
  </si>
  <si>
    <t>4.12</t>
  </si>
  <si>
    <t>8.81</t>
  </si>
  <si>
    <t>-2.83</t>
  </si>
  <si>
    <t>-0.64</t>
  </si>
  <si>
    <t>-1.04</t>
  </si>
  <si>
    <t>17.23</t>
  </si>
  <si>
    <t>12.36</t>
  </si>
  <si>
    <t>-17.62</t>
  </si>
  <si>
    <t>Levered Free Cash Flow Margin</t>
  </si>
  <si>
    <t>10.54</t>
  </si>
  <si>
    <t>7.39</t>
  </si>
  <si>
    <t>4.59</t>
  </si>
  <si>
    <t>-2.99</t>
  </si>
  <si>
    <t>-6.06</t>
  </si>
  <si>
    <t>1.2</t>
  </si>
  <si>
    <t>10.94</t>
  </si>
  <si>
    <t>20.78</t>
  </si>
  <si>
    <t>7.77</t>
  </si>
  <si>
    <t>4.49</t>
  </si>
  <si>
    <t>Unlevered Free Cash Flow Margin</t>
  </si>
  <si>
    <t>11.22</t>
  </si>
  <si>
    <t>7.93</t>
  </si>
  <si>
    <t>5.36</t>
  </si>
  <si>
    <t>0.44</t>
  </si>
  <si>
    <t>-3.58</t>
  </si>
  <si>
    <t>3.09</t>
  </si>
  <si>
    <t>11.91</t>
  </si>
  <si>
    <t>21.24</t>
  </si>
  <si>
    <t>5.77</t>
  </si>
  <si>
    <t>Asset Turnover</t>
  </si>
  <si>
    <t>0.91</t>
  </si>
  <si>
    <t>0.81</t>
  </si>
  <si>
    <t>0.89</t>
  </si>
  <si>
    <t>0.78</t>
  </si>
  <si>
    <t>0.63</t>
  </si>
  <si>
    <t>1.08</t>
  </si>
  <si>
    <t>0.87</t>
  </si>
  <si>
    <t>0.73</t>
  </si>
  <si>
    <t>Fixed Assets Turnover</t>
  </si>
  <si>
    <t>1.15</t>
  </si>
  <si>
    <t>1.01</t>
  </si>
  <si>
    <t>1.27</t>
  </si>
  <si>
    <t>1.17</t>
  </si>
  <si>
    <t>1.3</t>
  </si>
  <si>
    <t>2.15</t>
  </si>
  <si>
    <t>2.79</t>
  </si>
  <si>
    <t>1.98</t>
  </si>
  <si>
    <t>1.63</t>
  </si>
  <si>
    <t>Receivables Turnover (Average Receivables)</t>
  </si>
  <si>
    <t>38.68</t>
  </si>
  <si>
    <t>28.35</t>
  </si>
  <si>
    <t>10.4</t>
  </si>
  <si>
    <t>8.82</t>
  </si>
  <si>
    <t>8.72</t>
  </si>
  <si>
    <t>14.96</t>
  </si>
  <si>
    <t>27.43</t>
  </si>
  <si>
    <t>29.98</t>
  </si>
  <si>
    <t>23.84</t>
  </si>
  <si>
    <t>18.19</t>
  </si>
  <si>
    <t>Inventory Turnover (Average Inventory)</t>
  </si>
  <si>
    <t>68.24</t>
  </si>
  <si>
    <t>54.39</t>
  </si>
  <si>
    <t>45.72</t>
  </si>
  <si>
    <t>20.07</t>
  </si>
  <si>
    <t>10.91</t>
  </si>
  <si>
    <t>6.09</t>
  </si>
  <si>
    <t>4.37</t>
  </si>
  <si>
    <t>3.95</t>
  </si>
  <si>
    <t>Short Term Liquidity</t>
  </si>
  <si>
    <t>Current Ratio</t>
  </si>
  <si>
    <t>0.54</t>
  </si>
  <si>
    <t>0.51</t>
  </si>
  <si>
    <t>1.24</t>
  </si>
  <si>
    <t>1.42</t>
  </si>
  <si>
    <t>1.04</t>
  </si>
  <si>
    <t>1.83</t>
  </si>
  <si>
    <t>2.99</t>
  </si>
  <si>
    <t>3.01</t>
  </si>
  <si>
    <t>Quick Ratio</t>
  </si>
  <si>
    <t>0.42</t>
  </si>
  <si>
    <t>0.98</t>
  </si>
  <si>
    <t>0.66</t>
  </si>
  <si>
    <t>0.71</t>
  </si>
  <si>
    <t>1.91</t>
  </si>
  <si>
    <t>1.68</t>
  </si>
  <si>
    <t>Operating Cash Flow to Current Liabilities</t>
  </si>
  <si>
    <t>0.39</t>
  </si>
  <si>
    <t>0.83</t>
  </si>
  <si>
    <t>0.67</t>
  </si>
  <si>
    <t>1.65</t>
  </si>
  <si>
    <t>2.46</t>
  </si>
  <si>
    <t>0.34</t>
  </si>
  <si>
    <t>Days Sales Outstanding (Average Receivables)</t>
  </si>
  <si>
    <t>12.88</t>
  </si>
  <si>
    <t>35.19</t>
  </si>
  <si>
    <t>41.38</t>
  </si>
  <si>
    <t>41.88</t>
  </si>
  <si>
    <t>24.4</t>
  </si>
  <si>
    <t>13.34</t>
  </si>
  <si>
    <t>12.18</t>
  </si>
  <si>
    <t>20.06</t>
  </si>
  <si>
    <t>Days Outstanding Inventory (Average Inventory)</t>
  </si>
  <si>
    <t>5.35</t>
  </si>
  <si>
    <t>6.71</t>
  </si>
  <si>
    <t>33.45</t>
  </si>
  <si>
    <t>59.95</t>
  </si>
  <si>
    <t>88.8</t>
  </si>
  <si>
    <t>83.53</t>
  </si>
  <si>
    <t>92.42</t>
  </si>
  <si>
    <t>96.49</t>
  </si>
  <si>
    <t>Average Days Payable Outstanding</t>
  </si>
  <si>
    <t>11.05</t>
  </si>
  <si>
    <t>9.58</t>
  </si>
  <si>
    <t>11.92</t>
  </si>
  <si>
    <t>11.55</t>
  </si>
  <si>
    <t>14.37</t>
  </si>
  <si>
    <t>13.42</t>
  </si>
  <si>
    <t>14.85</t>
  </si>
  <si>
    <t>13.33</t>
  </si>
  <si>
    <t>13.86</t>
  </si>
  <si>
    <t>15.41</t>
  </si>
  <si>
    <t>Cash Conversion Cycle (Average Days)</t>
  </si>
  <si>
    <t>3.74</t>
  </si>
  <si>
    <t>10.01</t>
  </si>
  <si>
    <t>31.28</t>
  </si>
  <si>
    <t>48.02</t>
  </si>
  <si>
    <t>60.96</t>
  </si>
  <si>
    <t>70.93</t>
  </si>
  <si>
    <t>87.29</t>
  </si>
  <si>
    <t>82.38</t>
  </si>
  <si>
    <t>93.87</t>
  </si>
  <si>
    <t>101.13</t>
  </si>
  <si>
    <t>Long Term Solvency</t>
  </si>
  <si>
    <t>Total Debt/Equity</t>
  </si>
  <si>
    <t>21.15</t>
  </si>
  <si>
    <t>25.38</t>
  </si>
  <si>
    <t>53.74</t>
  </si>
  <si>
    <t>106.88</t>
  </si>
  <si>
    <t>99.11</t>
  </si>
  <si>
    <t>77.46</t>
  </si>
  <si>
    <t>26.46</t>
  </si>
  <si>
    <t>25.3</t>
  </si>
  <si>
    <t>25.33</t>
  </si>
  <si>
    <t>79.47</t>
  </si>
  <si>
    <t>Total Debt / Total Capital</t>
  </si>
  <si>
    <t>17.46</t>
  </si>
  <si>
    <t>20.24</t>
  </si>
  <si>
    <t>34.96</t>
  </si>
  <si>
    <t>51.66</t>
  </si>
  <si>
    <t>49.78</t>
  </si>
  <si>
    <t>43.65</t>
  </si>
  <si>
    <t>20.92</t>
  </si>
  <si>
    <t>20.19</t>
  </si>
  <si>
    <t>20.21</t>
  </si>
  <si>
    <t>44.28</t>
  </si>
  <si>
    <t>LT Debt/Equity</t>
  </si>
  <si>
    <t>12.07</t>
  </si>
  <si>
    <t>49.24</t>
  </si>
  <si>
    <t>99.97</t>
  </si>
  <si>
    <t>74.08</t>
  </si>
  <si>
    <t>76.98</t>
  </si>
  <si>
    <t>25.06</t>
  </si>
  <si>
    <t>25.04</t>
  </si>
  <si>
    <t>25.07</t>
  </si>
  <si>
    <t>49.08</t>
  </si>
  <si>
    <t>Long-Term Debt / Total Capital</t>
  </si>
  <si>
    <t>14.41</t>
  </si>
  <si>
    <t>9.62</t>
  </si>
  <si>
    <t>32.03</t>
  </si>
  <si>
    <t>48.32</t>
  </si>
  <si>
    <t>37.21</t>
  </si>
  <si>
    <t>43.38</t>
  </si>
  <si>
    <t>19.82</t>
  </si>
  <si>
    <t>19.98</t>
  </si>
  <si>
    <t>27.35</t>
  </si>
  <si>
    <t>Total Liabilities / Total Assets</t>
  </si>
  <si>
    <t>46.33</t>
  </si>
  <si>
    <t>46.99</t>
  </si>
  <si>
    <t>59.98</t>
  </si>
  <si>
    <t>68.45</t>
  </si>
  <si>
    <t>70.89</t>
  </si>
  <si>
    <t>69.19</t>
  </si>
  <si>
    <t>47.27</t>
  </si>
  <si>
    <t>46.83</t>
  </si>
  <si>
    <t>45.39</t>
  </si>
  <si>
    <t>63.9</t>
  </si>
  <si>
    <t>EBIT / Interest Expense</t>
  </si>
  <si>
    <t>15.25</t>
  </si>
  <si>
    <t>6.26</t>
  </si>
  <si>
    <t>9.34</t>
  </si>
  <si>
    <t>0.28</t>
  </si>
  <si>
    <t>2.43</t>
  </si>
  <si>
    <t>16.96</t>
  </si>
  <si>
    <t>29.78</t>
  </si>
  <si>
    <t>15.15</t>
  </si>
  <si>
    <t>-12.67</t>
  </si>
  <si>
    <t>EBITDA / Interest Expense</t>
  </si>
  <si>
    <t>28.97</t>
  </si>
  <si>
    <t>16.66</t>
  </si>
  <si>
    <t>16.44</t>
  </si>
  <si>
    <t>3.22</t>
  </si>
  <si>
    <t>2.04</t>
  </si>
  <si>
    <t>5.42</t>
  </si>
  <si>
    <t>20.45</t>
  </si>
  <si>
    <t>37.57</t>
  </si>
  <si>
    <t>18.74</t>
  </si>
  <si>
    <t>7.27</t>
  </si>
  <si>
    <t>(EBITDA - Capex) / Interest Expense</t>
  </si>
  <si>
    <t>15.27</t>
  </si>
  <si>
    <t>7.44</t>
  </si>
  <si>
    <t>9.64</t>
  </si>
  <si>
    <t>0.84</t>
  </si>
  <si>
    <t>2.47</t>
  </si>
  <si>
    <t>16.39</t>
  </si>
  <si>
    <t>30.51</t>
  </si>
  <si>
    <t>11.32</t>
  </si>
  <si>
    <t>-1.8</t>
  </si>
  <si>
    <t>Total Debt / EBITDA</t>
  </si>
  <si>
    <t>0.46</t>
  </si>
  <si>
    <t>3.1</t>
  </si>
  <si>
    <t>4.57</t>
  </si>
  <si>
    <t>1.71</t>
  </si>
  <si>
    <t>0.3</t>
  </si>
  <si>
    <t>0.57</t>
  </si>
  <si>
    <t>2.28</t>
  </si>
  <si>
    <t>Net Debt / EBITDA</t>
  </si>
  <si>
    <t>0.38</t>
  </si>
  <si>
    <t>0.8</t>
  </si>
  <si>
    <t>2.85</t>
  </si>
  <si>
    <t>4.09</t>
  </si>
  <si>
    <t>1.31</t>
  </si>
  <si>
    <t>-0.03</t>
  </si>
  <si>
    <t>-0.08</t>
  </si>
  <si>
    <t>0.86</t>
  </si>
  <si>
    <t>Total Debt / (EBITDA - Capex)</t>
  </si>
  <si>
    <t>1.41</t>
  </si>
  <si>
    <t>1.52</t>
  </si>
  <si>
    <t>11.84</t>
  </si>
  <si>
    <t>-14.28</t>
  </si>
  <si>
    <t>3.75</t>
  </si>
  <si>
    <t>0.48</t>
  </si>
  <si>
    <t>0.37</t>
  </si>
  <si>
    <t>0.95</t>
  </si>
  <si>
    <t>-9.2</t>
  </si>
  <si>
    <t>Net Debt / (EBITDA - Capex)</t>
  </si>
  <si>
    <t>0.72</t>
  </si>
  <si>
    <t>1.14</t>
  </si>
  <si>
    <t>1.36</t>
  </si>
  <si>
    <t>10.89</t>
  </si>
  <si>
    <t>-12.8</t>
  </si>
  <si>
    <t>2.88</t>
  </si>
  <si>
    <t>-0.04</t>
  </si>
  <si>
    <t>-0.18</t>
  </si>
  <si>
    <t>-0.12</t>
  </si>
  <si>
    <t>-3.47</t>
  </si>
  <si>
    <t>Growth Over Prior Year</t>
  </si>
  <si>
    <t>Total Revenues, 1 Yr. Growth %</t>
  </si>
  <si>
    <t>12.67</t>
  </si>
  <si>
    <t>4.3</t>
  </si>
  <si>
    <t>37.52</t>
  </si>
  <si>
    <t>46.96</t>
  </si>
  <si>
    <t>10.33</t>
  </si>
  <si>
    <t>43.96</t>
  </si>
  <si>
    <t>74.69</t>
  </si>
  <si>
    <t>35.17</t>
  </si>
  <si>
    <t>-19.69</t>
  </si>
  <si>
    <t>-17.79</t>
  </si>
  <si>
    <t>Gross Profit, 1 Yr. Growth %</t>
  </si>
  <si>
    <t>-0.93</t>
  </si>
  <si>
    <t>-34.38</t>
  </si>
  <si>
    <t>134.67</t>
  </si>
  <si>
    <t>-42.54</t>
  </si>
  <si>
    <t>-32.23</t>
  </si>
  <si>
    <t>280.27</t>
  </si>
  <si>
    <t>358.06</t>
  </si>
  <si>
    <t>42.85</t>
  </si>
  <si>
    <t>-41.7</t>
  </si>
  <si>
    <t>-62.04</t>
  </si>
  <si>
    <t>EBITDA, 1 Yr. Growth %</t>
  </si>
  <si>
    <t>-1.22</t>
  </si>
  <si>
    <t>-14.18</t>
  </si>
  <si>
    <t>65.55</t>
  </si>
  <si>
    <t>-13.42</t>
  </si>
  <si>
    <t>-35.08</t>
  </si>
  <si>
    <t>79.22</t>
  </si>
  <si>
    <t>244.87</t>
  </si>
  <si>
    <t>39.89</t>
  </si>
  <si>
    <t>-40.78</t>
  </si>
  <si>
    <t>-55.72</t>
  </si>
  <si>
    <t>EBITA, 1 Yr. Growth %</t>
  </si>
  <si>
    <t>-6.11</t>
  </si>
  <si>
    <t>-34.77</t>
  </si>
  <si>
    <t>140.69</t>
  </si>
  <si>
    <t>-80.63</t>
  </si>
  <si>
    <t>-223.81</t>
  </si>
  <si>
    <t>-624.22</t>
  </si>
  <si>
    <t>491.19</t>
  </si>
  <si>
    <t>32.85</t>
  </si>
  <si>
    <t>-39.12</t>
  </si>
  <si>
    <t>-192.31</t>
  </si>
  <si>
    <t>EBIT, 1 Yr. Growth %</t>
  </si>
  <si>
    <t>-37.32</t>
  </si>
  <si>
    <t>148.76</t>
  </si>
  <si>
    <t>-86.4</t>
  </si>
  <si>
    <t>-342.41</t>
  </si>
  <si>
    <t>-468.91</t>
  </si>
  <si>
    <t>534.37</t>
  </si>
  <si>
    <t>33.58</t>
  </si>
  <si>
    <t>-39.56</t>
  </si>
  <si>
    <t>-196.41</t>
  </si>
  <si>
    <t>Earnings From Cont. Operations, 1 Yr. Growth %</t>
  </si>
  <si>
    <t>-11.27</t>
  </si>
  <si>
    <t>-64.28</t>
  </si>
  <si>
    <t>507.77</t>
  </si>
  <si>
    <t>-245.7</t>
  </si>
  <si>
    <t>-43.14</t>
  </si>
  <si>
    <t>-117.17</t>
  </si>
  <si>
    <t>10.36</t>
  </si>
  <si>
    <t>-43.84</t>
  </si>
  <si>
    <t>-297.21</t>
  </si>
  <si>
    <t>Net Income, 1 Yr. Growth %</t>
  </si>
  <si>
    <t>-8.33</t>
  </si>
  <si>
    <t>-53.79</t>
  </si>
  <si>
    <t>416.33</t>
  </si>
  <si>
    <t>-227.76</t>
  </si>
  <si>
    <t>-43.67</t>
  </si>
  <si>
    <t>-102.48</t>
  </si>
  <si>
    <t>12.77</t>
  </si>
  <si>
    <t>-44.35</t>
  </si>
  <si>
    <t>-305.33</t>
  </si>
  <si>
    <t>Normalized Net Income, 1 Yr. Growth %</t>
  </si>
  <si>
    <t>-23.76</t>
  </si>
  <si>
    <t>-39.41</t>
  </si>
  <si>
    <t>194.41</t>
  </si>
  <si>
    <t>-147.42</t>
  </si>
  <si>
    <t>-75.07</t>
  </si>
  <si>
    <t>134.58</t>
  </si>
  <si>
    <t>33.32</t>
  </si>
  <si>
    <t>-41.59</t>
  </si>
  <si>
    <t>-217.15</t>
  </si>
  <si>
    <t>Diluted EPS Before Extra, 1 Yr. Growth %</t>
  </si>
  <si>
    <t>-28.63</t>
  </si>
  <si>
    <t>-57.14</t>
  </si>
  <si>
    <t>414.1</t>
  </si>
  <si>
    <t>-202.05</t>
  </si>
  <si>
    <t>-49.96</t>
  </si>
  <si>
    <t>-101.81</t>
  </si>
  <si>
    <t>7.01</t>
  </si>
  <si>
    <t>-42.43</t>
  </si>
  <si>
    <t>-305.3</t>
  </si>
  <si>
    <t>Accounts Receivable, 1 Yr. Growth %</t>
  </si>
  <si>
    <t>-0.73</t>
  </si>
  <si>
    <t>85.7</t>
  </si>
  <si>
    <t>376.72</t>
  </si>
  <si>
    <t>9.6</t>
  </si>
  <si>
    <t>13.54</t>
  </si>
  <si>
    <t>-42.24</t>
  </si>
  <si>
    <t>60.16</t>
  </si>
  <si>
    <t>0.93</t>
  </si>
  <si>
    <t>0.99</t>
  </si>
  <si>
    <t>14.43</t>
  </si>
  <si>
    <t>Inventory, 1 Yr. Growth %</t>
  </si>
  <si>
    <t>75.15</t>
  </si>
  <si>
    <t>23.86</t>
  </si>
  <si>
    <t>66.74</t>
  </si>
  <si>
    <t>421.05</t>
  </si>
  <si>
    <t>50.14</t>
  </si>
  <si>
    <t>192.8</t>
  </si>
  <si>
    <t>60.95</t>
  </si>
  <si>
    <t>5.2</t>
  </si>
  <si>
    <t>Net Property, Plant and Equip., 1 Yr. Growth %</t>
  </si>
  <si>
    <t>49.85</t>
  </si>
  <si>
    <t>-2.52</t>
  </si>
  <si>
    <t>23.08</t>
  </si>
  <si>
    <t>88.85</t>
  </si>
  <si>
    <t>6.02</t>
  </si>
  <si>
    <t>5.28</t>
  </si>
  <si>
    <t>-19.81</t>
  </si>
  <si>
    <t>Total Assets, 1 Yr. Growth %</t>
  </si>
  <si>
    <t>39.65</t>
  </si>
  <si>
    <t>1.23</t>
  </si>
  <si>
    <t>47.6</t>
  </si>
  <si>
    <t>82.33</t>
  </si>
  <si>
    <t>11.64</t>
  </si>
  <si>
    <t>19.02</t>
  </si>
  <si>
    <t>32.68</t>
  </si>
  <si>
    <t>14.09</t>
  </si>
  <si>
    <t>8.91</t>
  </si>
  <si>
    <t>-14.22</t>
  </si>
  <si>
    <t>Tangible Book Value, 1 Yr. Growth %</t>
  </si>
  <si>
    <t>47.75</t>
  </si>
  <si>
    <t>1.57</t>
  </si>
  <si>
    <t>11.35</t>
  </si>
  <si>
    <t>13.32</t>
  </si>
  <si>
    <t>-3.89</t>
  </si>
  <si>
    <t>35.01</t>
  </si>
  <si>
    <t>168.74</t>
  </si>
  <si>
    <t>17.77</t>
  </si>
  <si>
    <t>-39.55</t>
  </si>
  <si>
    <t>Common Equity, 1 Yr. Growth %</t>
  </si>
  <si>
    <t>55.57</t>
  </si>
  <si>
    <t>1.49</t>
  </si>
  <si>
    <t>12.13</t>
  </si>
  <si>
    <t>45.75</t>
  </si>
  <si>
    <t>-0.79</t>
  </si>
  <si>
    <t>24.73</t>
  </si>
  <si>
    <t>130.8</t>
  </si>
  <si>
    <t>16.73</t>
  </si>
  <si>
    <t>10.97</t>
  </si>
  <si>
    <t>-44.69</t>
  </si>
  <si>
    <t>Cash From Operations, 1 Yr. Growth %</t>
  </si>
  <si>
    <t>-23.74</t>
  </si>
  <si>
    <t>-17.48</t>
  </si>
  <si>
    <t>44.17</t>
  </si>
  <si>
    <t>-45.14</t>
  </si>
  <si>
    <t>269.51</t>
  </si>
  <si>
    <t>-21.72</t>
  </si>
  <si>
    <t>202.1</t>
  </si>
  <si>
    <t>74.81</t>
  </si>
  <si>
    <t>-50.44</t>
  </si>
  <si>
    <t>-50.34</t>
  </si>
  <si>
    <t>Capital Expenditures, 1 Yr. Growth %</t>
  </si>
  <si>
    <t>2.74</t>
  </si>
  <si>
    <t>24.22</t>
  </si>
  <si>
    <t>47.05</t>
  </si>
  <si>
    <t>16.1</t>
  </si>
  <si>
    <t>8.83</t>
  </si>
  <si>
    <t>24.78</t>
  </si>
  <si>
    <t>32.49</t>
  </si>
  <si>
    <t>24.8</t>
  </si>
  <si>
    <t>40.96</t>
  </si>
  <si>
    <t>Levered Free Cash Flow, 1 Yr. Growth %</t>
  </si>
  <si>
    <t>-41.85</t>
  </si>
  <si>
    <t>-32.88</t>
  </si>
  <si>
    <t>-15.22</t>
  </si>
  <si>
    <t>-236.21</t>
  </si>
  <si>
    <t>131.9</t>
  </si>
  <si>
    <t>-244.13</t>
  </si>
  <si>
    <t>156.71</t>
  </si>
  <si>
    <t>-69.82</t>
  </si>
  <si>
    <t>-52.5</t>
  </si>
  <si>
    <t>Unlevered Free Cash Flow, 1 Yr. Growth %</t>
  </si>
  <si>
    <t>-41.13</t>
  </si>
  <si>
    <t>-30.82</t>
  </si>
  <si>
    <t>-7.81</t>
  </si>
  <si>
    <t>-85.56</t>
  </si>
  <si>
    <t>246.93</t>
  </si>
  <si>
    <t>573.27</t>
  </si>
  <si>
    <t>141.06</t>
  </si>
  <si>
    <t>-67.68</t>
  </si>
  <si>
    <t>-44.47</t>
  </si>
  <si>
    <t>Dividend Per Share, 1 Yr. Growth %</t>
  </si>
  <si>
    <t>-10.71</t>
  </si>
  <si>
    <t>29.11</t>
  </si>
  <si>
    <t>-45.72</t>
  </si>
  <si>
    <t>-79.62</t>
  </si>
  <si>
    <t>Compound Annual Growth Rate Over Two Years</t>
  </si>
  <si>
    <t>Total Revenues, 2 Yr. CAGR %</t>
  </si>
  <si>
    <t>14.71</t>
  </si>
  <si>
    <t>8.41</t>
  </si>
  <si>
    <t>19.76</t>
  </si>
  <si>
    <t>42.16</t>
  </si>
  <si>
    <t>27.34</t>
  </si>
  <si>
    <t>26.03</t>
  </si>
  <si>
    <t>58.58</t>
  </si>
  <si>
    <t>53.66</t>
  </si>
  <si>
    <t>4.19</t>
  </si>
  <si>
    <t>-18.75</t>
  </si>
  <si>
    <t>Gross Profit, 2 Yr. CAGR %</t>
  </si>
  <si>
    <t>11.88</t>
  </si>
  <si>
    <t>-19.37</t>
  </si>
  <si>
    <t>24.09</t>
  </si>
  <si>
    <t>17.52</t>
  </si>
  <si>
    <t>-37.59</t>
  </si>
  <si>
    <t>60.54</t>
  </si>
  <si>
    <t>317.36</t>
  </si>
  <si>
    <t>155.8</t>
  </si>
  <si>
    <t>-8.74</t>
  </si>
  <si>
    <t>-52.96</t>
  </si>
  <si>
    <t>EBITDA, 2 Yr. CAGR %</t>
  </si>
  <si>
    <t>12.75</t>
  </si>
  <si>
    <t>-7.46</t>
  </si>
  <si>
    <t>19.3</t>
  </si>
  <si>
    <t>19.01</t>
  </si>
  <si>
    <t>-25.03</t>
  </si>
  <si>
    <t>30.28</t>
  </si>
  <si>
    <t>148.61</t>
  </si>
  <si>
    <t>119.64</t>
  </si>
  <si>
    <t>-8.99</t>
  </si>
  <si>
    <t>-48.79</t>
  </si>
  <si>
    <t>EBITA, 2 Yr. CAGR %</t>
  </si>
  <si>
    <t>9.04</t>
  </si>
  <si>
    <t>-20.96</t>
  </si>
  <si>
    <t>25.65</t>
  </si>
  <si>
    <t>-30.36</t>
  </si>
  <si>
    <t>-51.02</t>
  </si>
  <si>
    <t>154.76</t>
  </si>
  <si>
    <t>456.7</t>
  </si>
  <si>
    <t>180.25</t>
  </si>
  <si>
    <t>-10.07</t>
  </si>
  <si>
    <t>EBIT, 2 Yr. CAGR %</t>
  </si>
  <si>
    <t>-23.29</t>
  </si>
  <si>
    <t>25.25</t>
  </si>
  <si>
    <t>-40.46</t>
  </si>
  <si>
    <t>-42.57</t>
  </si>
  <si>
    <t>199.05</t>
  </si>
  <si>
    <t>383.76</t>
  </si>
  <si>
    <t>191.11</t>
  </si>
  <si>
    <t>-10.15</t>
  </si>
  <si>
    <t>-23.66</t>
  </si>
  <si>
    <t>Earnings From Cont. Operations, 2 Yr. CAGR %</t>
  </si>
  <si>
    <t>-28.89</t>
  </si>
  <si>
    <t>-43.71</t>
  </si>
  <si>
    <t>47.33</t>
  </si>
  <si>
    <t>-8.98</t>
  </si>
  <si>
    <t>-68.75</t>
  </si>
  <si>
    <t>248.54</t>
  </si>
  <si>
    <t>783.46</t>
  </si>
  <si>
    <t>-21.27</t>
  </si>
  <si>
    <t>5.24</t>
  </si>
  <si>
    <t>Net Income, 2 Yr. CAGR %</t>
  </si>
  <si>
    <t>-27.84</t>
  </si>
  <si>
    <t>-34.92</t>
  </si>
  <si>
    <t>54.46</t>
  </si>
  <si>
    <t>148.79</t>
  </si>
  <si>
    <t>-15.17</t>
  </si>
  <si>
    <t>-88.17</t>
  </si>
  <si>
    <t>242.44</t>
  </si>
  <si>
    <t>-20.78</t>
  </si>
  <si>
    <t>6.9</t>
  </si>
  <si>
    <t>Normalized Net Income, 2 Yr. CAGR %</t>
  </si>
  <si>
    <t>-4.99</t>
  </si>
  <si>
    <t>-32.03</t>
  </si>
  <si>
    <t>33.56</t>
  </si>
  <si>
    <t>20.53</t>
  </si>
  <si>
    <t>-65.62</t>
  </si>
  <si>
    <t>-23.53</t>
  </si>
  <si>
    <t>723.22</t>
  </si>
  <si>
    <t>520.17</t>
  </si>
  <si>
    <t>-11.76</t>
  </si>
  <si>
    <t>-17.28</t>
  </si>
  <si>
    <t>Diluted EPS Before Extra, 2 Yr. CAGR %</t>
  </si>
  <si>
    <t>48.44</t>
  </si>
  <si>
    <t>121.65</t>
  </si>
  <si>
    <t>-28.54</t>
  </si>
  <si>
    <t>-90.48</t>
  </si>
  <si>
    <t>209.11</t>
  </si>
  <si>
    <t>-21.51</t>
  </si>
  <si>
    <t>Accounts Receivable, 2 Yr. CAGR %</t>
  </si>
  <si>
    <t>-16.79</t>
  </si>
  <si>
    <t>35.78</t>
  </si>
  <si>
    <t>197.54</t>
  </si>
  <si>
    <t>128.58</t>
  </si>
  <si>
    <t>-19.01</t>
  </si>
  <si>
    <t>-3.82</t>
  </si>
  <si>
    <t>27.14</t>
  </si>
  <si>
    <t>7.5</t>
  </si>
  <si>
    <t>Inventory, 2 Yr. CAGR %</t>
  </si>
  <si>
    <t>-3.09</t>
  </si>
  <si>
    <t>47.29</t>
  </si>
  <si>
    <t>43.71</t>
  </si>
  <si>
    <t>194.76</t>
  </si>
  <si>
    <t>179.7</t>
  </si>
  <si>
    <t>109.67</t>
  </si>
  <si>
    <t>117.09</t>
  </si>
  <si>
    <t>27.19</t>
  </si>
  <si>
    <t>2.83</t>
  </si>
  <si>
    <t>2.53</t>
  </si>
  <si>
    <t>Net Property, Plant and Equip., 2 Yr. CAGR %</t>
  </si>
  <si>
    <t>17.75</t>
  </si>
  <si>
    <t>20.86</t>
  </si>
  <si>
    <t>9.54</t>
  </si>
  <si>
    <t>52.46</t>
  </si>
  <si>
    <t>41.52</t>
  </si>
  <si>
    <t>6.03</t>
  </si>
  <si>
    <t>5.65</t>
  </si>
  <si>
    <t>4.13</t>
  </si>
  <si>
    <t>12.58</t>
  </si>
  <si>
    <t>Total Assets, 2 Yr. CAGR %</t>
  </si>
  <si>
    <t>19.06</t>
  </si>
  <si>
    <t>18.9</t>
  </si>
  <si>
    <t>22.24</t>
  </si>
  <si>
    <t>64.05</t>
  </si>
  <si>
    <t>42.67</t>
  </si>
  <si>
    <t>25.66</t>
  </si>
  <si>
    <t>23.03</t>
  </si>
  <si>
    <t>11.47</t>
  </si>
  <si>
    <t>-3.34</t>
  </si>
  <si>
    <t>Tangible Book Value, 2 Yr. CAGR %</t>
  </si>
  <si>
    <t>19.99</t>
  </si>
  <si>
    <t>22.5</t>
  </si>
  <si>
    <t>6.35</t>
  </si>
  <si>
    <t>11.52</t>
  </si>
  <si>
    <t>4.36</t>
  </si>
  <si>
    <t>13.91</t>
  </si>
  <si>
    <t>90.48</t>
  </si>
  <si>
    <t>77.91</t>
  </si>
  <si>
    <t>14.58</t>
  </si>
  <si>
    <t>-17.97</t>
  </si>
  <si>
    <t>Common Equity, 2 Yr. CAGR %</t>
  </si>
  <si>
    <t>23.12</t>
  </si>
  <si>
    <t>6.68</t>
  </si>
  <si>
    <t>26.96</t>
  </si>
  <si>
    <t>20.25</t>
  </si>
  <si>
    <t>11.24</t>
  </si>
  <si>
    <t>69.67</t>
  </si>
  <si>
    <t>64.14</t>
  </si>
  <si>
    <t>13.88</t>
  </si>
  <si>
    <t>-21.66</t>
  </si>
  <si>
    <t>Cash From Operations, 2 Yr. CAGR %</t>
  </si>
  <si>
    <t>22.83</t>
  </si>
  <si>
    <t>-20.67</t>
  </si>
  <si>
    <t>9.07</t>
  </si>
  <si>
    <t>-11.07</t>
  </si>
  <si>
    <t>42.38</t>
  </si>
  <si>
    <t>70.08</t>
  </si>
  <si>
    <t>53.79</t>
  </si>
  <si>
    <t>129.82</t>
  </si>
  <si>
    <t>-6.92</t>
  </si>
  <si>
    <t>-50.39</t>
  </si>
  <si>
    <t>Capital Expenditures, 2 Yr. CAGR %</t>
  </si>
  <si>
    <t>2.27</t>
  </si>
  <si>
    <t>12.97</t>
  </si>
  <si>
    <t>35.15</t>
  </si>
  <si>
    <t>30.66</t>
  </si>
  <si>
    <t>12.41</t>
  </si>
  <si>
    <t>16.53</t>
  </si>
  <si>
    <t>28.58</t>
  </si>
  <si>
    <t>32.63</t>
  </si>
  <si>
    <t>Levered Free Cash Flow, 2 Yr. CAGR %</t>
  </si>
  <si>
    <t>84.52</t>
  </si>
  <si>
    <t>-35.55</t>
  </si>
  <si>
    <t>-24.38</t>
  </si>
  <si>
    <t>-3.48</t>
  </si>
  <si>
    <t>74.42</t>
  </si>
  <si>
    <t>-18.58</t>
  </si>
  <si>
    <t>378.36</t>
  </si>
  <si>
    <t>547.87</t>
  </si>
  <si>
    <t>-62.14</t>
  </si>
  <si>
    <t>Unlevered Free Cash Flow, 2 Yr. CAGR %</t>
  </si>
  <si>
    <t>80.84</t>
  </si>
  <si>
    <t>-34.83</t>
  </si>
  <si>
    <t>-19.95</t>
  </si>
  <si>
    <t>-65.64</t>
  </si>
  <si>
    <t>14.19</t>
  </si>
  <si>
    <t>235.08</t>
  </si>
  <si>
    <t>383.3</t>
  </si>
  <si>
    <t>302.7</t>
  </si>
  <si>
    <t>-11.73</t>
  </si>
  <si>
    <t>-57.64</t>
  </si>
  <si>
    <t>Dividend Per Share, 2 Yr. CAGR %</t>
  </si>
  <si>
    <t>13.78</t>
  </si>
  <si>
    <t>-16.29</t>
  </si>
  <si>
    <t>-66.74</t>
  </si>
  <si>
    <t>Compound Annual Growth Rate Over Three Years</t>
  </si>
  <si>
    <t>Total Revenues, 3 Yr. CAGR %</t>
  </si>
  <si>
    <t>-6.42</t>
  </si>
  <si>
    <t>11.13</t>
  </si>
  <si>
    <t>17.35</t>
  </si>
  <si>
    <t>28.22</t>
  </si>
  <si>
    <t>30.64</t>
  </si>
  <si>
    <t>32.65</t>
  </si>
  <si>
    <t>40.52</t>
  </si>
  <si>
    <t>50.36</t>
  </si>
  <si>
    <t>23.78</t>
  </si>
  <si>
    <t>-3.72</t>
  </si>
  <si>
    <t>Gross Profit, 3 Yr. CAGR %</t>
  </si>
  <si>
    <t>-27.05</t>
  </si>
  <si>
    <t>-6.35</t>
  </si>
  <si>
    <t>15.12</t>
  </si>
  <si>
    <t>-2.18</t>
  </si>
  <si>
    <t>13.98</t>
  </si>
  <si>
    <t>127.7</t>
  </si>
  <si>
    <t>191.94</t>
  </si>
  <si>
    <t>56.25</t>
  </si>
  <si>
    <t>-31.88</t>
  </si>
  <si>
    <t>EBITDA, 3 Yr. CAGR %</t>
  </si>
  <si>
    <t>-11.82</t>
  </si>
  <si>
    <t>12.48</t>
  </si>
  <si>
    <t>5.44</t>
  </si>
  <si>
    <t>-2.76</t>
  </si>
  <si>
    <t>80.22</t>
  </si>
  <si>
    <t>105.25</t>
  </si>
  <si>
    <t>41.89</t>
  </si>
  <si>
    <t>-28.42</t>
  </si>
  <si>
    <t>EBITA, 3 Yr. CAGR %</t>
  </si>
  <si>
    <t>-16.8</t>
  </si>
  <si>
    <t>-6.77</t>
  </si>
  <si>
    <t>14.93</t>
  </si>
  <si>
    <t>-34.51</t>
  </si>
  <si>
    <t>-15.63</t>
  </si>
  <si>
    <t>237.28</t>
  </si>
  <si>
    <t>245.3</t>
  </si>
  <si>
    <t>68.47</t>
  </si>
  <si>
    <t>-9.28</t>
  </si>
  <si>
    <t>EBIT, 3 Yr. CAGR %</t>
  </si>
  <si>
    <t>-16.08</t>
  </si>
  <si>
    <t>-9.34</t>
  </si>
  <si>
    <t>13.94</t>
  </si>
  <si>
    <t>6.75</t>
  </si>
  <si>
    <t>284.24</t>
  </si>
  <si>
    <t>215.01</t>
  </si>
  <si>
    <t>72.38</t>
  </si>
  <si>
    <t>-8.01</t>
  </si>
  <si>
    <t>Earnings From Cont. Operations, 3 Yr. CAGR %</t>
  </si>
  <si>
    <t>-27.38</t>
  </si>
  <si>
    <t>-43.48</t>
  </si>
  <si>
    <t>24.42</t>
  </si>
  <si>
    <t>43.29</t>
  </si>
  <si>
    <t>67.31</t>
  </si>
  <si>
    <t>-47.8</t>
  </si>
  <si>
    <t>90.45</t>
  </si>
  <si>
    <t>137.56</t>
  </si>
  <si>
    <t>252.59</t>
  </si>
  <si>
    <t>Net Income, 3 Yr. CAGR %</t>
  </si>
  <si>
    <t>-26.68</t>
  </si>
  <si>
    <t>-37.8</t>
  </si>
  <si>
    <t>29.81</t>
  </si>
  <si>
    <t>41.95</t>
  </si>
  <si>
    <t>51.64</t>
  </si>
  <si>
    <t>-73.85</t>
  </si>
  <si>
    <t>87.63</t>
  </si>
  <si>
    <t>136.47</t>
  </si>
  <si>
    <t>566.98</t>
  </si>
  <si>
    <t>Normalized Net Income, 3 Yr. CAGR %</t>
  </si>
  <si>
    <t>-26.56</t>
  </si>
  <si>
    <t>-18.22</t>
  </si>
  <si>
    <t>10.79</t>
  </si>
  <si>
    <t>-5.57</t>
  </si>
  <si>
    <t>-28.72</t>
  </si>
  <si>
    <t>-34.79</t>
  </si>
  <si>
    <t>156.58</t>
  </si>
  <si>
    <t>348.72</t>
  </si>
  <si>
    <t>182.16</t>
  </si>
  <si>
    <t>-3.02</t>
  </si>
  <si>
    <t>Diluted EPS Before Extra, 3 Yr. CAGR %</t>
  </si>
  <si>
    <t>16.29</t>
  </si>
  <si>
    <t>8.75</t>
  </si>
  <si>
    <t>34.97</t>
  </si>
  <si>
    <t>-79.01</t>
  </si>
  <si>
    <t>117.05</t>
  </si>
  <si>
    <t>546.64</t>
  </si>
  <si>
    <t>8.15</t>
  </si>
  <si>
    <t>Accounts Receivable, 3 Yr. CAGR %</t>
  </si>
  <si>
    <t>14.92</t>
  </si>
  <si>
    <t>8.74</t>
  </si>
  <si>
    <t>106.37</t>
  </si>
  <si>
    <t>113.29</t>
  </si>
  <si>
    <t>81.03</t>
  </si>
  <si>
    <t>-10.42</t>
  </si>
  <si>
    <t>-2.26</t>
  </si>
  <si>
    <t>5.26</t>
  </si>
  <si>
    <t>Inventory, 3 Yr. CAGR %</t>
  </si>
  <si>
    <t>-2.91</t>
  </si>
  <si>
    <t>5.17</t>
  </si>
  <si>
    <t>53.51</t>
  </si>
  <si>
    <t>120.78</t>
  </si>
  <si>
    <t>135.4</t>
  </si>
  <si>
    <t>91.98</t>
  </si>
  <si>
    <t>67.94</t>
  </si>
  <si>
    <t>19.39</t>
  </si>
  <si>
    <t>1.85</t>
  </si>
  <si>
    <t>Net Property, Plant and Equip., 3 Yr. CAGR %</t>
  </si>
  <si>
    <t>-2.03</t>
  </si>
  <si>
    <t>10.56</t>
  </si>
  <si>
    <t>21.6</t>
  </si>
  <si>
    <t>31.34</t>
  </si>
  <si>
    <t>35.09</t>
  </si>
  <si>
    <t>28.53</t>
  </si>
  <si>
    <t>5.78</t>
  </si>
  <si>
    <t>4.75</t>
  </si>
  <si>
    <t>0.55</t>
  </si>
  <si>
    <t>Total Assets, 3 Yr. CAGR %</t>
  </si>
  <si>
    <t>-0.87</t>
  </si>
  <si>
    <t>12.79</t>
  </si>
  <si>
    <t>27.78</t>
  </si>
  <si>
    <t>39.67</t>
  </si>
  <si>
    <t>44.3</t>
  </si>
  <si>
    <t>34.3</t>
  </si>
  <si>
    <t>20.8</t>
  </si>
  <si>
    <t>21.68</t>
  </si>
  <si>
    <t>18.13</t>
  </si>
  <si>
    <t>Tangible Book Value, 3 Yr. CAGR %</t>
  </si>
  <si>
    <t>-3.07</t>
  </si>
  <si>
    <t>13.51</t>
  </si>
  <si>
    <t>18.67</t>
  </si>
  <si>
    <t>8.1</t>
  </si>
  <si>
    <t>6.13</t>
  </si>
  <si>
    <t>51.65</t>
  </si>
  <si>
    <t>62.27</t>
  </si>
  <si>
    <t>51.78</t>
  </si>
  <si>
    <t>-7.42</t>
  </si>
  <si>
    <t>Common Equity, 3 Yr. CAGR %</t>
  </si>
  <si>
    <t>-1.39</t>
  </si>
  <si>
    <t>15.44</t>
  </si>
  <si>
    <t>17.83</t>
  </si>
  <si>
    <t>16.94</t>
  </si>
  <si>
    <t>21.72</t>
  </si>
  <si>
    <t>43.73</t>
  </si>
  <si>
    <t>-10.48</t>
  </si>
  <si>
    <t>Cash From Operations, 3 Yr. CAGR %</t>
  </si>
  <si>
    <t>-20.46</t>
  </si>
  <si>
    <t>7.58</t>
  </si>
  <si>
    <t>-3.19</t>
  </si>
  <si>
    <t>-13.26</t>
  </si>
  <si>
    <t>42.97</t>
  </si>
  <si>
    <t>16.64</t>
  </si>
  <si>
    <t>105.98</t>
  </si>
  <si>
    <t>60.5</t>
  </si>
  <si>
    <t>37.82</t>
  </si>
  <si>
    <t>-24.51</t>
  </si>
  <si>
    <t>Capital Expenditures, 3 Yr. CAGR %</t>
  </si>
  <si>
    <t>-11.42</t>
  </si>
  <si>
    <t>12.65</t>
  </si>
  <si>
    <t>23.35</t>
  </si>
  <si>
    <t>28.48</t>
  </si>
  <si>
    <t>22.94</t>
  </si>
  <si>
    <t>21.63</t>
  </si>
  <si>
    <t>27.31</t>
  </si>
  <si>
    <t>32.58</t>
  </si>
  <si>
    <t>Levered Free Cash Flow, 3 Yr. CAGR %</t>
  </si>
  <si>
    <t>-13.68</t>
  </si>
  <si>
    <t>35.52</t>
  </si>
  <si>
    <t>-29.18</t>
  </si>
  <si>
    <t>-18.18</t>
  </si>
  <si>
    <t>27.67</t>
  </si>
  <si>
    <t>-4.54</t>
  </si>
  <si>
    <t>119.15</t>
  </si>
  <si>
    <t>288.72</t>
  </si>
  <si>
    <t>132.76</t>
  </si>
  <si>
    <t>-28.35</t>
  </si>
  <si>
    <t>Unlevered Free Cash Flow, 3 Yr. CAGR %</t>
  </si>
  <si>
    <t>-11.98</t>
  </si>
  <si>
    <t>34.11</t>
  </si>
  <si>
    <t>-26.64</t>
  </si>
  <si>
    <t>-57.5</t>
  </si>
  <si>
    <t>2.14</t>
  </si>
  <si>
    <t>17.49</t>
  </si>
  <si>
    <t>322.83</t>
  </si>
  <si>
    <t>283.27</t>
  </si>
  <si>
    <t>73.71</t>
  </si>
  <si>
    <t>-24.37</t>
  </si>
  <si>
    <t>Dividend Per Share, 3 Yr. CAGR %</t>
  </si>
  <si>
    <t>-47.72</t>
  </si>
  <si>
    <t>Compound Annual Growth Rate Over Five Years</t>
  </si>
  <si>
    <t>Total Revenues, 5 Yr. CAGR %</t>
  </si>
  <si>
    <t>-7.31</t>
  </si>
  <si>
    <t>-0.2</t>
  </si>
  <si>
    <t>22.63</t>
  </si>
  <si>
    <t>21.25</t>
  </si>
  <si>
    <t>41.17</t>
  </si>
  <si>
    <t>40.69</t>
  </si>
  <si>
    <t>24.67</t>
  </si>
  <si>
    <t>17.55</t>
  </si>
  <si>
    <t>Gross Profit, 5 Yr. CAGR %</t>
  </si>
  <si>
    <t>-25.11</t>
  </si>
  <si>
    <t>-12.82</t>
  </si>
  <si>
    <t>2.07</t>
  </si>
  <si>
    <t>-9.89</t>
  </si>
  <si>
    <t>17.92</t>
  </si>
  <si>
    <t>74.76</t>
  </si>
  <si>
    <t>57.5</t>
  </si>
  <si>
    <t>57.95</t>
  </si>
  <si>
    <t>40.66</t>
  </si>
  <si>
    <t>EBITDA, 5 Yr. CAGR %</t>
  </si>
  <si>
    <t>-3.36</t>
  </si>
  <si>
    <t>8.86</t>
  </si>
  <si>
    <t>-5.32</t>
  </si>
  <si>
    <t>14.75</t>
  </si>
  <si>
    <t>52.66</t>
  </si>
  <si>
    <t>47.95</t>
  </si>
  <si>
    <t>37.13</t>
  </si>
  <si>
    <t>17.79</t>
  </si>
  <si>
    <t>EBITA, 5 Yr. CAGR %</t>
  </si>
  <si>
    <t>-15.87</t>
  </si>
  <si>
    <t>-4.29</t>
  </si>
  <si>
    <t>-18.93</t>
  </si>
  <si>
    <t>-19.67</t>
  </si>
  <si>
    <t>12.76</t>
  </si>
  <si>
    <t>79.45</t>
  </si>
  <si>
    <t>58.09</t>
  </si>
  <si>
    <t>98.78</t>
  </si>
  <si>
    <t>87.45</t>
  </si>
  <si>
    <t>EBIT, 5 Yr. CAGR %</t>
  </si>
  <si>
    <t>-16.75</t>
  </si>
  <si>
    <t>-4.75</t>
  </si>
  <si>
    <t>-25.28</t>
  </si>
  <si>
    <t>-14.92</t>
  </si>
  <si>
    <t>11.78</t>
  </si>
  <si>
    <t>82.25</t>
  </si>
  <si>
    <t>59.46</t>
  </si>
  <si>
    <t>114.87</t>
  </si>
  <si>
    <t>78.69</t>
  </si>
  <si>
    <t>Earnings From Cont. Operations, 5 Yr. CAGR %</t>
  </si>
  <si>
    <t>-9.58</t>
  </si>
  <si>
    <t>-6.88</t>
  </si>
  <si>
    <t>8.27</t>
  </si>
  <si>
    <t>8.22</t>
  </si>
  <si>
    <t>-22.08</t>
  </si>
  <si>
    <t>124.4</t>
  </si>
  <si>
    <t>61.85</t>
  </si>
  <si>
    <t>33.76</t>
  </si>
  <si>
    <t>71.53</t>
  </si>
  <si>
    <t>Net Income, 5 Yr. CAGR %</t>
  </si>
  <si>
    <t>-10.2</t>
  </si>
  <si>
    <t>-4.55</t>
  </si>
  <si>
    <t>8.29</t>
  </si>
  <si>
    <t>8.11</t>
  </si>
  <si>
    <t>-47.46</t>
  </si>
  <si>
    <t>110.05</t>
  </si>
  <si>
    <t>56.93</t>
  </si>
  <si>
    <t>32.9</t>
  </si>
  <si>
    <t>72.13</t>
  </si>
  <si>
    <t>Normalized Net Income, 5 Yr. CAGR %</t>
  </si>
  <si>
    <t>-22.64</t>
  </si>
  <si>
    <t>-9.86</t>
  </si>
  <si>
    <t>-5.34</t>
  </si>
  <si>
    <t>-30.68</t>
  </si>
  <si>
    <t>-13.21</t>
  </si>
  <si>
    <t>89.66</t>
  </si>
  <si>
    <t>60.58</t>
  </si>
  <si>
    <t>67.42</t>
  </si>
  <si>
    <t>128.15</t>
  </si>
  <si>
    <t>Diluted EPS Before Extra, 5 Yr. CAGR %</t>
  </si>
  <si>
    <t>-14.41</t>
  </si>
  <si>
    <t>-58.95</t>
  </si>
  <si>
    <t>88.01</t>
  </si>
  <si>
    <t>39.18</t>
  </si>
  <si>
    <t>24.12</t>
  </si>
  <si>
    <t>64.61</t>
  </si>
  <si>
    <t>Accounts Receivable, 5 Yr. CAGR %</t>
  </si>
  <si>
    <t>8.17</t>
  </si>
  <si>
    <t>62.46</t>
  </si>
  <si>
    <t>46.37</t>
  </si>
  <si>
    <t>61.35</t>
  </si>
  <si>
    <t>44.79</t>
  </si>
  <si>
    <t>40.57</t>
  </si>
  <si>
    <t>3.05</t>
  </si>
  <si>
    <t>1.53</t>
  </si>
  <si>
    <t>Inventory, 5 Yr. CAGR %</t>
  </si>
  <si>
    <t>-2.51</t>
  </si>
  <si>
    <t>9.75</t>
  </si>
  <si>
    <t>58.83</t>
  </si>
  <si>
    <t>95.14</t>
  </si>
  <si>
    <t>116.27</t>
  </si>
  <si>
    <t>127.9</t>
  </si>
  <si>
    <t>105.96</t>
  </si>
  <si>
    <t>49.55</t>
  </si>
  <si>
    <t>37.86</t>
  </si>
  <si>
    <t>Net Property, Plant and Equip., 5 Yr. CAGR %</t>
  </si>
  <si>
    <t>-10.02</t>
  </si>
  <si>
    <t>-1.01</t>
  </si>
  <si>
    <t>25.73</t>
  </si>
  <si>
    <t>29.21</t>
  </si>
  <si>
    <t>20.57</t>
  </si>
  <si>
    <t>22.44</t>
  </si>
  <si>
    <t>18.15</t>
  </si>
  <si>
    <t>8.45</t>
  </si>
  <si>
    <t>2.56</t>
  </si>
  <si>
    <t>Total Assets, 5 Yr. CAGR %</t>
  </si>
  <si>
    <t>-9.19</t>
  </si>
  <si>
    <t>4.16</t>
  </si>
  <si>
    <t>31.03</t>
  </si>
  <si>
    <t>33.54</t>
  </si>
  <si>
    <t>29.34</t>
  </si>
  <si>
    <t>36.53</t>
  </si>
  <si>
    <t>29.68</t>
  </si>
  <si>
    <t>16.98</t>
  </si>
  <si>
    <t>10.98</t>
  </si>
  <si>
    <t>Tangible Book Value, 5 Yr. CAGR %</t>
  </si>
  <si>
    <t>-10.96</t>
  </si>
  <si>
    <t>-2.8</t>
  </si>
  <si>
    <t>12.71</t>
  </si>
  <si>
    <t>12.4</t>
  </si>
  <si>
    <t>10.39</t>
  </si>
  <si>
    <t>34.1</t>
  </si>
  <si>
    <t>36.01</t>
  </si>
  <si>
    <t>35.32</t>
  </si>
  <si>
    <t>23.34</t>
  </si>
  <si>
    <t>Common Equity, 5 Yr. CAGR %</t>
  </si>
  <si>
    <t>-10.05</t>
  </si>
  <si>
    <t>-1.67</t>
  </si>
  <si>
    <t>19.92</t>
  </si>
  <si>
    <t>20.35</t>
  </si>
  <si>
    <t>35.71</t>
  </si>
  <si>
    <t>37.19</t>
  </si>
  <si>
    <t>29.73</t>
  </si>
  <si>
    <t>15.42</t>
  </si>
  <si>
    <t>Cash From Operations, 5 Yr. CAGR %</t>
  </si>
  <si>
    <t>-12.59</t>
  </si>
  <si>
    <t>-0.31</t>
  </si>
  <si>
    <t>12.96</t>
  </si>
  <si>
    <t>13.55</t>
  </si>
  <si>
    <t>47.2</t>
  </si>
  <si>
    <t>52.99</t>
  </si>
  <si>
    <t>49.91</t>
  </si>
  <si>
    <t>0.35</t>
  </si>
  <si>
    <t>Capital Expenditures, 5 Yr. CAGR %</t>
  </si>
  <si>
    <t>-12.4</t>
  </si>
  <si>
    <t>-5.66</t>
  </si>
  <si>
    <t>14.44</t>
  </si>
  <si>
    <t>19.53</t>
  </si>
  <si>
    <t>18.85</t>
  </si>
  <si>
    <t>23.56</t>
  </si>
  <si>
    <t>25.16</t>
  </si>
  <si>
    <t>21.12</t>
  </si>
  <si>
    <t>25.91</t>
  </si>
  <si>
    <t>Levered Free Cash Flow, 5 Yr. CAGR %</t>
  </si>
  <si>
    <t>-19.47</t>
  </si>
  <si>
    <t>-18.95</t>
  </si>
  <si>
    <t>56.69</t>
  </si>
  <si>
    <t>104.13</t>
  </si>
  <si>
    <t>52.01</t>
  </si>
  <si>
    <t>Unlevered Free Cash Flow, 5 Yr. CAGR %</t>
  </si>
  <si>
    <t>-23.12</t>
  </si>
  <si>
    <t>-15.65</t>
  </si>
  <si>
    <t>-2.93</t>
  </si>
  <si>
    <t>54.92</t>
  </si>
  <si>
    <t>92.33</t>
  </si>
  <si>
    <t>125.95</t>
  </si>
  <si>
    <t>58.82</t>
  </si>
  <si>
    <t>Dividend Per Share, 5 Yr. CAGR %</t>
  </si>
  <si>
    <t>31.52</t>
  </si>
  <si>
    <t>28.5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</si>
  <si>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</si>
  <si>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</si>
  <si>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</si>
  <si>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</si>
  <si>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</si>
  <si>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</si>
  <si>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</si>
  <si>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</si>
  <si>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</si>
  <si>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95,827</t>
  </si>
  <si>
    <t>175,414</t>
  </si>
  <si>
    <t>137,893</t>
  </si>
  <si>
    <t>126,574</t>
  </si>
  <si>
    <t>70,481</t>
  </si>
  <si>
    <t>47,752</t>
  </si>
  <si>
    <t>-</t>
  </si>
  <si>
    <t>Change</t>
  </si>
  <si>
    <t>83.05%</t>
  </si>
  <si>
    <t>-21.39%</t>
  </si>
  <si>
    <t>-8.21%</t>
  </si>
  <si>
    <t>-44.32%</t>
  </si>
  <si>
    <t>-32.25%</t>
  </si>
  <si>
    <t>0%</t>
  </si>
  <si>
    <t>Enterprise Value (EV)
                                    1</t>
  </si>
  <si>
    <t>113,945</t>
  </si>
  <si>
    <t>173,884</t>
  </si>
  <si>
    <t>128,180</t>
  </si>
  <si>
    <t>123,545</t>
  </si>
  <si>
    <t>85,931</t>
  </si>
  <si>
    <t>74,400</t>
  </si>
  <si>
    <t>74,851</t>
  </si>
  <si>
    <t>70,219</t>
  </si>
  <si>
    <t>52.6%</t>
  </si>
  <si>
    <t>-26.28%</t>
  </si>
  <si>
    <t>-3.62%</t>
  </si>
  <si>
    <t>-30.45%</t>
  </si>
  <si>
    <t>-13.42%</t>
  </si>
  <si>
    <t>0.61%</t>
  </si>
  <si>
    <t>-6.19%</t>
  </si>
  <si>
    <t>P/E ratio</t>
  </si>
  <si>
    <t>1,795x</t>
  </si>
  <si>
    <t>5.69x</t>
  </si>
  <si>
    <t>4.35x</t>
  </si>
  <si>
    <t>6.88x</t>
  </si>
  <si>
    <t>-1.87x</t>
  </si>
  <si>
    <t>-10.8x</t>
  </si>
  <si>
    <t>5.22x</t>
  </si>
  <si>
    <t>4.07x</t>
  </si>
  <si>
    <t>PBR</t>
  </si>
  <si>
    <t>3.23x</t>
  </si>
  <si>
    <t>2.56x</t>
  </si>
  <si>
    <t>1.73x</t>
  </si>
  <si>
    <t>1.44x</t>
  </si>
  <si>
    <t>1.45x</t>
  </si>
  <si>
    <t>1.14x</t>
  </si>
  <si>
    <t>0.96x</t>
  </si>
  <si>
    <t>0.81x</t>
  </si>
  <si>
    <t>PEG</t>
  </si>
  <si>
    <t>0x</t>
  </si>
  <si>
    <t>0.62x</t>
  </si>
  <si>
    <t>-0.2x</t>
  </si>
  <si>
    <t>0.1x</t>
  </si>
  <si>
    <t>-0x</t>
  </si>
  <si>
    <t>Capitalization / Revenue</t>
  </si>
  <si>
    <t>1.31x</t>
  </si>
  <si>
    <t>1.38x</t>
  </si>
  <si>
    <t>0.8x</t>
  </si>
  <si>
    <t>0.92x</t>
  </si>
  <si>
    <t>0.43x</t>
  </si>
  <si>
    <t>0.41x</t>
  </si>
  <si>
    <t>EV / Revenue</t>
  </si>
  <si>
    <t>1.56x</t>
  </si>
  <si>
    <t>1.36x</t>
  </si>
  <si>
    <t>0.74x</t>
  </si>
  <si>
    <t>0.89x</t>
  </si>
  <si>
    <t>0.76x</t>
  </si>
  <si>
    <t>0.67x</t>
  </si>
  <si>
    <t>0.61x</t>
  </si>
  <si>
    <t>EV / EBITDA</t>
  </si>
  <si>
    <t>7.62x</t>
  </si>
  <si>
    <t>3.56x</t>
  </si>
  <si>
    <t>1.87x</t>
  </si>
  <si>
    <t>3.01x</t>
  </si>
  <si>
    <t>4.18x</t>
  </si>
  <si>
    <t>4.75x</t>
  </si>
  <si>
    <t>3.11x</t>
  </si>
  <si>
    <t>EV / EBIT</t>
  </si>
  <si>
    <t>14.7x</t>
  </si>
  <si>
    <t>4.21x</t>
  </si>
  <si>
    <t>2.14x</t>
  </si>
  <si>
    <t>3.65x</t>
  </si>
  <si>
    <t>8.24x</t>
  </si>
  <si>
    <t>13x</t>
  </si>
  <si>
    <t>5.01x</t>
  </si>
  <si>
    <t>3.85x</t>
  </si>
  <si>
    <t>EV / FCF</t>
  </si>
  <si>
    <t>64.8x</t>
  </si>
  <si>
    <t>9.92x</t>
  </si>
  <si>
    <t>6.57x</t>
  </si>
  <si>
    <t>-8.09x</t>
  </si>
  <si>
    <t>-7.99x</t>
  </si>
  <si>
    <t>-451x</t>
  </si>
  <si>
    <t>5.05x</t>
  </si>
  <si>
    <t>FCF Yield</t>
  </si>
  <si>
    <t>1.54%</t>
  </si>
  <si>
    <t>10.1%</t>
  </si>
  <si>
    <t>15.2%</t>
  </si>
  <si>
    <t>7.7%</t>
  </si>
  <si>
    <t>-12.4%</t>
  </si>
  <si>
    <t>-12.5%</t>
  </si>
  <si>
    <t>-0.22%</t>
  </si>
  <si>
    <t>19.8%</t>
  </si>
  <si>
    <t>Dividend per Share
                                    2</t>
  </si>
  <si>
    <t>0.03</t>
  </si>
  <si>
    <t>0.7688</t>
  </si>
  <si>
    <t>1.555</t>
  </si>
  <si>
    <t>Rate of return</t>
  </si>
  <si>
    <t>6.18%</t>
  </si>
  <si>
    <t>9.76%</t>
  </si>
  <si>
    <t>5.81%</t>
  </si>
  <si>
    <t>2.13%</t>
  </si>
  <si>
    <t>0.18%</t>
  </si>
  <si>
    <t>4.56%</t>
  </si>
  <si>
    <t>9.22%</t>
  </si>
  <si>
    <t>EPS
                                    2</t>
  </si>
  <si>
    <t>-1.569</t>
  </si>
  <si>
    <t>3.232</t>
  </si>
  <si>
    <t>4.14</t>
  </si>
  <si>
    <t>Distribution rate</t>
  </si>
  <si>
    <t>35.2%</t>
  </si>
  <si>
    <t>42.4%</t>
  </si>
  <si>
    <t>40%</t>
  </si>
  <si>
    <t>-3.97%</t>
  </si>
  <si>
    <t>-1.91%</t>
  </si>
  <si>
    <t>23.8%</t>
  </si>
  <si>
    <t>37.6%</t>
  </si>
  <si>
    <t>Net sales
                                    1</t>
  </si>
  <si>
    <t>72,925</t>
  </si>
  <si>
    <t>127,392</t>
  </si>
  <si>
    <t>172,194</t>
  </si>
  <si>
    <t>138,288</t>
  </si>
  <si>
    <t>113,684</t>
  </si>
  <si>
    <t>111,866</t>
  </si>
  <si>
    <t>111,148</t>
  </si>
  <si>
    <t>115,714</t>
  </si>
  <si>
    <t>EBITDA
                                    1</t>
  </si>
  <si>
    <t>14,956</t>
  </si>
  <si>
    <t>48,872</t>
  </si>
  <si>
    <t>68,606</t>
  </si>
  <si>
    <t>41,111</t>
  </si>
  <si>
    <t>20,556</t>
  </si>
  <si>
    <t>15,653</t>
  </si>
  <si>
    <t>24,046</t>
  </si>
  <si>
    <t>27,407</t>
  </si>
  <si>
    <t>EBIT
                                    1</t>
  </si>
  <si>
    <t>7,742</t>
  </si>
  <si>
    <t>41,280</t>
  </si>
  <si>
    <t>59,930</t>
  </si>
  <si>
    <t>33,806</t>
  </si>
  <si>
    <t>10,431</t>
  </si>
  <si>
    <t>5,744</t>
  </si>
  <si>
    <t>14,940</t>
  </si>
  <si>
    <t>18,253</t>
  </si>
  <si>
    <t>Net income
                                    1</t>
  </si>
  <si>
    <t>62.1</t>
  </si>
  <si>
    <t>29,312</t>
  </si>
  <si>
    <t>33,054</t>
  </si>
  <si>
    <t>18,396</t>
  </si>
  <si>
    <t>-37,772</t>
  </si>
  <si>
    <t>-4,134</t>
  </si>
  <si>
    <t>5,394</t>
  </si>
  <si>
    <t>5,042</t>
  </si>
  <si>
    <t>Net Debt
                                    1</t>
  </si>
  <si>
    <t>18,117</t>
  </si>
  <si>
    <t>-1,530</t>
  </si>
  <si>
    <t>-9,713</t>
  </si>
  <si>
    <t>-3,029</t>
  </si>
  <si>
    <t>15,450</t>
  </si>
  <si>
    <t>26,648</t>
  </si>
  <si>
    <t>27,099</t>
  </si>
  <si>
    <t>22,467</t>
  </si>
  <si>
    <t>Reference price
                                    2</t>
  </si>
  <si>
    <t>35.89</t>
  </si>
  <si>
    <t>60.00</t>
  </si>
  <si>
    <t>49.10</t>
  </si>
  <si>
    <t>44.72</t>
  </si>
  <si>
    <t>24.90</t>
  </si>
  <si>
    <t>16.87</t>
  </si>
  <si>
    <t>Nbr of stocks (in thousands)</t>
  </si>
  <si>
    <t>2,670,029</t>
  </si>
  <si>
    <t>2,923,571</t>
  </si>
  <si>
    <t>2,808,406</t>
  </si>
  <si>
    <t>2,830,370</t>
  </si>
  <si>
    <t>2,830,567</t>
  </si>
  <si>
    <t>Announcement Date</t>
  </si>
  <si>
    <t>2/19/20</t>
  </si>
  <si>
    <t>2/18/21</t>
  </si>
  <si>
    <t>3/3/22</t>
  </si>
  <si>
    <t>2/28/23</t>
  </si>
  <si>
    <t>3/5/24</t>
  </si>
  <si>
    <t>address1</t>
  </si>
  <si>
    <t>Bridgeview House, Building 11</t>
  </si>
  <si>
    <t>address2</t>
  </si>
  <si>
    <t>Ground Floor (Lakeview Avenue) Constantia Office Park Cor 14th Ave &amp; Hendrik Potgieter Rd</t>
  </si>
  <si>
    <t>city</t>
  </si>
  <si>
    <t>Weltevreden Park</t>
  </si>
  <si>
    <t>zip</t>
  </si>
  <si>
    <t>1709</t>
  </si>
  <si>
    <t>country</t>
  </si>
  <si>
    <t>phone</t>
  </si>
  <si>
    <t>27 11 278 9600</t>
  </si>
  <si>
    <t>fax</t>
  </si>
  <si>
    <t>27 11 278 9863</t>
  </si>
  <si>
    <t>website</t>
  </si>
  <si>
    <t>https://www.sibanyestillwater.com</t>
  </si>
  <si>
    <t>industry</t>
  </si>
  <si>
    <t>Other Precious Metals &amp; Mining</t>
  </si>
  <si>
    <t>industryKey</t>
  </si>
  <si>
    <t>other-precious-metals-mining</t>
  </si>
  <si>
    <t>industryDisp</t>
  </si>
  <si>
    <t>sector</t>
  </si>
  <si>
    <t>Basic Materials</t>
  </si>
  <si>
    <t>sectorKey</t>
  </si>
  <si>
    <t>basic-materials</t>
  </si>
  <si>
    <t>sectorDisp</t>
  </si>
  <si>
    <t>longBusinessSummary</t>
  </si>
  <si>
    <t>As of June 19, 2024, Sibanye Stillwater Limited was acquired by UBS Group AG. Sibanye Stillwater Limited, together with its subsidiaries, operates as a precious metals mining company in South Africa, the United States, Europe, and Australia. The company produces gold; platinum group metals (PGMs), including palladium, platinum, rhodium, iridium, and ruthenium; chrome; nickel; and silver, cobalt, and copper. Sibanye Stillwater Limited was founded in 2013 and is headquartered in Weltevreden Park, South Africa.</t>
  </si>
  <si>
    <t>fullTimeEmployees</t>
  </si>
  <si>
    <t>companyOfficers</t>
  </si>
  <si>
    <t>[{'maxAge': 1, 'name': 'Mr. Gregory  Cochran FAusI, MBA, MSc Eng', 'age': 61, 'title': 'Executive VP &amp; Head of Uranium', 'yearBorn': 1962,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</si>
  <si>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</si>
  <si>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</si>
  <si>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</si>
  <si>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</si>
  <si>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</si>
  <si>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</si>
  <si>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</si>
  <si>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</si>
  <si>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</si>
  <si>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</si>
  <si>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</si>
  <si>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</si>
  <si>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</si>
  <si>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</si>
  <si>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</si>
  <si>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</si>
  <si>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</si>
  <si>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</si>
  <si>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</si>
  <si>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</si>
  <si>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</si>
  <si>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</si>
  <si>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</si>
  <si>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</si>
  <si>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</si>
  <si>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</si>
  <si>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</si>
  <si>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</si>
  <si>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</si>
  <si>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</si>
  <si>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</si>
  <si>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</si>
  <si>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</si>
  <si>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</si>
  <si>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</si>
  <si>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</si>
  <si>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</si>
  <si>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</si>
  <si>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</si>
  <si>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</si>
  <si>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</si>
  <si>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</si>
  <si>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</si>
  <si>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</si>
  <si>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</si>
  <si>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</si>
  <si>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</si>
  <si>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</si>
  <si>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</si>
  <si>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</si>
  <si>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</si>
  <si>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</si>
  <si>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</si>
  <si>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</si>
  <si>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</si>
  <si>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</si>
  <si>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</si>
  <si>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</si>
  <si>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</si>
  <si>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</si>
  <si>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102:100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</si>
  <si>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</si>
  <si>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</si>
  <si>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</si>
  <si>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</si>
  <si>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</si>
  <si>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</si>
  <si>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</si>
  <si>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</si>
  <si>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</si>
  <si>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</si>
  <si>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</si>
  <si>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</si>
  <si>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</si>
  <si>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</si>
  <si>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D/B/A Sibanye-Stillwater Limite</t>
  </si>
  <si>
    <t>longName</t>
  </si>
  <si>
    <t>Sibanye Stillwater Limited</t>
  </si>
  <si>
    <t>firstTradeDateEpochUtc</t>
  </si>
  <si>
    <t>timeZoneFullName</t>
  </si>
  <si>
    <t>America/New_York</t>
  </si>
  <si>
    <t>timeZoneShortName</t>
  </si>
  <si>
    <t>EST</t>
  </si>
  <si>
    <t>uuid</t>
  </si>
  <si>
    <t>611e097c-2cc0-30bf-986a-ff06acc3363a</t>
  </si>
  <si>
    <t>messageBoardId</t>
  </si>
  <si>
    <t>finmb_25714608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</si>
  <si>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</si>
  <si>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</si>
  <si>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</si>
  <si>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</si>
  <si>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</si>
  <si>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</si>
  <si>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</si>
  <si>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</si>
  <si>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</si>
  <si>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</si>
  <si>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</si>
  <si>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</si>
  <si>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</si>
  <si>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</si>
  <si>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</si>
  <si>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</si>
  <si>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</si>
  <si>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</si>
  <si>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</si>
  <si>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</si>
  <si>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</si>
  <si>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</si>
  <si>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</si>
  <si>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</si>
  <si>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</si>
  <si>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</si>
  <si>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</si>
  <si>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</si>
  <si>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ZAR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</si>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</sst>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ibanyestillwater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3.46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11.8856274504906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2.494261504E9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15.334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9.565217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0.38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81.375</v>
      </c>
      <c r="C2" s="1">
        <v>37.6425</v>
      </c>
      <c r="D2" s="1">
        <v>194.25</v>
      </c>
      <c r="E2" s="1">
        <v>-233.1</v>
      </c>
      <c r="F2" s="1">
        <v>-131.25</v>
      </c>
      <c r="G2" s="1">
        <v>3.255</v>
      </c>
      <c r="H2" s="1">
        <v>1538.775</v>
      </c>
      <c r="I2" s="1">
        <v>1735.125</v>
      </c>
      <c r="J2" s="1">
        <v>966.0</v>
      </c>
      <c r="K2" s="1">
        <v>-1982.925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170.625</v>
      </c>
      <c r="C3" s="1">
        <v>187.425</v>
      </c>
      <c r="D3" s="1">
        <v>212.1</v>
      </c>
      <c r="E3" s="1">
        <v>299.25</v>
      </c>
      <c r="F3" s="1">
        <v>347.025</v>
      </c>
      <c r="G3" s="1">
        <v>378.525</v>
      </c>
      <c r="H3" s="1">
        <v>398.475</v>
      </c>
      <c r="I3" s="1">
        <v>435.225</v>
      </c>
      <c r="J3" s="1">
        <v>372.225</v>
      </c>
      <c r="K3" s="1">
        <v>525.525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0.0</v>
      </c>
      <c r="C4" s="1">
        <v>10.395</v>
      </c>
      <c r="D4" s="1">
        <v>15.2775</v>
      </c>
      <c r="E4" s="1">
        <v>18.7425</v>
      </c>
      <c r="F4" s="1">
        <v>20.9475</v>
      </c>
      <c r="G4" s="1">
        <v>30.3975</v>
      </c>
      <c r="H4" s="1">
        <v>35.91</v>
      </c>
      <c r="I4" s="1">
        <v>32.2875</v>
      </c>
      <c r="J4" s="1">
        <v>32.0775</v>
      </c>
      <c r="K4" s="1">
        <v>40.005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0.0</v>
      </c>
      <c r="C5" s="1">
        <v>0.0</v>
      </c>
      <c r="D5" s="1">
        <v>0.0</v>
      </c>
      <c r="E5" s="1">
        <v>78.75</v>
      </c>
      <c r="F5" s="1">
        <v>3.7275</v>
      </c>
      <c r="G5" s="1">
        <v>0.2625</v>
      </c>
      <c r="H5" s="1">
        <v>2.625</v>
      </c>
      <c r="I5" s="1">
        <v>270.375</v>
      </c>
      <c r="J5" s="1">
        <v>0.0525</v>
      </c>
      <c r="K5" s="1">
        <v>2020.725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170.625</v>
      </c>
      <c r="C6" s="1">
        <v>197.925</v>
      </c>
      <c r="D6" s="1">
        <v>227.325</v>
      </c>
      <c r="E6" s="1">
        <v>396.9</v>
      </c>
      <c r="F6" s="1">
        <v>371.7</v>
      </c>
      <c r="G6" s="1">
        <v>409.5</v>
      </c>
      <c r="H6" s="1">
        <v>434.7</v>
      </c>
      <c r="I6" s="1">
        <v>738.15</v>
      </c>
      <c r="J6" s="1">
        <v>404.25</v>
      </c>
      <c r="K6" s="1">
        <v>2586.15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5.355</v>
      </c>
      <c r="D7" s="1">
        <v>7.4025</v>
      </c>
      <c r="E7" s="1">
        <v>1.5225</v>
      </c>
      <c r="F7" s="1">
        <v>20.2125</v>
      </c>
      <c r="G7" s="1">
        <v>13.335</v>
      </c>
      <c r="H7" s="1">
        <v>12.8625</v>
      </c>
      <c r="I7" s="1">
        <v>17.1675</v>
      </c>
      <c r="J7" s="1">
        <v>13.965</v>
      </c>
      <c r="K7" s="1">
        <v>4.462499999999999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8.61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6.3</v>
      </c>
      <c r="C9" s="1">
        <v>0.0</v>
      </c>
      <c r="D9" s="1">
        <v>0.0</v>
      </c>
      <c r="E9" s="1">
        <v>0.0</v>
      </c>
      <c r="F9" s="1">
        <v>0.0</v>
      </c>
      <c r="G9" s="1">
        <v>0.63</v>
      </c>
      <c r="H9" s="1">
        <v>-6.3</v>
      </c>
      <c r="I9" s="1">
        <v>0.0</v>
      </c>
      <c r="J9" s="1">
        <v>0.0</v>
      </c>
      <c r="K9" s="1">
        <v>0.4725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-16.7475</v>
      </c>
      <c r="C10" s="1">
        <v>3.4125</v>
      </c>
      <c r="D10" s="1">
        <v>71.925</v>
      </c>
      <c r="E10" s="1">
        <v>152.25</v>
      </c>
      <c r="F10" s="1">
        <v>155.925</v>
      </c>
      <c r="G10" s="1">
        <v>2.835</v>
      </c>
      <c r="H10" s="1">
        <v>-0.105</v>
      </c>
      <c r="I10" s="1">
        <v>0.0</v>
      </c>
      <c r="J10" s="1">
        <v>-0.3675</v>
      </c>
      <c r="K10" s="1">
        <v>447.3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0.0</v>
      </c>
      <c r="C11" s="1">
        <v>0.0</v>
      </c>
      <c r="D11" s="1">
        <v>0.42</v>
      </c>
      <c r="E11" s="1">
        <v>0.42</v>
      </c>
      <c r="F11" s="1">
        <v>0.0525</v>
      </c>
      <c r="G11" s="1">
        <v>0.735</v>
      </c>
      <c r="H11" s="1">
        <v>0.0</v>
      </c>
      <c r="I11" s="1">
        <v>0.0</v>
      </c>
      <c r="J11" s="1">
        <v>0.0</v>
      </c>
      <c r="K11" s="1">
        <v>0.945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24.7275</v>
      </c>
      <c r="C12" s="1">
        <v>-6.09</v>
      </c>
      <c r="D12" s="1">
        <v>-0.6825</v>
      </c>
      <c r="E12" s="1">
        <v>-15.33</v>
      </c>
      <c r="F12" s="1">
        <v>-18.06</v>
      </c>
      <c r="G12" s="1">
        <v>-37.8525</v>
      </c>
      <c r="H12" s="1">
        <v>-89.25</v>
      </c>
      <c r="I12" s="1">
        <v>-104.475</v>
      </c>
      <c r="J12" s="1">
        <v>-67.725</v>
      </c>
      <c r="K12" s="1">
        <v>61.425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21.945</v>
      </c>
      <c r="C13" s="1">
        <v>14.385</v>
      </c>
      <c r="D13" s="1">
        <v>26.04</v>
      </c>
      <c r="E13" s="1">
        <v>12.18</v>
      </c>
      <c r="F13" s="1">
        <v>15.6975</v>
      </c>
      <c r="G13" s="1">
        <v>19.0575</v>
      </c>
      <c r="H13" s="1">
        <v>26.88</v>
      </c>
      <c r="I13" s="1">
        <v>20.1075</v>
      </c>
      <c r="J13" s="1">
        <v>11.445</v>
      </c>
      <c r="K13" s="1">
        <v>5.9325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-34.23</v>
      </c>
      <c r="C14" s="1">
        <v>1.5225</v>
      </c>
      <c r="D14" s="1">
        <v>-198.975</v>
      </c>
      <c r="E14" s="1">
        <v>-114.45</v>
      </c>
      <c r="F14" s="1">
        <v>281.925</v>
      </c>
      <c r="G14" s="1">
        <v>122.85</v>
      </c>
      <c r="H14" s="1">
        <v>92.39999999999999</v>
      </c>
      <c r="I14" s="1">
        <v>112.875</v>
      </c>
      <c r="J14" s="1">
        <v>-44.0475</v>
      </c>
      <c r="K14" s="1">
        <v>-564.375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8.7675</v>
      </c>
      <c r="C15" s="1">
        <v>-33.3375</v>
      </c>
      <c r="D15" s="1">
        <v>-11.55</v>
      </c>
      <c r="E15" s="1">
        <v>-11.2875</v>
      </c>
      <c r="F15" s="1">
        <v>-24.2025</v>
      </c>
      <c r="G15" s="1">
        <v>163.8</v>
      </c>
      <c r="H15" s="1">
        <v>-113.925</v>
      </c>
      <c r="I15" s="1">
        <v>-26.775</v>
      </c>
      <c r="J15" s="1">
        <v>6.09</v>
      </c>
      <c r="K15" s="1">
        <v>69.825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-3.255</v>
      </c>
      <c r="C16" s="1">
        <v>-4.095</v>
      </c>
      <c r="D16" s="1">
        <v>-1.8375</v>
      </c>
      <c r="E16" s="1">
        <v>-49.245</v>
      </c>
      <c r="F16" s="1">
        <v>-48.5625</v>
      </c>
      <c r="G16" s="1">
        <v>-262.5</v>
      </c>
      <c r="H16" s="1">
        <v>-474.075</v>
      </c>
      <c r="I16" s="1">
        <v>72.45</v>
      </c>
      <c r="J16" s="1">
        <v>31.7625</v>
      </c>
      <c r="K16" s="1">
        <v>79.27499999999999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5.774999999999999</v>
      </c>
      <c r="C17" s="1">
        <v>2.31</v>
      </c>
      <c r="D17" s="1">
        <v>0.8925</v>
      </c>
      <c r="E17" s="1">
        <v>33.075</v>
      </c>
      <c r="F17" s="1">
        <v>16.59</v>
      </c>
      <c r="G17" s="1">
        <v>66.14999999999999</v>
      </c>
      <c r="H17" s="1">
        <v>92.39999999999999</v>
      </c>
      <c r="I17" s="1">
        <v>82.95</v>
      </c>
      <c r="J17" s="1">
        <v>-17.5875</v>
      </c>
      <c r="K17" s="1">
        <v>-57.225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265.65</v>
      </c>
      <c r="C18" s="1">
        <v>218.925</v>
      </c>
      <c r="D18" s="1">
        <v>316.05</v>
      </c>
      <c r="E18" s="1">
        <v>173.25</v>
      </c>
      <c r="F18" s="1">
        <v>640.5</v>
      </c>
      <c r="G18" s="1">
        <v>501.375</v>
      </c>
      <c r="H18" s="1">
        <v>1514.625</v>
      </c>
      <c r="I18" s="1">
        <v>2647.575</v>
      </c>
      <c r="J18" s="1">
        <v>1312.5</v>
      </c>
      <c r="K18" s="1">
        <v>651.525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-170.625</v>
      </c>
      <c r="C19" s="1">
        <v>-175.35</v>
      </c>
      <c r="D19" s="1">
        <v>-217.875</v>
      </c>
      <c r="E19" s="1">
        <v>-320.25</v>
      </c>
      <c r="F19" s="1">
        <v>-371.7</v>
      </c>
      <c r="G19" s="1">
        <v>-404.775</v>
      </c>
      <c r="H19" s="1">
        <v>-505.05</v>
      </c>
      <c r="I19" s="1">
        <v>-668.85</v>
      </c>
      <c r="J19" s="1">
        <v>-834.75</v>
      </c>
      <c r="K19" s="1">
        <v>-1176.525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1.155</v>
      </c>
      <c r="C20" s="1">
        <v>3.4125</v>
      </c>
      <c r="D20" s="1">
        <v>5.1975</v>
      </c>
      <c r="E20" s="1">
        <v>3.7275</v>
      </c>
      <c r="F20" s="1">
        <v>4.2525</v>
      </c>
      <c r="G20" s="1">
        <v>5.3025</v>
      </c>
      <c r="H20" s="1">
        <v>5.3025</v>
      </c>
      <c r="I20" s="1">
        <v>4.2</v>
      </c>
      <c r="J20" s="1">
        <v>10.0275</v>
      </c>
      <c r="K20" s="1">
        <v>8.82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-19.7925</v>
      </c>
      <c r="C21" s="1">
        <v>0.0</v>
      </c>
      <c r="D21" s="1">
        <v>-278.775</v>
      </c>
      <c r="E21" s="1">
        <v>-1343.475</v>
      </c>
      <c r="F21" s="1">
        <v>12.81</v>
      </c>
      <c r="G21" s="1">
        <v>135.975</v>
      </c>
      <c r="H21" s="1">
        <v>-39.69</v>
      </c>
      <c r="I21" s="1">
        <v>-30.2925</v>
      </c>
      <c r="J21" s="1">
        <v>-69.3</v>
      </c>
      <c r="K21" s="1">
        <v>24.7275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0.0</v>
      </c>
      <c r="C22" s="1">
        <v>0.0</v>
      </c>
      <c r="D22" s="1">
        <v>0.0</v>
      </c>
      <c r="E22" s="1">
        <v>0.0</v>
      </c>
      <c r="F22" s="1">
        <v>13.44</v>
      </c>
      <c r="G22" s="1">
        <v>0.0</v>
      </c>
      <c r="H22" s="1">
        <v>0.0</v>
      </c>
      <c r="I22" s="1">
        <v>1.3125</v>
      </c>
      <c r="J22" s="1">
        <v>0.735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-0.0525</v>
      </c>
      <c r="C23" s="1">
        <v>-0.315</v>
      </c>
      <c r="D23" s="1">
        <v>-0.1575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0.0</v>
      </c>
      <c r="C24" s="1">
        <v>0.0</v>
      </c>
      <c r="D24" s="1">
        <v>0.0</v>
      </c>
      <c r="E24" s="1">
        <v>189.525</v>
      </c>
      <c r="F24" s="1">
        <v>5.46</v>
      </c>
      <c r="G24" s="1">
        <v>9.817499999999999</v>
      </c>
      <c r="H24" s="1">
        <v>5.355</v>
      </c>
      <c r="I24" s="1">
        <v>-118.125</v>
      </c>
      <c r="J24" s="1">
        <v>-45.36</v>
      </c>
      <c r="K24" s="1">
        <v>-44.73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-12.5475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-24.4125</v>
      </c>
      <c r="C26" s="1">
        <v>-3.15</v>
      </c>
      <c r="D26" s="1">
        <v>-4.41</v>
      </c>
      <c r="E26" s="1">
        <v>-6.72</v>
      </c>
      <c r="F26" s="1">
        <v>-70.875</v>
      </c>
      <c r="G26" s="1">
        <v>-1.995</v>
      </c>
      <c r="H26" s="1">
        <v>12.18</v>
      </c>
      <c r="I26" s="1">
        <v>46.8825</v>
      </c>
      <c r="J26" s="1">
        <v>26.3025</v>
      </c>
      <c r="K26" s="1">
        <v>30.765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-226.275</v>
      </c>
      <c r="C27" s="1">
        <v>-175.35</v>
      </c>
      <c r="D27" s="1">
        <v>-495.6</v>
      </c>
      <c r="E27" s="1">
        <v>-1477.35</v>
      </c>
      <c r="F27" s="1">
        <v>-406.35</v>
      </c>
      <c r="G27" s="1">
        <v>-255.15</v>
      </c>
      <c r="H27" s="1">
        <v>-521.85</v>
      </c>
      <c r="I27" s="1">
        <v>-764.925</v>
      </c>
      <c r="J27" s="1">
        <v>-911.925</v>
      </c>
      <c r="K27" s="1">
        <v>-1157.1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85.05</v>
      </c>
      <c r="C28" s="1">
        <v>81.375</v>
      </c>
      <c r="D28" s="1">
        <v>907.1999999999999</v>
      </c>
      <c r="E28" s="1">
        <v>3653.475</v>
      </c>
      <c r="F28" s="1">
        <v>899.3249999999999</v>
      </c>
      <c r="G28" s="1">
        <v>996.4499999999999</v>
      </c>
      <c r="H28" s="1">
        <v>855.225</v>
      </c>
      <c r="I28" s="1">
        <v>1084.125</v>
      </c>
      <c r="J28" s="1">
        <v>420.0</v>
      </c>
      <c r="K28" s="1">
        <v>669.9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85.05</v>
      </c>
      <c r="C29" s="1">
        <v>81.375</v>
      </c>
      <c r="D29" s="1">
        <v>907.1999999999999</v>
      </c>
      <c r="E29" s="1">
        <v>3653.475</v>
      </c>
      <c r="F29" s="1">
        <v>899.3249999999999</v>
      </c>
      <c r="G29" s="1">
        <v>996.4499999999999</v>
      </c>
      <c r="H29" s="1">
        <v>855.225</v>
      </c>
      <c r="I29" s="1">
        <v>1084.125</v>
      </c>
      <c r="J29" s="1">
        <v>420.0</v>
      </c>
      <c r="K29" s="1">
        <v>669.9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-120.75</v>
      </c>
      <c r="C30" s="1">
        <v>-82.425</v>
      </c>
      <c r="D30" s="1">
        <v>-621.0749999999999</v>
      </c>
      <c r="E30" s="1">
        <v>-2925.3</v>
      </c>
      <c r="F30" s="1">
        <v>-1114.575</v>
      </c>
      <c r="G30" s="1">
        <v>-1162.35</v>
      </c>
      <c r="H30" s="1">
        <v>-968.625</v>
      </c>
      <c r="I30" s="1">
        <v>-1068.9</v>
      </c>
      <c r="J30" s="1">
        <v>-426.825</v>
      </c>
      <c r="K30" s="1">
        <v>-80.85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-120.75</v>
      </c>
      <c r="C31" s="1">
        <v>-82.425</v>
      </c>
      <c r="D31" s="1">
        <v>-621.0749999999999</v>
      </c>
      <c r="E31" s="1">
        <v>-2925.3</v>
      </c>
      <c r="F31" s="1">
        <v>-1114.575</v>
      </c>
      <c r="G31" s="1">
        <v>-1162.35</v>
      </c>
      <c r="H31" s="1">
        <v>-968.625</v>
      </c>
      <c r="I31" s="1">
        <v>-1068.9</v>
      </c>
      <c r="J31" s="1">
        <v>-426.825</v>
      </c>
      <c r="K31" s="1">
        <v>-80.85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0.0</v>
      </c>
      <c r="C32" s="1">
        <v>0.0</v>
      </c>
      <c r="D32" s="1">
        <v>0.0</v>
      </c>
      <c r="E32" s="1">
        <v>705.6</v>
      </c>
      <c r="F32" s="1">
        <v>0.0</v>
      </c>
      <c r="G32" s="1">
        <v>88.725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-4.41</v>
      </c>
      <c r="I33" s="1">
        <v>-446.25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-53.025</v>
      </c>
      <c r="C34" s="1">
        <v>-34.545</v>
      </c>
      <c r="D34" s="1">
        <v>-84.52499999999999</v>
      </c>
      <c r="E34" s="1">
        <v>-29.4</v>
      </c>
      <c r="F34" s="1">
        <v>-3.15</v>
      </c>
      <c r="G34" s="1">
        <v>-4.462499999999999</v>
      </c>
      <c r="H34" s="1">
        <v>-89.25</v>
      </c>
      <c r="I34" s="1">
        <v>-954.4499999999999</v>
      </c>
      <c r="J34" s="1">
        <v>-496.125</v>
      </c>
      <c r="K34" s="1">
        <v>-279.3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-53.025</v>
      </c>
      <c r="C35" s="1">
        <v>-34.545</v>
      </c>
      <c r="D35" s="1">
        <v>-84.52499999999999</v>
      </c>
      <c r="E35" s="1">
        <v>-29.4</v>
      </c>
      <c r="F35" s="1">
        <v>-3.15</v>
      </c>
      <c r="G35" s="1">
        <v>-4.462499999999999</v>
      </c>
      <c r="H35" s="1">
        <v>-89.25</v>
      </c>
      <c r="I35" s="1">
        <v>-954.4499999999999</v>
      </c>
      <c r="J35" s="1">
        <v>-496.125</v>
      </c>
      <c r="K35" s="1">
        <v>-279.3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0.0</v>
      </c>
      <c r="C36" s="1">
        <v>0.0</v>
      </c>
      <c r="D36" s="1">
        <v>0.0</v>
      </c>
      <c r="E36" s="1">
        <v>-26.565</v>
      </c>
      <c r="F36" s="1">
        <v>0.0</v>
      </c>
      <c r="G36" s="1">
        <v>0.0</v>
      </c>
      <c r="H36" s="1">
        <v>0.0</v>
      </c>
      <c r="I36" s="1">
        <v>-6.72</v>
      </c>
      <c r="J36" s="1">
        <v>-176.4</v>
      </c>
      <c r="K36" s="1">
        <v>92.39999999999999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-88.2</v>
      </c>
      <c r="C37" s="1">
        <v>-35.6475</v>
      </c>
      <c r="D37" s="1">
        <v>201.075</v>
      </c>
      <c r="E37" s="1">
        <v>1378.125</v>
      </c>
      <c r="F37" s="1">
        <v>-215.25</v>
      </c>
      <c r="G37" s="1">
        <v>-81.375</v>
      </c>
      <c r="H37" s="1">
        <v>-206.85</v>
      </c>
      <c r="I37" s="1">
        <v>-1392.3</v>
      </c>
      <c r="J37" s="1">
        <v>-679.875</v>
      </c>
      <c r="K37" s="1">
        <v>402.15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0.0</v>
      </c>
      <c r="C38" s="1">
        <v>0.0</v>
      </c>
      <c r="D38" s="1">
        <v>-8.2425</v>
      </c>
      <c r="E38" s="1">
        <v>-16.17</v>
      </c>
      <c r="F38" s="1">
        <v>7.035</v>
      </c>
      <c r="G38" s="1">
        <v>-3.0975</v>
      </c>
      <c r="H38" s="1">
        <v>-18.27</v>
      </c>
      <c r="I38" s="1">
        <v>37.17</v>
      </c>
      <c r="J38" s="1">
        <v>58.275</v>
      </c>
      <c r="K38" s="1">
        <v>76.125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-48.825</v>
      </c>
      <c r="C39" s="1">
        <v>8.084999999999999</v>
      </c>
      <c r="D39" s="1">
        <v>13.125</v>
      </c>
      <c r="E39" s="1">
        <v>57.225</v>
      </c>
      <c r="F39" s="1">
        <v>25.5675</v>
      </c>
      <c r="G39" s="1">
        <v>161.175</v>
      </c>
      <c r="H39" s="1">
        <v>767.55</v>
      </c>
      <c r="I39" s="1">
        <v>527.625</v>
      </c>
      <c r="J39" s="1">
        <v>-221.55</v>
      </c>
      <c r="K39" s="1">
        <v>-27.09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10.185</v>
      </c>
      <c r="C41" s="1">
        <v>13.65</v>
      </c>
      <c r="D41" s="1">
        <v>23.1525</v>
      </c>
      <c r="E41" s="1">
        <v>107.625</v>
      </c>
      <c r="F41" s="1">
        <v>85.05</v>
      </c>
      <c r="G41" s="1">
        <v>84.0</v>
      </c>
      <c r="H41" s="1">
        <v>72.975</v>
      </c>
      <c r="I41" s="1">
        <v>41.0025</v>
      </c>
      <c r="J41" s="1">
        <v>58.8</v>
      </c>
      <c r="K41" s="1">
        <v>68.25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70.875</v>
      </c>
      <c r="C42" s="1">
        <v>34.44</v>
      </c>
      <c r="D42" s="1">
        <v>61.95</v>
      </c>
      <c r="E42" s="1">
        <v>47.1975</v>
      </c>
      <c r="F42" s="1">
        <v>0.0</v>
      </c>
      <c r="G42" s="1">
        <v>74.02499999999999</v>
      </c>
      <c r="H42" s="1">
        <v>253.05</v>
      </c>
      <c r="I42" s="1">
        <v>779.1</v>
      </c>
      <c r="J42" s="1">
        <v>465.675</v>
      </c>
      <c r="K42" s="1">
        <v>168.525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120.75</v>
      </c>
      <c r="C43" s="1">
        <v>88.2</v>
      </c>
      <c r="D43" s="1">
        <v>75.6</v>
      </c>
      <c r="E43" s="1">
        <v>-71.925</v>
      </c>
      <c r="F43" s="1">
        <v>-161.175</v>
      </c>
      <c r="G43" s="1">
        <v>46.095</v>
      </c>
      <c r="H43" s="1">
        <v>731.85</v>
      </c>
      <c r="I43" s="1">
        <v>1877.925</v>
      </c>
      <c r="J43" s="1">
        <v>564.375</v>
      </c>
      <c r="K43" s="1">
        <v>267.75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67</v>
      </c>
      <c r="B44" s="1">
        <v>128.1</v>
      </c>
      <c r="C44" s="1">
        <v>94.5</v>
      </c>
      <c r="D44" s="1">
        <v>88.2</v>
      </c>
      <c r="E44" s="1">
        <v>10.5525</v>
      </c>
      <c r="F44" s="1">
        <v>-95.02499999999999</v>
      </c>
      <c r="G44" s="1">
        <v>118.125</v>
      </c>
      <c r="H44" s="1">
        <v>796.425</v>
      </c>
      <c r="I44" s="1">
        <v>1919.925</v>
      </c>
      <c r="J44" s="1">
        <v>620.55</v>
      </c>
      <c r="K44" s="1">
        <v>344.4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68</v>
      </c>
      <c r="B45" s="1">
        <v>12.6525</v>
      </c>
      <c r="C45" s="1">
        <v>16.8</v>
      </c>
      <c r="D45" s="1">
        <v>134.925</v>
      </c>
      <c r="E45" s="1">
        <v>101.325</v>
      </c>
      <c r="F45" s="1">
        <v>54.6</v>
      </c>
      <c r="G45" s="1">
        <v>113.4</v>
      </c>
      <c r="H45" s="1">
        <v>479.85</v>
      </c>
      <c r="I45" s="1">
        <v>-68.25</v>
      </c>
      <c r="J45" s="1">
        <v>25.8825</v>
      </c>
      <c r="K45" s="1">
        <v>43.7325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69</v>
      </c>
      <c r="B46" s="1">
        <v>-35.3325</v>
      </c>
      <c r="C46" s="1">
        <v>-1.05</v>
      </c>
      <c r="D46" s="1">
        <v>286.125</v>
      </c>
      <c r="E46" s="1">
        <v>728.175</v>
      </c>
      <c r="F46" s="1">
        <v>-215.25</v>
      </c>
      <c r="G46" s="1">
        <v>-165.9</v>
      </c>
      <c r="H46" s="1">
        <v>-113.4</v>
      </c>
      <c r="I46" s="1">
        <v>15.0675</v>
      </c>
      <c r="J46" s="1">
        <v>-7.035</v>
      </c>
      <c r="K46" s="1">
        <v>589.05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71</v>
      </c>
      <c r="B3" s="1">
        <v>29.5575</v>
      </c>
      <c r="C3" s="1">
        <v>37.6425</v>
      </c>
      <c r="D3" s="1">
        <v>50.82</v>
      </c>
      <c r="E3" s="1">
        <v>108.15</v>
      </c>
      <c r="F3" s="1">
        <v>133.875</v>
      </c>
      <c r="G3" s="1">
        <v>295.05</v>
      </c>
      <c r="H3" s="1">
        <v>1062.6</v>
      </c>
      <c r="I3" s="1">
        <v>1590.225</v>
      </c>
      <c r="J3" s="1">
        <v>1369.2</v>
      </c>
      <c r="K3" s="1">
        <v>1341.9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72</v>
      </c>
      <c r="B4" s="1">
        <v>29.5575</v>
      </c>
      <c r="C4" s="1">
        <v>37.6425</v>
      </c>
      <c r="D4" s="1">
        <v>50.82</v>
      </c>
      <c r="E4" s="1">
        <v>108.15</v>
      </c>
      <c r="F4" s="1">
        <v>133.875</v>
      </c>
      <c r="G4" s="1">
        <v>295.05</v>
      </c>
      <c r="H4" s="1">
        <v>1062.6</v>
      </c>
      <c r="I4" s="1">
        <v>1590.225</v>
      </c>
      <c r="J4" s="1">
        <v>1369.2</v>
      </c>
      <c r="K4" s="1">
        <v>1341.9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73</v>
      </c>
      <c r="B5" s="1">
        <v>29.4525</v>
      </c>
      <c r="C5" s="1">
        <v>54.6</v>
      </c>
      <c r="D5" s="1">
        <v>260.925</v>
      </c>
      <c r="E5" s="1">
        <v>285.6</v>
      </c>
      <c r="F5" s="1">
        <v>324.45</v>
      </c>
      <c r="G5" s="1">
        <v>187.425</v>
      </c>
      <c r="H5" s="1">
        <v>300.3</v>
      </c>
      <c r="I5" s="1">
        <v>302.925</v>
      </c>
      <c r="J5" s="1">
        <v>306.075</v>
      </c>
      <c r="K5" s="1">
        <v>350.175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74</v>
      </c>
      <c r="B6" s="1">
        <v>19.0575</v>
      </c>
      <c r="C6" s="1">
        <v>24.255</v>
      </c>
      <c r="D6" s="1">
        <v>41.685</v>
      </c>
      <c r="E6" s="1">
        <v>38.1675</v>
      </c>
      <c r="F6" s="1">
        <v>45.885</v>
      </c>
      <c r="G6" s="1">
        <v>54.075</v>
      </c>
      <c r="H6" s="1">
        <v>50.61</v>
      </c>
      <c r="I6" s="1">
        <v>161.175</v>
      </c>
      <c r="J6" s="1">
        <v>107.1</v>
      </c>
      <c r="K6" s="1">
        <v>105.4725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75</v>
      </c>
      <c r="B7" s="1">
        <v>48.51</v>
      </c>
      <c r="C7" s="1">
        <v>78.75</v>
      </c>
      <c r="D7" s="1">
        <v>302.4</v>
      </c>
      <c r="E7" s="1">
        <v>323.925</v>
      </c>
      <c r="F7" s="1">
        <v>370.125</v>
      </c>
      <c r="G7" s="1">
        <v>241.5</v>
      </c>
      <c r="H7" s="1">
        <v>350.7</v>
      </c>
      <c r="I7" s="1">
        <v>464.1</v>
      </c>
      <c r="J7" s="1">
        <v>413.175</v>
      </c>
      <c r="K7" s="1">
        <v>455.7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76</v>
      </c>
      <c r="B8" s="1">
        <v>17.22</v>
      </c>
      <c r="C8" s="1">
        <v>21.315</v>
      </c>
      <c r="D8" s="1">
        <v>35.5425</v>
      </c>
      <c r="E8" s="1">
        <v>185.325</v>
      </c>
      <c r="F8" s="1">
        <v>277.725</v>
      </c>
      <c r="G8" s="1">
        <v>813.75</v>
      </c>
      <c r="H8" s="1">
        <v>1309.875</v>
      </c>
      <c r="I8" s="1">
        <v>1316.7</v>
      </c>
      <c r="J8" s="1">
        <v>1384.95</v>
      </c>
      <c r="K8" s="1">
        <v>1383.9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77</v>
      </c>
      <c r="B9" s="1">
        <v>3.57</v>
      </c>
      <c r="C9" s="1">
        <v>6.51</v>
      </c>
      <c r="D9" s="1">
        <v>15.645</v>
      </c>
      <c r="E9" s="1">
        <v>12.8625</v>
      </c>
      <c r="F9" s="1">
        <v>15.5925</v>
      </c>
      <c r="G9" s="1">
        <v>23.2575</v>
      </c>
      <c r="H9" s="1">
        <v>19.3725</v>
      </c>
      <c r="I9" s="1">
        <v>17.5875</v>
      </c>
      <c r="J9" s="1">
        <v>22.7325</v>
      </c>
      <c r="K9" s="1">
        <v>64.05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78</v>
      </c>
      <c r="B10" s="1">
        <v>2.9925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14.7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79</v>
      </c>
      <c r="B11" s="1">
        <v>101.85</v>
      </c>
      <c r="C11" s="1">
        <v>144.375</v>
      </c>
      <c r="D11" s="1">
        <v>404.25</v>
      </c>
      <c r="E11" s="1">
        <v>630.0</v>
      </c>
      <c r="F11" s="1">
        <v>798.0</v>
      </c>
      <c r="G11" s="1">
        <v>1373.4</v>
      </c>
      <c r="H11" s="1">
        <v>2742.6</v>
      </c>
      <c r="I11" s="1">
        <v>3403.575</v>
      </c>
      <c r="J11" s="1">
        <v>3189.9</v>
      </c>
      <c r="K11" s="1">
        <v>3245.55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80</v>
      </c>
      <c r="B12" s="1">
        <v>2856.0</v>
      </c>
      <c r="C12" s="1">
        <v>3015.075</v>
      </c>
      <c r="D12" s="1">
        <v>3553.725</v>
      </c>
      <c r="E12" s="1">
        <v>5355.0</v>
      </c>
      <c r="F12" s="1">
        <v>5249.474999999999</v>
      </c>
      <c r="G12" s="1">
        <v>5670.0</v>
      </c>
      <c r="H12" s="1">
        <v>6090.0</v>
      </c>
      <c r="I12" s="1">
        <v>6825.0</v>
      </c>
      <c r="J12" s="1">
        <v>7822.5</v>
      </c>
      <c r="K12" s="1">
        <v>9345.0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81</v>
      </c>
      <c r="B13" s="1">
        <v>-1664.25</v>
      </c>
      <c r="C13" s="1">
        <v>-1853.25</v>
      </c>
      <c r="D13" s="1">
        <v>-2123.625</v>
      </c>
      <c r="E13" s="1">
        <v>-2639.7</v>
      </c>
      <c r="F13" s="1">
        <v>-2385.6</v>
      </c>
      <c r="G13" s="1">
        <v>-2614.5</v>
      </c>
      <c r="H13" s="1">
        <v>-2905.875</v>
      </c>
      <c r="I13" s="1">
        <v>-3541.125</v>
      </c>
      <c r="J13" s="1">
        <v>-3778.95</v>
      </c>
      <c r="K13" s="1">
        <v>-6090.0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82</v>
      </c>
      <c r="B14" s="1">
        <v>1191.75</v>
      </c>
      <c r="C14" s="1">
        <v>1161.825</v>
      </c>
      <c r="D14" s="1">
        <v>1430.1</v>
      </c>
      <c r="E14" s="1">
        <v>2700.6</v>
      </c>
      <c r="F14" s="1">
        <v>2864.4</v>
      </c>
      <c r="G14" s="1">
        <v>3036.6</v>
      </c>
      <c r="H14" s="1">
        <v>3197.25</v>
      </c>
      <c r="I14" s="1">
        <v>3292.8</v>
      </c>
      <c r="J14" s="1">
        <v>4052.475</v>
      </c>
      <c r="K14" s="1">
        <v>3249.75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83</v>
      </c>
      <c r="B15" s="1">
        <v>3.675</v>
      </c>
      <c r="C15" s="1">
        <v>8.8725</v>
      </c>
      <c r="D15" s="1">
        <v>113.4</v>
      </c>
      <c r="E15" s="1">
        <v>117.6</v>
      </c>
      <c r="F15" s="1">
        <v>204.225</v>
      </c>
      <c r="G15" s="1">
        <v>243.6</v>
      </c>
      <c r="H15" s="1">
        <v>339.675</v>
      </c>
      <c r="I15" s="1">
        <v>575.4</v>
      </c>
      <c r="J15" s="1">
        <v>620.025</v>
      </c>
      <c r="K15" s="1">
        <v>542.3249999999999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84</v>
      </c>
      <c r="B16" s="1">
        <v>38.6925</v>
      </c>
      <c r="C16" s="1">
        <v>38.6925</v>
      </c>
      <c r="D16" s="1">
        <v>49.14</v>
      </c>
      <c r="E16" s="1">
        <v>336.0</v>
      </c>
      <c r="F16" s="1">
        <v>361.725</v>
      </c>
      <c r="G16" s="1">
        <v>359.625</v>
      </c>
      <c r="H16" s="1">
        <v>376.425</v>
      </c>
      <c r="I16" s="1">
        <v>405.825</v>
      </c>
      <c r="J16" s="1">
        <v>432.6</v>
      </c>
      <c r="K16" s="1">
        <v>26.1975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85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4.2525</v>
      </c>
      <c r="K17" s="1">
        <v>0.1575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86</v>
      </c>
      <c r="B18" s="1">
        <v>2.6775</v>
      </c>
      <c r="C18" s="1">
        <v>3.3075</v>
      </c>
      <c r="D18" s="1">
        <v>11.97</v>
      </c>
      <c r="E18" s="1">
        <v>10.815</v>
      </c>
      <c r="F18" s="1">
        <v>3.99</v>
      </c>
      <c r="G18" s="1">
        <v>15.1725</v>
      </c>
      <c r="H18" s="1">
        <v>82.95</v>
      </c>
      <c r="I18" s="1">
        <v>47.565</v>
      </c>
      <c r="J18" s="1">
        <v>128.1</v>
      </c>
      <c r="K18" s="1">
        <v>101.85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87</v>
      </c>
      <c r="B19" s="1">
        <v>127.05</v>
      </c>
      <c r="C19" s="1">
        <v>126.525</v>
      </c>
      <c r="D19" s="1">
        <v>181.65</v>
      </c>
      <c r="E19" s="1">
        <v>198.45</v>
      </c>
      <c r="F19" s="1">
        <v>226.275</v>
      </c>
      <c r="G19" s="1">
        <v>277.725</v>
      </c>
      <c r="H19" s="1">
        <v>302.4</v>
      </c>
      <c r="I19" s="1">
        <v>307.125</v>
      </c>
      <c r="J19" s="1">
        <v>320.25</v>
      </c>
      <c r="K19" s="1">
        <v>338.625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88</v>
      </c>
      <c r="B20" s="1">
        <v>1465.8</v>
      </c>
      <c r="C20" s="1">
        <v>1484.175</v>
      </c>
      <c r="D20" s="1">
        <v>2190.3</v>
      </c>
      <c r="E20" s="1">
        <v>3993.675</v>
      </c>
      <c r="F20" s="1">
        <v>4458.3</v>
      </c>
      <c r="G20" s="1">
        <v>5302.5</v>
      </c>
      <c r="H20" s="1">
        <v>7035.0</v>
      </c>
      <c r="I20" s="1">
        <v>8032.5</v>
      </c>
      <c r="J20" s="1">
        <v>8767.5</v>
      </c>
      <c r="K20" s="1">
        <v>7507.5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89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90</v>
      </c>
      <c r="B22" s="1">
        <v>28.5075</v>
      </c>
      <c r="C22" s="1">
        <v>26.7225</v>
      </c>
      <c r="D22" s="1">
        <v>58.8</v>
      </c>
      <c r="E22" s="1">
        <v>90.825</v>
      </c>
      <c r="F22" s="1">
        <v>115.5</v>
      </c>
      <c r="G22" s="1">
        <v>168.525</v>
      </c>
      <c r="H22" s="1">
        <v>227.325</v>
      </c>
      <c r="I22" s="1">
        <v>192.675</v>
      </c>
      <c r="J22" s="1">
        <v>217.875</v>
      </c>
      <c r="K22" s="1">
        <v>224.7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91</v>
      </c>
      <c r="B23" s="1">
        <v>115.5</v>
      </c>
      <c r="C23" s="1">
        <v>142.275</v>
      </c>
      <c r="D23" s="1">
        <v>220.5</v>
      </c>
      <c r="E23" s="1">
        <v>252.525</v>
      </c>
      <c r="F23" s="1">
        <v>301.35</v>
      </c>
      <c r="G23" s="1">
        <v>375.375</v>
      </c>
      <c r="H23" s="1">
        <v>474.6</v>
      </c>
      <c r="I23" s="1">
        <v>523.425</v>
      </c>
      <c r="J23" s="1">
        <v>554.4</v>
      </c>
      <c r="K23" s="1">
        <v>621.0749999999999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92</v>
      </c>
      <c r="B24" s="1">
        <v>0.0</v>
      </c>
      <c r="C24" s="1">
        <v>0.0</v>
      </c>
      <c r="D24" s="1">
        <v>39.375</v>
      </c>
      <c r="E24" s="1">
        <v>25.305</v>
      </c>
      <c r="F24" s="1">
        <v>22.5225</v>
      </c>
      <c r="G24" s="1">
        <v>0.1575</v>
      </c>
      <c r="H24" s="1">
        <v>0.1575</v>
      </c>
      <c r="I24" s="1">
        <v>0.21</v>
      </c>
      <c r="J24" s="1">
        <v>0.21</v>
      </c>
      <c r="K24" s="1">
        <v>0.21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93</v>
      </c>
      <c r="B25" s="1">
        <v>29.085</v>
      </c>
      <c r="C25" s="1">
        <v>105.0</v>
      </c>
      <c r="D25" s="1">
        <v>0.105</v>
      </c>
      <c r="E25" s="1">
        <v>61.95</v>
      </c>
      <c r="F25" s="1">
        <v>302.4</v>
      </c>
      <c r="G25" s="1">
        <v>1.785</v>
      </c>
      <c r="H25" s="1">
        <v>46.305</v>
      </c>
      <c r="I25" s="1">
        <v>5.4075</v>
      </c>
      <c r="J25" s="1">
        <v>6.194999999999999</v>
      </c>
      <c r="K25" s="1">
        <v>812.6999999999999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94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5.774999999999999</v>
      </c>
      <c r="H26" s="1">
        <v>5.46</v>
      </c>
      <c r="I26" s="1">
        <v>5.46</v>
      </c>
      <c r="J26" s="1">
        <v>5.8275</v>
      </c>
      <c r="K26" s="1">
        <v>10.395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95</v>
      </c>
      <c r="B27" s="1">
        <v>3.3075</v>
      </c>
      <c r="C27" s="1">
        <v>5.46</v>
      </c>
      <c r="D27" s="1">
        <v>2.73</v>
      </c>
      <c r="E27" s="1">
        <v>1.785</v>
      </c>
      <c r="F27" s="1">
        <v>4.62</v>
      </c>
      <c r="G27" s="1">
        <v>23.625</v>
      </c>
      <c r="H27" s="1">
        <v>41.37</v>
      </c>
      <c r="I27" s="1">
        <v>9.9225</v>
      </c>
      <c r="J27" s="1">
        <v>4.882499999999999</v>
      </c>
      <c r="K27" s="1">
        <v>35.6475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96</v>
      </c>
      <c r="B28" s="1">
        <v>0.0</v>
      </c>
      <c r="C28" s="1">
        <v>0.0</v>
      </c>
      <c r="D28" s="1">
        <v>0.0</v>
      </c>
      <c r="E28" s="1">
        <v>0.0</v>
      </c>
      <c r="F28" s="1">
        <v>1.575</v>
      </c>
      <c r="G28" s="1">
        <v>66.675</v>
      </c>
      <c r="H28" s="1">
        <v>3.465</v>
      </c>
      <c r="I28" s="1">
        <v>8.19</v>
      </c>
      <c r="J28" s="1">
        <v>1.1025</v>
      </c>
      <c r="K28" s="1">
        <v>16.0125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97</v>
      </c>
      <c r="B29" s="1">
        <v>11.235</v>
      </c>
      <c r="C29" s="1">
        <v>1.3125</v>
      </c>
      <c r="D29" s="1">
        <v>5.7225</v>
      </c>
      <c r="E29" s="1">
        <v>11.025</v>
      </c>
      <c r="F29" s="1">
        <v>20.4225</v>
      </c>
      <c r="G29" s="1">
        <v>110.25</v>
      </c>
      <c r="H29" s="1">
        <v>119.7</v>
      </c>
      <c r="I29" s="1">
        <v>333.375</v>
      </c>
      <c r="J29" s="1">
        <v>271.425</v>
      </c>
      <c r="K29" s="1">
        <v>191.1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98</v>
      </c>
      <c r="B30" s="1">
        <v>187.425</v>
      </c>
      <c r="C30" s="1">
        <v>280.875</v>
      </c>
      <c r="D30" s="1">
        <v>327.6</v>
      </c>
      <c r="E30" s="1">
        <v>443.1</v>
      </c>
      <c r="F30" s="1">
        <v>768.0749999999999</v>
      </c>
      <c r="G30" s="1">
        <v>752.3249999999999</v>
      </c>
      <c r="H30" s="1">
        <v>918.225</v>
      </c>
      <c r="I30" s="1">
        <v>1078.35</v>
      </c>
      <c r="J30" s="1">
        <v>1061.55</v>
      </c>
      <c r="K30" s="1">
        <v>1911.525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99</v>
      </c>
      <c r="B31" s="1">
        <v>137.55</v>
      </c>
      <c r="C31" s="1">
        <v>95.02499999999999</v>
      </c>
      <c r="D31" s="1">
        <v>431.55</v>
      </c>
      <c r="E31" s="1">
        <v>1259.475</v>
      </c>
      <c r="F31" s="1">
        <v>961.8</v>
      </c>
      <c r="G31" s="1">
        <v>1244.25</v>
      </c>
      <c r="H31" s="1">
        <v>918.75</v>
      </c>
      <c r="I31" s="1">
        <v>1059.975</v>
      </c>
      <c r="J31" s="1">
        <v>1187.025</v>
      </c>
      <c r="K31" s="1">
        <v>1309.875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100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14.3325</v>
      </c>
      <c r="H32" s="1">
        <v>11.7075</v>
      </c>
      <c r="I32" s="1">
        <v>9.2925</v>
      </c>
      <c r="J32" s="1">
        <v>10.92</v>
      </c>
      <c r="K32" s="1">
        <v>20.16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101</v>
      </c>
      <c r="B33" s="1">
        <v>0.0</v>
      </c>
      <c r="C33" s="1">
        <v>0.0</v>
      </c>
      <c r="D33" s="1">
        <v>0.0</v>
      </c>
      <c r="E33" s="1">
        <v>0.0</v>
      </c>
      <c r="F33" s="1">
        <v>342.825</v>
      </c>
      <c r="G33" s="1">
        <v>362.25</v>
      </c>
      <c r="H33" s="1">
        <v>333.9</v>
      </c>
      <c r="I33" s="1">
        <v>325.5</v>
      </c>
      <c r="J33" s="1">
        <v>336.0</v>
      </c>
      <c r="K33" s="1">
        <v>332.325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102</v>
      </c>
      <c r="B34" s="1">
        <v>0.7875</v>
      </c>
      <c r="C34" s="1">
        <v>0.84</v>
      </c>
      <c r="D34" s="1">
        <v>0.84</v>
      </c>
      <c r="E34" s="1">
        <v>0.5775</v>
      </c>
      <c r="F34" s="1">
        <v>0.2625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103</v>
      </c>
      <c r="B35" s="1">
        <v>203.175</v>
      </c>
      <c r="C35" s="1">
        <v>186.9</v>
      </c>
      <c r="D35" s="1">
        <v>247.275</v>
      </c>
      <c r="E35" s="1">
        <v>447.825</v>
      </c>
      <c r="F35" s="1">
        <v>532.875</v>
      </c>
      <c r="G35" s="1">
        <v>349.65</v>
      </c>
      <c r="H35" s="1">
        <v>400.575</v>
      </c>
      <c r="I35" s="1">
        <v>410.55</v>
      </c>
      <c r="J35" s="1">
        <v>491.4</v>
      </c>
      <c r="K35" s="1">
        <v>219.45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104</v>
      </c>
      <c r="B36" s="1">
        <v>150.675</v>
      </c>
      <c r="C36" s="1">
        <v>133.875</v>
      </c>
      <c r="D36" s="1">
        <v>306.6</v>
      </c>
      <c r="E36" s="1">
        <v>583.275</v>
      </c>
      <c r="F36" s="1">
        <v>554.925</v>
      </c>
      <c r="G36" s="1">
        <v>949.1999999999999</v>
      </c>
      <c r="H36" s="1">
        <v>744.975</v>
      </c>
      <c r="I36" s="1">
        <v>877.8</v>
      </c>
      <c r="J36" s="1">
        <v>884.1</v>
      </c>
      <c r="K36" s="1">
        <v>1002.225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105</v>
      </c>
      <c r="B37" s="1">
        <v>679.35</v>
      </c>
      <c r="C37" s="1">
        <v>697.1999999999999</v>
      </c>
      <c r="D37" s="1">
        <v>1313.55</v>
      </c>
      <c r="E37" s="1">
        <v>2733.675</v>
      </c>
      <c r="F37" s="1">
        <v>3160.5</v>
      </c>
      <c r="G37" s="1">
        <v>3671.325</v>
      </c>
      <c r="H37" s="1">
        <v>3327.975</v>
      </c>
      <c r="I37" s="1">
        <v>3761.625</v>
      </c>
      <c r="J37" s="1">
        <v>3970.575</v>
      </c>
      <c r="K37" s="1">
        <v>4794.825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106</v>
      </c>
      <c r="B38" s="1">
        <v>1140.825</v>
      </c>
      <c r="C38" s="1">
        <v>1140.825</v>
      </c>
      <c r="D38" s="1">
        <v>1140.825</v>
      </c>
      <c r="E38" s="1">
        <v>1820.175</v>
      </c>
      <c r="F38" s="1">
        <v>1820.175</v>
      </c>
      <c r="G38" s="1">
        <v>2134.65</v>
      </c>
      <c r="H38" s="1">
        <v>1587.075</v>
      </c>
      <c r="I38" s="1">
        <v>1582.875</v>
      </c>
      <c r="J38" s="1">
        <v>1136.625</v>
      </c>
      <c r="K38" s="1">
        <v>1136.625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107</v>
      </c>
      <c r="B39" s="1">
        <v>-519.75</v>
      </c>
      <c r="C39" s="1">
        <v>-514.5</v>
      </c>
      <c r="D39" s="1">
        <v>-421.5225</v>
      </c>
      <c r="E39" s="1">
        <v>-696.15</v>
      </c>
      <c r="F39" s="1">
        <v>-813.75</v>
      </c>
      <c r="G39" s="1">
        <v>-810.0749999999999</v>
      </c>
      <c r="H39" s="1">
        <v>669.9</v>
      </c>
      <c r="I39" s="1">
        <v>1467.9</v>
      </c>
      <c r="J39" s="1">
        <v>1773.45</v>
      </c>
      <c r="K39" s="1">
        <v>-444.675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108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-4.41</v>
      </c>
      <c r="I40" s="1">
        <v>-446.25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109</v>
      </c>
      <c r="B41" s="1">
        <v>148.05</v>
      </c>
      <c r="C41" s="1">
        <v>154.35</v>
      </c>
      <c r="D41" s="1">
        <v>156.45</v>
      </c>
      <c r="E41" s="1">
        <v>134.925</v>
      </c>
      <c r="F41" s="1">
        <v>242.55</v>
      </c>
      <c r="G41" s="1">
        <v>233.1</v>
      </c>
      <c r="H41" s="1">
        <v>1342.425</v>
      </c>
      <c r="I41" s="1">
        <v>1592.325</v>
      </c>
      <c r="J41" s="1">
        <v>1715.175</v>
      </c>
      <c r="K41" s="1">
        <v>1866.375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110</v>
      </c>
      <c r="B42" s="1">
        <v>769.65</v>
      </c>
      <c r="C42" s="1">
        <v>781.1999999999999</v>
      </c>
      <c r="D42" s="1">
        <v>875.6999999999999</v>
      </c>
      <c r="E42" s="1">
        <v>1258.95</v>
      </c>
      <c r="F42" s="1">
        <v>1248.975</v>
      </c>
      <c r="G42" s="1">
        <v>1557.675</v>
      </c>
      <c r="H42" s="1">
        <v>3595.2</v>
      </c>
      <c r="I42" s="1">
        <v>4196.849999999999</v>
      </c>
      <c r="J42" s="1">
        <v>4625.25</v>
      </c>
      <c r="K42" s="1">
        <v>2558.325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111</v>
      </c>
      <c r="B43" s="1">
        <v>17.325</v>
      </c>
      <c r="C43" s="1">
        <v>5.774999999999999</v>
      </c>
      <c r="D43" s="1">
        <v>0.8925</v>
      </c>
      <c r="E43" s="1">
        <v>0.9974999999999999</v>
      </c>
      <c r="F43" s="1">
        <v>49.14</v>
      </c>
      <c r="G43" s="1">
        <v>77.175</v>
      </c>
      <c r="H43" s="1">
        <v>117.6</v>
      </c>
      <c r="I43" s="1">
        <v>74.02499999999999</v>
      </c>
      <c r="J43" s="1">
        <v>152.25</v>
      </c>
      <c r="K43" s="1">
        <v>151.2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112</v>
      </c>
      <c r="B44" s="1">
        <v>786.975</v>
      </c>
      <c r="C44" s="1">
        <v>786.4499999999999</v>
      </c>
      <c r="D44" s="1">
        <v>876.75</v>
      </c>
      <c r="E44" s="1">
        <v>1260.0</v>
      </c>
      <c r="F44" s="1">
        <v>1297.8</v>
      </c>
      <c r="G44" s="1">
        <v>1634.85</v>
      </c>
      <c r="H44" s="1">
        <v>3712.8</v>
      </c>
      <c r="I44" s="1">
        <v>4270.349999999999</v>
      </c>
      <c r="J44" s="1">
        <v>4777.5</v>
      </c>
      <c r="K44" s="1">
        <v>2709.525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113</v>
      </c>
      <c r="B45" s="1">
        <v>1465.8</v>
      </c>
      <c r="C45" s="1">
        <v>1484.175</v>
      </c>
      <c r="D45" s="1">
        <v>2190.3</v>
      </c>
      <c r="E45" s="1">
        <v>3993.675</v>
      </c>
      <c r="F45" s="1">
        <v>4458.3</v>
      </c>
      <c r="G45" s="1">
        <v>5302.5</v>
      </c>
      <c r="H45" s="1">
        <v>7035.0</v>
      </c>
      <c r="I45" s="1">
        <v>8032.5</v>
      </c>
      <c r="J45" s="1">
        <v>8767.5</v>
      </c>
      <c r="K45" s="1">
        <v>7507.5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63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114</v>
      </c>
      <c r="B47" s="1">
        <v>50.8725</v>
      </c>
      <c r="C47" s="1">
        <v>51.03</v>
      </c>
      <c r="D47" s="1">
        <v>51.7125</v>
      </c>
      <c r="E47" s="1">
        <v>119.175</v>
      </c>
      <c r="F47" s="1">
        <v>119.175</v>
      </c>
      <c r="G47" s="1">
        <v>140.7</v>
      </c>
      <c r="H47" s="1">
        <v>153.3</v>
      </c>
      <c r="I47" s="1">
        <v>148.575</v>
      </c>
      <c r="J47" s="1">
        <v>148.575</v>
      </c>
      <c r="K47" s="1">
        <v>148.575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115</v>
      </c>
      <c r="B48" s="1">
        <v>50.0325</v>
      </c>
      <c r="C48" s="1">
        <v>51.03</v>
      </c>
      <c r="D48" s="1">
        <v>51.7125</v>
      </c>
      <c r="E48" s="1">
        <v>118.65</v>
      </c>
      <c r="F48" s="1">
        <v>119.175</v>
      </c>
      <c r="G48" s="1">
        <v>140.175</v>
      </c>
      <c r="H48" s="1">
        <v>153.3</v>
      </c>
      <c r="I48" s="1">
        <v>147.525</v>
      </c>
      <c r="J48" s="1">
        <v>148.575</v>
      </c>
      <c r="K48" s="1">
        <v>148.575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116</v>
      </c>
      <c r="B49" s="1" t="s">
        <v>117</v>
      </c>
      <c r="C49" s="1" t="s">
        <v>118</v>
      </c>
      <c r="D49" s="1" t="s">
        <v>119</v>
      </c>
      <c r="E49" s="1" t="s">
        <v>120</v>
      </c>
      <c r="F49" s="1" t="s">
        <v>121</v>
      </c>
      <c r="G49" s="1" t="s">
        <v>122</v>
      </c>
      <c r="H49" s="1" t="s">
        <v>123</v>
      </c>
      <c r="I49" s="1" t="s">
        <v>124</v>
      </c>
      <c r="J49" s="1" t="s">
        <v>125</v>
      </c>
      <c r="K49" s="1" t="s">
        <v>126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127</v>
      </c>
      <c r="B50" s="1">
        <v>730.8</v>
      </c>
      <c r="C50" s="1">
        <v>742.35</v>
      </c>
      <c r="D50" s="1">
        <v>826.35</v>
      </c>
      <c r="E50" s="1">
        <v>922.9499999999999</v>
      </c>
      <c r="F50" s="1">
        <v>887.25</v>
      </c>
      <c r="G50" s="1">
        <v>1198.05</v>
      </c>
      <c r="H50" s="1">
        <v>3219.3</v>
      </c>
      <c r="I50" s="1">
        <v>3791.025</v>
      </c>
      <c r="J50" s="1">
        <v>4188.45</v>
      </c>
      <c r="K50" s="1">
        <v>2532.075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128</v>
      </c>
      <c r="B51" s="1" t="s">
        <v>129</v>
      </c>
      <c r="C51" s="1" t="s">
        <v>130</v>
      </c>
      <c r="D51" s="1" t="s">
        <v>131</v>
      </c>
      <c r="E51" s="1" t="s">
        <v>132</v>
      </c>
      <c r="F51" s="1" t="s">
        <v>133</v>
      </c>
      <c r="G51" s="1" t="s">
        <v>134</v>
      </c>
      <c r="H51" s="1" t="s">
        <v>135</v>
      </c>
      <c r="I51" s="1" t="s">
        <v>136</v>
      </c>
      <c r="J51" s="1" t="s">
        <v>137</v>
      </c>
      <c r="K51" s="1" t="s">
        <v>138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139</v>
      </c>
      <c r="B52" s="1">
        <v>166.425</v>
      </c>
      <c r="C52" s="1">
        <v>199.5</v>
      </c>
      <c r="D52" s="1">
        <v>470.925</v>
      </c>
      <c r="E52" s="1">
        <v>1346.625</v>
      </c>
      <c r="F52" s="1">
        <v>1286.25</v>
      </c>
      <c r="G52" s="1">
        <v>1266.3</v>
      </c>
      <c r="H52" s="1">
        <v>982.275</v>
      </c>
      <c r="I52" s="1">
        <v>1080.45</v>
      </c>
      <c r="J52" s="1">
        <v>1210.125</v>
      </c>
      <c r="K52" s="1">
        <v>2153.025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140</v>
      </c>
      <c r="B53" s="1">
        <v>137.025</v>
      </c>
      <c r="C53" s="1">
        <v>162.225</v>
      </c>
      <c r="D53" s="1">
        <v>420.525</v>
      </c>
      <c r="E53" s="1">
        <v>1238.475</v>
      </c>
      <c r="F53" s="1">
        <v>1152.9</v>
      </c>
      <c r="G53" s="1">
        <v>971.25</v>
      </c>
      <c r="H53" s="1">
        <v>-80.325</v>
      </c>
      <c r="I53" s="1">
        <v>-509.775</v>
      </c>
      <c r="J53" s="1">
        <v>-159.075</v>
      </c>
      <c r="K53" s="1">
        <v>811.125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141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46.515</v>
      </c>
      <c r="H54" s="1">
        <v>46.6725</v>
      </c>
      <c r="I54" s="1">
        <v>37.8</v>
      </c>
      <c r="J54" s="1">
        <v>166.95</v>
      </c>
      <c r="K54" s="1">
        <v>153.3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142</v>
      </c>
      <c r="B55" s="1">
        <v>17.325</v>
      </c>
      <c r="C55" s="1">
        <v>5.774999999999999</v>
      </c>
      <c r="D55" s="1">
        <v>0.8925</v>
      </c>
      <c r="E55" s="1">
        <v>0.9974999999999999</v>
      </c>
      <c r="F55" s="1">
        <v>49.14</v>
      </c>
      <c r="G55" s="1">
        <v>77.175</v>
      </c>
      <c r="H55" s="1">
        <v>117.6</v>
      </c>
      <c r="I55" s="1">
        <v>74.02499999999999</v>
      </c>
      <c r="J55" s="1">
        <v>152.25</v>
      </c>
      <c r="K55" s="1">
        <v>151.2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143</v>
      </c>
      <c r="B56" s="1">
        <v>3.6225</v>
      </c>
      <c r="C56" s="1">
        <v>8.82</v>
      </c>
      <c r="D56" s="1">
        <v>113.4</v>
      </c>
      <c r="E56" s="1">
        <v>117.6</v>
      </c>
      <c r="F56" s="1">
        <v>195.825</v>
      </c>
      <c r="G56" s="1">
        <v>212.1</v>
      </c>
      <c r="H56" s="1">
        <v>295.05</v>
      </c>
      <c r="I56" s="1">
        <v>398.475</v>
      </c>
      <c r="J56" s="1">
        <v>444.675</v>
      </c>
      <c r="K56" s="1">
        <v>375.375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144</v>
      </c>
      <c r="B57" s="1">
        <v>0.315</v>
      </c>
      <c r="C57" s="1">
        <v>0.315</v>
      </c>
      <c r="D57" s="1">
        <v>0.315</v>
      </c>
      <c r="E57" s="1">
        <v>0.315</v>
      </c>
      <c r="F57" s="1">
        <v>0.315</v>
      </c>
      <c r="G57" s="1">
        <v>0.315</v>
      </c>
      <c r="H57" s="1">
        <v>0.315</v>
      </c>
      <c r="I57" s="1">
        <v>0.315</v>
      </c>
      <c r="J57" s="1">
        <v>0.315</v>
      </c>
      <c r="K57" s="1">
        <v>0.315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145</v>
      </c>
      <c r="B58" s="1">
        <v>14.4375</v>
      </c>
      <c r="C58" s="1">
        <v>14.595</v>
      </c>
      <c r="D58" s="1">
        <v>28.035</v>
      </c>
      <c r="E58" s="1">
        <v>145.95</v>
      </c>
      <c r="F58" s="1">
        <v>229.425</v>
      </c>
      <c r="G58" s="1">
        <v>89.77499999999999</v>
      </c>
      <c r="H58" s="1">
        <v>92.925</v>
      </c>
      <c r="I58" s="1">
        <v>110.775</v>
      </c>
      <c r="J58" s="1">
        <v>152.775</v>
      </c>
      <c r="K58" s="1">
        <v>197.4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146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567.525</v>
      </c>
      <c r="H59" s="1">
        <v>753.9</v>
      </c>
      <c r="I59" s="1">
        <v>729.75</v>
      </c>
      <c r="J59" s="1">
        <v>748.65</v>
      </c>
      <c r="K59" s="1">
        <v>731.85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147</v>
      </c>
      <c r="B60" s="1">
        <v>2.73</v>
      </c>
      <c r="C60" s="1">
        <v>6.72</v>
      </c>
      <c r="D60" s="1">
        <v>7.507499999999999</v>
      </c>
      <c r="E60" s="1">
        <v>38.955</v>
      </c>
      <c r="F60" s="1">
        <v>48.3525</v>
      </c>
      <c r="G60" s="1">
        <v>155.4</v>
      </c>
      <c r="H60" s="1">
        <v>457.275</v>
      </c>
      <c r="I60" s="1">
        <v>473.025</v>
      </c>
      <c r="J60" s="1">
        <v>479.85</v>
      </c>
      <c r="K60" s="1">
        <v>448.35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148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>
        <v>1.5225</v>
      </c>
      <c r="H61" s="1">
        <v>6.0375</v>
      </c>
      <c r="I61" s="1">
        <v>2.94</v>
      </c>
      <c r="J61" s="1">
        <v>3.885</v>
      </c>
      <c r="K61" s="1">
        <v>6.2475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149</v>
      </c>
      <c r="B62" s="1">
        <v>288.75</v>
      </c>
      <c r="C62" s="1">
        <v>188.475</v>
      </c>
      <c r="D62" s="1">
        <v>299.775</v>
      </c>
      <c r="E62" s="1">
        <v>1145.025</v>
      </c>
      <c r="F62" s="1">
        <v>1317.75</v>
      </c>
      <c r="G62" s="1">
        <v>1218.525</v>
      </c>
      <c r="H62" s="1">
        <v>1250.55</v>
      </c>
      <c r="I62" s="1">
        <v>1310.4</v>
      </c>
      <c r="J62" s="1">
        <v>1446.9</v>
      </c>
      <c r="K62" s="1">
        <v>1582.35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150</v>
      </c>
      <c r="B63" s="1">
        <v>0.1575</v>
      </c>
      <c r="C63" s="1">
        <v>0.1575</v>
      </c>
      <c r="D63" s="1">
        <v>0.2625</v>
      </c>
      <c r="E63" s="1">
        <v>0.2625</v>
      </c>
      <c r="F63" s="1">
        <v>0.2625</v>
      </c>
      <c r="G63" s="1">
        <v>0.315</v>
      </c>
      <c r="H63" s="1">
        <v>0.315</v>
      </c>
      <c r="I63" s="1">
        <v>0.0</v>
      </c>
      <c r="J63" s="1">
        <v>0.315</v>
      </c>
      <c r="K63" s="1">
        <v>0.315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151</v>
      </c>
      <c r="B2" s="1">
        <v>1143.45</v>
      </c>
      <c r="C2" s="1">
        <v>1192.8</v>
      </c>
      <c r="D2" s="1">
        <v>1640.1</v>
      </c>
      <c r="E2" s="1">
        <v>2410.275</v>
      </c>
      <c r="F2" s="1">
        <v>2659.65</v>
      </c>
      <c r="G2" s="1">
        <v>3828.825</v>
      </c>
      <c r="H2" s="1">
        <v>6667.5</v>
      </c>
      <c r="I2" s="1">
        <v>9030.0</v>
      </c>
      <c r="J2" s="1">
        <v>7245.0</v>
      </c>
      <c r="K2" s="1">
        <v>5985.0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152</v>
      </c>
      <c r="B3" s="1">
        <v>1143.45</v>
      </c>
      <c r="C3" s="1">
        <v>1192.8</v>
      </c>
      <c r="D3" s="1">
        <v>1640.1</v>
      </c>
      <c r="E3" s="1">
        <v>2410.275</v>
      </c>
      <c r="F3" s="1">
        <v>2659.65</v>
      </c>
      <c r="G3" s="1">
        <v>3828.825</v>
      </c>
      <c r="H3" s="1">
        <v>6667.5</v>
      </c>
      <c r="I3" s="1">
        <v>9030.0</v>
      </c>
      <c r="J3" s="1">
        <v>7245.0</v>
      </c>
      <c r="K3" s="1">
        <v>5985.0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153</v>
      </c>
      <c r="B4" s="1">
        <v>922.425</v>
      </c>
      <c r="C4" s="1">
        <v>1047.375</v>
      </c>
      <c r="D4" s="1">
        <v>1299.375</v>
      </c>
      <c r="E4" s="1">
        <v>2214.45</v>
      </c>
      <c r="F4" s="1">
        <v>2526.825</v>
      </c>
      <c r="G4" s="1">
        <v>3323.775</v>
      </c>
      <c r="H4" s="1">
        <v>4376.925</v>
      </c>
      <c r="I4" s="1">
        <v>5722.5</v>
      </c>
      <c r="J4" s="1">
        <v>5355.0</v>
      </c>
      <c r="K4" s="1">
        <v>5237.925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154</v>
      </c>
      <c r="B5" s="1">
        <v>221.025</v>
      </c>
      <c r="C5" s="1">
        <v>145.425</v>
      </c>
      <c r="D5" s="1">
        <v>340.725</v>
      </c>
      <c r="E5" s="1">
        <v>195.825</v>
      </c>
      <c r="F5" s="1">
        <v>132.825</v>
      </c>
      <c r="G5" s="1">
        <v>504.525</v>
      </c>
      <c r="H5" s="1">
        <v>2311.05</v>
      </c>
      <c r="I5" s="1">
        <v>3301.725</v>
      </c>
      <c r="J5" s="1">
        <v>1924.65</v>
      </c>
      <c r="K5" s="1">
        <v>730.8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155</v>
      </c>
      <c r="B6" s="1">
        <v>0.0525</v>
      </c>
      <c r="C6" s="1">
        <v>0.0525</v>
      </c>
      <c r="D6" s="1">
        <v>0.0525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156</v>
      </c>
      <c r="B7" s="1">
        <v>0.7875</v>
      </c>
      <c r="C7" s="1">
        <v>1.2075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0.63</v>
      </c>
      <c r="J7" s="1">
        <v>0.63</v>
      </c>
      <c r="K7" s="1">
        <v>9.6075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157</v>
      </c>
      <c r="B8" s="1">
        <v>21.945</v>
      </c>
      <c r="C8" s="1">
        <v>14.385</v>
      </c>
      <c r="D8" s="1">
        <v>26.04</v>
      </c>
      <c r="E8" s="1">
        <v>12.18</v>
      </c>
      <c r="F8" s="1">
        <v>15.6975</v>
      </c>
      <c r="G8" s="1">
        <v>19.0575</v>
      </c>
      <c r="H8" s="1">
        <v>26.88</v>
      </c>
      <c r="I8" s="1">
        <v>20.1075</v>
      </c>
      <c r="J8" s="1">
        <v>11.445</v>
      </c>
      <c r="K8" s="1">
        <v>5.9325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158</v>
      </c>
      <c r="B9" s="1">
        <v>0.0</v>
      </c>
      <c r="C9" s="1">
        <v>0.0</v>
      </c>
      <c r="D9" s="1">
        <v>0.0</v>
      </c>
      <c r="E9" s="1">
        <v>78.75</v>
      </c>
      <c r="F9" s="1">
        <v>132.825</v>
      </c>
      <c r="G9" s="1">
        <v>0.2625</v>
      </c>
      <c r="H9" s="1">
        <v>2.625</v>
      </c>
      <c r="I9" s="1">
        <v>270.375</v>
      </c>
      <c r="J9" s="1">
        <v>0.0525</v>
      </c>
      <c r="K9" s="1">
        <v>2020.725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159</v>
      </c>
      <c r="B10" s="1">
        <v>8.504999999999999</v>
      </c>
      <c r="C10" s="1">
        <v>10.395</v>
      </c>
      <c r="D10" s="1">
        <v>15.2775</v>
      </c>
      <c r="E10" s="1">
        <v>67.725</v>
      </c>
      <c r="F10" s="1">
        <v>74.02499999999999</v>
      </c>
      <c r="G10" s="1">
        <v>152.25</v>
      </c>
      <c r="H10" s="1">
        <v>172.725</v>
      </c>
      <c r="I10" s="1">
        <v>190.05</v>
      </c>
      <c r="J10" s="1">
        <v>207.9</v>
      </c>
      <c r="K10" s="1">
        <v>338.1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160</v>
      </c>
      <c r="B11" s="1">
        <v>31.29</v>
      </c>
      <c r="C11" s="1">
        <v>26.0925</v>
      </c>
      <c r="D11" s="1">
        <v>41.4225</v>
      </c>
      <c r="E11" s="1">
        <v>158.55</v>
      </c>
      <c r="F11" s="1">
        <v>223.125</v>
      </c>
      <c r="G11" s="1">
        <v>171.675</v>
      </c>
      <c r="H11" s="1">
        <v>199.5</v>
      </c>
      <c r="I11" s="1">
        <v>480.9</v>
      </c>
      <c r="J11" s="1">
        <v>219.975</v>
      </c>
      <c r="K11" s="1">
        <v>2374.05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161</v>
      </c>
      <c r="B12" s="1">
        <v>190.05</v>
      </c>
      <c r="C12" s="1">
        <v>119.175</v>
      </c>
      <c r="D12" s="1">
        <v>299.25</v>
      </c>
      <c r="E12" s="1">
        <v>37.2225</v>
      </c>
      <c r="F12" s="1">
        <v>-90.3</v>
      </c>
      <c r="G12" s="1">
        <v>332.85</v>
      </c>
      <c r="H12" s="1">
        <v>2111.55</v>
      </c>
      <c r="I12" s="1">
        <v>2820.825</v>
      </c>
      <c r="J12" s="1">
        <v>1704.675</v>
      </c>
      <c r="K12" s="1">
        <v>-1643.775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162</v>
      </c>
      <c r="B13" s="1">
        <v>-12.4425</v>
      </c>
      <c r="C13" s="1">
        <v>-19.005</v>
      </c>
      <c r="D13" s="1">
        <v>-32.025</v>
      </c>
      <c r="E13" s="1">
        <v>-134.925</v>
      </c>
      <c r="F13" s="1">
        <v>-138.075</v>
      </c>
      <c r="G13" s="1">
        <v>-137.025</v>
      </c>
      <c r="H13" s="1">
        <v>-124.425</v>
      </c>
      <c r="I13" s="1">
        <v>-94.5</v>
      </c>
      <c r="J13" s="1">
        <v>-112.35</v>
      </c>
      <c r="K13" s="1">
        <v>-129.675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163</v>
      </c>
      <c r="B14" s="1">
        <v>9.6075</v>
      </c>
      <c r="C14" s="1">
        <v>13.4925</v>
      </c>
      <c r="D14" s="1">
        <v>17.3775</v>
      </c>
      <c r="E14" s="1">
        <v>21.84</v>
      </c>
      <c r="F14" s="1">
        <v>25.305</v>
      </c>
      <c r="G14" s="1">
        <v>29.4</v>
      </c>
      <c r="H14" s="1">
        <v>56.175</v>
      </c>
      <c r="I14" s="1">
        <v>63.0</v>
      </c>
      <c r="J14" s="1">
        <v>63.0</v>
      </c>
      <c r="K14" s="1">
        <v>71.925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164</v>
      </c>
      <c r="B15" s="1">
        <v>-2.835</v>
      </c>
      <c r="C15" s="1">
        <v>-5.565</v>
      </c>
      <c r="D15" s="1">
        <v>-14.6475</v>
      </c>
      <c r="E15" s="1">
        <v>-112.875</v>
      </c>
      <c r="F15" s="1">
        <v>-112.875</v>
      </c>
      <c r="G15" s="1">
        <v>-107.625</v>
      </c>
      <c r="H15" s="1">
        <v>-68.77499999999999</v>
      </c>
      <c r="I15" s="1">
        <v>-31.605</v>
      </c>
      <c r="J15" s="1">
        <v>-49.4025</v>
      </c>
      <c r="K15" s="1">
        <v>-57.75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165</v>
      </c>
      <c r="B16" s="1">
        <v>-24.7275</v>
      </c>
      <c r="C16" s="1">
        <v>6.09</v>
      </c>
      <c r="D16" s="1">
        <v>0.6825</v>
      </c>
      <c r="E16" s="1">
        <v>15.33</v>
      </c>
      <c r="F16" s="1">
        <v>18.06</v>
      </c>
      <c r="G16" s="1">
        <v>37.8525</v>
      </c>
      <c r="H16" s="1">
        <v>89.25</v>
      </c>
      <c r="I16" s="1">
        <v>104.475</v>
      </c>
      <c r="J16" s="1">
        <v>67.725</v>
      </c>
      <c r="K16" s="1">
        <v>-61.425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166</v>
      </c>
      <c r="B17" s="1">
        <v>-3.3075</v>
      </c>
      <c r="C17" s="1">
        <v>-18.8475</v>
      </c>
      <c r="D17" s="1">
        <v>11.55</v>
      </c>
      <c r="E17" s="1">
        <v>15.33</v>
      </c>
      <c r="F17" s="1">
        <v>61.425</v>
      </c>
      <c r="G17" s="1">
        <v>17.115</v>
      </c>
      <c r="H17" s="1">
        <v>-13.3875</v>
      </c>
      <c r="I17" s="1">
        <v>60.375</v>
      </c>
      <c r="J17" s="1">
        <v>32.34</v>
      </c>
      <c r="K17" s="1">
        <v>103.425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167</v>
      </c>
      <c r="B18" s="1">
        <v>-33.18</v>
      </c>
      <c r="C18" s="1">
        <v>-37.2225</v>
      </c>
      <c r="D18" s="1">
        <v>-101.85</v>
      </c>
      <c r="E18" s="1">
        <v>-63.525</v>
      </c>
      <c r="F18" s="1">
        <v>94.5</v>
      </c>
      <c r="G18" s="1">
        <v>-312.9</v>
      </c>
      <c r="H18" s="1">
        <v>-164.85</v>
      </c>
      <c r="I18" s="1">
        <v>-432.6</v>
      </c>
      <c r="J18" s="1">
        <v>-270.375</v>
      </c>
      <c r="K18" s="1">
        <v>5.984999999999999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168</v>
      </c>
      <c r="B19" s="1">
        <v>126.0</v>
      </c>
      <c r="C19" s="1">
        <v>63.525</v>
      </c>
      <c r="D19" s="1">
        <v>195.3</v>
      </c>
      <c r="E19" s="1">
        <v>-108.675</v>
      </c>
      <c r="F19" s="1">
        <v>-28.98</v>
      </c>
      <c r="G19" s="1">
        <v>-32.7075</v>
      </c>
      <c r="H19" s="1">
        <v>1954.05</v>
      </c>
      <c r="I19" s="1">
        <v>2521.05</v>
      </c>
      <c r="J19" s="1">
        <v>1485.225</v>
      </c>
      <c r="K19" s="1">
        <v>-1653.75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169</v>
      </c>
      <c r="B20" s="1">
        <v>-8.4</v>
      </c>
      <c r="C20" s="1">
        <v>-5.5125</v>
      </c>
      <c r="D20" s="1">
        <v>-9.87</v>
      </c>
      <c r="E20" s="1">
        <v>-38.325</v>
      </c>
      <c r="F20" s="1">
        <v>-7.507499999999999</v>
      </c>
      <c r="G20" s="1">
        <v>-65.625</v>
      </c>
      <c r="H20" s="1">
        <v>-22.89</v>
      </c>
      <c r="I20" s="1">
        <v>-5.6175</v>
      </c>
      <c r="J20" s="1">
        <v>-19.0575</v>
      </c>
      <c r="K20" s="1">
        <v>-27.0375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170</v>
      </c>
      <c r="B21" s="1">
        <v>-5.88</v>
      </c>
      <c r="C21" s="1">
        <v>-1.3125</v>
      </c>
      <c r="D21" s="1">
        <v>-8.2425</v>
      </c>
      <c r="E21" s="1">
        <v>-28.98</v>
      </c>
      <c r="F21" s="1">
        <v>-21.105</v>
      </c>
      <c r="G21" s="1">
        <v>-23.52</v>
      </c>
      <c r="H21" s="1">
        <v>-7.297499999999999</v>
      </c>
      <c r="I21" s="1">
        <v>-7.35</v>
      </c>
      <c r="J21" s="1">
        <v>-7.98</v>
      </c>
      <c r="K21" s="1">
        <v>-24.885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171</v>
      </c>
      <c r="B22" s="1">
        <v>0.0</v>
      </c>
      <c r="C22" s="1">
        <v>0.0</v>
      </c>
      <c r="D22" s="1">
        <v>117.075</v>
      </c>
      <c r="E22" s="1">
        <v>-5.1975</v>
      </c>
      <c r="F22" s="1">
        <v>-22.89</v>
      </c>
      <c r="G22" s="1">
        <v>-2.835</v>
      </c>
      <c r="H22" s="1">
        <v>0.0</v>
      </c>
      <c r="I22" s="1">
        <v>0.0</v>
      </c>
      <c r="J22" s="1">
        <v>0.0</v>
      </c>
      <c r="K22" s="1">
        <v>-443.1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172</v>
      </c>
      <c r="B23" s="1">
        <v>-6.3</v>
      </c>
      <c r="C23" s="1">
        <v>0.0</v>
      </c>
      <c r="D23" s="1">
        <v>0.0</v>
      </c>
      <c r="E23" s="1">
        <v>0.0</v>
      </c>
      <c r="F23" s="1">
        <v>0.0</v>
      </c>
      <c r="G23" s="1">
        <v>-0.63</v>
      </c>
      <c r="H23" s="1">
        <v>4.672499999999999</v>
      </c>
      <c r="I23" s="1">
        <v>-0.21</v>
      </c>
      <c r="J23" s="1">
        <v>0.0</v>
      </c>
      <c r="K23" s="1">
        <v>-6.3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173</v>
      </c>
      <c r="B24" s="1">
        <v>0.4725</v>
      </c>
      <c r="C24" s="1">
        <v>3.045</v>
      </c>
      <c r="D24" s="1">
        <v>4.9875</v>
      </c>
      <c r="E24" s="1">
        <v>2.1</v>
      </c>
      <c r="F24" s="1">
        <v>3.15</v>
      </c>
      <c r="G24" s="1">
        <v>3.99</v>
      </c>
      <c r="H24" s="1">
        <v>5.145</v>
      </c>
      <c r="I24" s="1">
        <v>2.73</v>
      </c>
      <c r="J24" s="1">
        <v>-0.0525</v>
      </c>
      <c r="K24" s="1">
        <v>5.5125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174</v>
      </c>
      <c r="B25" s="1">
        <v>16.7475</v>
      </c>
      <c r="C25" s="1">
        <v>-3.4125</v>
      </c>
      <c r="D25" s="1">
        <v>-61.425</v>
      </c>
      <c r="E25" s="1">
        <v>-147.0</v>
      </c>
      <c r="F25" s="1">
        <v>-3.675</v>
      </c>
      <c r="G25" s="1">
        <v>0.0</v>
      </c>
      <c r="H25" s="1">
        <v>0.105</v>
      </c>
      <c r="I25" s="1">
        <v>0.0</v>
      </c>
      <c r="J25" s="1">
        <v>0.3675</v>
      </c>
      <c r="K25" s="1">
        <v>-4.515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175</v>
      </c>
      <c r="B26" s="1">
        <v>0.0</v>
      </c>
      <c r="C26" s="1">
        <v>0.0</v>
      </c>
      <c r="D26" s="1">
        <v>0.0</v>
      </c>
      <c r="E26" s="1">
        <v>-60.375</v>
      </c>
      <c r="F26" s="1">
        <v>-6.3525</v>
      </c>
      <c r="G26" s="1">
        <v>-3.9375</v>
      </c>
      <c r="H26" s="1">
        <v>22.6275</v>
      </c>
      <c r="I26" s="1">
        <v>-3.3075</v>
      </c>
      <c r="J26" s="1">
        <v>6.614999999999999</v>
      </c>
      <c r="K26" s="1">
        <v>15.4875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176</v>
      </c>
      <c r="B27" s="1">
        <v>0.0</v>
      </c>
      <c r="C27" s="1">
        <v>-8.295</v>
      </c>
      <c r="D27" s="1">
        <v>-0.42</v>
      </c>
      <c r="E27" s="1">
        <v>-0.42</v>
      </c>
      <c r="F27" s="1">
        <v>11.97</v>
      </c>
      <c r="G27" s="1">
        <v>57.225</v>
      </c>
      <c r="H27" s="1">
        <v>-93.975</v>
      </c>
      <c r="I27" s="1">
        <v>-10.4475</v>
      </c>
      <c r="J27" s="1">
        <v>0.0</v>
      </c>
      <c r="K27" s="1">
        <v>46.2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177</v>
      </c>
      <c r="B28" s="1">
        <v>122.85</v>
      </c>
      <c r="C28" s="1">
        <v>48.0375</v>
      </c>
      <c r="D28" s="1">
        <v>236.775</v>
      </c>
      <c r="E28" s="1">
        <v>-387.45</v>
      </c>
      <c r="F28" s="1">
        <v>-75.6</v>
      </c>
      <c r="G28" s="1">
        <v>-68.25</v>
      </c>
      <c r="H28" s="1">
        <v>1862.7</v>
      </c>
      <c r="I28" s="1">
        <v>2496.9</v>
      </c>
      <c r="J28" s="1">
        <v>1464.75</v>
      </c>
      <c r="K28" s="1">
        <v>-2092.125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178</v>
      </c>
      <c r="B29" s="1">
        <v>43.47</v>
      </c>
      <c r="C29" s="1">
        <v>19.7925</v>
      </c>
      <c r="D29" s="1">
        <v>65.1</v>
      </c>
      <c r="E29" s="1">
        <v>-154.875</v>
      </c>
      <c r="F29" s="1">
        <v>56.7</v>
      </c>
      <c r="G29" s="1">
        <v>-90.825</v>
      </c>
      <c r="H29" s="1">
        <v>255.15</v>
      </c>
      <c r="I29" s="1">
        <v>722.4</v>
      </c>
      <c r="J29" s="1">
        <v>468.3</v>
      </c>
      <c r="K29" s="1">
        <v>-127.05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179</v>
      </c>
      <c r="B30" s="1">
        <v>79.27499999999999</v>
      </c>
      <c r="C30" s="1">
        <v>28.245</v>
      </c>
      <c r="D30" s="1">
        <v>171.675</v>
      </c>
      <c r="E30" s="1">
        <v>-232.575</v>
      </c>
      <c r="F30" s="1">
        <v>-132.3</v>
      </c>
      <c r="G30" s="1">
        <v>22.7325</v>
      </c>
      <c r="H30" s="1">
        <v>1607.55</v>
      </c>
      <c r="I30" s="1">
        <v>1774.5</v>
      </c>
      <c r="J30" s="1">
        <v>996.4499999999999</v>
      </c>
      <c r="K30" s="1">
        <v>-1965.075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180</v>
      </c>
      <c r="B31" s="1">
        <v>79.27499999999999</v>
      </c>
      <c r="C31" s="1">
        <v>28.245</v>
      </c>
      <c r="D31" s="1">
        <v>171.675</v>
      </c>
      <c r="E31" s="1">
        <v>-232.575</v>
      </c>
      <c r="F31" s="1">
        <v>-132.3</v>
      </c>
      <c r="G31" s="1">
        <v>22.7325</v>
      </c>
      <c r="H31" s="1">
        <v>1607.55</v>
      </c>
      <c r="I31" s="1">
        <v>1774.5</v>
      </c>
      <c r="J31" s="1">
        <v>996.4499999999999</v>
      </c>
      <c r="K31" s="1">
        <v>-1965.075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111</v>
      </c>
      <c r="B32" s="1">
        <v>2.31</v>
      </c>
      <c r="C32" s="1">
        <v>9.397499999999999</v>
      </c>
      <c r="D32" s="1">
        <v>22.6275</v>
      </c>
      <c r="E32" s="1">
        <v>-0.21</v>
      </c>
      <c r="F32" s="1">
        <v>1.1025</v>
      </c>
      <c r="G32" s="1">
        <v>-19.4775</v>
      </c>
      <c r="H32" s="1">
        <v>-68.77499999999999</v>
      </c>
      <c r="I32" s="1">
        <v>-38.955</v>
      </c>
      <c r="J32" s="1">
        <v>-30.66</v>
      </c>
      <c r="K32" s="1">
        <v>-17.955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181</v>
      </c>
      <c r="B33" s="1">
        <v>81.375</v>
      </c>
      <c r="C33" s="1">
        <v>37.6425</v>
      </c>
      <c r="D33" s="1">
        <v>194.25</v>
      </c>
      <c r="E33" s="1">
        <v>-233.1</v>
      </c>
      <c r="F33" s="1">
        <v>-131.25</v>
      </c>
      <c r="G33" s="1">
        <v>3.255</v>
      </c>
      <c r="H33" s="1">
        <v>1538.775</v>
      </c>
      <c r="I33" s="1">
        <v>1735.125</v>
      </c>
      <c r="J33" s="1">
        <v>966.0</v>
      </c>
      <c r="K33" s="1">
        <v>-1982.925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182</v>
      </c>
      <c r="B34" s="1">
        <v>81.375</v>
      </c>
      <c r="C34" s="1">
        <v>37.6425</v>
      </c>
      <c r="D34" s="1">
        <v>194.25</v>
      </c>
      <c r="E34" s="1">
        <v>-233.1</v>
      </c>
      <c r="F34" s="1">
        <v>-131.25</v>
      </c>
      <c r="G34" s="1">
        <v>3.255</v>
      </c>
      <c r="H34" s="1">
        <v>1538.775</v>
      </c>
      <c r="I34" s="1">
        <v>1735.125</v>
      </c>
      <c r="J34" s="1">
        <v>966.0</v>
      </c>
      <c r="K34" s="1">
        <v>-1982.925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183</v>
      </c>
      <c r="B35" s="1">
        <v>81.375</v>
      </c>
      <c r="C35" s="1">
        <v>37.6425</v>
      </c>
      <c r="D35" s="1">
        <v>194.25</v>
      </c>
      <c r="E35" s="1">
        <v>-233.1</v>
      </c>
      <c r="F35" s="1">
        <v>-131.25</v>
      </c>
      <c r="G35" s="1">
        <v>3.255</v>
      </c>
      <c r="H35" s="1">
        <v>1538.775</v>
      </c>
      <c r="I35" s="1">
        <v>1735.125</v>
      </c>
      <c r="J35" s="1">
        <v>966.0</v>
      </c>
      <c r="K35" s="1">
        <v>-1982.925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184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185</v>
      </c>
      <c r="B37" s="1" t="s">
        <v>186</v>
      </c>
      <c r="C37" s="1" t="s">
        <v>187</v>
      </c>
      <c r="D37" s="1" t="s">
        <v>188</v>
      </c>
      <c r="E37" s="1" t="s">
        <v>189</v>
      </c>
      <c r="F37" s="1" t="s">
        <v>190</v>
      </c>
      <c r="G37" s="1" t="s">
        <v>191</v>
      </c>
      <c r="H37" s="1" t="s">
        <v>192</v>
      </c>
      <c r="I37" s="1" t="s">
        <v>193</v>
      </c>
      <c r="J37" s="1" t="s">
        <v>194</v>
      </c>
      <c r="K37" s="1" t="s">
        <v>195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196</v>
      </c>
      <c r="B38" s="1" t="s">
        <v>186</v>
      </c>
      <c r="C38" s="1" t="s">
        <v>187</v>
      </c>
      <c r="D38" s="1" t="s">
        <v>188</v>
      </c>
      <c r="E38" s="1" t="s">
        <v>189</v>
      </c>
      <c r="F38" s="1" t="s">
        <v>190</v>
      </c>
      <c r="G38" s="1" t="s">
        <v>191</v>
      </c>
      <c r="H38" s="1" t="s">
        <v>192</v>
      </c>
      <c r="I38" s="1" t="s">
        <v>193</v>
      </c>
      <c r="J38" s="1" t="s">
        <v>194</v>
      </c>
      <c r="K38" s="1" t="s">
        <v>195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197</v>
      </c>
      <c r="B39" s="1">
        <v>887.0</v>
      </c>
      <c r="C39" s="1">
        <v>967.0</v>
      </c>
      <c r="D39" s="1">
        <v>978.0</v>
      </c>
      <c r="E39" s="1">
        <v>2009.0</v>
      </c>
      <c r="F39" s="1">
        <v>2260.0</v>
      </c>
      <c r="G39" s="1">
        <v>2510.0</v>
      </c>
      <c r="H39" s="1">
        <v>2730.0</v>
      </c>
      <c r="I39" s="1">
        <v>2900.0</v>
      </c>
      <c r="J39" s="1">
        <v>2830.0</v>
      </c>
      <c r="K39" s="1">
        <v>2830.0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198</v>
      </c>
      <c r="B40" s="1" t="s">
        <v>199</v>
      </c>
      <c r="C40" s="1" t="s">
        <v>187</v>
      </c>
      <c r="D40" s="1" t="s">
        <v>200</v>
      </c>
      <c r="E40" s="1" t="s">
        <v>189</v>
      </c>
      <c r="F40" s="1" t="s">
        <v>190</v>
      </c>
      <c r="G40" s="1" t="s">
        <v>191</v>
      </c>
      <c r="H40" s="1" t="s">
        <v>201</v>
      </c>
      <c r="I40" s="1" t="s">
        <v>202</v>
      </c>
      <c r="J40" s="1" t="s">
        <v>203</v>
      </c>
      <c r="K40" s="1" t="s">
        <v>195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204</v>
      </c>
      <c r="B41" s="1" t="s">
        <v>199</v>
      </c>
      <c r="C41" s="1" t="s">
        <v>187</v>
      </c>
      <c r="D41" s="1" t="s">
        <v>200</v>
      </c>
      <c r="E41" s="1" t="s">
        <v>189</v>
      </c>
      <c r="F41" s="1" t="s">
        <v>190</v>
      </c>
      <c r="G41" s="1" t="s">
        <v>191</v>
      </c>
      <c r="H41" s="1" t="s">
        <v>201</v>
      </c>
      <c r="I41" s="1" t="s">
        <v>202</v>
      </c>
      <c r="J41" s="1" t="s">
        <v>203</v>
      </c>
      <c r="K41" s="1" t="s">
        <v>195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205</v>
      </c>
      <c r="B42" s="1">
        <v>907.0</v>
      </c>
      <c r="C42" s="1">
        <v>974.0</v>
      </c>
      <c r="D42" s="1">
        <v>980.0</v>
      </c>
      <c r="E42" s="1">
        <v>2009.0</v>
      </c>
      <c r="F42" s="1">
        <v>2260.0</v>
      </c>
      <c r="G42" s="1">
        <v>2580.0</v>
      </c>
      <c r="H42" s="1">
        <v>2780.0</v>
      </c>
      <c r="I42" s="1">
        <v>2930.0</v>
      </c>
      <c r="J42" s="1">
        <v>2830.0</v>
      </c>
      <c r="K42" s="1">
        <v>2830.0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206</v>
      </c>
      <c r="B43" s="1" t="s">
        <v>207</v>
      </c>
      <c r="C43" s="1" t="s">
        <v>208</v>
      </c>
      <c r="D43" s="1" t="s">
        <v>209</v>
      </c>
      <c r="E43" s="1" t="s">
        <v>210</v>
      </c>
      <c r="F43" s="1" t="s">
        <v>211</v>
      </c>
      <c r="G43" s="1" t="s">
        <v>212</v>
      </c>
      <c r="H43" s="1" t="s">
        <v>213</v>
      </c>
      <c r="I43" s="1" t="s">
        <v>214</v>
      </c>
      <c r="J43" s="1" t="s">
        <v>215</v>
      </c>
      <c r="K43" s="1" t="s">
        <v>216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217</v>
      </c>
      <c r="B44" s="1" t="s">
        <v>218</v>
      </c>
      <c r="C44" s="1" t="s">
        <v>219</v>
      </c>
      <c r="D44" s="1" t="s">
        <v>220</v>
      </c>
      <c r="E44" s="1" t="s">
        <v>210</v>
      </c>
      <c r="F44" s="1" t="s">
        <v>211</v>
      </c>
      <c r="G44" s="1" t="s">
        <v>221</v>
      </c>
      <c r="H44" s="1" t="s">
        <v>222</v>
      </c>
      <c r="I44" s="1">
        <v>10.0</v>
      </c>
      <c r="J44" s="1" t="s">
        <v>223</v>
      </c>
      <c r="K44" s="1" t="s">
        <v>216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224</v>
      </c>
      <c r="B45" s="1" t="s">
        <v>225</v>
      </c>
      <c r="C45" s="1" t="s">
        <v>226</v>
      </c>
      <c r="D45" s="1" t="s">
        <v>227</v>
      </c>
      <c r="E45" s="1">
        <v>0.0</v>
      </c>
      <c r="F45" s="1">
        <v>0.0</v>
      </c>
      <c r="G45" s="1">
        <v>0.0</v>
      </c>
      <c r="H45" s="1" t="s">
        <v>228</v>
      </c>
      <c r="I45" s="1" t="s">
        <v>229</v>
      </c>
      <c r="J45" s="1" t="s">
        <v>230</v>
      </c>
      <c r="K45" s="1" t="s">
        <v>231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232</v>
      </c>
      <c r="B46" s="1" t="s">
        <v>233</v>
      </c>
      <c r="C46" s="1" t="s">
        <v>234</v>
      </c>
      <c r="D46" s="1" t="s">
        <v>235</v>
      </c>
      <c r="E46" s="1" t="s">
        <v>236</v>
      </c>
      <c r="F46" s="1" t="s">
        <v>237</v>
      </c>
      <c r="G46" s="1" t="s">
        <v>238</v>
      </c>
      <c r="H46" s="1" t="s">
        <v>239</v>
      </c>
      <c r="I46" s="1" t="s">
        <v>240</v>
      </c>
      <c r="J46" s="1" t="s">
        <v>241</v>
      </c>
      <c r="K46" s="1" t="s">
        <v>242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243</v>
      </c>
      <c r="B47" s="1">
        <v>2.0</v>
      </c>
      <c r="C47" s="1">
        <v>2.0</v>
      </c>
      <c r="D47" s="1">
        <v>2.0</v>
      </c>
      <c r="E47" s="1">
        <v>2.0</v>
      </c>
      <c r="F47" s="1">
        <v>2.0</v>
      </c>
      <c r="G47" s="1">
        <v>2.0</v>
      </c>
      <c r="H47" s="1">
        <v>2.0</v>
      </c>
      <c r="I47" s="1">
        <v>2.0</v>
      </c>
      <c r="J47" s="1">
        <v>2.0</v>
      </c>
      <c r="K47" s="1">
        <v>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63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244</v>
      </c>
      <c r="B49" s="1">
        <v>360.675</v>
      </c>
      <c r="C49" s="1">
        <v>317.1</v>
      </c>
      <c r="D49" s="1">
        <v>526.5749999999999</v>
      </c>
      <c r="E49" s="1">
        <v>433.65</v>
      </c>
      <c r="F49" s="1">
        <v>281.4</v>
      </c>
      <c r="G49" s="1">
        <v>736.5749999999999</v>
      </c>
      <c r="H49" s="1">
        <v>2539.425</v>
      </c>
      <c r="I49" s="1">
        <v>3552.675</v>
      </c>
      <c r="J49" s="1">
        <v>2103.675</v>
      </c>
      <c r="K49" s="1">
        <v>931.3499999999999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245</v>
      </c>
      <c r="B50" s="1">
        <v>190.05</v>
      </c>
      <c r="C50" s="1">
        <v>129.675</v>
      </c>
      <c r="D50" s="1">
        <v>314.475</v>
      </c>
      <c r="E50" s="1">
        <v>56.175</v>
      </c>
      <c r="F50" s="1">
        <v>-69.3</v>
      </c>
      <c r="G50" s="1">
        <v>363.3</v>
      </c>
      <c r="H50" s="1">
        <v>2147.775</v>
      </c>
      <c r="I50" s="1">
        <v>2852.85</v>
      </c>
      <c r="J50" s="1">
        <v>1736.7</v>
      </c>
      <c r="K50" s="1">
        <v>-1603.35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246</v>
      </c>
      <c r="B51" s="1">
        <v>190.05</v>
      </c>
      <c r="C51" s="1">
        <v>119.175</v>
      </c>
      <c r="D51" s="1">
        <v>299.25</v>
      </c>
      <c r="E51" s="1">
        <v>37.2225</v>
      </c>
      <c r="F51" s="1">
        <v>-90.3</v>
      </c>
      <c r="G51" s="1">
        <v>332.85</v>
      </c>
      <c r="H51" s="1">
        <v>2111.55</v>
      </c>
      <c r="I51" s="1">
        <v>2820.825</v>
      </c>
      <c r="J51" s="1">
        <v>1704.675</v>
      </c>
      <c r="K51" s="1">
        <v>-1643.775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247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742.35</v>
      </c>
      <c r="H52" s="1">
        <v>2545.725</v>
      </c>
      <c r="I52" s="1">
        <v>3557.4</v>
      </c>
      <c r="J52" s="1">
        <v>2124.675</v>
      </c>
      <c r="K52" s="1">
        <v>950.775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248</v>
      </c>
      <c r="B53" s="1" t="s">
        <v>249</v>
      </c>
      <c r="C53" s="1" t="s">
        <v>250</v>
      </c>
      <c r="D53" s="1" t="s">
        <v>251</v>
      </c>
      <c r="E53" s="1" t="s">
        <v>252</v>
      </c>
      <c r="F53" s="1" t="s">
        <v>253</v>
      </c>
      <c r="G53" s="1" t="s">
        <v>254</v>
      </c>
      <c r="H53" s="1" t="s">
        <v>255</v>
      </c>
      <c r="I53" s="1" t="s">
        <v>256</v>
      </c>
      <c r="J53" s="1" t="s">
        <v>257</v>
      </c>
      <c r="K53" s="1" t="s">
        <v>258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259</v>
      </c>
      <c r="B54" s="1">
        <v>1.6275</v>
      </c>
      <c r="C54" s="1">
        <v>0.0</v>
      </c>
      <c r="D54" s="1">
        <v>0.0</v>
      </c>
      <c r="E54" s="1">
        <v>4.1475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260</v>
      </c>
      <c r="B55" s="1">
        <v>1.6275</v>
      </c>
      <c r="C55" s="1">
        <v>1.6275</v>
      </c>
      <c r="D55" s="1">
        <v>4.2</v>
      </c>
      <c r="E55" s="1">
        <v>4.1475</v>
      </c>
      <c r="F55" s="1">
        <v>3.045</v>
      </c>
      <c r="G55" s="1">
        <v>25.4625</v>
      </c>
      <c r="H55" s="1">
        <v>48.93</v>
      </c>
      <c r="I55" s="1">
        <v>88.725</v>
      </c>
      <c r="J55" s="1">
        <v>55.65</v>
      </c>
      <c r="K55" s="1">
        <v>11.445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261</v>
      </c>
      <c r="B56" s="1">
        <v>-2.6775</v>
      </c>
      <c r="C56" s="1">
        <v>0.0</v>
      </c>
      <c r="D56" s="1">
        <v>0.0</v>
      </c>
      <c r="E56" s="1">
        <v>-181.125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262</v>
      </c>
      <c r="B57" s="1">
        <v>-2.6775</v>
      </c>
      <c r="C57" s="1">
        <v>-16.8</v>
      </c>
      <c r="D57" s="1">
        <v>6.8775</v>
      </c>
      <c r="E57" s="1">
        <v>-181.125</v>
      </c>
      <c r="F57" s="1">
        <v>51.87</v>
      </c>
      <c r="G57" s="1">
        <v>-187.95</v>
      </c>
      <c r="H57" s="1">
        <v>-27.09</v>
      </c>
      <c r="I57" s="1">
        <v>13.3875</v>
      </c>
      <c r="J57" s="1">
        <v>-18.795</v>
      </c>
      <c r="K57" s="1">
        <v>-293.475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263</v>
      </c>
      <c r="B58" s="1">
        <v>80.85</v>
      </c>
      <c r="C58" s="1">
        <v>49.0875</v>
      </c>
      <c r="D58" s="1">
        <v>144.375</v>
      </c>
      <c r="E58" s="1">
        <v>-68.25</v>
      </c>
      <c r="F58" s="1">
        <v>-17.01</v>
      </c>
      <c r="G58" s="1">
        <v>-39.9</v>
      </c>
      <c r="H58" s="1">
        <v>1152.375</v>
      </c>
      <c r="I58" s="1">
        <v>1536.675</v>
      </c>
      <c r="J58" s="1">
        <v>897.75</v>
      </c>
      <c r="K58" s="1">
        <v>-1051.575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264</v>
      </c>
      <c r="B59" s="1">
        <v>0.0</v>
      </c>
      <c r="C59" s="1">
        <v>0.0</v>
      </c>
      <c r="D59" s="1">
        <v>0.0</v>
      </c>
      <c r="E59" s="1">
        <v>113.925</v>
      </c>
      <c r="F59" s="1">
        <v>87.14999999999999</v>
      </c>
      <c r="G59" s="1">
        <v>86.1</v>
      </c>
      <c r="H59" s="1">
        <v>72.975</v>
      </c>
      <c r="I59" s="1">
        <v>1.5225</v>
      </c>
      <c r="J59" s="1">
        <v>1.6275</v>
      </c>
      <c r="K59" s="1">
        <v>2.2575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265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266</v>
      </c>
      <c r="B61" s="1">
        <v>0.3675</v>
      </c>
      <c r="C61" s="1">
        <v>0.0</v>
      </c>
      <c r="D61" s="1">
        <v>0.0</v>
      </c>
      <c r="E61" s="1">
        <v>0.0</v>
      </c>
      <c r="F61" s="1">
        <v>0.0</v>
      </c>
      <c r="G61" s="1">
        <v>0.0</v>
      </c>
      <c r="H61" s="1">
        <v>0.0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267</v>
      </c>
      <c r="B62" s="1">
        <v>0.7875</v>
      </c>
      <c r="C62" s="1">
        <v>1.2075</v>
      </c>
      <c r="D62" s="1">
        <v>0.0</v>
      </c>
      <c r="E62" s="1">
        <v>0.0</v>
      </c>
      <c r="F62" s="1">
        <v>0.0</v>
      </c>
      <c r="G62" s="1">
        <v>0.0</v>
      </c>
      <c r="H62" s="1">
        <v>0.0</v>
      </c>
      <c r="I62" s="1">
        <v>0.63</v>
      </c>
      <c r="J62" s="1">
        <v>0.63</v>
      </c>
      <c r="K62" s="1">
        <v>9.6075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268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>
        <v>5.8275</v>
      </c>
      <c r="H63" s="1">
        <v>5.8275</v>
      </c>
      <c r="I63" s="1">
        <v>4.725</v>
      </c>
      <c r="J63" s="1">
        <v>20.895</v>
      </c>
      <c r="K63" s="1">
        <v>19.1625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269</v>
      </c>
      <c r="B64" s="1">
        <v>0.0</v>
      </c>
      <c r="C64" s="1">
        <v>0.0</v>
      </c>
      <c r="D64" s="1">
        <v>0.0</v>
      </c>
      <c r="E64" s="1">
        <v>0.0</v>
      </c>
      <c r="F64" s="1">
        <v>0.0</v>
      </c>
      <c r="G64" s="1">
        <v>4.9875</v>
      </c>
      <c r="H64" s="1">
        <v>5.145</v>
      </c>
      <c r="I64" s="1">
        <v>3.465</v>
      </c>
      <c r="J64" s="1">
        <v>16.4325</v>
      </c>
      <c r="K64" s="1">
        <v>11.8125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270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>
        <v>0.7875</v>
      </c>
      <c r="H65" s="1">
        <v>0.63</v>
      </c>
      <c r="I65" s="1">
        <v>1.2075</v>
      </c>
      <c r="J65" s="1">
        <v>4.462499999999999</v>
      </c>
      <c r="K65" s="1">
        <v>7.35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271</v>
      </c>
      <c r="B66" s="1">
        <v>21.945</v>
      </c>
      <c r="C66" s="1">
        <v>14.385</v>
      </c>
      <c r="D66" s="1">
        <v>26.04</v>
      </c>
      <c r="E66" s="1">
        <v>12.18</v>
      </c>
      <c r="F66" s="1">
        <v>15.6975</v>
      </c>
      <c r="G66" s="1">
        <v>19.0575</v>
      </c>
      <c r="H66" s="1">
        <v>26.88</v>
      </c>
      <c r="I66" s="1">
        <v>20.1075</v>
      </c>
      <c r="J66" s="1">
        <v>11.445</v>
      </c>
      <c r="K66" s="1">
        <v>5.9325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272</v>
      </c>
      <c r="B67" s="1">
        <v>21.945</v>
      </c>
      <c r="C67" s="1">
        <v>14.385</v>
      </c>
      <c r="D67" s="1">
        <v>26.04</v>
      </c>
      <c r="E67" s="1">
        <v>12.18</v>
      </c>
      <c r="F67" s="1">
        <v>15.6975</v>
      </c>
      <c r="G67" s="1">
        <v>19.0575</v>
      </c>
      <c r="H67" s="1">
        <v>26.88</v>
      </c>
      <c r="I67" s="1">
        <v>20.1075</v>
      </c>
      <c r="J67" s="1">
        <v>11.445</v>
      </c>
      <c r="K67" s="1">
        <v>5.9325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273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274</v>
      </c>
      <c r="B3" s="1" t="s">
        <v>275</v>
      </c>
      <c r="C3" s="1" t="s">
        <v>276</v>
      </c>
      <c r="D3" s="1" t="s">
        <v>277</v>
      </c>
      <c r="E3" s="1" t="s">
        <v>278</v>
      </c>
      <c r="F3" s="1" t="s">
        <v>279</v>
      </c>
      <c r="G3" s="1" t="s">
        <v>280</v>
      </c>
      <c r="H3" s="1" t="s">
        <v>281</v>
      </c>
      <c r="I3" s="1" t="s">
        <v>282</v>
      </c>
      <c r="J3" s="1" t="s">
        <v>283</v>
      </c>
      <c r="K3" s="1" t="s">
        <v>284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285</v>
      </c>
      <c r="B4" s="1" t="s">
        <v>286</v>
      </c>
      <c r="C4" s="1" t="s">
        <v>287</v>
      </c>
      <c r="D4" s="1" t="s">
        <v>288</v>
      </c>
      <c r="E4" s="1" t="s">
        <v>289</v>
      </c>
      <c r="F4" s="1" t="s">
        <v>290</v>
      </c>
      <c r="G4" s="1" t="s">
        <v>291</v>
      </c>
      <c r="H4" s="1" t="s">
        <v>292</v>
      </c>
      <c r="I4" s="1" t="s">
        <v>293</v>
      </c>
      <c r="J4" s="1" t="s">
        <v>294</v>
      </c>
      <c r="K4" s="1" t="s">
        <v>295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296</v>
      </c>
      <c r="B5" s="1" t="s">
        <v>297</v>
      </c>
      <c r="C5" s="1" t="s">
        <v>298</v>
      </c>
      <c r="D5" s="1" t="s">
        <v>299</v>
      </c>
      <c r="E5" s="1" t="s">
        <v>300</v>
      </c>
      <c r="F5" s="1" t="s">
        <v>301</v>
      </c>
      <c r="G5" s="1" t="s">
        <v>302</v>
      </c>
      <c r="H5" s="1" t="s">
        <v>303</v>
      </c>
      <c r="I5" s="1" t="s">
        <v>304</v>
      </c>
      <c r="J5" s="1" t="s">
        <v>305</v>
      </c>
      <c r="K5" s="1" t="s">
        <v>306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307</v>
      </c>
      <c r="B6" s="1" t="s">
        <v>308</v>
      </c>
      <c r="C6" s="1" t="s">
        <v>309</v>
      </c>
      <c r="D6" s="1" t="s">
        <v>310</v>
      </c>
      <c r="E6" s="1" t="s">
        <v>311</v>
      </c>
      <c r="F6" s="1" t="s">
        <v>312</v>
      </c>
      <c r="G6" s="1" t="s">
        <v>313</v>
      </c>
      <c r="H6" s="1" t="s">
        <v>314</v>
      </c>
      <c r="I6" s="1" t="s">
        <v>315</v>
      </c>
      <c r="J6" s="1" t="s">
        <v>316</v>
      </c>
      <c r="K6" s="1" t="s">
        <v>317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319</v>
      </c>
      <c r="B8" s="1" t="s">
        <v>320</v>
      </c>
      <c r="C8" s="1" t="s">
        <v>321</v>
      </c>
      <c r="D8" s="1" t="s">
        <v>322</v>
      </c>
      <c r="E8" s="1" t="s">
        <v>323</v>
      </c>
      <c r="F8" s="1" t="s">
        <v>324</v>
      </c>
      <c r="G8" s="1" t="s">
        <v>325</v>
      </c>
      <c r="H8" s="1" t="s">
        <v>326</v>
      </c>
      <c r="I8" s="1" t="s">
        <v>327</v>
      </c>
      <c r="J8" s="1" t="s">
        <v>328</v>
      </c>
      <c r="K8" s="1" t="s">
        <v>329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330</v>
      </c>
      <c r="B9" s="1" t="s">
        <v>331</v>
      </c>
      <c r="C9" s="1" t="s">
        <v>331</v>
      </c>
      <c r="D9" s="1" t="s">
        <v>332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333</v>
      </c>
      <c r="B10" s="1" t="s">
        <v>334</v>
      </c>
      <c r="C10" s="1" t="s">
        <v>335</v>
      </c>
      <c r="D10" s="1" t="s">
        <v>336</v>
      </c>
      <c r="E10" s="1">
        <v>0.945</v>
      </c>
      <c r="F10" s="1" t="s">
        <v>337</v>
      </c>
      <c r="G10" s="1" t="s">
        <v>338</v>
      </c>
      <c r="H10" s="1" t="s">
        <v>339</v>
      </c>
      <c r="I10" s="1" t="s">
        <v>340</v>
      </c>
      <c r="J10" s="1" t="s">
        <v>341</v>
      </c>
      <c r="K10" s="1" t="s">
        <v>342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343</v>
      </c>
      <c r="B11" s="1" t="s">
        <v>344</v>
      </c>
      <c r="C11" s="1" t="s">
        <v>345</v>
      </c>
      <c r="D11" s="1" t="s">
        <v>346</v>
      </c>
      <c r="E11" s="1" t="s">
        <v>347</v>
      </c>
      <c r="F11" s="1" t="s">
        <v>348</v>
      </c>
      <c r="G11" s="1" t="s">
        <v>349</v>
      </c>
      <c r="H11" s="1" t="s">
        <v>350</v>
      </c>
      <c r="I11" s="1" t="s">
        <v>334</v>
      </c>
      <c r="J11" s="1" t="s">
        <v>351</v>
      </c>
      <c r="K11" s="1" t="s">
        <v>352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353</v>
      </c>
      <c r="B12" s="1" t="s">
        <v>344</v>
      </c>
      <c r="C12" s="1" t="s">
        <v>354</v>
      </c>
      <c r="D12" s="1" t="s">
        <v>355</v>
      </c>
      <c r="E12" s="1" t="s">
        <v>356</v>
      </c>
      <c r="F12" s="1" t="s">
        <v>357</v>
      </c>
      <c r="G12" s="1" t="s">
        <v>358</v>
      </c>
      <c r="H12" s="1" t="s">
        <v>359</v>
      </c>
      <c r="I12" s="1" t="s">
        <v>360</v>
      </c>
      <c r="J12" s="1" t="s">
        <v>361</v>
      </c>
      <c r="K12" s="1" t="s">
        <v>362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363</v>
      </c>
      <c r="B13" s="1" t="s">
        <v>364</v>
      </c>
      <c r="C13" s="1" t="s">
        <v>365</v>
      </c>
      <c r="D13" s="1" t="s">
        <v>366</v>
      </c>
      <c r="E13" s="1" t="s">
        <v>367</v>
      </c>
      <c r="F13" s="1" t="s">
        <v>368</v>
      </c>
      <c r="G13" s="1" t="s">
        <v>369</v>
      </c>
      <c r="H13" s="1" t="s">
        <v>370</v>
      </c>
      <c r="I13" s="1" t="s">
        <v>371</v>
      </c>
      <c r="J13" s="1" t="s">
        <v>372</v>
      </c>
      <c r="K13" s="1" t="s">
        <v>373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374</v>
      </c>
      <c r="B14" s="1" t="s">
        <v>375</v>
      </c>
      <c r="C14" s="1" t="s">
        <v>376</v>
      </c>
      <c r="D14" s="1" t="s">
        <v>377</v>
      </c>
      <c r="E14" s="1" t="s">
        <v>367</v>
      </c>
      <c r="F14" s="1" t="s">
        <v>378</v>
      </c>
      <c r="G14" s="1" t="s">
        <v>379</v>
      </c>
      <c r="H14" s="1" t="s">
        <v>380</v>
      </c>
      <c r="I14" s="1" t="s">
        <v>381</v>
      </c>
      <c r="J14" s="1" t="s">
        <v>382</v>
      </c>
      <c r="K14" s="1" t="s">
        <v>383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384</v>
      </c>
      <c r="B15" s="1" t="s">
        <v>375</v>
      </c>
      <c r="C15" s="1" t="s">
        <v>376</v>
      </c>
      <c r="D15" s="1" t="s">
        <v>377</v>
      </c>
      <c r="E15" s="1" t="s">
        <v>367</v>
      </c>
      <c r="F15" s="1" t="s">
        <v>378</v>
      </c>
      <c r="G15" s="1" t="s">
        <v>379</v>
      </c>
      <c r="H15" s="1" t="s">
        <v>380</v>
      </c>
      <c r="I15" s="1" t="s">
        <v>381</v>
      </c>
      <c r="J15" s="1" t="s">
        <v>382</v>
      </c>
      <c r="K15" s="1" t="s">
        <v>383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385</v>
      </c>
      <c r="B16" s="1" t="s">
        <v>386</v>
      </c>
      <c r="C16" s="1" t="s">
        <v>387</v>
      </c>
      <c r="D16" s="1" t="s">
        <v>388</v>
      </c>
      <c r="E16" s="1" t="s">
        <v>389</v>
      </c>
      <c r="F16" s="1" t="s">
        <v>390</v>
      </c>
      <c r="G16" s="1" t="s">
        <v>391</v>
      </c>
      <c r="H16" s="1" t="s">
        <v>392</v>
      </c>
      <c r="I16" s="1">
        <v>0.8925</v>
      </c>
      <c r="J16" s="1" t="s">
        <v>393</v>
      </c>
      <c r="K16" s="1" t="s">
        <v>394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395</v>
      </c>
      <c r="B17" s="1" t="s">
        <v>396</v>
      </c>
      <c r="C17" s="1" t="s">
        <v>397</v>
      </c>
      <c r="D17" s="1" t="s">
        <v>398</v>
      </c>
      <c r="E17" s="1" t="s">
        <v>399</v>
      </c>
      <c r="F17" s="1" t="s">
        <v>400</v>
      </c>
      <c r="G17" s="1" t="s">
        <v>401</v>
      </c>
      <c r="H17" s="1" t="s">
        <v>402</v>
      </c>
      <c r="I17" s="1" t="s">
        <v>403</v>
      </c>
      <c r="J17" s="1" t="s">
        <v>404</v>
      </c>
      <c r="K17" s="1" t="s">
        <v>405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406</v>
      </c>
      <c r="B18" s="1" t="s">
        <v>407</v>
      </c>
      <c r="C18" s="1" t="s">
        <v>408</v>
      </c>
      <c r="D18" s="1" t="s">
        <v>409</v>
      </c>
      <c r="E18" s="1" t="s">
        <v>410</v>
      </c>
      <c r="F18" s="1" t="s">
        <v>411</v>
      </c>
      <c r="G18" s="1" t="s">
        <v>412</v>
      </c>
      <c r="H18" s="1" t="s">
        <v>413</v>
      </c>
      <c r="I18" s="1" t="s">
        <v>414</v>
      </c>
      <c r="J18" s="1" t="s">
        <v>134</v>
      </c>
      <c r="K18" s="1" t="s">
        <v>415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416</v>
      </c>
      <c r="B20" s="1" t="s">
        <v>417</v>
      </c>
      <c r="C20" s="1" t="s">
        <v>418</v>
      </c>
      <c r="D20" s="1" t="s">
        <v>419</v>
      </c>
      <c r="E20" s="1" t="s">
        <v>420</v>
      </c>
      <c r="F20" s="1" t="s">
        <v>421</v>
      </c>
      <c r="G20" s="1" t="s">
        <v>420</v>
      </c>
      <c r="H20" s="1" t="s">
        <v>422</v>
      </c>
      <c r="I20" s="1" t="s">
        <v>401</v>
      </c>
      <c r="J20" s="1" t="s">
        <v>423</v>
      </c>
      <c r="K20" s="1" t="s">
        <v>424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425</v>
      </c>
      <c r="B21" s="1" t="s">
        <v>426</v>
      </c>
      <c r="C21" s="1" t="s">
        <v>427</v>
      </c>
      <c r="D21" s="1" t="s">
        <v>428</v>
      </c>
      <c r="E21" s="1" t="s">
        <v>429</v>
      </c>
      <c r="F21" s="1" t="s">
        <v>219</v>
      </c>
      <c r="G21" s="1" t="s">
        <v>430</v>
      </c>
      <c r="H21" s="1" t="s">
        <v>431</v>
      </c>
      <c r="I21" s="1" t="s">
        <v>432</v>
      </c>
      <c r="J21" s="1" t="s">
        <v>433</v>
      </c>
      <c r="K21" s="1" t="s">
        <v>434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435</v>
      </c>
      <c r="B22" s="1" t="s">
        <v>436</v>
      </c>
      <c r="C22" s="1" t="s">
        <v>437</v>
      </c>
      <c r="D22" s="1" t="s">
        <v>438</v>
      </c>
      <c r="E22" s="1" t="s">
        <v>439</v>
      </c>
      <c r="F22" s="1" t="s">
        <v>440</v>
      </c>
      <c r="G22" s="1" t="s">
        <v>441</v>
      </c>
      <c r="H22" s="1" t="s">
        <v>442</v>
      </c>
      <c r="I22" s="1" t="s">
        <v>443</v>
      </c>
      <c r="J22" s="1" t="s">
        <v>444</v>
      </c>
      <c r="K22" s="1" t="s">
        <v>445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446</v>
      </c>
      <c r="B23" s="1" t="s">
        <v>447</v>
      </c>
      <c r="C23" s="1" t="s">
        <v>448</v>
      </c>
      <c r="D23" s="1" t="s">
        <v>449</v>
      </c>
      <c r="E23" s="1" t="s">
        <v>450</v>
      </c>
      <c r="F23" s="1" t="s">
        <v>451</v>
      </c>
      <c r="G23" s="1" t="s">
        <v>452</v>
      </c>
      <c r="H23" s="1" t="s">
        <v>387</v>
      </c>
      <c r="I23" s="1" t="s">
        <v>453</v>
      </c>
      <c r="J23" s="1" t="s">
        <v>454</v>
      </c>
      <c r="K23" s="1" t="s">
        <v>200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456</v>
      </c>
      <c r="B25" s="1" t="s">
        <v>457</v>
      </c>
      <c r="C25" s="1" t="s">
        <v>458</v>
      </c>
      <c r="D25" s="1" t="s">
        <v>459</v>
      </c>
      <c r="E25" s="1" t="s">
        <v>460</v>
      </c>
      <c r="F25" s="1" t="s">
        <v>461</v>
      </c>
      <c r="G25" s="1" t="s">
        <v>462</v>
      </c>
      <c r="H25" s="1" t="s">
        <v>463</v>
      </c>
      <c r="I25" s="1" t="s">
        <v>376</v>
      </c>
      <c r="J25" s="1" t="s">
        <v>464</v>
      </c>
      <c r="K25" s="1" t="s">
        <v>218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465</v>
      </c>
      <c r="B26" s="1" t="s">
        <v>466</v>
      </c>
      <c r="C26" s="1" t="s">
        <v>466</v>
      </c>
      <c r="D26" s="1" t="s">
        <v>422</v>
      </c>
      <c r="E26" s="1" t="s">
        <v>467</v>
      </c>
      <c r="F26" s="1" t="s">
        <v>468</v>
      </c>
      <c r="G26" s="1" t="s">
        <v>469</v>
      </c>
      <c r="H26" s="1" t="s">
        <v>356</v>
      </c>
      <c r="I26" s="1" t="s">
        <v>470</v>
      </c>
      <c r="J26" s="1" t="s">
        <v>471</v>
      </c>
      <c r="K26" s="1" t="s">
        <v>226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472</v>
      </c>
      <c r="B27" s="1" t="s">
        <v>460</v>
      </c>
      <c r="C27" s="1" t="s">
        <v>420</v>
      </c>
      <c r="D27" s="1" t="s">
        <v>219</v>
      </c>
      <c r="E27" s="1" t="s">
        <v>473</v>
      </c>
      <c r="F27" s="1" t="s">
        <v>474</v>
      </c>
      <c r="G27" s="1" t="s">
        <v>475</v>
      </c>
      <c r="H27" s="1" t="s">
        <v>476</v>
      </c>
      <c r="I27" s="1" t="s">
        <v>477</v>
      </c>
      <c r="J27" s="1" t="s">
        <v>459</v>
      </c>
      <c r="K27" s="1" t="s">
        <v>478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479</v>
      </c>
      <c r="B28" s="1" t="s">
        <v>275</v>
      </c>
      <c r="C28" s="1" t="s">
        <v>480</v>
      </c>
      <c r="D28" s="1" t="s">
        <v>481</v>
      </c>
      <c r="E28" s="1" t="s">
        <v>482</v>
      </c>
      <c r="F28" s="1" t="s">
        <v>483</v>
      </c>
      <c r="G28" s="1" t="s">
        <v>484</v>
      </c>
      <c r="H28" s="1" t="s">
        <v>485</v>
      </c>
      <c r="I28" s="1" t="s">
        <v>486</v>
      </c>
      <c r="J28" s="1" t="s">
        <v>118</v>
      </c>
      <c r="K28" s="1" t="s">
        <v>487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488</v>
      </c>
      <c r="B29" s="1" t="s">
        <v>489</v>
      </c>
      <c r="C29" s="1" t="s">
        <v>490</v>
      </c>
      <c r="D29" s="1">
        <v>0.42</v>
      </c>
      <c r="E29" s="1" t="s">
        <v>445</v>
      </c>
      <c r="F29" s="1" t="s">
        <v>491</v>
      </c>
      <c r="G29" s="1" t="s">
        <v>492</v>
      </c>
      <c r="H29" s="1" t="s">
        <v>493</v>
      </c>
      <c r="I29" s="1" t="s">
        <v>494</v>
      </c>
      <c r="J29" s="1" t="s">
        <v>495</v>
      </c>
      <c r="K29" s="1" t="s">
        <v>496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497</v>
      </c>
      <c r="B30" s="1" t="s">
        <v>498</v>
      </c>
      <c r="C30" s="1" t="s">
        <v>499</v>
      </c>
      <c r="D30" s="1" t="s">
        <v>500</v>
      </c>
      <c r="E30" s="1" t="s">
        <v>501</v>
      </c>
      <c r="F30" s="1" t="s">
        <v>502</v>
      </c>
      <c r="G30" s="1" t="s">
        <v>503</v>
      </c>
      <c r="H30" s="1" t="s">
        <v>504</v>
      </c>
      <c r="I30" s="1" t="s">
        <v>505</v>
      </c>
      <c r="J30" s="1" t="s">
        <v>506</v>
      </c>
      <c r="K30" s="1" t="s">
        <v>507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508</v>
      </c>
      <c r="B31" s="1" t="s">
        <v>509</v>
      </c>
      <c r="C31" s="1" t="s">
        <v>510</v>
      </c>
      <c r="D31" s="1" t="s">
        <v>511</v>
      </c>
      <c r="E31" s="1" t="s">
        <v>512</v>
      </c>
      <c r="F31" s="1" t="s">
        <v>513</v>
      </c>
      <c r="G31" s="1" t="s">
        <v>514</v>
      </c>
      <c r="H31" s="1" t="s">
        <v>515</v>
      </c>
      <c r="I31" s="1" t="s">
        <v>516</v>
      </c>
      <c r="J31" s="1" t="s">
        <v>517</v>
      </c>
      <c r="K31" s="1" t="s">
        <v>518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519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520</v>
      </c>
      <c r="B33" s="1" t="s">
        <v>521</v>
      </c>
      <c r="C33" s="1" t="s">
        <v>522</v>
      </c>
      <c r="D33" s="1" t="s">
        <v>523</v>
      </c>
      <c r="E33" s="1" t="s">
        <v>524</v>
      </c>
      <c r="F33" s="1" t="s">
        <v>525</v>
      </c>
      <c r="G33" s="1" t="s">
        <v>526</v>
      </c>
      <c r="H33" s="1" t="s">
        <v>527</v>
      </c>
      <c r="I33" s="1" t="s">
        <v>528</v>
      </c>
      <c r="J33" s="1" t="s">
        <v>529</v>
      </c>
      <c r="K33" s="1" t="s">
        <v>530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531</v>
      </c>
      <c r="B34" s="1" t="s">
        <v>532</v>
      </c>
      <c r="C34" s="1" t="s">
        <v>533</v>
      </c>
      <c r="D34" s="1" t="s">
        <v>534</v>
      </c>
      <c r="E34" s="1" t="s">
        <v>535</v>
      </c>
      <c r="F34" s="1" t="s">
        <v>536</v>
      </c>
      <c r="G34" s="1" t="s">
        <v>537</v>
      </c>
      <c r="H34" s="1" t="s">
        <v>538</v>
      </c>
      <c r="I34" s="1" t="s">
        <v>539</v>
      </c>
      <c r="J34" s="1" t="s">
        <v>540</v>
      </c>
      <c r="K34" s="1" t="s">
        <v>541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542</v>
      </c>
      <c r="B35" s="1" t="s">
        <v>532</v>
      </c>
      <c r="C35" s="1" t="s">
        <v>543</v>
      </c>
      <c r="D35" s="1" t="s">
        <v>544</v>
      </c>
      <c r="E35" s="1" t="s">
        <v>545</v>
      </c>
      <c r="F35" s="1" t="s">
        <v>546</v>
      </c>
      <c r="G35" s="1" t="s">
        <v>547</v>
      </c>
      <c r="H35" s="1" t="s">
        <v>548</v>
      </c>
      <c r="I35" s="1" t="s">
        <v>549</v>
      </c>
      <c r="J35" s="1" t="s">
        <v>550</v>
      </c>
      <c r="K35" s="1" t="s">
        <v>551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552</v>
      </c>
      <c r="B36" s="1" t="s">
        <v>553</v>
      </c>
      <c r="C36" s="1" t="s">
        <v>554</v>
      </c>
      <c r="D36" s="1" t="s">
        <v>555</v>
      </c>
      <c r="E36" s="1" t="s">
        <v>556</v>
      </c>
      <c r="F36" s="1" t="s">
        <v>557</v>
      </c>
      <c r="G36" s="1" t="s">
        <v>558</v>
      </c>
      <c r="H36" s="1" t="s">
        <v>559</v>
      </c>
      <c r="I36" s="1" t="s">
        <v>560</v>
      </c>
      <c r="J36" s="1">
        <v>1.05</v>
      </c>
      <c r="K36" s="1" t="s">
        <v>561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562</v>
      </c>
      <c r="B37" s="1" t="s">
        <v>563</v>
      </c>
      <c r="C37" s="1" t="s">
        <v>564</v>
      </c>
      <c r="D37" s="1" t="s">
        <v>565</v>
      </c>
      <c r="E37" s="1" t="s">
        <v>566</v>
      </c>
      <c r="F37" s="1" t="s">
        <v>567</v>
      </c>
      <c r="G37" s="1" t="s">
        <v>568</v>
      </c>
      <c r="H37" s="1" t="s">
        <v>569</v>
      </c>
      <c r="I37" s="1" t="s">
        <v>570</v>
      </c>
      <c r="J37" s="1" t="s">
        <v>571</v>
      </c>
      <c r="K37" s="1" t="s">
        <v>572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573</v>
      </c>
      <c r="B38" s="1" t="s">
        <v>574</v>
      </c>
      <c r="C38" s="1" t="s">
        <v>575</v>
      </c>
      <c r="D38" s="1" t="s">
        <v>576</v>
      </c>
      <c r="E38" s="1" t="s">
        <v>577</v>
      </c>
      <c r="F38" s="1" t="s">
        <v>210</v>
      </c>
      <c r="G38" s="1" t="s">
        <v>578</v>
      </c>
      <c r="H38" s="1" t="s">
        <v>579</v>
      </c>
      <c r="I38" s="1" t="s">
        <v>580</v>
      </c>
      <c r="J38" s="1" t="s">
        <v>581</v>
      </c>
      <c r="K38" s="1" t="s">
        <v>582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583</v>
      </c>
      <c r="B39" s="1" t="s">
        <v>584</v>
      </c>
      <c r="C39" s="1" t="s">
        <v>585</v>
      </c>
      <c r="D39" s="1" t="s">
        <v>586</v>
      </c>
      <c r="E39" s="1" t="s">
        <v>587</v>
      </c>
      <c r="F39" s="1" t="s">
        <v>588</v>
      </c>
      <c r="G39" s="1" t="s">
        <v>589</v>
      </c>
      <c r="H39" s="1" t="s">
        <v>590</v>
      </c>
      <c r="I39" s="1" t="s">
        <v>591</v>
      </c>
      <c r="J39" s="1" t="s">
        <v>592</v>
      </c>
      <c r="K39" s="1" t="s">
        <v>593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594</v>
      </c>
      <c r="B40" s="1" t="s">
        <v>595</v>
      </c>
      <c r="C40" s="1" t="s">
        <v>596</v>
      </c>
      <c r="D40" s="1" t="s">
        <v>597</v>
      </c>
      <c r="E40" s="1" t="s">
        <v>598</v>
      </c>
      <c r="F40" s="1" t="s">
        <v>210</v>
      </c>
      <c r="G40" s="1" t="s">
        <v>599</v>
      </c>
      <c r="H40" s="1" t="s">
        <v>600</v>
      </c>
      <c r="I40" s="1" t="s">
        <v>601</v>
      </c>
      <c r="J40" s="1" t="s">
        <v>602</v>
      </c>
      <c r="K40" s="1" t="s">
        <v>603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604</v>
      </c>
      <c r="B41" s="1" t="s">
        <v>605</v>
      </c>
      <c r="C41" s="1" t="s">
        <v>421</v>
      </c>
      <c r="D41" s="1" t="s">
        <v>419</v>
      </c>
      <c r="E41" s="1" t="s">
        <v>606</v>
      </c>
      <c r="F41" s="1" t="s">
        <v>607</v>
      </c>
      <c r="G41" s="1" t="s">
        <v>608</v>
      </c>
      <c r="H41" s="1" t="s">
        <v>473</v>
      </c>
      <c r="I41" s="1" t="s">
        <v>609</v>
      </c>
      <c r="J41" s="1" t="s">
        <v>610</v>
      </c>
      <c r="K41" s="1" t="s">
        <v>611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612</v>
      </c>
      <c r="B42" s="1" t="s">
        <v>613</v>
      </c>
      <c r="C42" s="1" t="s">
        <v>458</v>
      </c>
      <c r="D42" s="1" t="s">
        <v>614</v>
      </c>
      <c r="E42" s="1" t="s">
        <v>615</v>
      </c>
      <c r="F42" s="1" t="s">
        <v>616</v>
      </c>
      <c r="G42" s="1" t="s">
        <v>617</v>
      </c>
      <c r="H42" s="1" t="s">
        <v>618</v>
      </c>
      <c r="I42" s="1" t="s">
        <v>211</v>
      </c>
      <c r="J42" s="1" t="s">
        <v>619</v>
      </c>
      <c r="K42" s="1" t="s">
        <v>620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621</v>
      </c>
      <c r="B43" s="1" t="s">
        <v>423</v>
      </c>
      <c r="C43" s="1" t="s">
        <v>622</v>
      </c>
      <c r="D43" s="1" t="s">
        <v>623</v>
      </c>
      <c r="E43" s="1" t="s">
        <v>624</v>
      </c>
      <c r="F43" s="1" t="s">
        <v>625</v>
      </c>
      <c r="G43" s="1" t="s">
        <v>626</v>
      </c>
      <c r="H43" s="1" t="s">
        <v>627</v>
      </c>
      <c r="I43" s="1" t="s">
        <v>628</v>
      </c>
      <c r="J43" s="1" t="s">
        <v>629</v>
      </c>
      <c r="K43" s="1" t="s">
        <v>630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631</v>
      </c>
      <c r="B44" s="1" t="s">
        <v>632</v>
      </c>
      <c r="C44" s="1" t="s">
        <v>633</v>
      </c>
      <c r="D44" s="1" t="s">
        <v>634</v>
      </c>
      <c r="E44" s="1" t="s">
        <v>635</v>
      </c>
      <c r="F44" s="1" t="s">
        <v>636</v>
      </c>
      <c r="G44" s="1" t="s">
        <v>637</v>
      </c>
      <c r="H44" s="1" t="s">
        <v>638</v>
      </c>
      <c r="I44" s="1" t="s">
        <v>639</v>
      </c>
      <c r="J44" s="1" t="s">
        <v>640</v>
      </c>
      <c r="K44" s="1" t="s">
        <v>641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642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643</v>
      </c>
      <c r="B46" s="1" t="s">
        <v>644</v>
      </c>
      <c r="C46" s="1" t="s">
        <v>645</v>
      </c>
      <c r="D46" s="1" t="s">
        <v>646</v>
      </c>
      <c r="E46" s="1" t="s">
        <v>647</v>
      </c>
      <c r="F46" s="1" t="s">
        <v>648</v>
      </c>
      <c r="G46" s="1" t="s">
        <v>649</v>
      </c>
      <c r="H46" s="1" t="s">
        <v>650</v>
      </c>
      <c r="I46" s="1" t="s">
        <v>651</v>
      </c>
      <c r="J46" s="1" t="s">
        <v>652</v>
      </c>
      <c r="K46" s="1" t="s">
        <v>653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654</v>
      </c>
      <c r="B47" s="1" t="s">
        <v>655</v>
      </c>
      <c r="C47" s="1" t="s">
        <v>656</v>
      </c>
      <c r="D47" s="1" t="s">
        <v>657</v>
      </c>
      <c r="E47" s="1" t="s">
        <v>658</v>
      </c>
      <c r="F47" s="1" t="s">
        <v>659</v>
      </c>
      <c r="G47" s="1" t="s">
        <v>660</v>
      </c>
      <c r="H47" s="1" t="s">
        <v>661</v>
      </c>
      <c r="I47" s="1" t="s">
        <v>662</v>
      </c>
      <c r="J47" s="1" t="s">
        <v>663</v>
      </c>
      <c r="K47" s="1" t="s">
        <v>664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665</v>
      </c>
      <c r="B48" s="1" t="s">
        <v>666</v>
      </c>
      <c r="C48" s="1" t="s">
        <v>667</v>
      </c>
      <c r="D48" s="1" t="s">
        <v>668</v>
      </c>
      <c r="E48" s="1" t="s">
        <v>669</v>
      </c>
      <c r="F48" s="1" t="s">
        <v>670</v>
      </c>
      <c r="G48" s="1" t="s">
        <v>671</v>
      </c>
      <c r="H48" s="1" t="s">
        <v>672</v>
      </c>
      <c r="I48" s="1" t="s">
        <v>673</v>
      </c>
      <c r="J48" s="1" t="s">
        <v>674</v>
      </c>
      <c r="K48" s="1" t="s">
        <v>675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676</v>
      </c>
      <c r="B49" s="1" t="s">
        <v>677</v>
      </c>
      <c r="C49" s="1" t="s">
        <v>678</v>
      </c>
      <c r="D49" s="1" t="s">
        <v>679</v>
      </c>
      <c r="E49" s="1" t="s">
        <v>680</v>
      </c>
      <c r="F49" s="1" t="s">
        <v>681</v>
      </c>
      <c r="G49" s="1" t="s">
        <v>682</v>
      </c>
      <c r="H49" s="1" t="s">
        <v>683</v>
      </c>
      <c r="I49" s="1" t="s">
        <v>684</v>
      </c>
      <c r="J49" s="1" t="s">
        <v>685</v>
      </c>
      <c r="K49" s="1" t="s">
        <v>686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687</v>
      </c>
      <c r="B50" s="1" t="s">
        <v>677</v>
      </c>
      <c r="C50" s="1" t="s">
        <v>688</v>
      </c>
      <c r="D50" s="1" t="s">
        <v>689</v>
      </c>
      <c r="E50" s="1" t="s">
        <v>690</v>
      </c>
      <c r="F50" s="1" t="s">
        <v>691</v>
      </c>
      <c r="G50" s="1" t="s">
        <v>692</v>
      </c>
      <c r="H50" s="1" t="s">
        <v>693</v>
      </c>
      <c r="I50" s="1" t="s">
        <v>694</v>
      </c>
      <c r="J50" s="1" t="s">
        <v>695</v>
      </c>
      <c r="K50" s="1" t="s">
        <v>696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697</v>
      </c>
      <c r="B51" s="1" t="s">
        <v>698</v>
      </c>
      <c r="C51" s="1" t="s">
        <v>699</v>
      </c>
      <c r="D51" s="1" t="s">
        <v>700</v>
      </c>
      <c r="E51" s="1" t="s">
        <v>701</v>
      </c>
      <c r="F51" s="1" t="s">
        <v>702</v>
      </c>
      <c r="G51" s="1" t="s">
        <v>703</v>
      </c>
      <c r="H51" s="1">
        <v>0.0</v>
      </c>
      <c r="I51" s="1" t="s">
        <v>704</v>
      </c>
      <c r="J51" s="1" t="s">
        <v>705</v>
      </c>
      <c r="K51" s="1" t="s">
        <v>706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707</v>
      </c>
      <c r="B52" s="1" t="s">
        <v>708</v>
      </c>
      <c r="C52" s="1" t="s">
        <v>709</v>
      </c>
      <c r="D52" s="1" t="s">
        <v>710</v>
      </c>
      <c r="E52" s="1" t="s">
        <v>711</v>
      </c>
      <c r="F52" s="1" t="s">
        <v>712</v>
      </c>
      <c r="G52" s="1" t="s">
        <v>713</v>
      </c>
      <c r="H52" s="1">
        <v>0.21</v>
      </c>
      <c r="I52" s="1" t="s">
        <v>714</v>
      </c>
      <c r="J52" s="1" t="s">
        <v>715</v>
      </c>
      <c r="K52" s="1" t="s">
        <v>716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717</v>
      </c>
      <c r="B53" s="1" t="s">
        <v>718</v>
      </c>
      <c r="C53" s="1" t="s">
        <v>719</v>
      </c>
      <c r="D53" s="1" t="s">
        <v>720</v>
      </c>
      <c r="E53" s="1" t="s">
        <v>721</v>
      </c>
      <c r="F53" s="1" t="s">
        <v>722</v>
      </c>
      <c r="G53" s="1" t="s">
        <v>723</v>
      </c>
      <c r="H53" s="1">
        <v>0.0</v>
      </c>
      <c r="I53" s="1" t="s">
        <v>724</v>
      </c>
      <c r="J53" s="1" t="s">
        <v>725</v>
      </c>
      <c r="K53" s="1" t="s">
        <v>726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727</v>
      </c>
      <c r="B54" s="1" t="s">
        <v>728</v>
      </c>
      <c r="C54" s="1" t="s">
        <v>729</v>
      </c>
      <c r="D54" s="1" t="s">
        <v>730</v>
      </c>
      <c r="E54" s="1" t="s">
        <v>731</v>
      </c>
      <c r="F54" s="1" t="s">
        <v>732</v>
      </c>
      <c r="G54" s="1" t="s">
        <v>733</v>
      </c>
      <c r="H54" s="1">
        <v>0.21</v>
      </c>
      <c r="I54" s="1" t="s">
        <v>734</v>
      </c>
      <c r="J54" s="1" t="s">
        <v>735</v>
      </c>
      <c r="K54" s="1" t="s">
        <v>736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737</v>
      </c>
      <c r="B55" s="1" t="s">
        <v>738</v>
      </c>
      <c r="C55" s="1" t="s">
        <v>739</v>
      </c>
      <c r="D55" s="1" t="s">
        <v>740</v>
      </c>
      <c r="E55" s="1" t="s">
        <v>741</v>
      </c>
      <c r="F55" s="1" t="s">
        <v>742</v>
      </c>
      <c r="G55" s="1" t="s">
        <v>743</v>
      </c>
      <c r="H55" s="1" t="s">
        <v>744</v>
      </c>
      <c r="I55" s="1" t="s">
        <v>745</v>
      </c>
      <c r="J55" s="1" t="s">
        <v>746</v>
      </c>
      <c r="K55" s="1" t="s">
        <v>747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748</v>
      </c>
      <c r="B56" s="1" t="s">
        <v>749</v>
      </c>
      <c r="C56" s="1" t="s">
        <v>750</v>
      </c>
      <c r="D56" s="1" t="s">
        <v>751</v>
      </c>
      <c r="E56" s="1" t="s">
        <v>752</v>
      </c>
      <c r="F56" s="1" t="s">
        <v>753</v>
      </c>
      <c r="G56" s="1" t="s">
        <v>754</v>
      </c>
      <c r="H56" s="1" t="s">
        <v>755</v>
      </c>
      <c r="I56" s="1" t="s">
        <v>458</v>
      </c>
      <c r="J56" s="1" t="s">
        <v>756</v>
      </c>
      <c r="K56" s="1" t="s">
        <v>619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757</v>
      </c>
      <c r="B57" s="1" t="s">
        <v>758</v>
      </c>
      <c r="C57" s="1" t="s">
        <v>759</v>
      </c>
      <c r="D57" s="1" t="s">
        <v>760</v>
      </c>
      <c r="E57" s="1" t="s">
        <v>761</v>
      </c>
      <c r="F57" s="1" t="s">
        <v>215</v>
      </c>
      <c r="G57" s="1" t="s">
        <v>762</v>
      </c>
      <c r="H57" s="1" t="s">
        <v>763</v>
      </c>
      <c r="I57" s="1" t="s">
        <v>463</v>
      </c>
      <c r="J57" s="1" t="s">
        <v>760</v>
      </c>
      <c r="K57" s="1" t="s">
        <v>764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765</v>
      </c>
      <c r="B58" s="1" t="s">
        <v>766</v>
      </c>
      <c r="C58" s="1" t="s">
        <v>767</v>
      </c>
      <c r="D58" s="1" t="s">
        <v>768</v>
      </c>
      <c r="E58" s="1" t="s">
        <v>769</v>
      </c>
      <c r="F58" s="1" t="s">
        <v>770</v>
      </c>
      <c r="G58" s="1" t="s">
        <v>771</v>
      </c>
      <c r="H58" s="1" t="s">
        <v>772</v>
      </c>
      <c r="I58" s="1" t="s">
        <v>773</v>
      </c>
      <c r="J58" s="1" t="s">
        <v>774</v>
      </c>
      <c r="K58" s="1" t="s">
        <v>775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776</v>
      </c>
      <c r="B59" s="1" t="s">
        <v>777</v>
      </c>
      <c r="C59" s="1" t="s">
        <v>778</v>
      </c>
      <c r="D59" s="1" t="s">
        <v>779</v>
      </c>
      <c r="E59" s="1" t="s">
        <v>780</v>
      </c>
      <c r="F59" s="1" t="s">
        <v>781</v>
      </c>
      <c r="G59" s="1" t="s">
        <v>782</v>
      </c>
      <c r="H59" s="1" t="s">
        <v>783</v>
      </c>
      <c r="I59" s="1" t="s">
        <v>784</v>
      </c>
      <c r="J59" s="1" t="s">
        <v>602</v>
      </c>
      <c r="K59" s="1" t="s">
        <v>785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786</v>
      </c>
      <c r="B60" s="1" t="s">
        <v>787</v>
      </c>
      <c r="C60" s="1" t="s">
        <v>788</v>
      </c>
      <c r="D60" s="1" t="s">
        <v>789</v>
      </c>
      <c r="E60" s="1" t="s">
        <v>790</v>
      </c>
      <c r="F60" s="1" t="s">
        <v>791</v>
      </c>
      <c r="G60" s="1" t="s">
        <v>792</v>
      </c>
      <c r="H60" s="1" t="s">
        <v>793</v>
      </c>
      <c r="I60" s="1" t="s">
        <v>794</v>
      </c>
      <c r="J60" s="1" t="s">
        <v>795</v>
      </c>
      <c r="K60" s="1" t="s">
        <v>796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797</v>
      </c>
      <c r="B61" s="1" t="s">
        <v>798</v>
      </c>
      <c r="C61" s="1" t="s">
        <v>799</v>
      </c>
      <c r="D61" s="1" t="s">
        <v>800</v>
      </c>
      <c r="E61" s="1" t="s">
        <v>801</v>
      </c>
      <c r="F61" s="1" t="s">
        <v>802</v>
      </c>
      <c r="G61" s="1" t="s">
        <v>803</v>
      </c>
      <c r="H61" s="1" t="s">
        <v>804</v>
      </c>
      <c r="I61" s="1" t="s">
        <v>805</v>
      </c>
      <c r="J61" s="1" t="s">
        <v>806</v>
      </c>
      <c r="K61" s="1" t="s">
        <v>807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808</v>
      </c>
      <c r="B62" s="1">
        <v>0.63</v>
      </c>
      <c r="C62" s="1" t="s">
        <v>809</v>
      </c>
      <c r="D62" s="1" t="s">
        <v>810</v>
      </c>
      <c r="E62" s="1" t="s">
        <v>811</v>
      </c>
      <c r="F62" s="1" t="s">
        <v>812</v>
      </c>
      <c r="G62" s="1" t="s">
        <v>813</v>
      </c>
      <c r="H62" s="1" t="s">
        <v>814</v>
      </c>
      <c r="I62" s="1" t="s">
        <v>815</v>
      </c>
      <c r="J62" s="1" t="s">
        <v>816</v>
      </c>
      <c r="K62" s="1" t="s">
        <v>817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818</v>
      </c>
      <c r="B63" s="1" t="s">
        <v>819</v>
      </c>
      <c r="C63" s="1" t="s">
        <v>820</v>
      </c>
      <c r="D63" s="1" t="s">
        <v>821</v>
      </c>
      <c r="E63" s="1" t="s">
        <v>822</v>
      </c>
      <c r="F63" s="1" t="s">
        <v>823</v>
      </c>
      <c r="G63" s="1" t="s">
        <v>824</v>
      </c>
      <c r="H63" s="1">
        <v>0.0</v>
      </c>
      <c r="I63" s="1" t="s">
        <v>825</v>
      </c>
      <c r="J63" s="1" t="s">
        <v>826</v>
      </c>
      <c r="K63" s="1" t="s">
        <v>827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828</v>
      </c>
      <c r="B64" s="1" t="s">
        <v>829</v>
      </c>
      <c r="C64" s="1" t="s">
        <v>830</v>
      </c>
      <c r="D64" s="1" t="s">
        <v>831</v>
      </c>
      <c r="E64" s="1" t="s">
        <v>832</v>
      </c>
      <c r="F64" s="1">
        <v>0.0</v>
      </c>
      <c r="G64" s="1" t="s">
        <v>833</v>
      </c>
      <c r="H64" s="1" t="s">
        <v>834</v>
      </c>
      <c r="I64" s="1" t="s">
        <v>835</v>
      </c>
      <c r="J64" s="1" t="s">
        <v>836</v>
      </c>
      <c r="K64" s="1" t="s">
        <v>837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838</v>
      </c>
      <c r="B65" s="1" t="s">
        <v>332</v>
      </c>
      <c r="C65" s="1" t="s">
        <v>839</v>
      </c>
      <c r="D65" s="1">
        <v>2.3625</v>
      </c>
      <c r="E65" s="1">
        <v>0.0</v>
      </c>
      <c r="F65" s="1">
        <v>0.0</v>
      </c>
      <c r="G65" s="1">
        <v>0.0</v>
      </c>
      <c r="H65" s="1">
        <v>0.0</v>
      </c>
      <c r="I65" s="1" t="s">
        <v>840</v>
      </c>
      <c r="J65" s="1" t="s">
        <v>841</v>
      </c>
      <c r="K65" s="1" t="s">
        <v>842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843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844</v>
      </c>
      <c r="B67" s="1" t="s">
        <v>845</v>
      </c>
      <c r="C67" s="1" t="s">
        <v>846</v>
      </c>
      <c r="D67" s="1" t="s">
        <v>847</v>
      </c>
      <c r="E67" s="1" t="s">
        <v>848</v>
      </c>
      <c r="F67" s="1" t="s">
        <v>849</v>
      </c>
      <c r="G67" s="1" t="s">
        <v>850</v>
      </c>
      <c r="H67" s="1" t="s">
        <v>851</v>
      </c>
      <c r="I67" s="1" t="s">
        <v>852</v>
      </c>
      <c r="J67" s="1" t="s">
        <v>853</v>
      </c>
      <c r="K67" s="1" t="s">
        <v>854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855</v>
      </c>
      <c r="B68" s="1" t="s">
        <v>856</v>
      </c>
      <c r="C68" s="1" t="s">
        <v>857</v>
      </c>
      <c r="D68" s="1" t="s">
        <v>858</v>
      </c>
      <c r="E68" s="1" t="s">
        <v>859</v>
      </c>
      <c r="F68" s="1" t="s">
        <v>860</v>
      </c>
      <c r="G68" s="1" t="s">
        <v>861</v>
      </c>
      <c r="H68" s="1" t="s">
        <v>862</v>
      </c>
      <c r="I68" s="1" t="s">
        <v>863</v>
      </c>
      <c r="J68" s="1" t="s">
        <v>864</v>
      </c>
      <c r="K68" s="1" t="s">
        <v>865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866</v>
      </c>
      <c r="B69" s="1" t="s">
        <v>867</v>
      </c>
      <c r="C69" s="1" t="s">
        <v>868</v>
      </c>
      <c r="D69" s="1" t="s">
        <v>869</v>
      </c>
      <c r="E69" s="1" t="s">
        <v>870</v>
      </c>
      <c r="F69" s="1" t="s">
        <v>871</v>
      </c>
      <c r="G69" s="1" t="s">
        <v>872</v>
      </c>
      <c r="H69" s="1" t="s">
        <v>873</v>
      </c>
      <c r="I69" s="1" t="s">
        <v>874</v>
      </c>
      <c r="J69" s="1" t="s">
        <v>875</v>
      </c>
      <c r="K69" s="1" t="s">
        <v>876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877</v>
      </c>
      <c r="B70" s="1" t="s">
        <v>878</v>
      </c>
      <c r="C70" s="1" t="s">
        <v>879</v>
      </c>
      <c r="D70" s="1" t="s">
        <v>880</v>
      </c>
      <c r="E70" s="1" t="s">
        <v>881</v>
      </c>
      <c r="F70" s="1" t="s">
        <v>882</v>
      </c>
      <c r="G70" s="1" t="s">
        <v>883</v>
      </c>
      <c r="H70" s="1" t="s">
        <v>884</v>
      </c>
      <c r="I70" s="1" t="s">
        <v>885</v>
      </c>
      <c r="J70" s="1" t="s">
        <v>886</v>
      </c>
      <c r="K70" s="1" t="s">
        <v>871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887</v>
      </c>
      <c r="B71" s="1" t="s">
        <v>878</v>
      </c>
      <c r="C71" s="1" t="s">
        <v>888</v>
      </c>
      <c r="D71" s="1" t="s">
        <v>889</v>
      </c>
      <c r="E71" s="1" t="s">
        <v>890</v>
      </c>
      <c r="F71" s="1" t="s">
        <v>891</v>
      </c>
      <c r="G71" s="1" t="s">
        <v>892</v>
      </c>
      <c r="H71" s="1" t="s">
        <v>893</v>
      </c>
      <c r="I71" s="1" t="s">
        <v>894</v>
      </c>
      <c r="J71" s="1" t="s">
        <v>895</v>
      </c>
      <c r="K71" s="1" t="s">
        <v>896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897</v>
      </c>
      <c r="B72" s="1" t="s">
        <v>898</v>
      </c>
      <c r="C72" s="1" t="s">
        <v>899</v>
      </c>
      <c r="D72" s="1" t="s">
        <v>900</v>
      </c>
      <c r="E72" s="1">
        <v>9.817499999999999</v>
      </c>
      <c r="F72" s="1" t="s">
        <v>901</v>
      </c>
      <c r="G72" s="1" t="s">
        <v>902</v>
      </c>
      <c r="H72" s="1" t="s">
        <v>903</v>
      </c>
      <c r="I72" s="1" t="s">
        <v>904</v>
      </c>
      <c r="J72" s="1" t="s">
        <v>905</v>
      </c>
      <c r="K72" s="1" t="s">
        <v>906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907</v>
      </c>
      <c r="B73" s="1" t="s">
        <v>908</v>
      </c>
      <c r="C73" s="1" t="s">
        <v>909</v>
      </c>
      <c r="D73" s="1" t="s">
        <v>910</v>
      </c>
      <c r="E73" s="1" t="s">
        <v>911</v>
      </c>
      <c r="F73" s="1" t="s">
        <v>912</v>
      </c>
      <c r="G73" s="1" t="s">
        <v>913</v>
      </c>
      <c r="H73" s="1" t="s">
        <v>914</v>
      </c>
      <c r="I73" s="1">
        <v>0.0</v>
      </c>
      <c r="J73" s="1" t="s">
        <v>915</v>
      </c>
      <c r="K73" s="1" t="s">
        <v>916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917</v>
      </c>
      <c r="B74" s="1" t="s">
        <v>918</v>
      </c>
      <c r="C74" s="1" t="s">
        <v>919</v>
      </c>
      <c r="D74" s="1" t="s">
        <v>920</v>
      </c>
      <c r="E74" s="1" t="s">
        <v>921</v>
      </c>
      <c r="F74" s="1" t="s">
        <v>922</v>
      </c>
      <c r="G74" s="1" t="s">
        <v>923</v>
      </c>
      <c r="H74" s="1" t="s">
        <v>924</v>
      </c>
      <c r="I74" s="1" t="s">
        <v>925</v>
      </c>
      <c r="J74" s="1" t="s">
        <v>926</v>
      </c>
      <c r="K74" s="1" t="s">
        <v>927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928</v>
      </c>
      <c r="B75" s="1">
        <v>0.0</v>
      </c>
      <c r="C75" s="1" t="s">
        <v>796</v>
      </c>
      <c r="D75" s="1" t="s">
        <v>929</v>
      </c>
      <c r="E75" s="1" t="s">
        <v>930</v>
      </c>
      <c r="F75" s="1" t="s">
        <v>931</v>
      </c>
      <c r="G75" s="1" t="s">
        <v>932</v>
      </c>
      <c r="H75" s="1" t="s">
        <v>933</v>
      </c>
      <c r="I75" s="1">
        <v>0.0</v>
      </c>
      <c r="J75" s="1" t="s">
        <v>934</v>
      </c>
      <c r="K75" s="1" t="s">
        <v>440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935</v>
      </c>
      <c r="B76" s="1" t="s">
        <v>936</v>
      </c>
      <c r="C76" s="1" t="s">
        <v>937</v>
      </c>
      <c r="D76" s="1" t="s">
        <v>938</v>
      </c>
      <c r="E76" s="1" t="s">
        <v>939</v>
      </c>
      <c r="F76" s="1" t="s">
        <v>501</v>
      </c>
      <c r="G76" s="1" t="s">
        <v>940</v>
      </c>
      <c r="H76" s="1" t="s">
        <v>941</v>
      </c>
      <c r="I76" s="1" t="s">
        <v>942</v>
      </c>
      <c r="J76" s="1" t="s">
        <v>219</v>
      </c>
      <c r="K76" s="1" t="s">
        <v>943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944</v>
      </c>
      <c r="B77" s="1" t="s">
        <v>945</v>
      </c>
      <c r="C77" s="1" t="s">
        <v>946</v>
      </c>
      <c r="D77" s="1" t="s">
        <v>947</v>
      </c>
      <c r="E77" s="1" t="s">
        <v>948</v>
      </c>
      <c r="F77" s="1" t="s">
        <v>949</v>
      </c>
      <c r="G77" s="1" t="s">
        <v>950</v>
      </c>
      <c r="H77" s="1" t="s">
        <v>951</v>
      </c>
      <c r="I77" s="1" t="s">
        <v>952</v>
      </c>
      <c r="J77" s="1" t="s">
        <v>953</v>
      </c>
      <c r="K77" s="1" t="s">
        <v>954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955</v>
      </c>
      <c r="B78" s="1" t="s">
        <v>956</v>
      </c>
      <c r="C78" s="1" t="s">
        <v>957</v>
      </c>
      <c r="D78" s="1" t="s">
        <v>958</v>
      </c>
      <c r="E78" s="1" t="s">
        <v>959</v>
      </c>
      <c r="F78" s="1" t="s">
        <v>960</v>
      </c>
      <c r="G78" s="1" t="s">
        <v>961</v>
      </c>
      <c r="H78" s="1" t="s">
        <v>962</v>
      </c>
      <c r="I78" s="1" t="s">
        <v>963</v>
      </c>
      <c r="J78" s="1" t="s">
        <v>964</v>
      </c>
      <c r="K78" s="1" t="s">
        <v>210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965</v>
      </c>
      <c r="B79" s="1" t="s">
        <v>966</v>
      </c>
      <c r="C79" s="1" t="s">
        <v>967</v>
      </c>
      <c r="D79" s="1" t="s">
        <v>968</v>
      </c>
      <c r="E79" s="1" t="s">
        <v>969</v>
      </c>
      <c r="F79" s="1" t="s">
        <v>970</v>
      </c>
      <c r="G79" s="1" t="s">
        <v>595</v>
      </c>
      <c r="H79" s="1" t="s">
        <v>971</v>
      </c>
      <c r="I79" s="1" t="s">
        <v>972</v>
      </c>
      <c r="J79" s="1" t="s">
        <v>973</v>
      </c>
      <c r="K79" s="1" t="s">
        <v>974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975</v>
      </c>
      <c r="B80" s="1" t="s">
        <v>976</v>
      </c>
      <c r="C80" s="1" t="s">
        <v>977</v>
      </c>
      <c r="D80" s="1" t="s">
        <v>978</v>
      </c>
      <c r="E80" s="1" t="s">
        <v>979</v>
      </c>
      <c r="F80" s="1" t="s">
        <v>980</v>
      </c>
      <c r="G80" s="1" t="s">
        <v>981</v>
      </c>
      <c r="H80" s="1" t="s">
        <v>982</v>
      </c>
      <c r="I80" s="1" t="s">
        <v>983</v>
      </c>
      <c r="J80" s="1" t="s">
        <v>984</v>
      </c>
      <c r="K80" s="1" t="s">
        <v>985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986</v>
      </c>
      <c r="B81" s="1" t="s">
        <v>987</v>
      </c>
      <c r="C81" s="1" t="s">
        <v>880</v>
      </c>
      <c r="D81" s="1" t="s">
        <v>988</v>
      </c>
      <c r="E81" s="1" t="s">
        <v>989</v>
      </c>
      <c r="F81" s="1" t="s">
        <v>990</v>
      </c>
      <c r="G81" s="1" t="s">
        <v>991</v>
      </c>
      <c r="H81" s="1" t="s">
        <v>992</v>
      </c>
      <c r="I81" s="1" t="s">
        <v>993</v>
      </c>
      <c r="J81" s="1" t="s">
        <v>994</v>
      </c>
      <c r="K81" s="1" t="s">
        <v>995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996</v>
      </c>
      <c r="B82" s="1" t="s">
        <v>997</v>
      </c>
      <c r="C82" s="1" t="s">
        <v>998</v>
      </c>
      <c r="D82" s="1" t="s">
        <v>999</v>
      </c>
      <c r="E82" s="1" t="s">
        <v>1000</v>
      </c>
      <c r="F82" s="1" t="s">
        <v>1001</v>
      </c>
      <c r="G82" s="1" t="s">
        <v>1002</v>
      </c>
      <c r="H82" s="1" t="s">
        <v>1003</v>
      </c>
      <c r="I82" s="1" t="s">
        <v>1004</v>
      </c>
      <c r="J82" s="1" t="s">
        <v>1005</v>
      </c>
      <c r="K82" s="1" t="s">
        <v>1006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1007</v>
      </c>
      <c r="B83" s="1" t="s">
        <v>1008</v>
      </c>
      <c r="C83" s="1" t="s">
        <v>593</v>
      </c>
      <c r="D83" s="1" t="s">
        <v>1009</v>
      </c>
      <c r="E83" s="1" t="s">
        <v>1010</v>
      </c>
      <c r="F83" s="1" t="s">
        <v>1011</v>
      </c>
      <c r="G83" s="1" t="s">
        <v>1012</v>
      </c>
      <c r="H83" s="1" t="s">
        <v>1013</v>
      </c>
      <c r="I83" s="1" t="s">
        <v>1014</v>
      </c>
      <c r="J83" s="1" t="s">
        <v>1014</v>
      </c>
      <c r="K83" s="1" t="s">
        <v>1015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1016</v>
      </c>
      <c r="B84" s="1" t="s">
        <v>1017</v>
      </c>
      <c r="C84" s="1" t="s">
        <v>1018</v>
      </c>
      <c r="D84" s="1" t="s">
        <v>1019</v>
      </c>
      <c r="E84" s="1" t="s">
        <v>1020</v>
      </c>
      <c r="F84" s="1" t="s">
        <v>1021</v>
      </c>
      <c r="G84" s="1" t="s">
        <v>1022</v>
      </c>
      <c r="H84" s="1" t="s">
        <v>1023</v>
      </c>
      <c r="I84" s="1" t="s">
        <v>1024</v>
      </c>
      <c r="J84" s="1">
        <v>-0.63</v>
      </c>
      <c r="K84" s="1" t="s">
        <v>1025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1026</v>
      </c>
      <c r="B85" s="1" t="s">
        <v>1027</v>
      </c>
      <c r="C85" s="1" t="s">
        <v>1028</v>
      </c>
      <c r="D85" s="1" t="s">
        <v>1029</v>
      </c>
      <c r="E85" s="1" t="s">
        <v>1030</v>
      </c>
      <c r="F85" s="1" t="s">
        <v>1031</v>
      </c>
      <c r="G85" s="1" t="s">
        <v>1032</v>
      </c>
      <c r="H85" s="1" t="s">
        <v>1033</v>
      </c>
      <c r="I85" s="1" t="s">
        <v>1034</v>
      </c>
      <c r="J85" s="1" t="s">
        <v>1035</v>
      </c>
      <c r="K85" s="1" t="s">
        <v>1036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1037</v>
      </c>
      <c r="B86" s="1">
        <v>0.0</v>
      </c>
      <c r="C86" s="1">
        <v>0.0</v>
      </c>
      <c r="D86" s="1" t="s">
        <v>1038</v>
      </c>
      <c r="E86" s="1">
        <v>0.0</v>
      </c>
      <c r="F86" s="1">
        <v>0.0</v>
      </c>
      <c r="G86" s="1">
        <v>0.0</v>
      </c>
      <c r="H86" s="1">
        <v>0.0</v>
      </c>
      <c r="I86" s="1">
        <v>0.0</v>
      </c>
      <c r="J86" s="1" t="s">
        <v>1039</v>
      </c>
      <c r="K86" s="1" t="s">
        <v>1040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1041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1042</v>
      </c>
      <c r="B88" s="1" t="s">
        <v>1043</v>
      </c>
      <c r="C88" s="1" t="s">
        <v>1044</v>
      </c>
      <c r="D88" s="1" t="s">
        <v>1045</v>
      </c>
      <c r="E88" s="1" t="s">
        <v>1046</v>
      </c>
      <c r="F88" s="1" t="s">
        <v>1047</v>
      </c>
      <c r="G88" s="1" t="s">
        <v>1048</v>
      </c>
      <c r="H88" s="1" t="s">
        <v>1049</v>
      </c>
      <c r="I88" s="1" t="s">
        <v>1050</v>
      </c>
      <c r="J88" s="1" t="s">
        <v>1051</v>
      </c>
      <c r="K88" s="1" t="s">
        <v>1052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1053</v>
      </c>
      <c r="B89" s="1" t="s">
        <v>1054</v>
      </c>
      <c r="C89" s="1" t="s">
        <v>1055</v>
      </c>
      <c r="D89" s="1" t="s">
        <v>1056</v>
      </c>
      <c r="E89" s="1">
        <v>-0.21</v>
      </c>
      <c r="F89" s="1" t="s">
        <v>1057</v>
      </c>
      <c r="G89" s="1" t="s">
        <v>1058</v>
      </c>
      <c r="H89" s="1" t="s">
        <v>1059</v>
      </c>
      <c r="I89" s="1" t="s">
        <v>1060</v>
      </c>
      <c r="J89" s="1" t="s">
        <v>1061</v>
      </c>
      <c r="K89" s="1" t="s">
        <v>1062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1063</v>
      </c>
      <c r="B90" s="1" t="s">
        <v>1064</v>
      </c>
      <c r="C90" s="1" t="s">
        <v>626</v>
      </c>
      <c r="D90" s="1" t="s">
        <v>1065</v>
      </c>
      <c r="E90" s="1" t="s">
        <v>1066</v>
      </c>
      <c r="F90" s="1" t="s">
        <v>1067</v>
      </c>
      <c r="G90" s="1" t="s">
        <v>255</v>
      </c>
      <c r="H90" s="1" t="s">
        <v>1068</v>
      </c>
      <c r="I90" s="1" t="s">
        <v>1069</v>
      </c>
      <c r="J90" s="1" t="s">
        <v>1070</v>
      </c>
      <c r="K90" s="1" t="s">
        <v>1071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1072</v>
      </c>
      <c r="B91" s="1" t="s">
        <v>1073</v>
      </c>
      <c r="C91" s="1" t="s">
        <v>1074</v>
      </c>
      <c r="D91" s="1" t="s">
        <v>1075</v>
      </c>
      <c r="E91" s="1" t="s">
        <v>1076</v>
      </c>
      <c r="F91" s="1" t="s">
        <v>1077</v>
      </c>
      <c r="G91" s="1" t="s">
        <v>408</v>
      </c>
      <c r="H91" s="1" t="s">
        <v>1078</v>
      </c>
      <c r="I91" s="1" t="s">
        <v>1079</v>
      </c>
      <c r="J91" s="1" t="s">
        <v>1080</v>
      </c>
      <c r="K91" s="1" t="s">
        <v>1081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1082</v>
      </c>
      <c r="B92" s="1" t="s">
        <v>1083</v>
      </c>
      <c r="C92" s="1" t="s">
        <v>1084</v>
      </c>
      <c r="D92" s="1" t="s">
        <v>1085</v>
      </c>
      <c r="E92" s="1">
        <v>-2.205</v>
      </c>
      <c r="F92" s="1" t="s">
        <v>378</v>
      </c>
      <c r="G92" s="1" t="s">
        <v>1086</v>
      </c>
      <c r="H92" s="1" t="s">
        <v>1087</v>
      </c>
      <c r="I92" s="1" t="s">
        <v>1088</v>
      </c>
      <c r="J92" s="1" t="s">
        <v>1089</v>
      </c>
      <c r="K92" s="1" t="s">
        <v>1090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1091</v>
      </c>
      <c r="B93" s="1" t="s">
        <v>1092</v>
      </c>
      <c r="C93" s="1" t="s">
        <v>1093</v>
      </c>
      <c r="D93" s="1" t="s">
        <v>1094</v>
      </c>
      <c r="E93" s="1" t="s">
        <v>1095</v>
      </c>
      <c r="F93" s="1" t="s">
        <v>1096</v>
      </c>
      <c r="G93" s="1" t="s">
        <v>1097</v>
      </c>
      <c r="H93" s="1" t="s">
        <v>1098</v>
      </c>
      <c r="I93" s="1" t="s">
        <v>1099</v>
      </c>
      <c r="J93" s="1" t="s">
        <v>1100</v>
      </c>
      <c r="K93" s="1" t="s">
        <v>364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1101</v>
      </c>
      <c r="B94" s="1" t="s">
        <v>1102</v>
      </c>
      <c r="C94" s="1" t="s">
        <v>1103</v>
      </c>
      <c r="D94" s="1" t="s">
        <v>1104</v>
      </c>
      <c r="E94" s="1" t="s">
        <v>1105</v>
      </c>
      <c r="F94" s="1" t="s">
        <v>1106</v>
      </c>
      <c r="G94" s="1" t="s">
        <v>1107</v>
      </c>
      <c r="H94" s="1" t="s">
        <v>1108</v>
      </c>
      <c r="I94" s="1" t="s">
        <v>1109</v>
      </c>
      <c r="J94" s="1" t="s">
        <v>1110</v>
      </c>
      <c r="K94" s="1" t="s">
        <v>439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1111</v>
      </c>
      <c r="B95" s="1" t="s">
        <v>1112</v>
      </c>
      <c r="C95" s="1" t="s">
        <v>1113</v>
      </c>
      <c r="D95" s="1" t="s">
        <v>1114</v>
      </c>
      <c r="E95" s="1" t="s">
        <v>1115</v>
      </c>
      <c r="F95" s="1" t="s">
        <v>1116</v>
      </c>
      <c r="G95" s="1" t="s">
        <v>1117</v>
      </c>
      <c r="H95" s="1" t="s">
        <v>1118</v>
      </c>
      <c r="I95" s="1" t="s">
        <v>1119</v>
      </c>
      <c r="J95" s="1" t="s">
        <v>1120</v>
      </c>
      <c r="K95" s="1" t="s">
        <v>1121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1122</v>
      </c>
      <c r="B96" s="1">
        <v>0.0</v>
      </c>
      <c r="C96" s="1">
        <v>0.0</v>
      </c>
      <c r="D96" s="1" t="s">
        <v>1123</v>
      </c>
      <c r="E96" s="1" t="s">
        <v>1124</v>
      </c>
      <c r="F96" s="1" t="s">
        <v>1125</v>
      </c>
      <c r="G96" s="1" t="s">
        <v>1126</v>
      </c>
      <c r="H96" s="1" t="s">
        <v>1080</v>
      </c>
      <c r="I96" s="1" t="s">
        <v>1127</v>
      </c>
      <c r="J96" s="1" t="s">
        <v>1128</v>
      </c>
      <c r="K96" s="1" t="s">
        <v>1129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1130</v>
      </c>
      <c r="B97" s="1" t="s">
        <v>1131</v>
      </c>
      <c r="C97" s="1" t="s">
        <v>1132</v>
      </c>
      <c r="D97" s="1" t="s">
        <v>1133</v>
      </c>
      <c r="E97" s="1" t="s">
        <v>1134</v>
      </c>
      <c r="F97" s="1" t="s">
        <v>1135</v>
      </c>
      <c r="G97" s="1" t="s">
        <v>1136</v>
      </c>
      <c r="H97" s="1" t="s">
        <v>476</v>
      </c>
      <c r="I97" s="1" t="s">
        <v>1137</v>
      </c>
      <c r="J97" s="1" t="s">
        <v>956</v>
      </c>
      <c r="K97" s="1" t="s">
        <v>1138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1139</v>
      </c>
      <c r="B98" s="1" t="s">
        <v>1140</v>
      </c>
      <c r="C98" s="1" t="s">
        <v>1141</v>
      </c>
      <c r="D98" s="1" t="s">
        <v>1142</v>
      </c>
      <c r="E98" s="1" t="s">
        <v>1143</v>
      </c>
      <c r="F98" s="1" t="s">
        <v>1144</v>
      </c>
      <c r="G98" s="1">
        <v>9.66</v>
      </c>
      <c r="H98" s="1" t="s">
        <v>1145</v>
      </c>
      <c r="I98" s="1" t="s">
        <v>1146</v>
      </c>
      <c r="J98" s="1" t="s">
        <v>1147</v>
      </c>
      <c r="K98" s="1" t="s">
        <v>1148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1149</v>
      </c>
      <c r="B99" s="1" t="s">
        <v>1150</v>
      </c>
      <c r="C99" s="1" t="s">
        <v>1151</v>
      </c>
      <c r="D99" s="1" t="s">
        <v>1152</v>
      </c>
      <c r="E99" s="1" t="s">
        <v>1153</v>
      </c>
      <c r="F99" s="1" t="s">
        <v>1154</v>
      </c>
      <c r="G99" s="1" t="s">
        <v>1155</v>
      </c>
      <c r="H99" s="1" t="s">
        <v>1156</v>
      </c>
      <c r="I99" s="1" t="s">
        <v>1157</v>
      </c>
      <c r="J99" s="1" t="s">
        <v>214</v>
      </c>
      <c r="K99" s="1" t="s">
        <v>1158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1159</v>
      </c>
      <c r="B100" s="1" t="s">
        <v>1160</v>
      </c>
      <c r="C100" s="1" t="s">
        <v>1161</v>
      </c>
      <c r="D100" s="1" t="s">
        <v>1162</v>
      </c>
      <c r="E100" s="1" t="s">
        <v>1163</v>
      </c>
      <c r="F100" s="1" t="s">
        <v>1164</v>
      </c>
      <c r="G100" s="1" t="s">
        <v>1165</v>
      </c>
      <c r="H100" s="1" t="s">
        <v>1166</v>
      </c>
      <c r="I100" s="1" t="s">
        <v>1167</v>
      </c>
      <c r="J100" s="1" t="s">
        <v>1168</v>
      </c>
      <c r="K100" s="1" t="s">
        <v>431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1169</v>
      </c>
      <c r="B101" s="1" t="s">
        <v>1170</v>
      </c>
      <c r="C101" s="1" t="s">
        <v>1171</v>
      </c>
      <c r="D101" s="1" t="s">
        <v>1172</v>
      </c>
      <c r="E101" s="1" t="s">
        <v>1173</v>
      </c>
      <c r="F101" s="1" t="s">
        <v>1174</v>
      </c>
      <c r="G101" s="1" t="s">
        <v>372</v>
      </c>
      <c r="H101" s="1" t="s">
        <v>1175</v>
      </c>
      <c r="I101" s="1" t="s">
        <v>1176</v>
      </c>
      <c r="J101" s="1" t="s">
        <v>1177</v>
      </c>
      <c r="K101" s="1" t="s">
        <v>1178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1179</v>
      </c>
      <c r="B102" s="1" t="s">
        <v>1180</v>
      </c>
      <c r="C102" s="1" t="s">
        <v>1181</v>
      </c>
      <c r="D102" s="1" t="s">
        <v>135</v>
      </c>
      <c r="E102" s="1" t="s">
        <v>1182</v>
      </c>
      <c r="F102" s="1" t="s">
        <v>1183</v>
      </c>
      <c r="G102" s="1" t="s">
        <v>1184</v>
      </c>
      <c r="H102" s="1" t="s">
        <v>483</v>
      </c>
      <c r="I102" s="1" t="s">
        <v>536</v>
      </c>
      <c r="J102" s="1" t="s">
        <v>1185</v>
      </c>
      <c r="K102" s="1" t="s">
        <v>1186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1187</v>
      </c>
      <c r="B103" s="1" t="s">
        <v>1188</v>
      </c>
      <c r="C103" s="1" t="s">
        <v>1189</v>
      </c>
      <c r="D103" s="1" t="s">
        <v>1190</v>
      </c>
      <c r="E103" s="1" t="s">
        <v>1191</v>
      </c>
      <c r="F103" s="1" t="s">
        <v>1192</v>
      </c>
      <c r="G103" s="1" t="s">
        <v>1193</v>
      </c>
      <c r="H103" s="1" t="s">
        <v>1194</v>
      </c>
      <c r="I103" s="1" t="s">
        <v>1195</v>
      </c>
      <c r="J103" s="1" t="s">
        <v>1196</v>
      </c>
      <c r="K103" s="1" t="s">
        <v>1197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1198</v>
      </c>
      <c r="B104" s="1" t="s">
        <v>1199</v>
      </c>
      <c r="C104" s="1" t="s">
        <v>578</v>
      </c>
      <c r="D104" s="1" t="s">
        <v>1200</v>
      </c>
      <c r="E104" s="1" t="s">
        <v>1201</v>
      </c>
      <c r="F104" s="1" t="s">
        <v>1202</v>
      </c>
      <c r="G104" s="1" t="s">
        <v>1203</v>
      </c>
      <c r="H104" s="1" t="s">
        <v>600</v>
      </c>
      <c r="I104" s="1" t="s">
        <v>1204</v>
      </c>
      <c r="J104" s="1" t="s">
        <v>1205</v>
      </c>
      <c r="K104" s="1" t="s">
        <v>1206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1207</v>
      </c>
      <c r="B105" s="1" t="s">
        <v>1208</v>
      </c>
      <c r="C105" s="1" t="s">
        <v>1209</v>
      </c>
      <c r="D105" s="1" t="s">
        <v>1210</v>
      </c>
      <c r="E105" s="1" t="s">
        <v>1211</v>
      </c>
      <c r="F105" s="1" t="s">
        <v>1212</v>
      </c>
      <c r="G105" s="1" t="s">
        <v>1213</v>
      </c>
      <c r="H105" s="1" t="s">
        <v>1214</v>
      </c>
      <c r="I105" s="1" t="s">
        <v>1215</v>
      </c>
      <c r="J105" s="1" t="s">
        <v>1216</v>
      </c>
      <c r="K105" s="1" t="s">
        <v>1217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1218</v>
      </c>
      <c r="B106" s="1" t="s">
        <v>1219</v>
      </c>
      <c r="C106" s="1" t="s">
        <v>1220</v>
      </c>
      <c r="D106" s="1" t="s">
        <v>1221</v>
      </c>
      <c r="E106" s="1" t="s">
        <v>1222</v>
      </c>
      <c r="F106" s="1" t="s">
        <v>1223</v>
      </c>
      <c r="G106" s="1" t="s">
        <v>1224</v>
      </c>
      <c r="H106" s="1" t="s">
        <v>1225</v>
      </c>
      <c r="I106" s="1" t="s">
        <v>1226</v>
      </c>
      <c r="J106" s="1" t="s">
        <v>1227</v>
      </c>
      <c r="K106" s="1" t="s">
        <v>1228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1229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>
        <v>0.0</v>
      </c>
      <c r="H107" s="1">
        <v>0.0</v>
      </c>
      <c r="I107" s="1">
        <v>0.0</v>
      </c>
      <c r="J107" s="1">
        <v>0.0</v>
      </c>
      <c r="K107" s="1" t="s">
        <v>1230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1231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1232</v>
      </c>
      <c r="B109" s="1">
        <v>0.0</v>
      </c>
      <c r="C109" s="1" t="s">
        <v>1233</v>
      </c>
      <c r="D109" s="1" t="s">
        <v>1234</v>
      </c>
      <c r="E109" s="1" t="s">
        <v>1235</v>
      </c>
      <c r="F109" s="1" t="s">
        <v>1236</v>
      </c>
      <c r="G109" s="1" t="s">
        <v>849</v>
      </c>
      <c r="H109" s="1" t="s">
        <v>1237</v>
      </c>
      <c r="I109" s="1" t="s">
        <v>1238</v>
      </c>
      <c r="J109" s="1" t="s">
        <v>1239</v>
      </c>
      <c r="K109" s="1" t="s">
        <v>1240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1241</v>
      </c>
      <c r="B110" s="1">
        <v>0.0</v>
      </c>
      <c r="C110" s="1" t="s">
        <v>1242</v>
      </c>
      <c r="D110" s="1" t="s">
        <v>1243</v>
      </c>
      <c r="E110" s="1" t="s">
        <v>1244</v>
      </c>
      <c r="F110" s="1" t="s">
        <v>1245</v>
      </c>
      <c r="G110" s="1" t="s">
        <v>1246</v>
      </c>
      <c r="H110" s="1" t="s">
        <v>1247</v>
      </c>
      <c r="I110" s="1" t="s">
        <v>1248</v>
      </c>
      <c r="J110" s="1" t="s">
        <v>1249</v>
      </c>
      <c r="K110" s="1" t="s">
        <v>1250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1251</v>
      </c>
      <c r="B111" s="1">
        <v>0.0</v>
      </c>
      <c r="C111" s="1" t="s">
        <v>1199</v>
      </c>
      <c r="D111" s="1" t="s">
        <v>1252</v>
      </c>
      <c r="E111" s="1" t="s">
        <v>1253</v>
      </c>
      <c r="F111" s="1" t="s">
        <v>1254</v>
      </c>
      <c r="G111" s="1" t="s">
        <v>1255</v>
      </c>
      <c r="H111" s="1" t="s">
        <v>1256</v>
      </c>
      <c r="I111" s="1" t="s">
        <v>1257</v>
      </c>
      <c r="J111" s="1" t="s">
        <v>1258</v>
      </c>
      <c r="K111" s="1" t="s">
        <v>1259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1260</v>
      </c>
      <c r="B112" s="1">
        <v>0.0</v>
      </c>
      <c r="C112" s="1" t="s">
        <v>1261</v>
      </c>
      <c r="D112" s="1" t="s">
        <v>1262</v>
      </c>
      <c r="E112" s="1" t="s">
        <v>1263</v>
      </c>
      <c r="F112" s="1" t="s">
        <v>1264</v>
      </c>
      <c r="G112" s="1" t="s">
        <v>1265</v>
      </c>
      <c r="H112" s="1" t="s">
        <v>1266</v>
      </c>
      <c r="I112" s="1" t="s">
        <v>1267</v>
      </c>
      <c r="J112" s="1" t="s">
        <v>1268</v>
      </c>
      <c r="K112" s="1" t="s">
        <v>1269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1270</v>
      </c>
      <c r="B113" s="1">
        <v>0.0</v>
      </c>
      <c r="C113" s="1" t="s">
        <v>1271</v>
      </c>
      <c r="D113" s="1" t="s">
        <v>1272</v>
      </c>
      <c r="E113" s="1" t="s">
        <v>1273</v>
      </c>
      <c r="F113" s="1" t="s">
        <v>1274</v>
      </c>
      <c r="G113" s="1" t="s">
        <v>1275</v>
      </c>
      <c r="H113" s="1" t="s">
        <v>1276</v>
      </c>
      <c r="I113" s="1" t="s">
        <v>1277</v>
      </c>
      <c r="J113" s="1" t="s">
        <v>1278</v>
      </c>
      <c r="K113" s="1" t="s">
        <v>1279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1280</v>
      </c>
      <c r="B114" s="1">
        <v>0.0</v>
      </c>
      <c r="C114" s="1" t="s">
        <v>1281</v>
      </c>
      <c r="D114" s="1" t="s">
        <v>1282</v>
      </c>
      <c r="E114" s="1" t="s">
        <v>1283</v>
      </c>
      <c r="F114" s="1" t="s">
        <v>1284</v>
      </c>
      <c r="G114" s="1" t="s">
        <v>1285</v>
      </c>
      <c r="H114" s="1" t="s">
        <v>1286</v>
      </c>
      <c r="I114" s="1" t="s">
        <v>1287</v>
      </c>
      <c r="J114" s="1" t="s">
        <v>1288</v>
      </c>
      <c r="K114" s="1" t="s">
        <v>1289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1290</v>
      </c>
      <c r="B115" s="1">
        <v>0.0</v>
      </c>
      <c r="C115" s="1" t="s">
        <v>1291</v>
      </c>
      <c r="D115" s="1" t="s">
        <v>1292</v>
      </c>
      <c r="E115" s="1" t="s">
        <v>1293</v>
      </c>
      <c r="F115" s="1" t="s">
        <v>1294</v>
      </c>
      <c r="G115" s="1" t="s">
        <v>1295</v>
      </c>
      <c r="H115" s="1" t="s">
        <v>1296</v>
      </c>
      <c r="I115" s="1" t="s">
        <v>1297</v>
      </c>
      <c r="J115" s="1" t="s">
        <v>1298</v>
      </c>
      <c r="K115" s="1" t="s">
        <v>1299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1300</v>
      </c>
      <c r="B116" s="1">
        <v>0.0</v>
      </c>
      <c r="C116" s="1" t="s">
        <v>1301</v>
      </c>
      <c r="D116" s="1" t="s">
        <v>1302</v>
      </c>
      <c r="E116" s="1" t="s">
        <v>1303</v>
      </c>
      <c r="F116" s="1" t="s">
        <v>1304</v>
      </c>
      <c r="G116" s="1" t="s">
        <v>1305</v>
      </c>
      <c r="H116" s="1" t="s">
        <v>1306</v>
      </c>
      <c r="I116" s="1" t="s">
        <v>1307</v>
      </c>
      <c r="J116" s="1" t="s">
        <v>1308</v>
      </c>
      <c r="K116" s="1" t="s">
        <v>1309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1310</v>
      </c>
      <c r="B117" s="1">
        <v>0.0</v>
      </c>
      <c r="C117" s="1">
        <v>0.0</v>
      </c>
      <c r="D117" s="1">
        <v>0.0</v>
      </c>
      <c r="E117" s="1">
        <v>0.0</v>
      </c>
      <c r="F117" s="1" t="s">
        <v>1311</v>
      </c>
      <c r="G117" s="1" t="s">
        <v>1312</v>
      </c>
      <c r="H117" s="1" t="s">
        <v>1313</v>
      </c>
      <c r="I117" s="1" t="s">
        <v>1314</v>
      </c>
      <c r="J117" s="1" t="s">
        <v>1315</v>
      </c>
      <c r="K117" s="1" t="s">
        <v>1316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1317</v>
      </c>
      <c r="B118" s="1">
        <v>0.0</v>
      </c>
      <c r="C118" s="1" t="s">
        <v>1318</v>
      </c>
      <c r="D118" s="1" t="s">
        <v>1319</v>
      </c>
      <c r="E118" s="1" t="s">
        <v>1320</v>
      </c>
      <c r="F118" s="1" t="s">
        <v>1321</v>
      </c>
      <c r="G118" s="1" t="s">
        <v>1322</v>
      </c>
      <c r="H118" s="1" t="s">
        <v>1323</v>
      </c>
      <c r="I118" s="1" t="s">
        <v>1324</v>
      </c>
      <c r="J118" s="1" t="s">
        <v>227</v>
      </c>
      <c r="K118" s="1" t="s">
        <v>1325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1326</v>
      </c>
      <c r="B119" s="1">
        <v>0.0</v>
      </c>
      <c r="C119" s="1" t="s">
        <v>1327</v>
      </c>
      <c r="D119" s="1" t="s">
        <v>1328</v>
      </c>
      <c r="E119" s="1" t="s">
        <v>1329</v>
      </c>
      <c r="F119" s="1" t="s">
        <v>1330</v>
      </c>
      <c r="G119" s="1" t="s">
        <v>1331</v>
      </c>
      <c r="H119" s="1" t="s">
        <v>1332</v>
      </c>
      <c r="I119" s="1" t="s">
        <v>1333</v>
      </c>
      <c r="J119" s="1" t="s">
        <v>1334</v>
      </c>
      <c r="K119" s="1" t="s">
        <v>1335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1336</v>
      </c>
      <c r="B120" s="1">
        <v>0.0</v>
      </c>
      <c r="C120" s="1" t="s">
        <v>1337</v>
      </c>
      <c r="D120" s="1" t="s">
        <v>1338</v>
      </c>
      <c r="E120" s="1" t="s">
        <v>1339</v>
      </c>
      <c r="F120" s="1" t="s">
        <v>1340</v>
      </c>
      <c r="G120" s="1" t="s">
        <v>1341</v>
      </c>
      <c r="H120" s="1" t="s">
        <v>1342</v>
      </c>
      <c r="I120" s="1" t="s">
        <v>1343</v>
      </c>
      <c r="J120" s="1" t="s">
        <v>1344</v>
      </c>
      <c r="K120" s="1" t="s">
        <v>1345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1346</v>
      </c>
      <c r="B121" s="1">
        <v>0.0</v>
      </c>
      <c r="C121" s="1" t="s">
        <v>1347</v>
      </c>
      <c r="D121" s="1" t="s">
        <v>1348</v>
      </c>
      <c r="E121" s="1" t="s">
        <v>1349</v>
      </c>
      <c r="F121" s="1" t="s">
        <v>1350</v>
      </c>
      <c r="G121" s="1" t="s">
        <v>1351</v>
      </c>
      <c r="H121" s="1" t="s">
        <v>1352</v>
      </c>
      <c r="I121" s="1" t="s">
        <v>1353</v>
      </c>
      <c r="J121" s="1" t="s">
        <v>1354</v>
      </c>
      <c r="K121" s="1" t="s">
        <v>1355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1356</v>
      </c>
      <c r="B122" s="1">
        <v>0.0</v>
      </c>
      <c r="C122" s="1" t="s">
        <v>1357</v>
      </c>
      <c r="D122" s="1" t="s">
        <v>1358</v>
      </c>
      <c r="E122" s="1" t="s">
        <v>1359</v>
      </c>
      <c r="F122" s="1" t="s">
        <v>1360</v>
      </c>
      <c r="G122" s="1" t="s">
        <v>1361</v>
      </c>
      <c r="H122" s="1" t="s">
        <v>1362</v>
      </c>
      <c r="I122" s="1" t="s">
        <v>1363</v>
      </c>
      <c r="J122" s="1" t="s">
        <v>1364</v>
      </c>
      <c r="K122" s="1" t="s">
        <v>1365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1366</v>
      </c>
      <c r="B123" s="1">
        <v>0.0</v>
      </c>
      <c r="C123" s="1" t="s">
        <v>1367</v>
      </c>
      <c r="D123" s="1" t="s">
        <v>1368</v>
      </c>
      <c r="E123" s="1" t="s">
        <v>1369</v>
      </c>
      <c r="F123" s="1" t="s">
        <v>1370</v>
      </c>
      <c r="G123" s="1" t="s">
        <v>581</v>
      </c>
      <c r="H123" s="1" t="s">
        <v>1371</v>
      </c>
      <c r="I123" s="1" t="s">
        <v>1372</v>
      </c>
      <c r="J123" s="1" t="s">
        <v>1373</v>
      </c>
      <c r="K123" s="1" t="s">
        <v>1374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1375</v>
      </c>
      <c r="B124" s="1">
        <v>0.0</v>
      </c>
      <c r="C124" s="1" t="s">
        <v>1376</v>
      </c>
      <c r="D124" s="1" t="s">
        <v>636</v>
      </c>
      <c r="E124" s="1" t="s">
        <v>1377</v>
      </c>
      <c r="F124" s="1" t="s">
        <v>1378</v>
      </c>
      <c r="G124" s="1" t="s">
        <v>1379</v>
      </c>
      <c r="H124" s="1" t="s">
        <v>1380</v>
      </c>
      <c r="I124" s="1" t="s">
        <v>1381</v>
      </c>
      <c r="J124" s="1" t="s">
        <v>1382</v>
      </c>
      <c r="K124" s="1" t="s">
        <v>1383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1384</v>
      </c>
      <c r="B125" s="1">
        <v>0.0</v>
      </c>
      <c r="C125" s="1" t="s">
        <v>1385</v>
      </c>
      <c r="D125" s="1" t="s">
        <v>1386</v>
      </c>
      <c r="E125" s="1" t="s">
        <v>1387</v>
      </c>
      <c r="F125" s="1" t="s">
        <v>1388</v>
      </c>
      <c r="G125" s="1" t="s">
        <v>1389</v>
      </c>
      <c r="H125" s="1" t="s">
        <v>1390</v>
      </c>
      <c r="I125" s="1" t="s">
        <v>1391</v>
      </c>
      <c r="J125" s="1" t="s">
        <v>1392</v>
      </c>
      <c r="K125" s="1" t="s">
        <v>1393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1394</v>
      </c>
      <c r="B126" s="1">
        <v>0.0</v>
      </c>
      <c r="C126" s="1">
        <v>0.0</v>
      </c>
      <c r="D126" s="1" t="s">
        <v>1395</v>
      </c>
      <c r="E126" s="1" t="s">
        <v>118</v>
      </c>
      <c r="F126" s="1" t="s">
        <v>1303</v>
      </c>
      <c r="G126" s="1" t="s">
        <v>1396</v>
      </c>
      <c r="H126" s="1" t="s">
        <v>1397</v>
      </c>
      <c r="I126" s="1" t="s">
        <v>1398</v>
      </c>
      <c r="J126" s="1" t="s">
        <v>1399</v>
      </c>
      <c r="K126" s="1" t="s">
        <v>1381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1400</v>
      </c>
      <c r="B127" s="1">
        <v>0.0</v>
      </c>
      <c r="C127" s="1">
        <v>0.0</v>
      </c>
      <c r="D127" s="1">
        <v>-0.8925</v>
      </c>
      <c r="E127" s="1" t="s">
        <v>1401</v>
      </c>
      <c r="F127" s="1" t="s">
        <v>1402</v>
      </c>
      <c r="G127" s="1" t="s">
        <v>1403</v>
      </c>
      <c r="H127" s="1" t="s">
        <v>1404</v>
      </c>
      <c r="I127" s="1" t="s">
        <v>1405</v>
      </c>
      <c r="J127" s="1" t="s">
        <v>1406</v>
      </c>
      <c r="K127" s="1" t="s">
        <v>1407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1408</v>
      </c>
      <c r="B128" s="1">
        <v>0.0</v>
      </c>
      <c r="C128" s="1">
        <v>0.0</v>
      </c>
      <c r="D128" s="1">
        <v>0.0</v>
      </c>
      <c r="E128" s="1">
        <v>0.0</v>
      </c>
      <c r="F128" s="1">
        <v>0.0</v>
      </c>
      <c r="G128" s="1">
        <v>0.0</v>
      </c>
      <c r="H128" s="1" t="s">
        <v>1409</v>
      </c>
      <c r="I128" s="1" t="s">
        <v>1410</v>
      </c>
      <c r="J128" s="1">
        <v>0.0</v>
      </c>
      <c r="K128" s="1">
        <v>0.0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1411</v>
      </c>
      <c r="C1" s="1" t="s">
        <v>1412</v>
      </c>
      <c r="D1" s="1" t="s">
        <v>1413</v>
      </c>
      <c r="E1" s="1" t="s">
        <v>1414</v>
      </c>
      <c r="F1" s="1" t="s">
        <v>1415</v>
      </c>
      <c r="G1" s="1" t="s">
        <v>1416</v>
      </c>
      <c r="H1" s="1" t="s">
        <v>1417</v>
      </c>
      <c r="I1" s="1" t="s">
        <v>1418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1419</v>
      </c>
      <c r="B2" s="1" t="s">
        <v>1420</v>
      </c>
      <c r="C2" s="1" t="s">
        <v>1421</v>
      </c>
      <c r="D2" s="1" t="s">
        <v>1422</v>
      </c>
      <c r="E2" s="1" t="s">
        <v>1423</v>
      </c>
      <c r="F2" s="1" t="s">
        <v>1424</v>
      </c>
      <c r="G2" s="1" t="s">
        <v>1425</v>
      </c>
      <c r="H2" s="1" t="s">
        <v>1425</v>
      </c>
      <c r="I2" s="1" t="s">
        <v>1426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1427</v>
      </c>
      <c r="B3" s="1" t="s">
        <v>1426</v>
      </c>
      <c r="C3" s="1" t="s">
        <v>1428</v>
      </c>
      <c r="D3" s="1" t="s">
        <v>1429</v>
      </c>
      <c r="E3" s="1" t="s">
        <v>1430</v>
      </c>
      <c r="F3" s="1" t="s">
        <v>1431</v>
      </c>
      <c r="G3" s="1" t="s">
        <v>1432</v>
      </c>
      <c r="H3" s="1" t="s">
        <v>1433</v>
      </c>
      <c r="I3" s="1" t="s">
        <v>1426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1434</v>
      </c>
      <c r="B4" s="1" t="s">
        <v>1435</v>
      </c>
      <c r="C4" s="1" t="s">
        <v>1436</v>
      </c>
      <c r="D4" s="1" t="s">
        <v>1437</v>
      </c>
      <c r="E4" s="1" t="s">
        <v>1438</v>
      </c>
      <c r="F4" s="1" t="s">
        <v>1439</v>
      </c>
      <c r="G4" s="1" t="s">
        <v>1440</v>
      </c>
      <c r="H4" s="1" t="s">
        <v>1441</v>
      </c>
      <c r="I4" s="1" t="s">
        <v>1442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1427</v>
      </c>
      <c r="B5" s="1" t="s">
        <v>1426</v>
      </c>
      <c r="C5" s="1" t="s">
        <v>1443</v>
      </c>
      <c r="D5" s="1" t="s">
        <v>1444</v>
      </c>
      <c r="E5" s="1" t="s">
        <v>1445</v>
      </c>
      <c r="F5" s="1" t="s">
        <v>1446</v>
      </c>
      <c r="G5" s="1" t="s">
        <v>1447</v>
      </c>
      <c r="H5" s="1" t="s">
        <v>1448</v>
      </c>
      <c r="I5" s="1" t="s">
        <v>1449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1450</v>
      </c>
      <c r="B6" s="1" t="s">
        <v>1451</v>
      </c>
      <c r="C6" s="1" t="s">
        <v>1452</v>
      </c>
      <c r="D6" s="1" t="s">
        <v>1453</v>
      </c>
      <c r="E6" s="1" t="s">
        <v>1454</v>
      </c>
      <c r="F6" s="1" t="s">
        <v>1455</v>
      </c>
      <c r="G6" s="1" t="s">
        <v>1456</v>
      </c>
      <c r="H6" s="1" t="s">
        <v>1457</v>
      </c>
      <c r="I6" s="1" t="s">
        <v>1458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1459</v>
      </c>
      <c r="B7" s="1" t="s">
        <v>1460</v>
      </c>
      <c r="C7" s="1" t="s">
        <v>1461</v>
      </c>
      <c r="D7" s="1" t="s">
        <v>1462</v>
      </c>
      <c r="E7" s="1" t="s">
        <v>1463</v>
      </c>
      <c r="F7" s="1" t="s">
        <v>1464</v>
      </c>
      <c r="G7" s="1" t="s">
        <v>1465</v>
      </c>
      <c r="H7" s="1" t="s">
        <v>1466</v>
      </c>
      <c r="I7" s="1" t="s">
        <v>1467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1468</v>
      </c>
      <c r="B8" s="1" t="s">
        <v>1426</v>
      </c>
      <c r="C8" s="1" t="s">
        <v>1469</v>
      </c>
      <c r="D8" s="1" t="s">
        <v>1470</v>
      </c>
      <c r="E8" s="1" t="s">
        <v>1471</v>
      </c>
      <c r="F8" s="1" t="s">
        <v>1469</v>
      </c>
      <c r="G8" s="1" t="s">
        <v>1472</v>
      </c>
      <c r="H8" s="1" t="s">
        <v>1473</v>
      </c>
      <c r="I8" s="1" t="s">
        <v>1472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1474</v>
      </c>
      <c r="B9" s="1" t="s">
        <v>1475</v>
      </c>
      <c r="C9" s="1" t="s">
        <v>1476</v>
      </c>
      <c r="D9" s="1" t="s">
        <v>1477</v>
      </c>
      <c r="E9" s="1" t="s">
        <v>1478</v>
      </c>
      <c r="F9" s="1" t="s">
        <v>1470</v>
      </c>
      <c r="G9" s="1" t="s">
        <v>1479</v>
      </c>
      <c r="H9" s="1" t="s">
        <v>1479</v>
      </c>
      <c r="I9" s="1" t="s">
        <v>1480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1481</v>
      </c>
      <c r="B10" s="1" t="s">
        <v>1482</v>
      </c>
      <c r="C10" s="1" t="s">
        <v>1483</v>
      </c>
      <c r="D10" s="1" t="s">
        <v>1484</v>
      </c>
      <c r="E10" s="1" t="s">
        <v>1485</v>
      </c>
      <c r="F10" s="1" t="s">
        <v>1486</v>
      </c>
      <c r="G10" s="1" t="s">
        <v>1487</v>
      </c>
      <c r="H10" s="1" t="s">
        <v>1487</v>
      </c>
      <c r="I10" s="1" t="s">
        <v>1488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1489</v>
      </c>
      <c r="B11" s="1" t="s">
        <v>1490</v>
      </c>
      <c r="C11" s="1" t="s">
        <v>1491</v>
      </c>
      <c r="D11" s="1" t="s">
        <v>1492</v>
      </c>
      <c r="E11" s="1" t="s">
        <v>1493</v>
      </c>
      <c r="F11" s="1" t="s">
        <v>1494</v>
      </c>
      <c r="G11" s="1" t="s">
        <v>1495</v>
      </c>
      <c r="H11" s="1" t="s">
        <v>1496</v>
      </c>
      <c r="I11" s="1" t="s">
        <v>1461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1497</v>
      </c>
      <c r="B12" s="1" t="s">
        <v>1498</v>
      </c>
      <c r="C12" s="1" t="s">
        <v>1499</v>
      </c>
      <c r="D12" s="1" t="s">
        <v>1500</v>
      </c>
      <c r="E12" s="1" t="s">
        <v>1501</v>
      </c>
      <c r="F12" s="1" t="s">
        <v>1502</v>
      </c>
      <c r="G12" s="1" t="s">
        <v>1503</v>
      </c>
      <c r="H12" s="1" t="s">
        <v>1504</v>
      </c>
      <c r="I12" s="1" t="s">
        <v>1505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1506</v>
      </c>
      <c r="B13" s="1" t="s">
        <v>1507</v>
      </c>
      <c r="C13" s="1" t="s">
        <v>1508</v>
      </c>
      <c r="D13" s="1" t="s">
        <v>1509</v>
      </c>
      <c r="E13" s="1" t="s">
        <v>1503</v>
      </c>
      <c r="F13" s="1" t="s">
        <v>1510</v>
      </c>
      <c r="G13" s="1" t="s">
        <v>1511</v>
      </c>
      <c r="H13" s="1" t="s">
        <v>1512</v>
      </c>
      <c r="I13" s="1" t="s">
        <v>1513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1514</v>
      </c>
      <c r="B14" s="1" t="s">
        <v>1515</v>
      </c>
      <c r="C14" s="1" t="s">
        <v>1516</v>
      </c>
      <c r="D14" s="1" t="s">
        <v>1517</v>
      </c>
      <c r="E14" s="1" t="s">
        <v>1518</v>
      </c>
      <c r="F14" s="1" t="s">
        <v>1519</v>
      </c>
      <c r="G14" s="1" t="s">
        <v>1520</v>
      </c>
      <c r="H14" s="1" t="s">
        <v>1521</v>
      </c>
      <c r="I14" s="1" t="s">
        <v>1522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1523</v>
      </c>
      <c r="B15" s="1" t="s">
        <v>1426</v>
      </c>
      <c r="C15" s="1" t="s">
        <v>228</v>
      </c>
      <c r="D15" s="1" t="s">
        <v>229</v>
      </c>
      <c r="E15" s="1" t="s">
        <v>230</v>
      </c>
      <c r="F15" s="1" t="s">
        <v>231</v>
      </c>
      <c r="G15" s="1" t="s">
        <v>1524</v>
      </c>
      <c r="H15" s="1" t="s">
        <v>1525</v>
      </c>
      <c r="I15" s="1" t="s">
        <v>1526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1527</v>
      </c>
      <c r="B16" s="1" t="s">
        <v>1426</v>
      </c>
      <c r="C16" s="1" t="s">
        <v>1528</v>
      </c>
      <c r="D16" s="1" t="s">
        <v>1529</v>
      </c>
      <c r="E16" s="1" t="s">
        <v>1530</v>
      </c>
      <c r="F16" s="1" t="s">
        <v>1531</v>
      </c>
      <c r="G16" s="1" t="s">
        <v>1532</v>
      </c>
      <c r="H16" s="1" t="s">
        <v>1533</v>
      </c>
      <c r="I16" s="1" t="s">
        <v>1534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1535</v>
      </c>
      <c r="B17" s="1" t="s">
        <v>191</v>
      </c>
      <c r="C17" s="1" t="s">
        <v>201</v>
      </c>
      <c r="D17" s="1" t="s">
        <v>202</v>
      </c>
      <c r="E17" s="1" t="s">
        <v>203</v>
      </c>
      <c r="F17" s="1" t="s">
        <v>195</v>
      </c>
      <c r="G17" s="1" t="s">
        <v>1536</v>
      </c>
      <c r="H17" s="1" t="s">
        <v>1537</v>
      </c>
      <c r="I17" s="1" t="s">
        <v>1538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1539</v>
      </c>
      <c r="B18" s="1" t="s">
        <v>1426</v>
      </c>
      <c r="C18" s="1" t="s">
        <v>1540</v>
      </c>
      <c r="D18" s="1" t="s">
        <v>1541</v>
      </c>
      <c r="E18" s="1" t="s">
        <v>1542</v>
      </c>
      <c r="F18" s="1" t="s">
        <v>1543</v>
      </c>
      <c r="G18" s="1" t="s">
        <v>1544</v>
      </c>
      <c r="H18" s="1" t="s">
        <v>1545</v>
      </c>
      <c r="I18" s="1" t="s">
        <v>1546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1547</v>
      </c>
      <c r="B19" s="1" t="s">
        <v>1548</v>
      </c>
      <c r="C19" s="1" t="s">
        <v>1549</v>
      </c>
      <c r="D19" s="1" t="s">
        <v>1550</v>
      </c>
      <c r="E19" s="1" t="s">
        <v>1551</v>
      </c>
      <c r="F19" s="1" t="s">
        <v>1552</v>
      </c>
      <c r="G19" s="1" t="s">
        <v>1553</v>
      </c>
      <c r="H19" s="1" t="s">
        <v>1554</v>
      </c>
      <c r="I19" s="1" t="s">
        <v>1555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1556</v>
      </c>
      <c r="B20" s="1" t="s">
        <v>1557</v>
      </c>
      <c r="C20" s="1" t="s">
        <v>1558</v>
      </c>
      <c r="D20" s="1" t="s">
        <v>1559</v>
      </c>
      <c r="E20" s="1" t="s">
        <v>1560</v>
      </c>
      <c r="F20" s="1" t="s">
        <v>1561</v>
      </c>
      <c r="G20" s="1" t="s">
        <v>1562</v>
      </c>
      <c r="H20" s="1" t="s">
        <v>1563</v>
      </c>
      <c r="I20" s="1" t="s">
        <v>1564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1565</v>
      </c>
      <c r="B21" s="1" t="s">
        <v>1566</v>
      </c>
      <c r="C21" s="1" t="s">
        <v>1567</v>
      </c>
      <c r="D21" s="1" t="s">
        <v>1568</v>
      </c>
      <c r="E21" s="1" t="s">
        <v>1569</v>
      </c>
      <c r="F21" s="1" t="s">
        <v>1570</v>
      </c>
      <c r="G21" s="1" t="s">
        <v>1571</v>
      </c>
      <c r="H21" s="1" t="s">
        <v>1572</v>
      </c>
      <c r="I21" s="1" t="s">
        <v>1573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1574</v>
      </c>
      <c r="B22" s="1" t="s">
        <v>1575</v>
      </c>
      <c r="C22" s="1" t="s">
        <v>1576</v>
      </c>
      <c r="D22" s="1" t="s">
        <v>1577</v>
      </c>
      <c r="E22" s="1" t="s">
        <v>1578</v>
      </c>
      <c r="F22" s="1" t="s">
        <v>1579</v>
      </c>
      <c r="G22" s="1" t="s">
        <v>1580</v>
      </c>
      <c r="H22" s="1" t="s">
        <v>1581</v>
      </c>
      <c r="I22" s="1" t="s">
        <v>1582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1583</v>
      </c>
      <c r="B23" s="1" t="s">
        <v>1584</v>
      </c>
      <c r="C23" s="1" t="s">
        <v>1585</v>
      </c>
      <c r="D23" s="1" t="s">
        <v>1586</v>
      </c>
      <c r="E23" s="1" t="s">
        <v>1587</v>
      </c>
      <c r="F23" s="1" t="s">
        <v>1588</v>
      </c>
      <c r="G23" s="1" t="s">
        <v>1589</v>
      </c>
      <c r="H23" s="1" t="s">
        <v>1590</v>
      </c>
      <c r="I23" s="1" t="s">
        <v>1591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1592</v>
      </c>
      <c r="B24" s="1" t="s">
        <v>1593</v>
      </c>
      <c r="C24" s="1" t="s">
        <v>1594</v>
      </c>
      <c r="D24" s="1" t="s">
        <v>1595</v>
      </c>
      <c r="E24" s="1" t="s">
        <v>1596</v>
      </c>
      <c r="F24" s="1" t="s">
        <v>1597</v>
      </c>
      <c r="G24" s="1" t="s">
        <v>1598</v>
      </c>
      <c r="H24" s="1" t="s">
        <v>1598</v>
      </c>
      <c r="I24" s="1" t="s">
        <v>1598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1599</v>
      </c>
      <c r="B25" s="1" t="s">
        <v>1600</v>
      </c>
      <c r="C25" s="1" t="s">
        <v>1601</v>
      </c>
      <c r="D25" s="1" t="s">
        <v>1602</v>
      </c>
      <c r="E25" s="1" t="s">
        <v>1603</v>
      </c>
      <c r="F25" s="1" t="s">
        <v>1604</v>
      </c>
      <c r="G25" s="1" t="s">
        <v>1604</v>
      </c>
      <c r="H25" s="1" t="s">
        <v>1604</v>
      </c>
      <c r="I25" s="1" t="s">
        <v>1426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1605</v>
      </c>
      <c r="B26" s="1" t="s">
        <v>1606</v>
      </c>
      <c r="C26" s="1" t="s">
        <v>1607</v>
      </c>
      <c r="D26" s="1" t="s">
        <v>1608</v>
      </c>
      <c r="E26" s="1" t="s">
        <v>1609</v>
      </c>
      <c r="F26" s="1" t="s">
        <v>1610</v>
      </c>
      <c r="G26" s="1" t="s">
        <v>1426</v>
      </c>
      <c r="H26" s="1" t="s">
        <v>1426</v>
      </c>
      <c r="I26" s="1" t="s">
        <v>1426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1611</v>
      </c>
      <c r="B2" s="1" t="s">
        <v>1612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1613</v>
      </c>
      <c r="B3" s="1" t="s">
        <v>1614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1615</v>
      </c>
      <c r="B4" s="1" t="s">
        <v>1616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1617</v>
      </c>
      <c r="B5" s="1" t="s">
        <v>1618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1619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1620</v>
      </c>
      <c r="B7" s="1" t="s">
        <v>1621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1622</v>
      </c>
      <c r="B8" s="1" t="s">
        <v>1623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1624</v>
      </c>
      <c r="B9" s="4" t="s">
        <v>1625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1626</v>
      </c>
      <c r="B10" s="1" t="s">
        <v>1627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1628</v>
      </c>
      <c r="B11" s="1" t="s">
        <v>1629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1630</v>
      </c>
      <c r="B12" s="1" t="s">
        <v>1627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1631</v>
      </c>
      <c r="B13" s="1" t="s">
        <v>1632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1633</v>
      </c>
      <c r="B14" s="1" t="s">
        <v>1634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1635</v>
      </c>
      <c r="B15" s="1" t="s">
        <v>1632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1636</v>
      </c>
      <c r="B16" s="1" t="s">
        <v>1637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1638</v>
      </c>
      <c r="B17" s="1">
        <v>63220.0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1639</v>
      </c>
      <c r="B18" s="1" t="s">
        <v>1640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1641</v>
      </c>
      <c r="B19" s="1">
        <v>3.0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1642</v>
      </c>
      <c r="B20" s="1">
        <v>3.0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1643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1644</v>
      </c>
      <c r="B22" s="1">
        <v>2.0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1645</v>
      </c>
      <c r="B23" s="1">
        <v>3.0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1646</v>
      </c>
      <c r="B24" s="1">
        <v>1.719792E9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1647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1648</v>
      </c>
      <c r="B26" s="1">
        <v>4.0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1649</v>
      </c>
      <c r="B27" s="1">
        <v>3.6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1650</v>
      </c>
      <c r="B28" s="1">
        <v>3.46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1651</v>
      </c>
      <c r="B29" s="1">
        <v>3.4048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1652</v>
      </c>
      <c r="B30" s="1">
        <v>3.58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1653</v>
      </c>
      <c r="B31" s="1">
        <v>3.6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1654</v>
      </c>
      <c r="B32" s="1">
        <v>3.46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1655</v>
      </c>
      <c r="B33" s="1">
        <v>3.4048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1656</v>
      </c>
      <c r="B34" s="1">
        <v>3.58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1657</v>
      </c>
      <c r="B35" s="1">
        <v>0.38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1658</v>
      </c>
      <c r="B36" s="1">
        <v>0.076799996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1659</v>
      </c>
      <c r="B37" s="1">
        <v>1.6952544E9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1660</v>
      </c>
      <c r="B38" s="1">
        <v>0.5313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1661</v>
      </c>
      <c r="B39" s="1">
        <v>1.417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1662</v>
      </c>
      <c r="B40" s="1">
        <v>9.565217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1663</v>
      </c>
      <c r="B41" s="1">
        <v>4454775.0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1664</v>
      </c>
      <c r="B42" s="1">
        <v>4454775.0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1665</v>
      </c>
      <c r="B43" s="1">
        <v>6292116.0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1666</v>
      </c>
      <c r="B44" s="1">
        <v>6115460.0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1667</v>
      </c>
      <c r="B45" s="1">
        <v>6115460.0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1668</v>
      </c>
      <c r="B46" s="1">
        <v>3.52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1669</v>
      </c>
      <c r="B47" s="1">
        <v>3100.0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1670</v>
      </c>
      <c r="B48" s="1">
        <v>4000.0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1671</v>
      </c>
      <c r="B49" s="1">
        <v>2.494261504E9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1672</v>
      </c>
      <c r="B50" s="1">
        <v>3.08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1673</v>
      </c>
      <c r="B51" s="1">
        <v>5.93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1674</v>
      </c>
      <c r="B52" s="1">
        <v>0.021940304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1675</v>
      </c>
      <c r="B53" s="1">
        <v>3.9982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1676</v>
      </c>
      <c r="B54" s="1">
        <v>4.43135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1677</v>
      </c>
      <c r="B55" s="1" t="s">
        <v>1678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1679</v>
      </c>
      <c r="B56" s="1">
        <v>3.2196780032E10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1680</v>
      </c>
      <c r="B57" s="1">
        <v>-0.33225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1681</v>
      </c>
      <c r="B58" s="1">
        <v>2.348493353E9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1682</v>
      </c>
      <c r="B59" s="1">
        <v>7.07641984E8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1683</v>
      </c>
      <c r="B60" s="1">
        <v>1.5019512E7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1684</v>
      </c>
      <c r="B61" s="1">
        <v>1.7284631E7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1685</v>
      </c>
      <c r="B62" s="1">
        <v>1.7157312E9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1686</v>
      </c>
      <c r="B63" s="1">
        <v>1.7183232E9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1687</v>
      </c>
      <c r="B64" s="1">
        <v>0.0212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1688</v>
      </c>
      <c r="B65" s="1">
        <v>3.0000001E-5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1689</v>
      </c>
      <c r="B66" s="1">
        <v>0.14738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1690</v>
      </c>
      <c r="B67" s="1">
        <v>2.07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1691</v>
      </c>
      <c r="B68" s="1">
        <v>7.07641984E8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1692</v>
      </c>
      <c r="B69" s="1">
        <v>15.334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1693</v>
      </c>
      <c r="B70" s="1">
        <v>0.22955523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1694</v>
      </c>
      <c r="B71" s="1">
        <v>1.7039808E9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1695</v>
      </c>
      <c r="B72" s="1">
        <v>1.7356032E9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1696</v>
      </c>
      <c r="B73" s="1">
        <v>1.7039808E9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1697</v>
      </c>
      <c r="B74" s="1">
        <v>-3.777200128E10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1698</v>
      </c>
      <c r="B75" s="1">
        <v>-3.89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1699</v>
      </c>
      <c r="B76" s="1">
        <v>0.29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1700</v>
      </c>
      <c r="B77" s="1" t="s">
        <v>1701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1702</v>
      </c>
      <c r="B78" s="1">
        <v>1.5071616E9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1703</v>
      </c>
      <c r="B79" s="1">
        <v>0.283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1704</v>
      </c>
      <c r="B80" s="1">
        <v>1.814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1705</v>
      </c>
      <c r="B81" s="1">
        <v>-0.2620545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1706</v>
      </c>
      <c r="B82" s="1">
        <v>0.22455823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1707</v>
      </c>
      <c r="B83" s="1">
        <v>0.11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1708</v>
      </c>
      <c r="B84" s="1">
        <v>1.6952544E9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1709</v>
      </c>
      <c r="B85" s="1" t="s">
        <v>1710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1711</v>
      </c>
      <c r="B86" s="1" t="s">
        <v>1712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1713</v>
      </c>
      <c r="B87" s="1" t="s">
        <v>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1714</v>
      </c>
      <c r="B88" s="1" t="s">
        <v>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1715</v>
      </c>
      <c r="B89" s="1" t="s">
        <v>1716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1717</v>
      </c>
      <c r="B90" s="1" t="s">
        <v>1718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1719</v>
      </c>
      <c r="B91" s="1">
        <v>1.360593E9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1720</v>
      </c>
      <c r="B92" s="1" t="s">
        <v>1721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1722</v>
      </c>
      <c r="B93" s="1" t="s">
        <v>1723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1724</v>
      </c>
      <c r="B94" s="1" t="s">
        <v>1725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1726</v>
      </c>
      <c r="B95" s="1" t="s">
        <v>1727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1728</v>
      </c>
      <c r="B96" s="1">
        <v>-1.8E7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1729</v>
      </c>
      <c r="B97" s="1">
        <v>3.52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1730</v>
      </c>
      <c r="B98" s="1">
        <v>6.01241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1731</v>
      </c>
      <c r="B99" s="1">
        <v>4.1029606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1732</v>
      </c>
      <c r="B100" s="1">
        <v>4.9941435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1733</v>
      </c>
      <c r="B101" s="1">
        <v>4.8670583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1734</v>
      </c>
      <c r="B102" s="1" t="s">
        <v>1735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1736</v>
      </c>
      <c r="B103" s="1">
        <v>3.0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1737</v>
      </c>
      <c r="B104" s="1">
        <v>2.5560000512E10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1738</v>
      </c>
      <c r="B105" s="1">
        <v>9.03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1739</v>
      </c>
      <c r="B106" s="1">
        <v>1.7745000448E10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1740</v>
      </c>
      <c r="B107" s="1">
        <v>4.1009999872E10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1741</v>
      </c>
      <c r="B108" s="1">
        <v>0.94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1742</v>
      </c>
      <c r="B109" s="1">
        <v>1.698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1743</v>
      </c>
      <c r="B110" s="1">
        <v>1.13683996672E11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1744</v>
      </c>
      <c r="B111" s="1">
        <v>79.466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1745</v>
      </c>
      <c r="B112" s="1">
        <v>80.328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1746</v>
      </c>
      <c r="B113" s="1">
        <v>-0.12641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1747</v>
      </c>
      <c r="B114" s="1">
        <v>-0.52492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1748</v>
      </c>
      <c r="B115" s="1">
        <v>1.3916000256E10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1749</v>
      </c>
      <c r="B116" s="1">
        <v>5.10475008E9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1750</v>
      </c>
      <c r="B117" s="1">
        <v>1.241299968E10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1751</v>
      </c>
      <c r="B118" s="1">
        <v>-0.218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1752</v>
      </c>
      <c r="B119" s="1">
        <v>0.12241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1753</v>
      </c>
      <c r="B120" s="1">
        <v>0.15609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1754</v>
      </c>
      <c r="B121" s="1">
        <v>-0.75393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1755</v>
      </c>
      <c r="B122" s="1" t="s">
        <v>1756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1757</v>
      </c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67</v>
      </c>
      <c r="B3" s="1">
        <v>128.1</v>
      </c>
      <c r="C3" s="1">
        <v>94.5</v>
      </c>
      <c r="D3" s="1">
        <v>88.2</v>
      </c>
      <c r="E3" s="1">
        <v>10.5525</v>
      </c>
      <c r="F3" s="1">
        <v>-95.02499999999999</v>
      </c>
      <c r="G3" s="1">
        <v>118.125</v>
      </c>
      <c r="H3" s="1">
        <v>796.425</v>
      </c>
      <c r="I3" s="1">
        <v>1919.925</v>
      </c>
      <c r="J3" s="1">
        <v>620.55</v>
      </c>
      <c r="K3" s="1">
        <v>344.4</v>
      </c>
      <c r="L3" s="1">
        <f>IF(K3*FORECAST(L2,B3:K3,B2:K2)&gt;0,FORECAST(L2,B3:K3,B2:K2),K3)*$X$1</f>
        <v>981.19</v>
      </c>
      <c r="M3" s="1">
        <f>IF(L3*FORECAST(M2,B3:L3,B2:L2)&gt;0,FORECAST(M2,B3:L3,B2:L2),L3)*$X$1</f>
        <v>1086.392682</v>
      </c>
      <c r="N3" s="1">
        <f>IF(M3*FORECAST(N2,B3:M3,B2:M2)&gt;0,FORECAST(N2,B3:M3,B2:M2),M3)*$X$1</f>
        <v>1191.595364</v>
      </c>
      <c r="O3" s="1">
        <f>IF(N3*FORECAST(O2,B3:N3,B2:N2)&gt;0,FORECAST(O2,B3:N3,B2:N2),N3)*$X$1</f>
        <v>1296.798045</v>
      </c>
      <c r="P3" s="1">
        <f>IF(O3*FORECAST(P2,B3:O3,B2:O2)&gt;0,FORECAST(P2,B3:O3,B2:O2),O3)*$X$1</f>
        <v>1402.000727</v>
      </c>
      <c r="Q3" s="1">
        <f>IF(P3*FORECAST(Q2,B3:P3,B2:P2)&gt;0,FORECAST(Q2,B3:P3,B2:P2),P3)*$X$1</f>
        <v>1507.203409</v>
      </c>
      <c r="R3" s="1">
        <f>IF(Q3*FORECAST(R2,B3:Q3,B2:Q2)&gt;0,FORECAST(R2,B3:Q3,B2:Q2),Q3)*$X$1</f>
        <v>1612.406091</v>
      </c>
      <c r="S3" s="5">
        <f>IF(R3*FORECAST(S2,B3:R3,B2:R2)&gt;0,FORECAST(S2,B3:R3,B2:R2),R3)*$X$1</f>
        <v>1717.608773</v>
      </c>
      <c r="T3" s="5">
        <f>IF(S3*FORECAST(T2,B3:S3,B2:S2)&gt;0,FORECAST(T2,B3:S3,B2:S2),S3)*$X$1</f>
        <v>1822.811455</v>
      </c>
      <c r="U3" s="5">
        <f>IF(T3*FORECAST(U2,B3:T3,B2:T2)&gt;0,FORECAST(U2,B3:T3,B2:T2),T3)*$X$1</f>
        <v>1928.014136</v>
      </c>
      <c r="V3" s="5">
        <f>IF(U3*FORECAST(V2,B3:U3,B2:U2)&gt;0,FORECAST(V2,B3:U3,B2:U2),U3)*$X$1</f>
        <v>2033.216818</v>
      </c>
      <c r="W3" s="5">
        <f>IF(V3*FORECAST(W2,B3:V3,B2:V2)&gt;0,FORECAST(W2,B3:V3,B2:V2),V3)*$X$1</f>
        <v>2138.4195</v>
      </c>
      <c r="X3" s="2"/>
      <c r="Y3" s="2"/>
      <c r="Z3" s="2"/>
    </row>
    <row r="4">
      <c r="A4" s="3" t="s">
        <v>139</v>
      </c>
      <c r="B4" s="1">
        <v>137.025</v>
      </c>
      <c r="C4" s="1">
        <v>162.225</v>
      </c>
      <c r="D4" s="1">
        <v>420.525</v>
      </c>
      <c r="E4" s="1">
        <v>1238.475</v>
      </c>
      <c r="F4" s="1">
        <v>1152.9</v>
      </c>
      <c r="G4" s="1">
        <v>971.25</v>
      </c>
      <c r="H4" s="1">
        <v>-80.325</v>
      </c>
      <c r="I4" s="1">
        <v>-509.775</v>
      </c>
      <c r="J4" s="1">
        <v>-159.075</v>
      </c>
      <c r="K4" s="1">
        <v>811.125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1758</v>
      </c>
      <c r="B5" s="1">
        <v>907.0</v>
      </c>
      <c r="C5" s="1">
        <v>974.0</v>
      </c>
      <c r="D5" s="1">
        <v>980.0</v>
      </c>
      <c r="E5" s="1">
        <v>2009.0</v>
      </c>
      <c r="F5" s="1">
        <v>2260.0</v>
      </c>
      <c r="G5" s="1">
        <v>2580.0</v>
      </c>
      <c r="H5" s="1">
        <v>2780.0</v>
      </c>
      <c r="I5" s="1">
        <v>2930.0</v>
      </c>
      <c r="J5" s="1">
        <v>2830.0</v>
      </c>
      <c r="K5" s="1">
        <v>2830.0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1759</v>
      </c>
      <c r="L7" s="1">
        <f>IF(W3*FORECAST(W2,B3:W3,B2:W2)&gt;0,FORECAST(W2,B3:W3,B2:W2),V3)*$X$1 * (1+0.02)/(0.1314-0.02)</f>
        <v>19579.78357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1760</v>
      </c>
      <c r="L8" s="6">
        <f t="array" ref="L8">NPV(0.1314,M3:W3)</f>
        <v>8402.805016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1761</v>
      </c>
      <c r="L9" s="6">
        <f t="array" ref="L9">NPV(0.1314,M16:W16)</f>
        <v>5035.353541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1762</v>
      </c>
      <c r="L10" s="6">
        <f>L8 + L9</f>
        <v>13438.15856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140</v>
      </c>
      <c r="L11" s="1">
        <v>811.125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1763</v>
      </c>
      <c r="L12" s="6">
        <f>L10 - L11</f>
        <v>12627.03356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1764</v>
      </c>
      <c r="L13" s="1">
        <v>2830.0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4.461849313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(1+0.02)/(0.1314-0.02)</f>
        <v>19579.78357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79.27499999999999</v>
      </c>
      <c r="C3" s="1">
        <v>28.245</v>
      </c>
      <c r="D3" s="1">
        <v>171.675</v>
      </c>
      <c r="E3" s="1">
        <v>-232.575</v>
      </c>
      <c r="F3" s="1">
        <v>-132.3</v>
      </c>
      <c r="G3" s="1">
        <v>22.7325</v>
      </c>
      <c r="H3" s="1">
        <v>1607.55</v>
      </c>
      <c r="I3" s="1">
        <v>1774.5</v>
      </c>
      <c r="J3" s="1">
        <v>996.4499999999999</v>
      </c>
      <c r="K3" s="1">
        <v>-1965.075</v>
      </c>
      <c r="L3" s="1">
        <f>IF(K3*FORECAST(L2,B3:K3,B2:K2)&gt;0,FORECAST(L2,B3:K3,B2:K2),K3)*$X$1</f>
        <v>-1965.075</v>
      </c>
      <c r="M3" s="1">
        <f>IF(L3*FORECAST(M2,B3:L3,B2:L2)&gt;0,FORECAST(M2,B3:L3,B2:L2),L3)*$X$1</f>
        <v>-508.6018636</v>
      </c>
      <c r="N3" s="1">
        <f>IF(M3*FORECAST(N2,B3:M3,B2:M2)&gt;0,FORECAST(N2,B3:M3,B2:M2),M3)*$X$1</f>
        <v>-599.2082727</v>
      </c>
      <c r="O3" s="1">
        <f>IF(N3*FORECAST(O2,B3:N3,B2:N2)&gt;0,FORECAST(O2,B3:N3,B2:N2),N3)*$X$1</f>
        <v>-689.8146818</v>
      </c>
      <c r="P3" s="1">
        <f>IF(O3*FORECAST(P2,B3:O3,B2:O2)&gt;0,FORECAST(P2,B3:O3,B2:O2),O3)*$X$1</f>
        <v>-780.4210909</v>
      </c>
      <c r="Q3" s="1">
        <f>IF(P3*FORECAST(Q2,B3:P3,B2:P2)&gt;0,FORECAST(Q2,B3:P3,B2:P2),P3)*$X$1</f>
        <v>-871.0275</v>
      </c>
      <c r="R3" s="1">
        <f>IF(Q3*FORECAST(R2,B3:Q3,B2:Q2)&gt;0,FORECAST(R2,B3:Q3,B2:Q2),Q3)*$X$1</f>
        <v>-961.6339091</v>
      </c>
      <c r="S3" s="5">
        <f>IF(R3*FORECAST(S2,B3:R3,B2:R2)&gt;0,FORECAST(S2,B3:R3,B2:R2),R3)*$X$1</f>
        <v>-1052.240318</v>
      </c>
      <c r="T3" s="5">
        <f>IF(S3*FORECAST(T2,B3:S3,B2:S2)&gt;0,FORECAST(T2,B3:S3,B2:S2),S3)*$X$1</f>
        <v>-1142.846727</v>
      </c>
      <c r="U3" s="5">
        <f>IF(T3*FORECAST(U2,B3:T3,B2:T2)&gt;0,FORECAST(U2,B3:T3,B2:T2),T3)*$X$1</f>
        <v>-1233.453136</v>
      </c>
      <c r="V3" s="5">
        <f>IF(U3*FORECAST(V2,B3:U3,B2:U2)&gt;0,FORECAST(V2,B3:U3,B2:U2),U3)*$X$1</f>
        <v>-1324.059545</v>
      </c>
      <c r="W3" s="5">
        <f>IF(V3*FORECAST(W2,B3:V3,B2:V2)&gt;0,FORECAST(W2,B3:V3,B2:V2),V3)*$X$1</f>
        <v>-1414.665955</v>
      </c>
      <c r="X3" s="2"/>
      <c r="Y3" s="2"/>
      <c r="Z3" s="2"/>
    </row>
    <row r="4">
      <c r="A4" s="3" t="s">
        <v>139</v>
      </c>
      <c r="B4" s="1">
        <v>137.025</v>
      </c>
      <c r="C4" s="1">
        <v>162.225</v>
      </c>
      <c r="D4" s="1">
        <v>420.525</v>
      </c>
      <c r="E4" s="1">
        <v>1238.475</v>
      </c>
      <c r="F4" s="1">
        <v>1152.9</v>
      </c>
      <c r="G4" s="1">
        <v>971.25</v>
      </c>
      <c r="H4" s="1">
        <v>-80.325</v>
      </c>
      <c r="I4" s="1">
        <v>-509.775</v>
      </c>
      <c r="J4" s="1">
        <v>-159.075</v>
      </c>
      <c r="K4" s="1">
        <v>811.125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1758</v>
      </c>
      <c r="B5" s="1">
        <v>907.0</v>
      </c>
      <c r="C5" s="1">
        <v>974.0</v>
      </c>
      <c r="D5" s="1">
        <v>980.0</v>
      </c>
      <c r="E5" s="1">
        <v>2009.0</v>
      </c>
      <c r="F5" s="1">
        <v>2260.0</v>
      </c>
      <c r="G5" s="1">
        <v>2580.0</v>
      </c>
      <c r="H5" s="1">
        <v>2780.0</v>
      </c>
      <c r="I5" s="1">
        <v>2930.0</v>
      </c>
      <c r="J5" s="1">
        <v>2830.0</v>
      </c>
      <c r="K5" s="1">
        <v>2830.0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1759</v>
      </c>
      <c r="L7" s="1">
        <f>IF(W3*FORECAST(W2,B3:W3,B2:W2)&gt;0,FORECAST(W2,B3:W3,B2:W2),V3)*$X$1 * (1+0.02)/(0.1314-0.02)</f>
        <v>-12952.95578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1760</v>
      </c>
      <c r="L8" s="6">
        <f t="array" ref="L8">NPV(0.1314,M3:W3)</f>
        <v>-4822.71295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1761</v>
      </c>
      <c r="L9" s="6">
        <f t="array" ref="L9">NPV(0.1314,M16:W16)</f>
        <v>-3331.125265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1762</v>
      </c>
      <c r="L10" s="6">
        <f>L8 + L9</f>
        <v>-8153.838215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140</v>
      </c>
      <c r="L11" s="1">
        <v>811.125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1763</v>
      </c>
      <c r="L12" s="6">
        <f>L10 - L11</f>
        <v>-8964.963215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1764</v>
      </c>
      <c r="L13" s="1">
        <v>2830.0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-3.167831525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(1+0.02)/(0.1314-0.02)</f>
        <v>-12952.95578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