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<sst xmlns="http://schemas.openxmlformats.org/spreadsheetml/2006/main" count="1953" uniqueCount="1723">
  <si>
    <t>ticker</t>
  </si>
  <si>
    <t>2384</t>
  </si>
  <si>
    <t>nombre</t>
  </si>
  <si>
    <t>SBS HOLDINGS INC</t>
  </si>
  <si>
    <t>empresa</t>
  </si>
  <si>
    <t>Ground Freight &amp; Logistics</t>
  </si>
  <si>
    <t>Open</t>
  </si>
  <si>
    <t>Target Price</t>
  </si>
  <si>
    <t>Upside</t>
  </si>
  <si>
    <t>-121.76%</t>
  </si>
  <si>
    <t>Country</t>
  </si>
  <si>
    <t>Brazil</t>
  </si>
  <si>
    <t>Market Cap</t>
  </si>
  <si>
    <t>Book Value</t>
  </si>
  <si>
    <t>Pe ratio</t>
  </si>
  <si>
    <t>Dividend Ratio</t>
  </si>
  <si>
    <t>Net Debt Growth</t>
  </si>
  <si>
    <t>0.73%</t>
  </si>
  <si>
    <t>Total Assets Growth</t>
  </si>
  <si>
    <t>4.80%</t>
  </si>
  <si>
    <t>Net Property, Plant and Equipment Growth</t>
  </si>
  <si>
    <t>-0.92%</t>
  </si>
  <si>
    <t>EBITDA Growth</t>
  </si>
  <si>
    <t>119.40%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</si>
  <si>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</si>
  <si>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</si>
  <si>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</si>
  <si>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</si>
  <si>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</si>
  <si>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</si>
  <si>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</si>
  <si>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</si>
  <si>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</si>
  <si>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</si>
  <si>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</si>
  <si>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</si>
  <si>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</si>
  <si>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</si>
  <si>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</si>
  <si>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</si>
  <si>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</si>
  <si>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</si>
  <si>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</si>
  <si>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</si>
  <si>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</si>
  <si>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</si>
  <si>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</si>
  <si>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</si>
  <si>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</si>
  <si>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</si>
  <si>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</si>
  <si>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</si>
  <si>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</si>
  <si>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</si>
  <si>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</si>
  <si>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</si>
  <si>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</si>
  <si>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</si>
  <si>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</si>
  <si>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</si>
  <si>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</si>
  <si>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</si>
  <si>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</si>
  <si>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</si>
  <si>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</si>
  <si>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</si>
  <si>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</si>
  <si>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</si>
  <si>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</si>
  <si>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</si>
  <si>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</si>
  <si>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</si>
  <si>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</si>
  <si>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</si>
  <si>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</si>
  <si>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</si>
  <si>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</si>
  <si>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</si>
  <si>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</si>
  <si>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</si>
  <si>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</si>
  <si>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</si>
  <si>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</si>
  <si>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</si>
  <si>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</si>
  <si>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</si>
  <si>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</si>
  <si>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</si>
  <si>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</si>
  <si>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</si>
  <si>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</si>
  <si>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</si>
  <si>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</si>
  <si>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</si>
  <si>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</si>
  <si>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</si>
  <si>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</si>
  <si>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</si>
  <si>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</si>
  <si>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</si>
  <si>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</si>
  <si>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</si>
  <si>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</si>
  <si>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</si>
  <si>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</si>
  <si>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</si>
  <si>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</si>
  <si>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</si>
  <si>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</si>
  <si>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815.91</t>
  </si>
  <si>
    <t>707.59</t>
  </si>
  <si>
    <t>819.99</t>
  </si>
  <si>
    <t>916.47</t>
  </si>
  <si>
    <t>Tangible Book Value</t>
  </si>
  <si>
    <t>Tangible Book Value Per Share</t>
  </si>
  <si>
    <t>644.93</t>
  </si>
  <si>
    <t>675.24</t>
  </si>
  <si>
    <t>793.75</t>
  </si>
  <si>
    <t>889.68</t>
  </si>
  <si>
    <t>728.64</t>
  </si>
  <si>
    <t>873.44</t>
  </si>
  <si>
    <t>434.57</t>
  </si>
  <si>
    <t>629.95</t>
  </si>
  <si>
    <t>907.03</t>
  </si>
  <si>
    <t>Total Debt</t>
  </si>
  <si>
    <t>Net Debt</t>
  </si>
  <si>
    <t>Debt Equivalent of Unfunded Proj. Benefit Obligation</t>
  </si>
  <si>
    <t>Minority Interest, Total (Incl. Fin. Div)</t>
  </si>
  <si>
    <t>Inventories - Raw Materials, Total</t>
  </si>
  <si>
    <t>Inventories - Work In Process, Total</t>
  </si>
  <si>
    <t>Inventories - Finished Goods, Total</t>
  </si>
  <si>
    <t>Inventories - Others</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</si>
  <si>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</si>
  <si>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</si>
  <si>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</si>
  <si>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</si>
  <si>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</si>
  <si>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</si>
  <si>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</si>
  <si>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</si>
  <si>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</si>
  <si>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</si>
  <si>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</si>
  <si>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</si>
  <si>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</si>
  <si>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</si>
  <si>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</si>
  <si>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</si>
  <si>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</si>
  <si>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</si>
  <si>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</si>
  <si>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</si>
  <si>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</si>
  <si>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</si>
  <si>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</si>
  <si>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</si>
  <si>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</si>
  <si>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</si>
  <si>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</si>
  <si>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</si>
  <si>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</si>
  <si>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70.39</t>
  </si>
  <si>
    <t>-96.83</t>
  </si>
  <si>
    <t>128.86</t>
  </si>
  <si>
    <t>111.94</t>
  </si>
  <si>
    <t>111.01</t>
  </si>
  <si>
    <t>153.06</t>
  </si>
  <si>
    <t>171.86</t>
  </si>
  <si>
    <t>271.67</t>
  </si>
  <si>
    <t>295.39</t>
  </si>
  <si>
    <t>253.19</t>
  </si>
  <si>
    <t>Basic EPS - Continuing Operations</t>
  </si>
  <si>
    <t>Basic Weighted Average Shares Outstanding</t>
  </si>
  <si>
    <t>Net EPS - Diluted</t>
  </si>
  <si>
    <t>70.27</t>
  </si>
  <si>
    <t>Diluted EPS - Continuing Operations</t>
  </si>
  <si>
    <t>Diluted Weighted Average Shares Outstanding</t>
  </si>
  <si>
    <t>Normalized Basic EPS</t>
  </si>
  <si>
    <t>57.96</t>
  </si>
  <si>
    <t>129.2</t>
  </si>
  <si>
    <t>117.7</t>
  </si>
  <si>
    <t>98.37</t>
  </si>
  <si>
    <t>110.47</t>
  </si>
  <si>
    <t>145.5</t>
  </si>
  <si>
    <t>160.13</t>
  </si>
  <si>
    <t>262.62</t>
  </si>
  <si>
    <t>273.48</t>
  </si>
  <si>
    <t>281.11</t>
  </si>
  <si>
    <t>Normalized Diluted EPS</t>
  </si>
  <si>
    <t>57.88</t>
  </si>
  <si>
    <t>Dividend Per Share</t>
  </si>
  <si>
    <t>Payout Ratio</t>
  </si>
  <si>
    <t>18.87</t>
  </si>
  <si>
    <t>-15.6</t>
  </si>
  <si>
    <t>12.41</t>
  </si>
  <si>
    <t>15.18</t>
  </si>
  <si>
    <t>18.92</t>
  </si>
  <si>
    <t>14.36</t>
  </si>
  <si>
    <t>17.45</t>
  </si>
  <si>
    <t>12.88</t>
  </si>
  <si>
    <t>18.62</t>
  </si>
  <si>
    <t>24.09</t>
  </si>
  <si>
    <t>EBITDA</t>
  </si>
  <si>
    <t>EBITA</t>
  </si>
  <si>
    <t>EBIT</t>
  </si>
  <si>
    <t>Effective Tax Rate - (Ratio)</t>
  </si>
  <si>
    <t>40.94</t>
  </si>
  <si>
    <t>3.59</t>
  </si>
  <si>
    <t>28.17</t>
  </si>
  <si>
    <t>30.89</t>
  </si>
  <si>
    <t>36.04</t>
  </si>
  <si>
    <t>32.75</t>
  </si>
  <si>
    <t>35.48</t>
  </si>
  <si>
    <t>34.55</t>
  </si>
  <si>
    <t>34.46</t>
  </si>
  <si>
    <t>39.27</t>
  </si>
  <si>
    <t>Normalized Net Income</t>
  </si>
  <si>
    <t>Non-Cash Pension Expense</t>
  </si>
  <si>
    <t>Profitability</t>
  </si>
  <si>
    <t>Return on Assets</t>
  </si>
  <si>
    <t>2.15</t>
  </si>
  <si>
    <t>2.61</t>
  </si>
  <si>
    <t>3.8</t>
  </si>
  <si>
    <t>3.11</t>
  </si>
  <si>
    <t>3.43</t>
  </si>
  <si>
    <t>3.61</t>
  </si>
  <si>
    <t>3.15</t>
  </si>
  <si>
    <t>4.87</t>
  </si>
  <si>
    <t>4.76</t>
  </si>
  <si>
    <t>4.12</t>
  </si>
  <si>
    <t>Return on Total Capital</t>
  </si>
  <si>
    <t>2.83</t>
  </si>
  <si>
    <t>3.47</t>
  </si>
  <si>
    <t>5.08</t>
  </si>
  <si>
    <t>4.68</t>
  </si>
  <si>
    <t>5.02</t>
  </si>
  <si>
    <t>4.59</t>
  </si>
  <si>
    <t>7.43</t>
  </si>
  <si>
    <t>7.27</t>
  </si>
  <si>
    <t>6.16</t>
  </si>
  <si>
    <t>Return On Equity %</t>
  </si>
  <si>
    <t>8.62</t>
  </si>
  <si>
    <t>-16.25</t>
  </si>
  <si>
    <t>16.56</t>
  </si>
  <si>
    <t>12.55</t>
  </si>
  <si>
    <t>11.02</t>
  </si>
  <si>
    <t>13.02</t>
  </si>
  <si>
    <t>11.89</t>
  </si>
  <si>
    <t>17.69</t>
  </si>
  <si>
    <t>16.48</t>
  </si>
  <si>
    <t>11.54</t>
  </si>
  <si>
    <t>Return on Common Equity</t>
  </si>
  <si>
    <t>9.02</t>
  </si>
  <si>
    <t>-12.69</t>
  </si>
  <si>
    <t>16.87</t>
  </si>
  <si>
    <t>12.89</t>
  </si>
  <si>
    <t>11.58</t>
  </si>
  <si>
    <t>14.32</t>
  </si>
  <si>
    <t>14.24</t>
  </si>
  <si>
    <t>19.37</t>
  </si>
  <si>
    <t>17.9</t>
  </si>
  <si>
    <t>13.41</t>
  </si>
  <si>
    <t>Margin Analysis</t>
  </si>
  <si>
    <t>Gross Profit Margin %</t>
  </si>
  <si>
    <t>10.09</t>
  </si>
  <si>
    <t>11.11</t>
  </si>
  <si>
    <t>11.39</t>
  </si>
  <si>
    <t>10.48</t>
  </si>
  <si>
    <t>10.49</t>
  </si>
  <si>
    <t>10.19</t>
  </si>
  <si>
    <t>10.42</t>
  </si>
  <si>
    <t>11.1</t>
  </si>
  <si>
    <t>11.61</t>
  </si>
  <si>
    <t>SG&amp;A Margin</t>
  </si>
  <si>
    <t>7.17</t>
  </si>
  <si>
    <t>7.73</t>
  </si>
  <si>
    <t>6.35</t>
  </si>
  <si>
    <t>6.4</t>
  </si>
  <si>
    <t>6.44</t>
  </si>
  <si>
    <t>6.2</t>
  </si>
  <si>
    <t>6.45</t>
  </si>
  <si>
    <t>6.3</t>
  </si>
  <si>
    <t>7.04</t>
  </si>
  <si>
    <t>EBITDA Margin %</t>
  </si>
  <si>
    <t>5.57</t>
  </si>
  <si>
    <t>9.08</t>
  </si>
  <si>
    <t>7.92</t>
  </si>
  <si>
    <t>7.07</t>
  </si>
  <si>
    <t>6.85</t>
  </si>
  <si>
    <t>7.12</t>
  </si>
  <si>
    <t>7.64</t>
  </si>
  <si>
    <t>7.23</t>
  </si>
  <si>
    <t>7.1</t>
  </si>
  <si>
    <t>EBITA Margin %</t>
  </si>
  <si>
    <t>3.08</t>
  </si>
  <si>
    <t>6.55</t>
  </si>
  <si>
    <t>5.04</t>
  </si>
  <si>
    <t>4.08</t>
  </si>
  <si>
    <t>4.13</t>
  </si>
  <si>
    <t>4.11</t>
  </si>
  <si>
    <t>4.39</t>
  </si>
  <si>
    <t>5.32</t>
  </si>
  <si>
    <t>4.74</t>
  </si>
  <si>
    <t>EBIT Margin %</t>
  </si>
  <si>
    <t>2.91</t>
  </si>
  <si>
    <t>3.38</t>
  </si>
  <si>
    <t>4.05</t>
  </si>
  <si>
    <t>3.98</t>
  </si>
  <si>
    <t>4.26</t>
  </si>
  <si>
    <t>5.13</t>
  </si>
  <si>
    <t>4.8</t>
  </si>
  <si>
    <t>4.57</t>
  </si>
  <si>
    <t>Income From Continuing Operations Margin %</t>
  </si>
  <si>
    <t>1.96</t>
  </si>
  <si>
    <t>-3.35</t>
  </si>
  <si>
    <t>2.35</t>
  </si>
  <si>
    <t>2.6</t>
  </si>
  <si>
    <t>3.26</t>
  </si>
  <si>
    <t>3.13</t>
  </si>
  <si>
    <t>Net Income Margin %</t>
  </si>
  <si>
    <t>1.94</t>
  </si>
  <si>
    <t>-2.41</t>
  </si>
  <si>
    <t>2.17</t>
  </si>
  <si>
    <t>2.38</t>
  </si>
  <si>
    <t>2.65</t>
  </si>
  <si>
    <t>2.67</t>
  </si>
  <si>
    <t>2.58</t>
  </si>
  <si>
    <t>2.33</t>
  </si>
  <si>
    <t>Net Avail. For Common Margin %</t>
  </si>
  <si>
    <t>Normalized Net Income Margin</t>
  </si>
  <si>
    <t>1.6</t>
  </si>
  <si>
    <t>3.22</t>
  </si>
  <si>
    <t>3.14</t>
  </si>
  <si>
    <t>2.56</t>
  </si>
  <si>
    <t>2.16</t>
  </si>
  <si>
    <t>2.26</t>
  </si>
  <si>
    <t>2.47</t>
  </si>
  <si>
    <t>2.59</t>
  </si>
  <si>
    <t>Levered Free Cash Flow Margin</t>
  </si>
  <si>
    <t>-10.33</t>
  </si>
  <si>
    <t>3.2</t>
  </si>
  <si>
    <t>-0.38</t>
  </si>
  <si>
    <t>0.98</t>
  </si>
  <si>
    <t>1.32</t>
  </si>
  <si>
    <t>2.32</t>
  </si>
  <si>
    <t>-2.5</t>
  </si>
  <si>
    <t>-0.3</t>
  </si>
  <si>
    <t>-1.46</t>
  </si>
  <si>
    <t>0.48</t>
  </si>
  <si>
    <t>Unlevered Free Cash Flow Margin</t>
  </si>
  <si>
    <t>-10.06</t>
  </si>
  <si>
    <t>3.54</t>
  </si>
  <si>
    <t>-0.18</t>
  </si>
  <si>
    <t>1.17</t>
  </si>
  <si>
    <t>1.51</t>
  </si>
  <si>
    <t>2.49</t>
  </si>
  <si>
    <t>-2.32</t>
  </si>
  <si>
    <t>-0.17</t>
  </si>
  <si>
    <t>-1.33</t>
  </si>
  <si>
    <t>0.6</t>
  </si>
  <si>
    <t>Asset Turnover</t>
  </si>
  <si>
    <t>1.18</t>
  </si>
  <si>
    <t>1.23</t>
  </si>
  <si>
    <t>1.21</t>
  </si>
  <si>
    <t>1.22</t>
  </si>
  <si>
    <t>1.36</t>
  </si>
  <si>
    <t>1.45</t>
  </si>
  <si>
    <t>1.52</t>
  </si>
  <si>
    <t>1.59</t>
  </si>
  <si>
    <t>1.44</t>
  </si>
  <si>
    <t>Fixed Assets Turnover</t>
  </si>
  <si>
    <t>2.39</t>
  </si>
  <si>
    <t>2.37</t>
  </si>
  <si>
    <t>2.28</t>
  </si>
  <si>
    <t>2.64</t>
  </si>
  <si>
    <t>2.92</t>
  </si>
  <si>
    <t>2.77</t>
  </si>
  <si>
    <t>4.18</t>
  </si>
  <si>
    <t>4.65</t>
  </si>
  <si>
    <t>Receivables Turnover (Average Receivables)</t>
  </si>
  <si>
    <t>6.72</t>
  </si>
  <si>
    <t>6.83</t>
  </si>
  <si>
    <t>7.15</t>
  </si>
  <si>
    <t>7.65</t>
  </si>
  <si>
    <t>7.58</t>
  </si>
  <si>
    <t>7.62</t>
  </si>
  <si>
    <t>5.69</t>
  </si>
  <si>
    <t>6.73</t>
  </si>
  <si>
    <t>6.91</t>
  </si>
  <si>
    <t>6.53</t>
  </si>
  <si>
    <t>Inventory Turnover (Average Inventory)</t>
  </si>
  <si>
    <t>12.36</t>
  </si>
  <si>
    <t>9.98</t>
  </si>
  <si>
    <t>9.58</t>
  </si>
  <si>
    <t>18.73</t>
  </si>
  <si>
    <t>31.55</t>
  </si>
  <si>
    <t>23.55</t>
  </si>
  <si>
    <t>20.01</t>
  </si>
  <si>
    <t>15.1</t>
  </si>
  <si>
    <t>Short Term Liquidity</t>
  </si>
  <si>
    <t>Current Ratio</t>
  </si>
  <si>
    <t>0.97</t>
  </si>
  <si>
    <t>1.12</t>
  </si>
  <si>
    <t>1.07</t>
  </si>
  <si>
    <t>1.02</t>
  </si>
  <si>
    <t>0.94</t>
  </si>
  <si>
    <t>1.15</t>
  </si>
  <si>
    <t>1.27</t>
  </si>
  <si>
    <t>1.46</t>
  </si>
  <si>
    <t>Quick Ratio</t>
  </si>
  <si>
    <t>0.63</t>
  </si>
  <si>
    <t>0.69</t>
  </si>
  <si>
    <t>0.77</t>
  </si>
  <si>
    <t>0.84</t>
  </si>
  <si>
    <t>0.75</t>
  </si>
  <si>
    <t>0.82</t>
  </si>
  <si>
    <t>0.88</t>
  </si>
  <si>
    <t>0.91</t>
  </si>
  <si>
    <t>Operating Cash Flow to Current Liabilities</t>
  </si>
  <si>
    <t>0.12</t>
  </si>
  <si>
    <t>0.15</t>
  </si>
  <si>
    <t>0.29</t>
  </si>
  <si>
    <t>0.28</t>
  </si>
  <si>
    <t>0.21</t>
  </si>
  <si>
    <t>0.27</t>
  </si>
  <si>
    <t>0.16</t>
  </si>
  <si>
    <t>0.26</t>
  </si>
  <si>
    <t>0.2</t>
  </si>
  <si>
    <t>0.14</t>
  </si>
  <si>
    <t>Days Sales Outstanding (Average Receivables)</t>
  </si>
  <si>
    <t>54.31</t>
  </si>
  <si>
    <t>53.42</t>
  </si>
  <si>
    <t>51.2</t>
  </si>
  <si>
    <t>47.72</t>
  </si>
  <si>
    <t>48.16</t>
  </si>
  <si>
    <t>47.89</t>
  </si>
  <si>
    <t>64.27</t>
  </si>
  <si>
    <t>54.2</t>
  </si>
  <si>
    <t>52.81</t>
  </si>
  <si>
    <t>55.88</t>
  </si>
  <si>
    <t>Days Outstanding Inventory (Average Inventory)</t>
  </si>
  <si>
    <t>29.52</t>
  </si>
  <si>
    <t>36.59</t>
  </si>
  <si>
    <t>38.2</t>
  </si>
  <si>
    <t>31.52</t>
  </si>
  <si>
    <t>19.48</t>
  </si>
  <si>
    <t>11.57</t>
  </si>
  <si>
    <t>15.54</t>
  </si>
  <si>
    <t>18.24</t>
  </si>
  <si>
    <t>24.17</t>
  </si>
  <si>
    <t>33.11</t>
  </si>
  <si>
    <t>Average Days Payable Outstanding</t>
  </si>
  <si>
    <t>22.68</t>
  </si>
  <si>
    <t>23.49</t>
  </si>
  <si>
    <t>24.45</t>
  </si>
  <si>
    <t>21.39</t>
  </si>
  <si>
    <t>22.16</t>
  </si>
  <si>
    <t>26.64</t>
  </si>
  <si>
    <t>42.48</t>
  </si>
  <si>
    <t>37.87</t>
  </si>
  <si>
    <t>36.55</t>
  </si>
  <si>
    <t>36.07</t>
  </si>
  <si>
    <t>Cash Conversion Cycle (Average Days)</t>
  </si>
  <si>
    <t>61.15</t>
  </si>
  <si>
    <t>66.52</t>
  </si>
  <si>
    <t>64.95</t>
  </si>
  <si>
    <t>57.86</t>
  </si>
  <si>
    <t>45.48</t>
  </si>
  <si>
    <t>32.81</t>
  </si>
  <si>
    <t>37.34</t>
  </si>
  <si>
    <t>34.57</t>
  </si>
  <si>
    <t>40.43</t>
  </si>
  <si>
    <t>52.92</t>
  </si>
  <si>
    <t>Long Term Solvency</t>
  </si>
  <si>
    <t>Total Debt/Equity</t>
  </si>
  <si>
    <t>184.14</t>
  </si>
  <si>
    <t>208.39</t>
  </si>
  <si>
    <t>167.65</t>
  </si>
  <si>
    <t>149.87</t>
  </si>
  <si>
    <t>157.31</t>
  </si>
  <si>
    <t>139.62</t>
  </si>
  <si>
    <t>147.96</t>
  </si>
  <si>
    <t>122.24</t>
  </si>
  <si>
    <t>112.94</t>
  </si>
  <si>
    <t>99.03</t>
  </si>
  <si>
    <t>Total Debt / Total Capital</t>
  </si>
  <si>
    <t>64.81</t>
  </si>
  <si>
    <t>67.57</t>
  </si>
  <si>
    <t>62.64</t>
  </si>
  <si>
    <t>59.98</t>
  </si>
  <si>
    <t>61.14</t>
  </si>
  <si>
    <t>58.27</t>
  </si>
  <si>
    <t>59.67</t>
  </si>
  <si>
    <t>53.04</t>
  </si>
  <si>
    <t>49.76</t>
  </si>
  <si>
    <t>LT Debt/Equity</t>
  </si>
  <si>
    <t>81.82</t>
  </si>
  <si>
    <t>106.45</t>
  </si>
  <si>
    <t>96.84</t>
  </si>
  <si>
    <t>87.54</t>
  </si>
  <si>
    <t>103.02</t>
  </si>
  <si>
    <t>87.73</t>
  </si>
  <si>
    <t>69.56</t>
  </si>
  <si>
    <t>74.52</t>
  </si>
  <si>
    <t>63.93</t>
  </si>
  <si>
    <t>62.67</t>
  </si>
  <si>
    <t>Long-Term Debt / Total Capital</t>
  </si>
  <si>
    <t>28.8</t>
  </si>
  <si>
    <t>34.52</t>
  </si>
  <si>
    <t>36.18</t>
  </si>
  <si>
    <t>35.03</t>
  </si>
  <si>
    <t>40.04</t>
  </si>
  <si>
    <t>36.61</t>
  </si>
  <si>
    <t>28.05</t>
  </si>
  <si>
    <t>33.53</t>
  </si>
  <si>
    <t>30.02</t>
  </si>
  <si>
    <t>31.49</t>
  </si>
  <si>
    <t>Total Liabilities / Total Assets</t>
  </si>
  <si>
    <t>73.12</t>
  </si>
  <si>
    <t>76.01</t>
  </si>
  <si>
    <t>71.74</t>
  </si>
  <si>
    <t>69.87</t>
  </si>
  <si>
    <t>72.05</t>
  </si>
  <si>
    <t>69.97</t>
  </si>
  <si>
    <t>73.23</t>
  </si>
  <si>
    <t>70.88</t>
  </si>
  <si>
    <t>68.96</t>
  </si>
  <si>
    <t>65.95</t>
  </si>
  <si>
    <t>EBIT / Interest Expense</t>
  </si>
  <si>
    <t>6.87</t>
  </si>
  <si>
    <t>6.13</t>
  </si>
  <si>
    <t>15.72</t>
  </si>
  <si>
    <t>13.51</t>
  </si>
  <si>
    <t>13.97</t>
  </si>
  <si>
    <t>15.03</t>
  </si>
  <si>
    <t>15.37</t>
  </si>
  <si>
    <t>23.59</t>
  </si>
  <si>
    <t>23.54</t>
  </si>
  <si>
    <t>22.67</t>
  </si>
  <si>
    <t>EBITDA / Interest Expense</t>
  </si>
  <si>
    <t>13.14</t>
  </si>
  <si>
    <t>16.44</t>
  </si>
  <si>
    <t>24.7</t>
  </si>
  <si>
    <t>23.45</t>
  </si>
  <si>
    <t>23.63</t>
  </si>
  <si>
    <t>25.87</t>
  </si>
  <si>
    <t>25.67</t>
  </si>
  <si>
    <t>35.1</t>
  </si>
  <si>
    <t>35.47</t>
  </si>
  <si>
    <t>35.26</t>
  </si>
  <si>
    <t>(EBITDA - Capex) / Interest Expense</t>
  </si>
  <si>
    <t>-4.96</t>
  </si>
  <si>
    <t>4.5</t>
  </si>
  <si>
    <t>5.09</t>
  </si>
  <si>
    <t>3.45</t>
  </si>
  <si>
    <t>10.35</t>
  </si>
  <si>
    <t>20.45</t>
  </si>
  <si>
    <t>17.06</t>
  </si>
  <si>
    <t>23.98</t>
  </si>
  <si>
    <t>Total Debt / EBITDA</t>
  </si>
  <si>
    <t>8.23</t>
  </si>
  <si>
    <t>4.35</t>
  </si>
  <si>
    <t>4.91</t>
  </si>
  <si>
    <t>5.34</t>
  </si>
  <si>
    <t>5.44</t>
  </si>
  <si>
    <t>4.31</t>
  </si>
  <si>
    <t>5.51</t>
  </si>
  <si>
    <t>3.16</t>
  </si>
  <si>
    <t>3.31</t>
  </si>
  <si>
    <t>Net Debt / EBITDA</t>
  </si>
  <si>
    <t>3.72</t>
  </si>
  <si>
    <t>4.27</t>
  </si>
  <si>
    <t>3.25</t>
  </si>
  <si>
    <t>2.43</t>
  </si>
  <si>
    <t>2.34</t>
  </si>
  <si>
    <t>Total Debt / (EBITDA - Capex)</t>
  </si>
  <si>
    <t>-21.79</t>
  </si>
  <si>
    <t>15.9</t>
  </si>
  <si>
    <t>23.84</t>
  </si>
  <si>
    <t>36.25</t>
  </si>
  <si>
    <t>26.39</t>
  </si>
  <si>
    <t>10.77</t>
  </si>
  <si>
    <t>15.71</t>
  </si>
  <si>
    <t>5.49</t>
  </si>
  <si>
    <t>6.57</t>
  </si>
  <si>
    <t>Net Debt / (EBITDA - Capex)</t>
  </si>
  <si>
    <t>-18.07</t>
  </si>
  <si>
    <t>13.61</t>
  </si>
  <si>
    <t>19.98</t>
  </si>
  <si>
    <t>20.71</t>
  </si>
  <si>
    <t>8.13</t>
  </si>
  <si>
    <t>11.42</t>
  </si>
  <si>
    <t>4.17</t>
  </si>
  <si>
    <t>4.51</t>
  </si>
  <si>
    <t>Growth Over Prior Year</t>
  </si>
  <si>
    <t>Total Revenues, 1 Yr. Growth %</t>
  </si>
  <si>
    <t>7.06</t>
  </si>
  <si>
    <t>11.63</t>
  </si>
  <si>
    <t>-5.66</t>
  </si>
  <si>
    <t>33.13</t>
  </si>
  <si>
    <t>25.57</t>
  </si>
  <si>
    <t>0.64</t>
  </si>
  <si>
    <t>56.88</t>
  </si>
  <si>
    <t>-5.17</t>
  </si>
  <si>
    <t>Gross Profit, 1 Yr. Growth %</t>
  </si>
  <si>
    <t>6.07</t>
  </si>
  <si>
    <t>22.97</t>
  </si>
  <si>
    <t>-3.29</t>
  </si>
  <si>
    <t>-5.67</t>
  </si>
  <si>
    <t>33.33</t>
  </si>
  <si>
    <t>21.91</t>
  </si>
  <si>
    <t>2.97</t>
  </si>
  <si>
    <t>74.3</t>
  </si>
  <si>
    <t>8.17</t>
  </si>
  <si>
    <t>-0.78</t>
  </si>
  <si>
    <t>EBITDA, 1 Yr. Growth %</t>
  </si>
  <si>
    <t>-1.7</t>
  </si>
  <si>
    <t>81.96</t>
  </si>
  <si>
    <t>-17.68</t>
  </si>
  <si>
    <t>-8.42</t>
  </si>
  <si>
    <t>28.94</t>
  </si>
  <si>
    <t>25.62</t>
  </si>
  <si>
    <t>4.52</t>
  </si>
  <si>
    <t>68.4</t>
  </si>
  <si>
    <t>6.8</t>
  </si>
  <si>
    <t>-6.82</t>
  </si>
  <si>
    <t>EBITA, 1 Yr. Growth %</t>
  </si>
  <si>
    <t>-0.64</t>
  </si>
  <si>
    <t>137.61</t>
  </si>
  <si>
    <t>-27.39</t>
  </si>
  <si>
    <t>-17.09</t>
  </si>
  <si>
    <t>34.9</t>
  </si>
  <si>
    <t>90.27</t>
  </si>
  <si>
    <t>6.12</t>
  </si>
  <si>
    <t>-10.25</t>
  </si>
  <si>
    <t>EBIT, 1 Yr. Growth %</t>
  </si>
  <si>
    <t>-0.41</t>
  </si>
  <si>
    <t>29.66</t>
  </si>
  <si>
    <t>40.53</t>
  </si>
  <si>
    <t>32.28</t>
  </si>
  <si>
    <t>23.5</t>
  </si>
  <si>
    <t>7.7</t>
  </si>
  <si>
    <t>88.91</t>
  </si>
  <si>
    <t>-9.73</t>
  </si>
  <si>
    <t>Earnings From Cont. Operations, 1 Yr. Growth %</t>
  </si>
  <si>
    <t>76.96</t>
  </si>
  <si>
    <t>-290.54</t>
  </si>
  <si>
    <t>-200.89</t>
  </si>
  <si>
    <t>-14.18</t>
  </si>
  <si>
    <t>39.41</t>
  </si>
  <si>
    <t>9.18</t>
  </si>
  <si>
    <t>81.14</t>
  </si>
  <si>
    <t>8.22</t>
  </si>
  <si>
    <t>-21.16</t>
  </si>
  <si>
    <t>Net Income, 1 Yr. Growth %</t>
  </si>
  <si>
    <t>75.05</t>
  </si>
  <si>
    <t>-238.73</t>
  </si>
  <si>
    <t>-234.15</t>
  </si>
  <si>
    <t>-13.13</t>
  </si>
  <si>
    <t>-0.83</t>
  </si>
  <si>
    <t>37.88</t>
  </si>
  <si>
    <t>12.29</t>
  </si>
  <si>
    <t>58.07</t>
  </si>
  <si>
    <t>8.73</t>
  </si>
  <si>
    <t>-14.29</t>
  </si>
  <si>
    <t>Normalized Net Income, 1 Yr. Growth %</t>
  </si>
  <si>
    <t>-4.68</t>
  </si>
  <si>
    <t>124.79</t>
  </si>
  <si>
    <t>-8.16</t>
  </si>
  <si>
    <t>-16.42</t>
  </si>
  <si>
    <t>12.31</t>
  </si>
  <si>
    <t>31.7</t>
  </si>
  <si>
    <t>10.05</t>
  </si>
  <si>
    <t>64.01</t>
  </si>
  <si>
    <t>2.79</t>
  </si>
  <si>
    <t>Diluted EPS Before Extra, 1 Yr. Growth %</t>
  </si>
  <si>
    <t>72.74</t>
  </si>
  <si>
    <t>-237.8</t>
  </si>
  <si>
    <t>-233.08</t>
  </si>
  <si>
    <t>Accounts Receivable, 1 Yr. Growth %</t>
  </si>
  <si>
    <t>28.24</t>
  </si>
  <si>
    <t>-4.58</t>
  </si>
  <si>
    <t>-15.3</t>
  </si>
  <si>
    <t>57.62</t>
  </si>
  <si>
    <t>4.07</t>
  </si>
  <si>
    <t>64.15</t>
  </si>
  <si>
    <t>13.46</t>
  </si>
  <si>
    <t>6.96</t>
  </si>
  <si>
    <t>-5.85</t>
  </si>
  <si>
    <t>Inventory, 1 Yr. Growth %</t>
  </si>
  <si>
    <t>71.46</t>
  </si>
  <si>
    <t>16.54</t>
  </si>
  <si>
    <t>-18.08</t>
  </si>
  <si>
    <t>-9.57</t>
  </si>
  <si>
    <t>-26.77</t>
  </si>
  <si>
    <t>109.1</t>
  </si>
  <si>
    <t>69.42</t>
  </si>
  <si>
    <t>39.16</t>
  </si>
  <si>
    <t>21.95</t>
  </si>
  <si>
    <t>Net Property, Plant and Equip., 1 Yr. Growth %</t>
  </si>
  <si>
    <t>3.83</t>
  </si>
  <si>
    <t>0.93</t>
  </si>
  <si>
    <t>6.46</t>
  </si>
  <si>
    <t>6.71</t>
  </si>
  <si>
    <t>4.95</t>
  </si>
  <si>
    <t>7.34</t>
  </si>
  <si>
    <t>0.73</t>
  </si>
  <si>
    <t>-3.97</t>
  </si>
  <si>
    <t>-0.16</t>
  </si>
  <si>
    <t>Total Assets, 1 Yr. Growth %</t>
  </si>
  <si>
    <t>21.01</t>
  </si>
  <si>
    <t>-4.81</t>
  </si>
  <si>
    <t>-1.94</t>
  </si>
  <si>
    <t>4.42</t>
  </si>
  <si>
    <t>34.86</t>
  </si>
  <si>
    <t>4.46</t>
  </si>
  <si>
    <t>41.38</t>
  </si>
  <si>
    <t>8.9</t>
  </si>
  <si>
    <t>7.11</t>
  </si>
  <si>
    <t>1.49</t>
  </si>
  <si>
    <t>Tangible Book Value, 1 Yr. Growth %</t>
  </si>
  <si>
    <t>-7.03</t>
  </si>
  <si>
    <t>6.02</t>
  </si>
  <si>
    <t>17.55</t>
  </si>
  <si>
    <t>12.09</t>
  </si>
  <si>
    <t>-18.1</t>
  </si>
  <si>
    <t>19.87</t>
  </si>
  <si>
    <t>-50.25</t>
  </si>
  <si>
    <t>44.96</t>
  </si>
  <si>
    <t>43.98</t>
  </si>
  <si>
    <t>29.39</t>
  </si>
  <si>
    <t>Common Equity, 1 Yr. Growth %</t>
  </si>
  <si>
    <t>-12.18</t>
  </si>
  <si>
    <t>15.88</t>
  </si>
  <si>
    <t>11.77</t>
  </si>
  <si>
    <t>9.23</t>
  </si>
  <si>
    <t>13.5</t>
  </si>
  <si>
    <t>12.47</t>
  </si>
  <si>
    <t>19.54</t>
  </si>
  <si>
    <t>13.07</t>
  </si>
  <si>
    <t>Cash From Operations, 1 Yr. Growth %</t>
  </si>
  <si>
    <t>5.62</t>
  </si>
  <si>
    <t>17.2</t>
  </si>
  <si>
    <t>-4.34</t>
  </si>
  <si>
    <t>6.23</t>
  </si>
  <si>
    <t>36.09</t>
  </si>
  <si>
    <t>2.31</t>
  </si>
  <si>
    <t>59.15</t>
  </si>
  <si>
    <t>-18.44</t>
  </si>
  <si>
    <t>-37.02</t>
  </si>
  <si>
    <t>Capital Expenditures, 1 Yr. Growth %</t>
  </si>
  <si>
    <t>54.55</t>
  </si>
  <si>
    <t>-4.08</t>
  </si>
  <si>
    <t>-10.01</t>
  </si>
  <si>
    <t>-1.64</t>
  </si>
  <si>
    <t>20.06</t>
  </si>
  <si>
    <t>-5.1</t>
  </si>
  <si>
    <t>13.16</t>
  </si>
  <si>
    <t>8.24</t>
  </si>
  <si>
    <t>32.78</t>
  </si>
  <si>
    <t>-42.55</t>
  </si>
  <si>
    <t>Levered Free Cash Flow, 1 Yr. Growth %</t>
  </si>
  <si>
    <t>-134.55</t>
  </si>
  <si>
    <t>-111.12</t>
  </si>
  <si>
    <t>-366.54</t>
  </si>
  <si>
    <t>80.06</t>
  </si>
  <si>
    <t>120.46</t>
  </si>
  <si>
    <t>-208.02</t>
  </si>
  <si>
    <t>-81.06</t>
  </si>
  <si>
    <t>447.25</t>
  </si>
  <si>
    <t>-131.01</t>
  </si>
  <si>
    <t>Unlevered Free Cash Flow, 1 Yr. Growth %</t>
  </si>
  <si>
    <t>-139.29</t>
  </si>
  <si>
    <t>-104.7</t>
  </si>
  <si>
    <t>-779.26</t>
  </si>
  <si>
    <t>71.66</t>
  </si>
  <si>
    <t>107.74</t>
  </si>
  <si>
    <t>-193.83</t>
  </si>
  <si>
    <t>-88.84</t>
  </si>
  <si>
    <t>810.8</t>
  </si>
  <si>
    <t>-142.94</t>
  </si>
  <si>
    <t>Dividend Per Share, 1 Yr. Growth %</t>
  </si>
  <si>
    <t>-45.45</t>
  </si>
  <si>
    <t>22.22</t>
  </si>
  <si>
    <t>36.36</t>
  </si>
  <si>
    <t>16.67</t>
  </si>
  <si>
    <t>57.14</t>
  </si>
  <si>
    <t>10.91</t>
  </si>
  <si>
    <t>6.56</t>
  </si>
  <si>
    <t>Compound Annual Growth Rate Over Two Years</t>
  </si>
  <si>
    <t>Total Revenues, 2 Yr. CAGR %</t>
  </si>
  <si>
    <t>5.18</t>
  </si>
  <si>
    <t>9.32</t>
  </si>
  <si>
    <t>2.62</t>
  </si>
  <si>
    <t>16.85</t>
  </si>
  <si>
    <t>29.29</t>
  </si>
  <si>
    <t>12.42</t>
  </si>
  <si>
    <t>25.65</t>
  </si>
  <si>
    <t>33.08</t>
  </si>
  <si>
    <t>3.46</t>
  </si>
  <si>
    <t>Gross Profit, 2 Yr. CAGR %</t>
  </si>
  <si>
    <t>6.59</t>
  </si>
  <si>
    <t>14.21</t>
  </si>
  <si>
    <t>9.05</t>
  </si>
  <si>
    <t>-4.49</t>
  </si>
  <si>
    <t>12.14</t>
  </si>
  <si>
    <t>27.49</t>
  </si>
  <si>
    <t>12.04</t>
  </si>
  <si>
    <t>33.97</t>
  </si>
  <si>
    <t>37.31</t>
  </si>
  <si>
    <t>3.6</t>
  </si>
  <si>
    <t>EBITDA, 2 Yr. CAGR %</t>
  </si>
  <si>
    <t>33.74</t>
  </si>
  <si>
    <t>22.39</t>
  </si>
  <si>
    <t>-13.17</t>
  </si>
  <si>
    <t>8.67</t>
  </si>
  <si>
    <t>27.27</t>
  </si>
  <si>
    <t>14.59</t>
  </si>
  <si>
    <t>32.67</t>
  </si>
  <si>
    <t>34.11</t>
  </si>
  <si>
    <t>-0.24</t>
  </si>
  <si>
    <t>EBITA, 2 Yr. CAGR %</t>
  </si>
  <si>
    <t>15.28</t>
  </si>
  <si>
    <t>53.65</t>
  </si>
  <si>
    <t>31.35</t>
  </si>
  <si>
    <t>-22.41</t>
  </si>
  <si>
    <t>5.76</t>
  </si>
  <si>
    <t>29.85</t>
  </si>
  <si>
    <t>42.97</t>
  </si>
  <si>
    <t>42.1</t>
  </si>
  <si>
    <t>EBIT, 2 Yr. CAGR %</t>
  </si>
  <si>
    <t>19.21</t>
  </si>
  <si>
    <t>13.63</t>
  </si>
  <si>
    <t>34.98</t>
  </si>
  <si>
    <t>7.94</t>
  </si>
  <si>
    <t>4.73</t>
  </si>
  <si>
    <t>27.82</t>
  </si>
  <si>
    <t>15.33</t>
  </si>
  <si>
    <t>42.64</t>
  </si>
  <si>
    <t>41.16</t>
  </si>
  <si>
    <t>-2.42</t>
  </si>
  <si>
    <t>Earnings From Cont. Operations, 2 Yr. CAGR %</t>
  </si>
  <si>
    <t>30.76</t>
  </si>
  <si>
    <t>83.62</t>
  </si>
  <si>
    <t>38.65</t>
  </si>
  <si>
    <t>-6.95</t>
  </si>
  <si>
    <t>-5.47</t>
  </si>
  <si>
    <t>20.48</t>
  </si>
  <si>
    <t>23.37</t>
  </si>
  <si>
    <t>40.63</t>
  </si>
  <si>
    <t>40.01</t>
  </si>
  <si>
    <t>-7.63</t>
  </si>
  <si>
    <t>Net Income, 2 Yr. CAGR %</t>
  </si>
  <si>
    <t>29.22</t>
  </si>
  <si>
    <t>55.83</t>
  </si>
  <si>
    <t>36.42</t>
  </si>
  <si>
    <t>7.95</t>
  </si>
  <si>
    <t>-7.18</t>
  </si>
  <si>
    <t>16.93</t>
  </si>
  <si>
    <t>24.43</t>
  </si>
  <si>
    <t>33.23</t>
  </si>
  <si>
    <t>31.1</t>
  </si>
  <si>
    <t>-3.46</t>
  </si>
  <si>
    <t>Normalized Net Income, 2 Yr. CAGR %</t>
  </si>
  <si>
    <t>13.72</t>
  </si>
  <si>
    <t>46.38</t>
  </si>
  <si>
    <t>43.68</t>
  </si>
  <si>
    <t>-12.39</t>
  </si>
  <si>
    <t>-3.12</t>
  </si>
  <si>
    <t>21.62</t>
  </si>
  <si>
    <t>20.39</t>
  </si>
  <si>
    <t>34.35</t>
  </si>
  <si>
    <t>30.69</t>
  </si>
  <si>
    <t>Diluted EPS Before Extra, 2 Yr. CAGR %</t>
  </si>
  <si>
    <t>26.21</t>
  </si>
  <si>
    <t>54.28</t>
  </si>
  <si>
    <t>35.42</t>
  </si>
  <si>
    <t>7.52</t>
  </si>
  <si>
    <t>Accounts Receivable, 2 Yr. CAGR %</t>
  </si>
  <si>
    <t>15.61</t>
  </si>
  <si>
    <t>10.62</t>
  </si>
  <si>
    <t>-10.1</t>
  </si>
  <si>
    <t>-3.91</t>
  </si>
  <si>
    <t>31.08</t>
  </si>
  <si>
    <t>28.08</t>
  </si>
  <si>
    <t>30.7</t>
  </si>
  <si>
    <t>36.47</t>
  </si>
  <si>
    <t>10.16</t>
  </si>
  <si>
    <t>0.35</t>
  </si>
  <si>
    <t>Inventory, 2 Yr. CAGR %</t>
  </si>
  <si>
    <t>30.56</t>
  </si>
  <si>
    <t>41.36</t>
  </si>
  <si>
    <t>-2.29</t>
  </si>
  <si>
    <t>-13.93</t>
  </si>
  <si>
    <t>-18.62</t>
  </si>
  <si>
    <t>-24.91</t>
  </si>
  <si>
    <t>26.89</t>
  </si>
  <si>
    <t>88.22</t>
  </si>
  <si>
    <t>53.55</t>
  </si>
  <si>
    <t>30.27</t>
  </si>
  <si>
    <t>Net Property, Plant and Equip., 2 Yr. CAGR %</t>
  </si>
  <si>
    <t>5.11</t>
  </si>
  <si>
    <t>3.66</t>
  </si>
  <si>
    <t>14.84</t>
  </si>
  <si>
    <t>13.89</t>
  </si>
  <si>
    <t>6.14</t>
  </si>
  <si>
    <t>-1.65</t>
  </si>
  <si>
    <t>-2.08</t>
  </si>
  <si>
    <t>Total Assets, 2 Yr. CAGR %</t>
  </si>
  <si>
    <t>12.03</t>
  </si>
  <si>
    <t>7.33</t>
  </si>
  <si>
    <t>-3.38</t>
  </si>
  <si>
    <t>1.19</t>
  </si>
  <si>
    <t>18.67</t>
  </si>
  <si>
    <t>18.69</t>
  </si>
  <si>
    <t>21.53</t>
  </si>
  <si>
    <t>24.08</t>
  </si>
  <si>
    <t>Tangible Book Value, 2 Yr. CAGR %</t>
  </si>
  <si>
    <t>-0.71</t>
  </si>
  <si>
    <t>-0.72</t>
  </si>
  <si>
    <t>11.64</t>
  </si>
  <si>
    <t>14.79</t>
  </si>
  <si>
    <t>-4.19</t>
  </si>
  <si>
    <t>-0.92</t>
  </si>
  <si>
    <t>-22.77</t>
  </si>
  <si>
    <t>-15.08</t>
  </si>
  <si>
    <t>44.47</t>
  </si>
  <si>
    <t>36.49</t>
  </si>
  <si>
    <t>Common Equity, 2 Yr. CAGR %</t>
  </si>
  <si>
    <t>-1.52</t>
  </si>
  <si>
    <t>13.81</t>
  </si>
  <si>
    <t>11.34</t>
  </si>
  <si>
    <t>12.99</t>
  </si>
  <si>
    <t>15.95</t>
  </si>
  <si>
    <t>17.76</t>
  </si>
  <si>
    <t>14.53</t>
  </si>
  <si>
    <t>Cash From Operations, 2 Yr. CAGR %</t>
  </si>
  <si>
    <t>-5.06</t>
  </si>
  <si>
    <t>11.26</t>
  </si>
  <si>
    <t>36.03</t>
  </si>
  <si>
    <t>22.89</t>
  </si>
  <si>
    <t>0.8</t>
  </si>
  <si>
    <t>20.23</t>
  </si>
  <si>
    <t>27.6</t>
  </si>
  <si>
    <t>13.93</t>
  </si>
  <si>
    <t>-28.33</t>
  </si>
  <si>
    <t>Capital Expenditures, 2 Yr. CAGR %</t>
  </si>
  <si>
    <t>30.22</t>
  </si>
  <si>
    <t>21.76</t>
  </si>
  <si>
    <t>-7.09</t>
  </si>
  <si>
    <t>-5.92</t>
  </si>
  <si>
    <t>6.74</t>
  </si>
  <si>
    <t>3.63</t>
  </si>
  <si>
    <t>10.67</t>
  </si>
  <si>
    <t>19.88</t>
  </si>
  <si>
    <t>-12.66</t>
  </si>
  <si>
    <t>Levered Free Cash Flow, 2 Yr. CAGR %</t>
  </si>
  <si>
    <t>470.62</t>
  </si>
  <si>
    <t>189.18</t>
  </si>
  <si>
    <t>-80.4</t>
  </si>
  <si>
    <t>-45.56</t>
  </si>
  <si>
    <t>119.08</t>
  </si>
  <si>
    <t>99.24</t>
  </si>
  <si>
    <t>54.32</t>
  </si>
  <si>
    <t>-54.77</t>
  </si>
  <si>
    <t>1.8</t>
  </si>
  <si>
    <t>30.28</t>
  </si>
  <si>
    <t>Unlevered Free Cash Flow, 2 Yr. CAGR %</t>
  </si>
  <si>
    <t>314.03</t>
  </si>
  <si>
    <t>378.97</t>
  </si>
  <si>
    <t>-86.42</t>
  </si>
  <si>
    <t>-43.52</t>
  </si>
  <si>
    <t>241.47</t>
  </si>
  <si>
    <t>88.84</t>
  </si>
  <si>
    <t>39.62</t>
  </si>
  <si>
    <t>-67.64</t>
  </si>
  <si>
    <t>97.75</t>
  </si>
  <si>
    <t>Dividend Per Share, 2 Yr. CAGR %</t>
  </si>
  <si>
    <t>22.47</t>
  </si>
  <si>
    <t>48.32</t>
  </si>
  <si>
    <t>-18.35</t>
  </si>
  <si>
    <t>29.1</t>
  </si>
  <si>
    <t>26.13</t>
  </si>
  <si>
    <t>35.4</t>
  </si>
  <si>
    <t>32.02</t>
  </si>
  <si>
    <t>8.71</t>
  </si>
  <si>
    <t>Compound Annual Growth Rate Over Three Years</t>
  </si>
  <si>
    <t>Total Revenues, 3 Yr. CAGR %</t>
  </si>
  <si>
    <t>7.29</t>
  </si>
  <si>
    <t>8.81</t>
  </si>
  <si>
    <t>19.69</t>
  </si>
  <si>
    <t>18.94</t>
  </si>
  <si>
    <t>25.63</t>
  </si>
  <si>
    <t>21.25</t>
  </si>
  <si>
    <t>18.86</t>
  </si>
  <si>
    <t>Gross Profit, 3 Yr. CAGR %</t>
  </si>
  <si>
    <t>8.25</t>
  </si>
  <si>
    <t>11.79</t>
  </si>
  <si>
    <t>8.05</t>
  </si>
  <si>
    <t>3.9</t>
  </si>
  <si>
    <t>15.31</t>
  </si>
  <si>
    <t>29.82</t>
  </si>
  <si>
    <t>24.75</t>
  </si>
  <si>
    <t>23.22</t>
  </si>
  <si>
    <t>EBITDA, 3 Yr. CAGR %</t>
  </si>
  <si>
    <t>9.13</t>
  </si>
  <si>
    <t>29.56</t>
  </si>
  <si>
    <t>13.77</t>
  </si>
  <si>
    <t>-0.94</t>
  </si>
  <si>
    <t>14.05</t>
  </si>
  <si>
    <t>19.18</t>
  </si>
  <si>
    <t>23.41</t>
  </si>
  <si>
    <t>18.78</t>
  </si>
  <si>
    <t>EBITA, 3 Yr. CAGR %</t>
  </si>
  <si>
    <t>20.37</t>
  </si>
  <si>
    <t>46.71</t>
  </si>
  <si>
    <t>19.68</t>
  </si>
  <si>
    <t>12.68</t>
  </si>
  <si>
    <t>-6.7</t>
  </si>
  <si>
    <t>11.82</t>
  </si>
  <si>
    <t>21.9</t>
  </si>
  <si>
    <t>36.71</t>
  </si>
  <si>
    <t>29.45</t>
  </si>
  <si>
    <t>21.92</t>
  </si>
  <si>
    <t>EBIT, 3 Yr. CAGR %</t>
  </si>
  <si>
    <t>23.71</t>
  </si>
  <si>
    <t>22.59</t>
  </si>
  <si>
    <t>21.97</t>
  </si>
  <si>
    <t>14.74</t>
  </si>
  <si>
    <t>15.51</t>
  </si>
  <si>
    <t>10.64</t>
  </si>
  <si>
    <t>20.73</t>
  </si>
  <si>
    <t>35.95</t>
  </si>
  <si>
    <t>28.99</t>
  </si>
  <si>
    <t>Earnings From Cont. Operations, 3 Yr. CAGR %</t>
  </si>
  <si>
    <t>3.23</t>
  </si>
  <si>
    <t>48.24</t>
  </si>
  <si>
    <t>50.39</t>
  </si>
  <si>
    <t>18.16</t>
  </si>
  <si>
    <t>-3.4</t>
  </si>
  <si>
    <t>7.6</t>
  </si>
  <si>
    <t>16.59</t>
  </si>
  <si>
    <t>40.22</t>
  </si>
  <si>
    <t>28.87</t>
  </si>
  <si>
    <t>15.62</t>
  </si>
  <si>
    <t>Net Income, 3 Yr. CAGR %</t>
  </si>
  <si>
    <t>2.93</t>
  </si>
  <si>
    <t>32.31</t>
  </si>
  <si>
    <t>17.37</t>
  </si>
  <si>
    <t>4.94</t>
  </si>
  <si>
    <t>5.9</t>
  </si>
  <si>
    <t>15.36</t>
  </si>
  <si>
    <t>34.76</t>
  </si>
  <si>
    <t>24.5</t>
  </si>
  <si>
    <t>13.79</t>
  </si>
  <si>
    <t>Normalized Net Income, 3 Yr. CAGR %</t>
  </si>
  <si>
    <t>30.11</t>
  </si>
  <si>
    <t>42.72</t>
  </si>
  <si>
    <t>25.31</t>
  </si>
  <si>
    <t>19.94</t>
  </si>
  <si>
    <t>-4.83</t>
  </si>
  <si>
    <t>7.32</t>
  </si>
  <si>
    <t>17.64</t>
  </si>
  <si>
    <t>33.46</t>
  </si>
  <si>
    <t>20.63</t>
  </si>
  <si>
    <t>Diluted EPS Before Extra, 3 Yr. CAGR %</t>
  </si>
  <si>
    <t>0.92</t>
  </si>
  <si>
    <t>29.96</t>
  </si>
  <si>
    <t>46.86</t>
  </si>
  <si>
    <t>16.79</t>
  </si>
  <si>
    <t>4.66</t>
  </si>
  <si>
    <t>Accounts Receivable, 3 Yr. CAGR %</t>
  </si>
  <si>
    <t>8.44</t>
  </si>
  <si>
    <t>1.2</t>
  </si>
  <si>
    <t>-4.14</t>
  </si>
  <si>
    <t>13.32</t>
  </si>
  <si>
    <t>21.37</t>
  </si>
  <si>
    <t>39.12</t>
  </si>
  <si>
    <t>24.68</t>
  </si>
  <si>
    <t>25.83</t>
  </si>
  <si>
    <t>4.54</t>
  </si>
  <si>
    <t>Inventory, 3 Yr. CAGR %</t>
  </si>
  <si>
    <t>19.01</t>
  </si>
  <si>
    <t>25.71</t>
  </si>
  <si>
    <t>17.86</t>
  </si>
  <si>
    <t>-4.78</t>
  </si>
  <si>
    <t>-20.11</t>
  </si>
  <si>
    <t>5.64</t>
  </si>
  <si>
    <t>39.72</t>
  </si>
  <si>
    <t>70.2</t>
  </si>
  <si>
    <t>42.2</t>
  </si>
  <si>
    <t>Net Property, Plant and Equip., 3 Yr. CAGR %</t>
  </si>
  <si>
    <t>4.82</t>
  </si>
  <si>
    <t>3.7</t>
  </si>
  <si>
    <t>4.67</t>
  </si>
  <si>
    <t>11.98</t>
  </si>
  <si>
    <t>11.45</t>
  </si>
  <si>
    <t>11.67</t>
  </si>
  <si>
    <t>4.3</t>
  </si>
  <si>
    <t>1.26</t>
  </si>
  <si>
    <t>-1.16</t>
  </si>
  <si>
    <t>Total Assets, 3 Yr. CAGR %</t>
  </si>
  <si>
    <t>6.11</t>
  </si>
  <si>
    <t>4.15</t>
  </si>
  <si>
    <t>-0.85</t>
  </si>
  <si>
    <t>11.36</t>
  </si>
  <si>
    <t>13.73</t>
  </si>
  <si>
    <t>25.82</t>
  </si>
  <si>
    <t>17.16</t>
  </si>
  <si>
    <t>18.14</t>
  </si>
  <si>
    <t>5.78</t>
  </si>
  <si>
    <t>Tangible Book Value, 3 Yr. CAGR %</t>
  </si>
  <si>
    <t>4.2</t>
  </si>
  <si>
    <t>5.03</t>
  </si>
  <si>
    <t>2.57</t>
  </si>
  <si>
    <t>3.24</t>
  </si>
  <si>
    <t>-21.25</t>
  </si>
  <si>
    <t>-4.74</t>
  </si>
  <si>
    <t>39.26</t>
  </si>
  <si>
    <t>Common Equity, 3 Yr. CAGR %</t>
  </si>
  <si>
    <t>0.81</t>
  </si>
  <si>
    <t>3.97</t>
  </si>
  <si>
    <t>12.26</t>
  </si>
  <si>
    <t>11.48</t>
  </si>
  <si>
    <t>11.72</t>
  </si>
  <si>
    <t>15.13</t>
  </si>
  <si>
    <t>15.97</t>
  </si>
  <si>
    <t>16.17</t>
  </si>
  <si>
    <t>Cash From Operations, 3 Yr. CAGR %</t>
  </si>
  <si>
    <t>21.12</t>
  </si>
  <si>
    <t>1.84</t>
  </si>
  <si>
    <t>25.03</t>
  </si>
  <si>
    <t>20.96</t>
  </si>
  <si>
    <t>17.07</t>
  </si>
  <si>
    <t>11.41</t>
  </si>
  <si>
    <t>13.94</t>
  </si>
  <si>
    <t>30.37</t>
  </si>
  <si>
    <t>9.92</t>
  </si>
  <si>
    <t>-6.49</t>
  </si>
  <si>
    <t>Capital Expenditures, 3 Yr. CAGR %</t>
  </si>
  <si>
    <t>65.24</t>
  </si>
  <si>
    <t>17.6</t>
  </si>
  <si>
    <t>10.08</t>
  </si>
  <si>
    <t>-5.31</t>
  </si>
  <si>
    <t>2.04</t>
  </si>
  <si>
    <t>3.87</t>
  </si>
  <si>
    <t>8.84</t>
  </si>
  <si>
    <t>5.14</t>
  </si>
  <si>
    <t>-6.19</t>
  </si>
  <si>
    <t>Levered Free Cash Flow, 3 Yr. CAGR %</t>
  </si>
  <si>
    <t>154.11</t>
  </si>
  <si>
    <t>124.07</t>
  </si>
  <si>
    <t>-2.4</t>
  </si>
  <si>
    <t>-53.22</t>
  </si>
  <si>
    <t>-18.89</t>
  </si>
  <si>
    <t>119.54</t>
  </si>
  <si>
    <t>62.46</t>
  </si>
  <si>
    <t>-23.32</t>
  </si>
  <si>
    <t>-31.5</t>
  </si>
  <si>
    <t>Unlevered Free Cash Flow, 3 Yr. CAGR %</t>
  </si>
  <si>
    <t>88.85</t>
  </si>
  <si>
    <t>2.52</t>
  </si>
  <si>
    <t>-49.96</t>
  </si>
  <si>
    <t>-18.19</t>
  </si>
  <si>
    <t>189.34</t>
  </si>
  <si>
    <t>49.57</t>
  </si>
  <si>
    <t>-39.86</t>
  </si>
  <si>
    <t>-1.56</t>
  </si>
  <si>
    <t>-24.15</t>
  </si>
  <si>
    <t>Dividend Per Share, 3 Yr. CAGR %</t>
  </si>
  <si>
    <t>14.47</t>
  </si>
  <si>
    <t>48.88</t>
  </si>
  <si>
    <t>6.27</t>
  </si>
  <si>
    <t>-3.13</t>
  </si>
  <si>
    <t>24.81</t>
  </si>
  <si>
    <t>35.72</t>
  </si>
  <si>
    <t>26.69</t>
  </si>
  <si>
    <t>22.92</t>
  </si>
  <si>
    <t>Compound Annual Growth Rate Over Five Years</t>
  </si>
  <si>
    <t>Total Revenues, 5 Yr. CAGR %</t>
  </si>
  <si>
    <t>4.23</t>
  </si>
  <si>
    <t>9.01</t>
  </si>
  <si>
    <t>12.54</t>
  </si>
  <si>
    <t>10.24</t>
  </si>
  <si>
    <t>22.04</t>
  </si>
  <si>
    <t>24.4</t>
  </si>
  <si>
    <t>16.24</t>
  </si>
  <si>
    <t>Gross Profit, 5 Yr. CAGR %</t>
  </si>
  <si>
    <t>5.42</t>
  </si>
  <si>
    <t>8.57</t>
  </si>
  <si>
    <t>4.97</t>
  </si>
  <si>
    <t>9.67</t>
  </si>
  <si>
    <t>12.76</t>
  </si>
  <si>
    <t>8.83</t>
  </si>
  <si>
    <t>22.44</t>
  </si>
  <si>
    <t>25.84</t>
  </si>
  <si>
    <t>EBITDA, 5 Yr. CAGR %</t>
  </si>
  <si>
    <t>12.21</t>
  </si>
  <si>
    <t>14.25</t>
  </si>
  <si>
    <t>10.39</t>
  </si>
  <si>
    <t>11.7</t>
  </si>
  <si>
    <t>17.31</t>
  </si>
  <si>
    <t>21.16</t>
  </si>
  <si>
    <t>24.94</t>
  </si>
  <si>
    <t>17.09</t>
  </si>
  <si>
    <t>EBITA, 5 Yr. CAGR %</t>
  </si>
  <si>
    <t>8.56</t>
  </si>
  <si>
    <t>19.41</t>
  </si>
  <si>
    <t>24.65</t>
  </si>
  <si>
    <t>13.71</t>
  </si>
  <si>
    <t>13.9</t>
  </si>
  <si>
    <t>19.26</t>
  </si>
  <si>
    <t>1.75</t>
  </si>
  <si>
    <t>29.61</t>
  </si>
  <si>
    <t>19.47</t>
  </si>
  <si>
    <t>EBIT, 5 Yr. CAGR %</t>
  </si>
  <si>
    <t>7.38</t>
  </si>
  <si>
    <t>4.64</t>
  </si>
  <si>
    <t>28.1</t>
  </si>
  <si>
    <t>16.51</t>
  </si>
  <si>
    <t>14.76</t>
  </si>
  <si>
    <t>19.8</t>
  </si>
  <si>
    <t>15.44</t>
  </si>
  <si>
    <t>22.48</t>
  </si>
  <si>
    <t>28.52</t>
  </si>
  <si>
    <t>19.06</t>
  </si>
  <si>
    <t>Earnings From Cont. Operations, 5 Yr. CAGR %</t>
  </si>
  <si>
    <t>19.09</t>
  </si>
  <si>
    <t>16.16</t>
  </si>
  <si>
    <t>23.04</t>
  </si>
  <si>
    <t>24.9</t>
  </si>
  <si>
    <t>19.08</t>
  </si>
  <si>
    <t>19.76</t>
  </si>
  <si>
    <t>25.45</t>
  </si>
  <si>
    <t>18.66</t>
  </si>
  <si>
    <t>Net Income, 5 Yr. CAGR %</t>
  </si>
  <si>
    <t>6.7</t>
  </si>
  <si>
    <t>12.25</t>
  </si>
  <si>
    <t>15.2</t>
  </si>
  <si>
    <t>17.19</t>
  </si>
  <si>
    <t>12.34</t>
  </si>
  <si>
    <t>16.09</t>
  </si>
  <si>
    <t>21.42</t>
  </si>
  <si>
    <t>17.93</t>
  </si>
  <si>
    <t>Normalized Net Income, 5 Yr. CAGR %</t>
  </si>
  <si>
    <t>-0.57</t>
  </si>
  <si>
    <t>14.28</t>
  </si>
  <si>
    <t>35.38</t>
  </si>
  <si>
    <t>17.41</t>
  </si>
  <si>
    <t>13.06</t>
  </si>
  <si>
    <t>20.61</t>
  </si>
  <si>
    <t>4.55</t>
  </si>
  <si>
    <t>22.69</t>
  </si>
  <si>
    <t>20.54</t>
  </si>
  <si>
    <t>Diluted EPS Before Extra, 5 Yr. CAGR %</t>
  </si>
  <si>
    <t>5.37</t>
  </si>
  <si>
    <t>10.69</t>
  </si>
  <si>
    <t>13.52</t>
  </si>
  <si>
    <t>20.47</t>
  </si>
  <si>
    <t>22.23</t>
  </si>
  <si>
    <t>12.16</t>
  </si>
  <si>
    <t>Accounts Receivable, 5 Yr. CAGR %</t>
  </si>
  <si>
    <t>-0.02</t>
  </si>
  <si>
    <t>3.32</t>
  </si>
  <si>
    <t>12.23</t>
  </si>
  <si>
    <t>27.2</t>
  </si>
  <si>
    <t>26.72</t>
  </si>
  <si>
    <t>14.31</t>
  </si>
  <si>
    <t>Inventory, 5 Yr. CAGR %</t>
  </si>
  <si>
    <t>4.93</t>
  </si>
  <si>
    <t>14.17</t>
  </si>
  <si>
    <t>9.99</t>
  </si>
  <si>
    <t>8.03</t>
  </si>
  <si>
    <t>1.63</t>
  </si>
  <si>
    <t>-13.41</t>
  </si>
  <si>
    <t>-2.67</t>
  </si>
  <si>
    <t>35.86</t>
  </si>
  <si>
    <t>Net Property, Plant and Equip., 5 Yr. CAGR %</t>
  </si>
  <si>
    <t>2.75</t>
  </si>
  <si>
    <t>4.36</t>
  </si>
  <si>
    <t>4.85</t>
  </si>
  <si>
    <t>8.26</t>
  </si>
  <si>
    <t>9.61</t>
  </si>
  <si>
    <t>8.4</t>
  </si>
  <si>
    <t>1.7</t>
  </si>
  <si>
    <t>Total Assets, 5 Yr. CAGR %</t>
  </si>
  <si>
    <t>5.3</t>
  </si>
  <si>
    <t>9.73</t>
  </si>
  <si>
    <t>15.32</t>
  </si>
  <si>
    <t>18.36</t>
  </si>
  <si>
    <t>Tangible Book Value, 5 Yr. CAGR %</t>
  </si>
  <si>
    <t>5.55</t>
  </si>
  <si>
    <t>6.61</t>
  </si>
  <si>
    <t>1.24</t>
  </si>
  <si>
    <t>6.52</t>
  </si>
  <si>
    <t>-8.44</t>
  </si>
  <si>
    <t>-4.52</t>
  </si>
  <si>
    <t>0.39</t>
  </si>
  <si>
    <t>Common Equity, 5 Yr. CAGR %</t>
  </si>
  <si>
    <t>9.96</t>
  </si>
  <si>
    <t>4.69</t>
  </si>
  <si>
    <t>5.82</t>
  </si>
  <si>
    <t>13.25</t>
  </si>
  <si>
    <t>14.1</t>
  </si>
  <si>
    <t>14.89</t>
  </si>
  <si>
    <t>Cash From Operations, 5 Yr. CAGR %</t>
  </si>
  <si>
    <t>28.23</t>
  </si>
  <si>
    <t>-0.54</t>
  </si>
  <si>
    <t>26.88</t>
  </si>
  <si>
    <t>9.79</t>
  </si>
  <si>
    <t>14.71</t>
  </si>
  <si>
    <t>20.67</t>
  </si>
  <si>
    <t>17.44</t>
  </si>
  <si>
    <t>17.62</t>
  </si>
  <si>
    <t>2.63</t>
  </si>
  <si>
    <t>Capital Expenditures, 5 Yr. CAGR %</t>
  </si>
  <si>
    <t>45.67</t>
  </si>
  <si>
    <t>45.87</t>
  </si>
  <si>
    <t>31.24</t>
  </si>
  <si>
    <t>7.56</t>
  </si>
  <si>
    <t>9.51</t>
  </si>
  <si>
    <t>-0.66</t>
  </si>
  <si>
    <t>2.68</t>
  </si>
  <si>
    <t>6.54</t>
  </si>
  <si>
    <t>13.13</t>
  </si>
  <si>
    <t>-2.38</t>
  </si>
  <si>
    <t>Levered Free Cash Flow, 5 Yr. CAGR %</t>
  </si>
  <si>
    <t>42.4</t>
  </si>
  <si>
    <t>-3.26</t>
  </si>
  <si>
    <t>-8.82</t>
  </si>
  <si>
    <t>27.23</t>
  </si>
  <si>
    <t>34.87</t>
  </si>
  <si>
    <t>-16.48</t>
  </si>
  <si>
    <t>16.7</t>
  </si>
  <si>
    <t>-5.21</t>
  </si>
  <si>
    <t>Unlevered Free Cash Flow, 5 Yr. CAGR %</t>
  </si>
  <si>
    <t>36.77</t>
  </si>
  <si>
    <t>-2.57</t>
  </si>
  <si>
    <t>-26.99</t>
  </si>
  <si>
    <t>16.53</t>
  </si>
  <si>
    <t>65.89</t>
  </si>
  <si>
    <t>-14.88</t>
  </si>
  <si>
    <t>1.31</t>
  </si>
  <si>
    <t>20.46</t>
  </si>
  <si>
    <t>27.74</t>
  </si>
  <si>
    <t>-3.18</t>
  </si>
  <si>
    <t>Dividend Per Share, 5 Yr. CAGR %</t>
  </si>
  <si>
    <t>14.37</t>
  </si>
  <si>
    <t>26.97</t>
  </si>
  <si>
    <t>17.08</t>
  </si>
  <si>
    <t>14.87</t>
  </si>
  <si>
    <t>10.76</t>
  </si>
  <si>
    <t>27.65</t>
  </si>
  <si>
    <t>24.19</t>
  </si>
  <si>
    <t>2019</t>
  </si>
  <si>
    <t>2020</t>
  </si>
  <si>
    <t>2021</t>
  </si>
  <si>
    <t>2022</t>
  </si>
  <si>
    <t>2023</t>
  </si>
  <si>
    <t>2024</t>
  </si>
  <si>
    <t>2025</t>
  </si>
  <si>
    <t>2026</t>
  </si>
  <si>
    <t>Capitalization
                                    1</t>
  </si>
  <si>
    <t>75,384</t>
  </si>
  <si>
    <t>103,742</t>
  </si>
  <si>
    <t>129,678</t>
  </si>
  <si>
    <t>110,454</t>
  </si>
  <si>
    <t>97,625</t>
  </si>
  <si>
    <t>91,310</t>
  </si>
  <si>
    <t>-</t>
  </si>
  <si>
    <t>Change</t>
  </si>
  <si>
    <t>37.62%</t>
  </si>
  <si>
    <t>25%</t>
  </si>
  <si>
    <t>-14.82%</t>
  </si>
  <si>
    <t>-11.61%</t>
  </si>
  <si>
    <t>-6.47%</t>
  </si>
  <si>
    <t>0%</t>
  </si>
  <si>
    <t>Enterprise Value (EV)
                                    1</t>
  </si>
  <si>
    <t>132,379</t>
  </si>
  <si>
    <t>177,028</t>
  </si>
  <si>
    <t>204,534</t>
  </si>
  <si>
    <t>181,875</t>
  </si>
  <si>
    <t>169,550</t>
  </si>
  <si>
    <t>156,117</t>
  </si>
  <si>
    <t>152,607</t>
  </si>
  <si>
    <t>145,549</t>
  </si>
  <si>
    <t>33.73%</t>
  </si>
  <si>
    <t>15.54%</t>
  </si>
  <si>
    <t>-11.08%</t>
  </si>
  <si>
    <t>-6.78%</t>
  </si>
  <si>
    <t>-7.92%</t>
  </si>
  <si>
    <t>-2.25%</t>
  </si>
  <si>
    <t>-4.62%</t>
  </si>
  <si>
    <t>P/E ratio</t>
  </si>
  <si>
    <t>12.4x</t>
  </si>
  <si>
    <t>15.2x</t>
  </si>
  <si>
    <t>12x</t>
  </si>
  <si>
    <t>9.41x</t>
  </si>
  <si>
    <t>9.71x</t>
  </si>
  <si>
    <t>8.35x</t>
  </si>
  <si>
    <t>7.76x</t>
  </si>
  <si>
    <t>PBR</t>
  </si>
  <si>
    <t>1.67x</t>
  </si>
  <si>
    <t>2.04x</t>
  </si>
  <si>
    <t>2.14x</t>
  </si>
  <si>
    <t>1.57x</t>
  </si>
  <si>
    <t>1.23x</t>
  </si>
  <si>
    <t>1.04x</t>
  </si>
  <si>
    <t>0.94x</t>
  </si>
  <si>
    <t>0.86x</t>
  </si>
  <si>
    <t>PEG</t>
  </si>
  <si>
    <t>1.2x</t>
  </si>
  <si>
    <t>0.2x</t>
  </si>
  <si>
    <t>1.08x</t>
  </si>
  <si>
    <t>-0.7x</t>
  </si>
  <si>
    <t>-2.65x</t>
  </si>
  <si>
    <t>0.7x</t>
  </si>
  <si>
    <t>1.02x</t>
  </si>
  <si>
    <t>Capitalization / Revenue</t>
  </si>
  <si>
    <t>0.29x</t>
  </si>
  <si>
    <t>0.4x</t>
  </si>
  <si>
    <t>0.32x</t>
  </si>
  <si>
    <t>0.24x</t>
  </si>
  <si>
    <t>0.23x</t>
  </si>
  <si>
    <t>0.21x</t>
  </si>
  <si>
    <t>0.19x</t>
  </si>
  <si>
    <t>0.18x</t>
  </si>
  <si>
    <t>EV / Revenue</t>
  </si>
  <si>
    <t>0.52x</t>
  </si>
  <si>
    <t>0.69x</t>
  </si>
  <si>
    <t>0.51x</t>
  </si>
  <si>
    <t>0.39x</t>
  </si>
  <si>
    <t>0.35x</t>
  </si>
  <si>
    <t>EV / EBITDA</t>
  </si>
  <si>
    <t>7.7x</t>
  </si>
  <si>
    <t>9.85x</t>
  </si>
  <si>
    <t>6.64x</t>
  </si>
  <si>
    <t>5.69x</t>
  </si>
  <si>
    <t>5.53x</t>
  </si>
  <si>
    <t>4.88x</t>
  </si>
  <si>
    <t>4.42x</t>
  </si>
  <si>
    <t>3.86x</t>
  </si>
  <si>
    <t>EV / EBIT</t>
  </si>
  <si>
    <t>13x</t>
  </si>
  <si>
    <t>16.2x</t>
  </si>
  <si>
    <t>9.88x</t>
  </si>
  <si>
    <t>8.33x</t>
  </si>
  <si>
    <t>8.6x</t>
  </si>
  <si>
    <t>8.71x</t>
  </si>
  <si>
    <t>7.67x</t>
  </si>
  <si>
    <t>6.78x</t>
  </si>
  <si>
    <t>EV / FCF</t>
  </si>
  <si>
    <t>25.6x</t>
  </si>
  <si>
    <t>-13.4x</t>
  </si>
  <si>
    <t>39.9x</t>
  </si>
  <si>
    <t>40x</t>
  </si>
  <si>
    <t>53.6x</t>
  </si>
  <si>
    <t>19.5x</t>
  </si>
  <si>
    <t>23.8x</t>
  </si>
  <si>
    <t>12.8x</t>
  </si>
  <si>
    <t>FCF Yield</t>
  </si>
  <si>
    <t>3.9%</t>
  </si>
  <si>
    <t>-7.47%</t>
  </si>
  <si>
    <t>2.51%</t>
  </si>
  <si>
    <t>2.5%</t>
  </si>
  <si>
    <t>1.86%</t>
  </si>
  <si>
    <t>5.13%</t>
  </si>
  <si>
    <t>4.2%</t>
  </si>
  <si>
    <t>7.78%</t>
  </si>
  <si>
    <t>Dividend per Share
                                    2</t>
  </si>
  <si>
    <t>30</t>
  </si>
  <si>
    <t>35</t>
  </si>
  <si>
    <t>55</t>
  </si>
  <si>
    <t>61</t>
  </si>
  <si>
    <t>65</t>
  </si>
  <si>
    <t>70</t>
  </si>
  <si>
    <t>77</t>
  </si>
  <si>
    <t>84</t>
  </si>
  <si>
    <t>Rate of return</t>
  </si>
  <si>
    <t>1.58%</t>
  </si>
  <si>
    <t>1.34%</t>
  </si>
  <si>
    <t>1.68%</t>
  </si>
  <si>
    <t>2.19%</t>
  </si>
  <si>
    <t>2.64%</t>
  </si>
  <si>
    <t>3.04%</t>
  </si>
  <si>
    <t>3.35%</t>
  </si>
  <si>
    <t>3.65%</t>
  </si>
  <si>
    <t>EPS
                                    2</t>
  </si>
  <si>
    <t>153.1</t>
  </si>
  <si>
    <t>171.9</t>
  </si>
  <si>
    <t>271.7</t>
  </si>
  <si>
    <t>295.4</t>
  </si>
  <si>
    <t>253.2</t>
  </si>
  <si>
    <t>244.2</t>
  </si>
  <si>
    <t>275.3</t>
  </si>
  <si>
    <t>296.2</t>
  </si>
  <si>
    <t>Distribution rate</t>
  </si>
  <si>
    <t>19.6%</t>
  </si>
  <si>
    <t>20.4%</t>
  </si>
  <si>
    <t>20.2%</t>
  </si>
  <si>
    <t>20.7%</t>
  </si>
  <si>
    <t>25.7%</t>
  </si>
  <si>
    <t>28.7%</t>
  </si>
  <si>
    <t>28%</t>
  </si>
  <si>
    <t>28.4%</t>
  </si>
  <si>
    <t>Net sales
                                    1</t>
  </si>
  <si>
    <t>255,548</t>
  </si>
  <si>
    <t>257,192</t>
  </si>
  <si>
    <t>403,485</t>
  </si>
  <si>
    <t>455,481</t>
  </si>
  <si>
    <t>431,911</t>
  </si>
  <si>
    <t>443,167</t>
  </si>
  <si>
    <t>475,767</t>
  </si>
  <si>
    <t>499,500</t>
  </si>
  <si>
    <t>EBITDA
                                    1</t>
  </si>
  <si>
    <t>17,183</t>
  </si>
  <si>
    <t>17,977</t>
  </si>
  <si>
    <t>30,820</t>
  </si>
  <si>
    <t>31,973</t>
  </si>
  <si>
    <t>30,674</t>
  </si>
  <si>
    <t>32,000</t>
  </si>
  <si>
    <t>34,500</t>
  </si>
  <si>
    <t>37,700</t>
  </si>
  <si>
    <t>EBIT
                                    1</t>
  </si>
  <si>
    <t>10,176</t>
  </si>
  <si>
    <t>10,960</t>
  </si>
  <si>
    <t>20,706</t>
  </si>
  <si>
    <t>21,844</t>
  </si>
  <si>
    <t>19,719</t>
  </si>
  <si>
    <t>17,933</t>
  </si>
  <si>
    <t>19,900</t>
  </si>
  <si>
    <t>21,467</t>
  </si>
  <si>
    <t>Net income
                                    1</t>
  </si>
  <si>
    <t>6,079</t>
  </si>
  <si>
    <t>6,826</t>
  </si>
  <si>
    <t>10,790</t>
  </si>
  <si>
    <t>11,732</t>
  </si>
  <si>
    <t>10,056</t>
  </si>
  <si>
    <t>9,700</t>
  </si>
  <si>
    <t>10,933</t>
  </si>
  <si>
    <t>11,767</t>
  </si>
  <si>
    <t>Net Debt
                                    1</t>
  </si>
  <si>
    <t>56,995</t>
  </si>
  <si>
    <t>73,286</t>
  </si>
  <si>
    <t>74,856</t>
  </si>
  <si>
    <t>71,421</t>
  </si>
  <si>
    <t>71,925</t>
  </si>
  <si>
    <t>64,807</t>
  </si>
  <si>
    <t>61,297</t>
  </si>
  <si>
    <t>54,239</t>
  </si>
  <si>
    <t>Reference price
                                    2</t>
  </si>
  <si>
    <t>1,898.00</t>
  </si>
  <si>
    <t>2,612.00</t>
  </si>
  <si>
    <t>3,265.00</t>
  </si>
  <si>
    <t>2,781.00</t>
  </si>
  <si>
    <t>2,458.00</t>
  </si>
  <si>
    <t>2,299.00</t>
  </si>
  <si>
    <t>Nbr of stocks (in thousands)</t>
  </si>
  <si>
    <t>39,718</t>
  </si>
  <si>
    <t>39,717</t>
  </si>
  <si>
    <t>Announcement Date</t>
  </si>
  <si>
    <t>2/10/20</t>
  </si>
  <si>
    <t>2/12/21</t>
  </si>
  <si>
    <t>2/10/22</t>
  </si>
  <si>
    <t>2/10/23</t>
  </si>
  <si>
    <t>2/14/24</t>
  </si>
  <si>
    <t>address1</t>
  </si>
  <si>
    <t>Rua Costa Carvalho, nº 300</t>
  </si>
  <si>
    <t>address2</t>
  </si>
  <si>
    <t>Pinheiros</t>
  </si>
  <si>
    <t>city</t>
  </si>
  <si>
    <t>São Paulo</t>
  </si>
  <si>
    <t>state</t>
  </si>
  <si>
    <t>SP</t>
  </si>
  <si>
    <t>zip</t>
  </si>
  <si>
    <t>05429-900</t>
  </si>
  <si>
    <t>country</t>
  </si>
  <si>
    <t>phone</t>
  </si>
  <si>
    <t>55 11 3388 8201</t>
  </si>
  <si>
    <t>website</t>
  </si>
  <si>
    <t>https://www.sabesp.com.br</t>
  </si>
  <si>
    <t>industry</t>
  </si>
  <si>
    <t>Utilities - Regulated Water</t>
  </si>
  <si>
    <t>industryKey</t>
  </si>
  <si>
    <t>utilities-regulated-water</t>
  </si>
  <si>
    <t>industryDisp</t>
  </si>
  <si>
    <t>sector</t>
  </si>
  <si>
    <t>Utilities</t>
  </si>
  <si>
    <t>sectorKey</t>
  </si>
  <si>
    <t>utilities</t>
  </si>
  <si>
    <t>sectorDisp</t>
  </si>
  <si>
    <t>longBusinessSummary</t>
  </si>
  <si>
    <t>Companhia de Saneamento Básico do Estado de São Paulo - SABESP provides basic and environmental sanitation services in the São Paulo State, Brazil. The company supplies treated water and sewage services to residential, commercial, and industrial private customers, as well as public. As of December 31, 2023, it provided water services through 10.3 million water connections; and sewage services through 8.8 million sewage connections in 376 municipalities of the São Paulo State. The company was founded in 1954 and is headquartered in São Paulo, Brazil.</t>
  </si>
  <si>
    <t>fullTimeEmployees</t>
  </si>
  <si>
    <t>companyOfficers</t>
  </si>
  <si>
    <t>[{'maxAge': 1, 'name': 'Mr. Carlos Augusto Leone Piani C.F.A.', 'age': 49, 'title': 'CEO &amp; Member of Executive Board', 'yearBorn': 1975, 'exercisedValue': 0, 'unexercisedValue': 0}, {'maxAge': 1, 'name': 'Mr. Daniel  Szlak', 'title': 'CFO, Investor Relations Officer &amp; Member of Executive Board', 'exercisedValue': 0, 'unexercisedValue': 0}, {'maxAge': 1, 'name': 'Mr. Roberval Tavares de Souza', 'age': 53, 'title': 'Engineering Officer &amp; Member of Executive Board', 'yearBorn': 1971, 'exercisedValue': 0, 'unexercisedValue': 0}, {'maxAge': 1, 'name': 'Mr. Gustavo  do Valle Fehlberg', 'title': 'Head of Corporate Services Officer &amp; Member of Executive Board', 'exercisedValue': 0, 'unexercisedValue': 0}, {'maxAge': 1, 'name': 'Josué  Bressane Jr.', 'title': 'Chief People Officer &amp; Member of Executive Board', 'exercisedValue': 0, 'unexercisedValue': 0}, {'maxAge': 1, 'name': 'Mr. Rafael Costa Strauch', 'title': 'Chief New Business &amp; Projects Officer and Member of Executive Board', 'exercisedValue': 0, 'unexercisedValue': 0}, {'maxAge': 1, 'name': 'Ms. Debora Pierini Longo', 'title': 'Operations &amp; Maintenance Officer and Member of Executive Board', 'exercisedValue': 0, 'unexercisedValue': 0}, {'maxAge': 1, 'name': 'Ms. Maria Alicia Lima Peralta', 'title': 'Chief Legal Officer &amp; Member of Executive Board', 'exercisedValue': 0, 'unexercisedValue': 0}, {'maxAge': 1, 'name': 'Ms. Samanta I. Salvador Tavares de Souza', 'title': 'Chief Institutional Relations &amp; Sustainability Officer and Member of Executive Board', 'exercisedValue': 0, 'unexercisedValue': 0}, {'maxAge': 1, 'name': 'Ms. Luciane Godinho Domingues', 'title': 'Regulation &amp; Energy Procurement Officer and Member of Executive Board',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</si>
  <si>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</si>
  <si>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</si>
  <si>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</si>
  <si>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</si>
  <si>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</si>
  <si>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</si>
  <si>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</si>
  <si>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</si>
  <si>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</si>
  <si>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</si>
  <si>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</si>
  <si>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</si>
  <si>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</si>
  <si>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</si>
  <si>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</si>
  <si>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</si>
  <si>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</si>
  <si>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</si>
  <si>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</si>
  <si>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</si>
  <si>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</si>
  <si>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</si>
  <si>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</si>
  <si>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</si>
  <si>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</si>
  <si>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</si>
  <si>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</si>
  <si>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</si>
  <si>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</si>
  <si>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</si>
  <si>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</si>
  <si>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</si>
  <si>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</si>
  <si>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</si>
  <si>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</si>
  <si>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</si>
  <si>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</si>
  <si>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</si>
  <si>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</si>
  <si>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</si>
  <si>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</si>
  <si>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</si>
  <si>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</si>
  <si>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</si>
  <si>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</si>
  <si>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</si>
  <si>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</si>
  <si>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</si>
  <si>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</si>
  <si>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</si>
  <si>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</si>
  <si>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</si>
  <si>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</si>
  <si>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</si>
  <si>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</si>
  <si>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</si>
  <si>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</si>
  <si>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</si>
  <si>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</si>
  <si>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</si>
  <si>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</si>
  <si>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</si>
  <si>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</si>
  <si>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</si>
  <si>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</si>
  <si>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</si>
  <si>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</si>
  <si>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</si>
  <si>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</si>
  <si>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</si>
  <si>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</si>
  <si>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</si>
  <si>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</si>
  <si>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SBS</t>
  </si>
  <si>
    <t>underlyingSymbol</t>
  </si>
  <si>
    <t>shortName</t>
  </si>
  <si>
    <t xml:space="preserve">Companhia de saneamento Basico </t>
  </si>
  <si>
    <t>longName</t>
  </si>
  <si>
    <t>Companhia de Saneamento Básico do Estado de São Paulo - SABESP</t>
  </si>
  <si>
    <t>firstTradeDateEpochUtc</t>
  </si>
  <si>
    <t>timeZoneFullName</t>
  </si>
  <si>
    <t>America/New_York</t>
  </si>
  <si>
    <t>timeZoneShortName</t>
  </si>
  <si>
    <t>EST</t>
  </si>
  <si>
    <t>uuid</t>
  </si>
  <si>
    <t>9ae60886-5860-3452-a68b-578c7c1e70d2</t>
  </si>
  <si>
    <t>messageBoardId</t>
  </si>
  <si>
    <t>finmb_880587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</si>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</sst>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besp.com.b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14.44</v>
      </c>
      <c r="C4" s="2"/>
      <c r="D4" s="2"/>
      <c r="E4" s="2"/>
      <c r="F4" s="2"/>
      <c r="G4" s="2"/>
      <c r="H4" s="2"/>
      <c r="I4" s="2"/>
      <c r="J4" s="2"/>
      <c r="K4" s="2"/>
      <c r="L4" s="2"/>
      <c r="M4" s="2"/>
      <c r="N4" s="2"/>
      <c r="O4" s="2"/>
      <c r="P4" s="2"/>
      <c r="Q4" s="2"/>
      <c r="R4" s="2"/>
      <c r="S4" s="2"/>
      <c r="T4" s="2"/>
      <c r="U4" s="2"/>
      <c r="V4" s="2"/>
      <c r="W4" s="2"/>
      <c r="X4" s="2"/>
      <c r="Y4" s="2"/>
      <c r="Z4" s="2"/>
    </row>
    <row r="5">
      <c r="A5" s="1" t="s">
        <v>7</v>
      </c>
      <c r="B5" s="1">
        <v>-3.141813186277096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9.91596544E9</v>
      </c>
      <c r="C8" s="2"/>
      <c r="D8" s="2"/>
      <c r="E8" s="2"/>
      <c r="F8" s="2"/>
      <c r="G8" s="2"/>
      <c r="H8" s="2"/>
      <c r="I8" s="2"/>
      <c r="J8" s="2"/>
      <c r="K8" s="2"/>
      <c r="L8" s="2"/>
      <c r="M8" s="2"/>
      <c r="N8" s="2"/>
      <c r="O8" s="2"/>
      <c r="P8" s="2"/>
      <c r="Q8" s="2"/>
      <c r="R8" s="2"/>
      <c r="S8" s="2"/>
      <c r="T8" s="2"/>
      <c r="U8" s="2"/>
      <c r="V8" s="2"/>
      <c r="W8" s="2"/>
      <c r="X8" s="2"/>
      <c r="Y8" s="2"/>
      <c r="Z8" s="2"/>
    </row>
    <row r="9">
      <c r="A9" s="1" t="s">
        <v>13</v>
      </c>
      <c r="B9" s="1">
        <v>55.462</v>
      </c>
      <c r="C9" s="2"/>
      <c r="D9" s="2"/>
      <c r="E9" s="2"/>
      <c r="F9" s="2"/>
      <c r="G9" s="2"/>
      <c r="H9" s="2"/>
      <c r="I9" s="2"/>
      <c r="J9" s="2"/>
      <c r="K9" s="2"/>
      <c r="L9" s="2"/>
      <c r="M9" s="2"/>
      <c r="N9" s="2"/>
      <c r="O9" s="2"/>
      <c r="P9" s="2"/>
      <c r="Q9" s="2"/>
      <c r="R9" s="2"/>
      <c r="S9" s="2"/>
      <c r="T9" s="2"/>
      <c r="U9" s="2"/>
      <c r="V9" s="2"/>
      <c r="W9" s="2"/>
      <c r="X9" s="2"/>
      <c r="Y9" s="2"/>
      <c r="Z9" s="2"/>
    </row>
    <row r="10">
      <c r="A10" s="1" t="s">
        <v>14</v>
      </c>
      <c r="B10" s="1">
        <v>11.293297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29.9556</v>
      </c>
      <c r="C2" s="1">
        <v>-34.98</v>
      </c>
      <c r="D2" s="1">
        <v>47.3184</v>
      </c>
      <c r="E2" s="1">
        <v>42.2304</v>
      </c>
      <c r="F2" s="1">
        <v>47.5092</v>
      </c>
      <c r="G2" s="1">
        <v>62.964</v>
      </c>
      <c r="H2" s="1">
        <v>71.6772</v>
      </c>
      <c r="I2" s="1">
        <v>127.9632</v>
      </c>
      <c r="J2" s="1">
        <v>138.2664</v>
      </c>
      <c r="K2" s="1">
        <v>117.66</v>
      </c>
      <c r="L2" s="2"/>
      <c r="M2" s="2"/>
      <c r="N2" s="2"/>
      <c r="O2" s="2"/>
      <c r="P2" s="2"/>
      <c r="Q2" s="2"/>
      <c r="R2" s="2"/>
      <c r="S2" s="2"/>
      <c r="T2" s="2"/>
      <c r="U2" s="2"/>
      <c r="V2" s="2"/>
      <c r="W2" s="2"/>
      <c r="X2" s="2"/>
      <c r="Y2" s="2"/>
      <c r="Z2" s="2"/>
    </row>
    <row r="3">
      <c r="A3" s="1" t="s">
        <v>26</v>
      </c>
      <c r="B3" s="1">
        <v>22.4508</v>
      </c>
      <c r="C3" s="1">
        <v>25.3764</v>
      </c>
      <c r="D3" s="1">
        <v>27.2844</v>
      </c>
      <c r="E3" s="1">
        <v>29.1288</v>
      </c>
      <c r="F3" s="1">
        <v>35.2344</v>
      </c>
      <c r="G3" s="1">
        <v>44.5836</v>
      </c>
      <c r="H3" s="1">
        <v>44.6472</v>
      </c>
      <c r="I3" s="1">
        <v>59.466</v>
      </c>
      <c r="J3" s="1">
        <v>64.4268</v>
      </c>
      <c r="K3" s="1">
        <v>64.9992</v>
      </c>
      <c r="L3" s="2"/>
      <c r="M3" s="2"/>
      <c r="N3" s="2"/>
      <c r="O3" s="2"/>
      <c r="P3" s="2"/>
      <c r="Q3" s="2"/>
      <c r="R3" s="2"/>
      <c r="S3" s="2"/>
      <c r="T3" s="2"/>
      <c r="U3" s="2"/>
      <c r="V3" s="2"/>
      <c r="W3" s="2"/>
      <c r="X3" s="2"/>
      <c r="Y3" s="2"/>
      <c r="Z3" s="2"/>
    </row>
    <row r="4">
      <c r="A4" s="1" t="s">
        <v>27</v>
      </c>
      <c r="B4" s="1">
        <v>1.46916</v>
      </c>
      <c r="C4" s="1">
        <v>31.8</v>
      </c>
      <c r="D4" s="1">
        <v>0.0</v>
      </c>
      <c r="E4" s="1">
        <v>0.0</v>
      </c>
      <c r="F4" s="1">
        <v>1.03668</v>
      </c>
      <c r="G4" s="1">
        <v>2.07972</v>
      </c>
      <c r="H4" s="1">
        <v>2.06064</v>
      </c>
      <c r="I4" s="1">
        <v>4.87176</v>
      </c>
      <c r="J4" s="1">
        <v>6.0102</v>
      </c>
      <c r="K4" s="1">
        <v>4.66824</v>
      </c>
      <c r="L4" s="2"/>
      <c r="M4" s="2"/>
      <c r="N4" s="2"/>
      <c r="O4" s="2"/>
      <c r="P4" s="2"/>
      <c r="Q4" s="2"/>
      <c r="R4" s="2"/>
      <c r="S4" s="2"/>
      <c r="T4" s="2"/>
      <c r="U4" s="2"/>
      <c r="V4" s="2"/>
      <c r="W4" s="2"/>
      <c r="X4" s="2"/>
      <c r="Y4" s="2"/>
      <c r="Z4" s="2"/>
    </row>
    <row r="5">
      <c r="A5" s="1" t="s">
        <v>28</v>
      </c>
      <c r="B5" s="1">
        <v>23.9136</v>
      </c>
      <c r="C5" s="1">
        <v>57.1764</v>
      </c>
      <c r="D5" s="1">
        <v>27.2844</v>
      </c>
      <c r="E5" s="1">
        <v>29.1288</v>
      </c>
      <c r="F5" s="1">
        <v>36.252</v>
      </c>
      <c r="G5" s="1">
        <v>46.6188</v>
      </c>
      <c r="H5" s="1">
        <v>46.6824</v>
      </c>
      <c r="I5" s="1">
        <v>64.2996</v>
      </c>
      <c r="J5" s="1">
        <v>70.40520000000001</v>
      </c>
      <c r="K5" s="1">
        <v>69.7056</v>
      </c>
      <c r="L5" s="2"/>
      <c r="M5" s="2"/>
      <c r="N5" s="2"/>
      <c r="O5" s="2"/>
      <c r="P5" s="2"/>
      <c r="Q5" s="2"/>
      <c r="R5" s="2"/>
      <c r="S5" s="2"/>
      <c r="T5" s="2"/>
      <c r="U5" s="2"/>
      <c r="V5" s="2"/>
      <c r="W5" s="2"/>
      <c r="X5" s="2"/>
      <c r="Y5" s="2"/>
      <c r="Z5" s="2"/>
    </row>
    <row r="6">
      <c r="A6" s="1" t="s">
        <v>29</v>
      </c>
      <c r="B6" s="1">
        <v>-7.8228</v>
      </c>
      <c r="C6" s="1">
        <v>-2.88744</v>
      </c>
      <c r="D6" s="1">
        <v>0.43884</v>
      </c>
      <c r="E6" s="1">
        <v>-0.7568400000000001</v>
      </c>
      <c r="F6" s="1">
        <v>0.59148</v>
      </c>
      <c r="G6" s="1">
        <v>1.41828</v>
      </c>
      <c r="H6" s="1">
        <v>0.0318</v>
      </c>
      <c r="I6" s="1">
        <v>2.28324</v>
      </c>
      <c r="J6" s="1">
        <v>-6.996</v>
      </c>
      <c r="K6" s="1">
        <v>7.4412</v>
      </c>
      <c r="L6" s="2"/>
      <c r="M6" s="2"/>
      <c r="N6" s="2"/>
      <c r="O6" s="2"/>
      <c r="P6" s="2"/>
      <c r="Q6" s="2"/>
      <c r="R6" s="2"/>
      <c r="S6" s="2"/>
      <c r="T6" s="2"/>
      <c r="U6" s="2"/>
      <c r="V6" s="2"/>
      <c r="W6" s="2"/>
      <c r="X6" s="2"/>
      <c r="Y6" s="2"/>
      <c r="Z6" s="2"/>
    </row>
    <row r="7">
      <c r="A7" s="1" t="s">
        <v>30</v>
      </c>
      <c r="B7" s="1">
        <v>1.13844</v>
      </c>
      <c r="C7" s="1">
        <v>1.83804</v>
      </c>
      <c r="D7" s="1">
        <v>1.26564</v>
      </c>
      <c r="E7" s="1">
        <v>-1.03668</v>
      </c>
      <c r="F7" s="1">
        <v>0.29256</v>
      </c>
      <c r="G7" s="1">
        <v>0.26712</v>
      </c>
      <c r="H7" s="1">
        <v>-2.46768</v>
      </c>
      <c r="I7" s="1">
        <v>0.08904000000000001</v>
      </c>
      <c r="J7" s="1">
        <v>4.73184</v>
      </c>
      <c r="K7" s="1">
        <v>-0.47064</v>
      </c>
      <c r="L7" s="2"/>
      <c r="M7" s="2"/>
      <c r="N7" s="2"/>
      <c r="O7" s="2"/>
      <c r="P7" s="2"/>
      <c r="Q7" s="2"/>
      <c r="R7" s="2"/>
      <c r="S7" s="2"/>
      <c r="T7" s="2"/>
      <c r="U7" s="2"/>
      <c r="V7" s="2"/>
      <c r="W7" s="2"/>
      <c r="X7" s="2"/>
      <c r="Y7" s="2"/>
      <c r="Z7" s="2"/>
    </row>
    <row r="8">
      <c r="A8" s="1" t="s">
        <v>31</v>
      </c>
      <c r="B8" s="1">
        <v>-1.31016</v>
      </c>
      <c r="C8" s="1">
        <v>-2.703</v>
      </c>
      <c r="D8" s="1">
        <v>-4.293</v>
      </c>
      <c r="E8" s="1">
        <v>-3.8796</v>
      </c>
      <c r="F8" s="1">
        <v>-1.79352</v>
      </c>
      <c r="G8" s="1">
        <v>-3.15456</v>
      </c>
      <c r="H8" s="1">
        <v>-3.45348</v>
      </c>
      <c r="I8" s="1">
        <v>-4.20396</v>
      </c>
      <c r="J8" s="1">
        <v>-4.06404</v>
      </c>
      <c r="K8" s="1">
        <v>-4.57284</v>
      </c>
      <c r="L8" s="2"/>
      <c r="M8" s="2"/>
      <c r="N8" s="2"/>
      <c r="O8" s="2"/>
      <c r="P8" s="2"/>
      <c r="Q8" s="2"/>
      <c r="R8" s="2"/>
      <c r="S8" s="2"/>
      <c r="T8" s="2"/>
      <c r="U8" s="2"/>
      <c r="V8" s="2"/>
      <c r="W8" s="2"/>
      <c r="X8" s="2"/>
      <c r="Y8" s="2"/>
      <c r="Z8" s="2"/>
    </row>
    <row r="9">
      <c r="A9" s="1" t="s">
        <v>32</v>
      </c>
      <c r="B9" s="1">
        <v>-5.67948</v>
      </c>
      <c r="C9" s="1">
        <v>-7.5048</v>
      </c>
      <c r="D9" s="1">
        <v>-16.4724</v>
      </c>
      <c r="E9" s="1">
        <v>-5.475960000000001</v>
      </c>
      <c r="F9" s="1">
        <v>-11.0664</v>
      </c>
      <c r="G9" s="1">
        <v>-24.9312</v>
      </c>
      <c r="H9" s="1">
        <v>-20.4156</v>
      </c>
      <c r="I9" s="1">
        <v>-42.3576</v>
      </c>
      <c r="J9" s="1">
        <v>-20.6064</v>
      </c>
      <c r="K9" s="1">
        <v>-45.0924</v>
      </c>
      <c r="L9" s="2"/>
      <c r="M9" s="2"/>
      <c r="N9" s="2"/>
      <c r="O9" s="2"/>
      <c r="P9" s="2"/>
      <c r="Q9" s="2"/>
      <c r="R9" s="2"/>
      <c r="S9" s="2"/>
      <c r="T9" s="2"/>
      <c r="U9" s="2"/>
      <c r="V9" s="2"/>
      <c r="W9" s="2"/>
      <c r="X9" s="2"/>
      <c r="Y9" s="2"/>
      <c r="Z9" s="2"/>
    </row>
    <row r="10">
      <c r="A10" s="1" t="s">
        <v>33</v>
      </c>
      <c r="B10" s="1">
        <v>-2.49312</v>
      </c>
      <c r="C10" s="1">
        <v>-22.1328</v>
      </c>
      <c r="D10" s="1">
        <v>-4.1658</v>
      </c>
      <c r="E10" s="1">
        <v>-10.8756</v>
      </c>
      <c r="F10" s="1">
        <v>-9.7308</v>
      </c>
      <c r="G10" s="1">
        <v>-8.8404</v>
      </c>
      <c r="H10" s="1">
        <v>-15.7728</v>
      </c>
      <c r="I10" s="1">
        <v>-12.8472</v>
      </c>
      <c r="J10" s="1">
        <v>-19.2072</v>
      </c>
      <c r="K10" s="1">
        <v>26.5212</v>
      </c>
      <c r="L10" s="2"/>
      <c r="M10" s="2"/>
      <c r="N10" s="2"/>
      <c r="O10" s="2"/>
      <c r="P10" s="2"/>
      <c r="Q10" s="2"/>
      <c r="R10" s="2"/>
      <c r="S10" s="2"/>
      <c r="T10" s="2"/>
      <c r="U10" s="2"/>
      <c r="V10" s="2"/>
      <c r="W10" s="2"/>
      <c r="X10" s="2"/>
      <c r="Y10" s="2"/>
      <c r="Z10" s="2"/>
    </row>
    <row r="11">
      <c r="A11" s="1" t="s">
        <v>34</v>
      </c>
      <c r="B11" s="1">
        <v>-4.96716</v>
      </c>
      <c r="C11" s="1">
        <v>7.123200000000001</v>
      </c>
      <c r="D11" s="1">
        <v>24.2316</v>
      </c>
      <c r="E11" s="1">
        <v>6.4236</v>
      </c>
      <c r="F11" s="1">
        <v>18.3804</v>
      </c>
      <c r="G11" s="1">
        <v>11.2572</v>
      </c>
      <c r="H11" s="1">
        <v>13.2924</v>
      </c>
      <c r="I11" s="1">
        <v>28.3656</v>
      </c>
      <c r="J11" s="1">
        <v>-18.5712</v>
      </c>
      <c r="K11" s="1">
        <v>-39.2412</v>
      </c>
      <c r="L11" s="2"/>
      <c r="M11" s="2"/>
      <c r="N11" s="2"/>
      <c r="O11" s="2"/>
      <c r="P11" s="2"/>
      <c r="Q11" s="2"/>
      <c r="R11" s="2"/>
      <c r="S11" s="2"/>
      <c r="T11" s="2"/>
      <c r="U11" s="2"/>
      <c r="V11" s="2"/>
      <c r="W11" s="2"/>
      <c r="X11" s="2"/>
      <c r="Y11" s="2"/>
      <c r="Z11" s="2"/>
    </row>
    <row r="12">
      <c r="A12" s="1" t="s">
        <v>35</v>
      </c>
      <c r="B12" s="1">
        <v>7.8228</v>
      </c>
      <c r="C12" s="1">
        <v>5.94024</v>
      </c>
      <c r="D12" s="1">
        <v>-4.28664</v>
      </c>
      <c r="E12" s="1">
        <v>6.8052</v>
      </c>
      <c r="F12" s="1">
        <v>2.7348</v>
      </c>
      <c r="G12" s="1">
        <v>43.884</v>
      </c>
      <c r="H12" s="1">
        <v>6.18192</v>
      </c>
      <c r="I12" s="1">
        <v>3.68244</v>
      </c>
      <c r="J12" s="1">
        <v>10.0488</v>
      </c>
      <c r="K12" s="1">
        <v>-48.8448</v>
      </c>
      <c r="L12" s="2"/>
      <c r="M12" s="2"/>
      <c r="N12" s="2"/>
      <c r="O12" s="2"/>
      <c r="P12" s="2"/>
      <c r="Q12" s="2"/>
      <c r="R12" s="2"/>
      <c r="S12" s="2"/>
      <c r="T12" s="2"/>
      <c r="U12" s="2"/>
      <c r="V12" s="2"/>
      <c r="W12" s="2"/>
      <c r="X12" s="2"/>
      <c r="Y12" s="2"/>
      <c r="Z12" s="2"/>
    </row>
    <row r="13">
      <c r="A13" s="1" t="s">
        <v>36</v>
      </c>
      <c r="B13" s="1">
        <v>1.41828</v>
      </c>
      <c r="C13" s="1">
        <v>47.2548</v>
      </c>
      <c r="D13" s="1">
        <v>6.22644</v>
      </c>
      <c r="E13" s="1">
        <v>11.7024</v>
      </c>
      <c r="F13" s="1">
        <v>-4.26756</v>
      </c>
      <c r="G13" s="1">
        <v>-22.1964</v>
      </c>
      <c r="H13" s="1">
        <v>14.1192</v>
      </c>
      <c r="I13" s="1">
        <v>7.4412</v>
      </c>
      <c r="J13" s="1">
        <v>-11.5116</v>
      </c>
      <c r="K13" s="1">
        <v>6.678</v>
      </c>
      <c r="L13" s="2"/>
      <c r="M13" s="2"/>
      <c r="N13" s="2"/>
      <c r="O13" s="2"/>
      <c r="P13" s="2"/>
      <c r="Q13" s="2"/>
      <c r="R13" s="2"/>
      <c r="S13" s="2"/>
      <c r="T13" s="2"/>
      <c r="U13" s="2"/>
      <c r="V13" s="2"/>
      <c r="W13" s="2"/>
      <c r="X13" s="2"/>
      <c r="Y13" s="2"/>
      <c r="Z13" s="2"/>
    </row>
    <row r="14">
      <c r="A14" s="1" t="s">
        <v>37</v>
      </c>
      <c r="B14" s="1">
        <v>41.9124</v>
      </c>
      <c r="C14" s="1">
        <v>49.1628</v>
      </c>
      <c r="D14" s="1">
        <v>77.592</v>
      </c>
      <c r="E14" s="1">
        <v>74.2212</v>
      </c>
      <c r="F14" s="1">
        <v>78.864</v>
      </c>
      <c r="G14" s="1">
        <v>107.2932</v>
      </c>
      <c r="H14" s="1">
        <v>109.7736</v>
      </c>
      <c r="I14" s="1">
        <v>174.7092</v>
      </c>
      <c r="J14" s="1">
        <v>142.5276</v>
      </c>
      <c r="K14" s="1">
        <v>89.7396</v>
      </c>
      <c r="L14" s="2"/>
      <c r="M14" s="2"/>
      <c r="N14" s="2"/>
      <c r="O14" s="2"/>
      <c r="P14" s="2"/>
      <c r="Q14" s="2"/>
      <c r="R14" s="2"/>
      <c r="S14" s="2"/>
      <c r="T14" s="2"/>
      <c r="U14" s="2"/>
      <c r="V14" s="2"/>
      <c r="W14" s="2"/>
      <c r="X14" s="2"/>
      <c r="Y14" s="2"/>
      <c r="Z14" s="2"/>
    </row>
    <row r="15">
      <c r="A15" s="1" t="s">
        <v>38</v>
      </c>
      <c r="B15" s="1">
        <v>-69.06960000000001</v>
      </c>
      <c r="C15" s="1">
        <v>-66.27120000000001</v>
      </c>
      <c r="D15" s="1">
        <v>-59.5932</v>
      </c>
      <c r="E15" s="1">
        <v>-58.6392</v>
      </c>
      <c r="F15" s="1">
        <v>-70.40520000000001</v>
      </c>
      <c r="G15" s="1">
        <v>-66.78</v>
      </c>
      <c r="H15" s="1">
        <v>-75.6204</v>
      </c>
      <c r="I15" s="1">
        <v>-81.78960000000001</v>
      </c>
      <c r="J15" s="1">
        <v>-108.6288</v>
      </c>
      <c r="K15" s="1">
        <v>-62.3916</v>
      </c>
      <c r="L15" s="2"/>
      <c r="M15" s="2"/>
      <c r="N15" s="2"/>
      <c r="O15" s="2"/>
      <c r="P15" s="2"/>
      <c r="Q15" s="2"/>
      <c r="R15" s="2"/>
      <c r="S15" s="2"/>
      <c r="T15" s="2"/>
      <c r="U15" s="2"/>
      <c r="V15" s="2"/>
      <c r="W15" s="2"/>
      <c r="X15" s="2"/>
      <c r="Y15" s="2"/>
      <c r="Z15" s="2"/>
    </row>
    <row r="16">
      <c r="A16" s="1" t="s">
        <v>39</v>
      </c>
      <c r="B16" s="1">
        <v>17.49</v>
      </c>
      <c r="C16" s="1">
        <v>22.3236</v>
      </c>
      <c r="D16" s="1">
        <v>1.06848</v>
      </c>
      <c r="E16" s="1">
        <v>4.929</v>
      </c>
      <c r="F16" s="1">
        <v>2.43588</v>
      </c>
      <c r="G16" s="1">
        <v>-0.67416</v>
      </c>
      <c r="H16" s="1">
        <v>0.8904000000000001</v>
      </c>
      <c r="I16" s="1">
        <v>1.04304</v>
      </c>
      <c r="J16" s="1">
        <v>21.7512</v>
      </c>
      <c r="K16" s="1">
        <v>3.1164</v>
      </c>
      <c r="L16" s="2"/>
      <c r="M16" s="2"/>
      <c r="N16" s="2"/>
      <c r="O16" s="2"/>
      <c r="P16" s="2"/>
      <c r="Q16" s="2"/>
      <c r="R16" s="2"/>
      <c r="S16" s="2"/>
      <c r="T16" s="2"/>
      <c r="U16" s="2"/>
      <c r="V16" s="2"/>
      <c r="W16" s="2"/>
      <c r="X16" s="2"/>
      <c r="Y16" s="2"/>
      <c r="Z16" s="2"/>
    </row>
    <row r="17">
      <c r="A17" s="1" t="s">
        <v>40</v>
      </c>
      <c r="B17" s="1">
        <v>-49.29</v>
      </c>
      <c r="C17" s="1">
        <v>-2.64576</v>
      </c>
      <c r="D17" s="1">
        <v>-0.34344</v>
      </c>
      <c r="E17" s="1">
        <v>-0.24168</v>
      </c>
      <c r="F17" s="1">
        <v>-70.596</v>
      </c>
      <c r="G17" s="1">
        <v>-8.0772</v>
      </c>
      <c r="H17" s="1">
        <v>-114.7344</v>
      </c>
      <c r="I17" s="1">
        <v>-52.9152</v>
      </c>
      <c r="J17" s="1">
        <v>-7.695600000000001</v>
      </c>
      <c r="K17" s="1">
        <v>-2.7984</v>
      </c>
      <c r="L17" s="2"/>
      <c r="M17" s="2"/>
      <c r="N17" s="2"/>
      <c r="O17" s="2"/>
      <c r="P17" s="2"/>
      <c r="Q17" s="2"/>
      <c r="R17" s="2"/>
      <c r="S17" s="2"/>
      <c r="T17" s="2"/>
      <c r="U17" s="2"/>
      <c r="V17" s="2"/>
      <c r="W17" s="2"/>
      <c r="X17" s="2"/>
      <c r="Y17" s="2"/>
      <c r="Z17" s="2"/>
    </row>
    <row r="18">
      <c r="A18" s="1" t="s">
        <v>41</v>
      </c>
      <c r="B18" s="1">
        <v>0.33708</v>
      </c>
      <c r="C18" s="1">
        <v>0.0</v>
      </c>
      <c r="D18" s="1">
        <v>0.318</v>
      </c>
      <c r="E18" s="1">
        <v>0.0</v>
      </c>
      <c r="F18" s="1">
        <v>0.0</v>
      </c>
      <c r="G18" s="1">
        <v>0.27984</v>
      </c>
      <c r="H18" s="1">
        <v>0.0</v>
      </c>
      <c r="I18" s="1">
        <v>1.09392</v>
      </c>
      <c r="J18" s="1">
        <v>1.82532</v>
      </c>
      <c r="K18" s="1">
        <v>0.0</v>
      </c>
      <c r="L18" s="2"/>
      <c r="M18" s="2"/>
      <c r="N18" s="2"/>
      <c r="O18" s="2"/>
      <c r="P18" s="2"/>
      <c r="Q18" s="2"/>
      <c r="R18" s="2"/>
      <c r="S18" s="2"/>
      <c r="T18" s="2"/>
      <c r="U18" s="2"/>
      <c r="V18" s="2"/>
      <c r="W18" s="2"/>
      <c r="X18" s="2"/>
      <c r="Y18" s="2"/>
      <c r="Z18" s="2"/>
    </row>
    <row r="19">
      <c r="A19" s="1" t="s">
        <v>42</v>
      </c>
      <c r="B19" s="1">
        <v>-4.47108</v>
      </c>
      <c r="C19" s="1">
        <v>-0.8268</v>
      </c>
      <c r="D19" s="1">
        <v>-0.2226</v>
      </c>
      <c r="E19" s="1">
        <v>5.97204</v>
      </c>
      <c r="F19" s="1">
        <v>-0.26712</v>
      </c>
      <c r="G19" s="1">
        <v>-0.81408</v>
      </c>
      <c r="H19" s="1">
        <v>5.11344</v>
      </c>
      <c r="I19" s="1">
        <v>-2.82384</v>
      </c>
      <c r="J19" s="1">
        <v>0.0</v>
      </c>
      <c r="K19" s="1">
        <v>1.26564</v>
      </c>
      <c r="L19" s="2"/>
      <c r="M19" s="2"/>
      <c r="N19" s="2"/>
      <c r="O19" s="2"/>
      <c r="P19" s="2"/>
      <c r="Q19" s="2"/>
      <c r="R19" s="2"/>
      <c r="S19" s="2"/>
      <c r="T19" s="2"/>
      <c r="U19" s="2"/>
      <c r="V19" s="2"/>
      <c r="W19" s="2"/>
      <c r="X19" s="2"/>
      <c r="Y19" s="2"/>
      <c r="Z19" s="2"/>
    </row>
    <row r="20">
      <c r="A20" s="1" t="s">
        <v>43</v>
      </c>
      <c r="B20" s="1">
        <v>0.38796</v>
      </c>
      <c r="C20" s="1">
        <v>1.11936</v>
      </c>
      <c r="D20" s="1">
        <v>-2.63304</v>
      </c>
      <c r="E20" s="1">
        <v>-0.20988</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8.586</v>
      </c>
      <c r="C21" s="1">
        <v>1.22112</v>
      </c>
      <c r="D21" s="1">
        <v>-2.4486</v>
      </c>
      <c r="E21" s="1">
        <v>-3.50436</v>
      </c>
      <c r="F21" s="1">
        <v>-3.85416</v>
      </c>
      <c r="G21" s="1">
        <v>-3.90504</v>
      </c>
      <c r="H21" s="1">
        <v>-9.540000000000001</v>
      </c>
      <c r="I21" s="1">
        <v>-6.7416</v>
      </c>
      <c r="J21" s="1">
        <v>-8.3316</v>
      </c>
      <c r="K21" s="1">
        <v>-3.9432</v>
      </c>
      <c r="L21" s="2"/>
      <c r="M21" s="2"/>
      <c r="N21" s="2"/>
      <c r="O21" s="2"/>
      <c r="P21" s="2"/>
      <c r="Q21" s="2"/>
      <c r="R21" s="2"/>
      <c r="S21" s="2"/>
      <c r="T21" s="2"/>
      <c r="U21" s="2"/>
      <c r="V21" s="2"/>
      <c r="W21" s="2"/>
      <c r="X21" s="2"/>
      <c r="Y21" s="2"/>
      <c r="Z21" s="2"/>
    </row>
    <row r="22" ht="15.75" customHeight="1">
      <c r="A22" s="1" t="s">
        <v>45</v>
      </c>
      <c r="B22" s="1">
        <v>-96.036</v>
      </c>
      <c r="C22" s="1">
        <v>-45.0288</v>
      </c>
      <c r="D22" s="1">
        <v>-63.85440000000001</v>
      </c>
      <c r="E22" s="1">
        <v>-51.7068</v>
      </c>
      <c r="F22" s="1">
        <v>-142.6548</v>
      </c>
      <c r="G22" s="1">
        <v>-80.00880000000001</v>
      </c>
      <c r="H22" s="1">
        <v>-193.8528</v>
      </c>
      <c r="I22" s="1">
        <v>-142.0824</v>
      </c>
      <c r="J22" s="1">
        <v>-101.124</v>
      </c>
      <c r="K22" s="1">
        <v>-64.7448</v>
      </c>
      <c r="L22" s="2"/>
      <c r="M22" s="2"/>
      <c r="N22" s="2"/>
      <c r="O22" s="2"/>
      <c r="P22" s="2"/>
      <c r="Q22" s="2"/>
      <c r="R22" s="2"/>
      <c r="S22" s="2"/>
      <c r="T22" s="2"/>
      <c r="U22" s="2"/>
      <c r="V22" s="2"/>
      <c r="W22" s="2"/>
      <c r="X22" s="2"/>
      <c r="Y22" s="2"/>
      <c r="Z22" s="2"/>
    </row>
    <row r="23" ht="15.75" customHeight="1">
      <c r="A23" s="1" t="s">
        <v>46</v>
      </c>
      <c r="B23" s="1">
        <v>14.31</v>
      </c>
      <c r="C23" s="1">
        <v>0.0</v>
      </c>
      <c r="D23" s="1">
        <v>0.0</v>
      </c>
      <c r="E23" s="1">
        <v>0.0</v>
      </c>
      <c r="F23" s="1">
        <v>6.36</v>
      </c>
      <c r="G23" s="1">
        <v>12.72</v>
      </c>
      <c r="H23" s="1">
        <v>158.8728</v>
      </c>
      <c r="I23" s="1">
        <v>0.0</v>
      </c>
      <c r="J23" s="1">
        <v>35.1072</v>
      </c>
      <c r="K23" s="1">
        <v>0.0</v>
      </c>
      <c r="L23" s="2"/>
      <c r="M23" s="2"/>
      <c r="N23" s="2"/>
      <c r="O23" s="2"/>
      <c r="P23" s="2"/>
      <c r="Q23" s="2"/>
      <c r="R23" s="2"/>
      <c r="S23" s="2"/>
      <c r="T23" s="2"/>
      <c r="U23" s="2"/>
      <c r="V23" s="2"/>
      <c r="W23" s="2"/>
      <c r="X23" s="2"/>
      <c r="Y23" s="2"/>
      <c r="Z23" s="2"/>
    </row>
    <row r="24" ht="15.75" customHeight="1">
      <c r="A24" s="1" t="s">
        <v>47</v>
      </c>
      <c r="B24" s="1">
        <v>119.8224</v>
      </c>
      <c r="C24" s="1">
        <v>91.6476</v>
      </c>
      <c r="D24" s="1">
        <v>82.68</v>
      </c>
      <c r="E24" s="1">
        <v>63.6</v>
      </c>
      <c r="F24" s="1">
        <v>159.0</v>
      </c>
      <c r="G24" s="1">
        <v>50.88</v>
      </c>
      <c r="H24" s="1">
        <v>63.6</v>
      </c>
      <c r="I24" s="1">
        <v>165.36</v>
      </c>
      <c r="J24" s="1">
        <v>95.4</v>
      </c>
      <c r="K24" s="1">
        <v>111.3</v>
      </c>
      <c r="L24" s="2"/>
      <c r="M24" s="2"/>
      <c r="N24" s="2"/>
      <c r="O24" s="2"/>
      <c r="P24" s="2"/>
      <c r="Q24" s="2"/>
      <c r="R24" s="2"/>
      <c r="S24" s="2"/>
      <c r="T24" s="2"/>
      <c r="U24" s="2"/>
      <c r="V24" s="2"/>
      <c r="W24" s="2"/>
      <c r="X24" s="2"/>
      <c r="Y24" s="2"/>
      <c r="Z24" s="2"/>
    </row>
    <row r="25" ht="15.75" customHeight="1">
      <c r="A25" s="1" t="s">
        <v>48</v>
      </c>
      <c r="B25" s="1">
        <v>134.1324</v>
      </c>
      <c r="C25" s="1">
        <v>91.6476</v>
      </c>
      <c r="D25" s="1">
        <v>82.68</v>
      </c>
      <c r="E25" s="1">
        <v>63.6</v>
      </c>
      <c r="F25" s="1">
        <v>165.36</v>
      </c>
      <c r="G25" s="1">
        <v>63.6</v>
      </c>
      <c r="H25" s="1">
        <v>222.4728</v>
      </c>
      <c r="I25" s="1">
        <v>165.36</v>
      </c>
      <c r="J25" s="1">
        <v>130.5072</v>
      </c>
      <c r="K25" s="1">
        <v>111.3</v>
      </c>
      <c r="L25" s="2"/>
      <c r="M25" s="2"/>
      <c r="N25" s="2"/>
      <c r="O25" s="2"/>
      <c r="P25" s="2"/>
      <c r="Q25" s="2"/>
      <c r="R25" s="2"/>
      <c r="S25" s="2"/>
      <c r="T25" s="2"/>
      <c r="U25" s="2"/>
      <c r="V25" s="2"/>
      <c r="W25" s="2"/>
      <c r="X25" s="2"/>
      <c r="Y25" s="2"/>
      <c r="Z25" s="2"/>
    </row>
    <row r="26" ht="15.75" customHeight="1">
      <c r="A26" s="1" t="s">
        <v>49</v>
      </c>
      <c r="B26" s="1">
        <v>0.0</v>
      </c>
      <c r="C26" s="1">
        <v>-22.3872</v>
      </c>
      <c r="D26" s="1">
        <v>-12.72</v>
      </c>
      <c r="E26" s="1">
        <v>0.0</v>
      </c>
      <c r="F26" s="1">
        <v>0.0</v>
      </c>
      <c r="G26" s="1">
        <v>0.0</v>
      </c>
      <c r="H26" s="1">
        <v>0.0</v>
      </c>
      <c r="I26" s="1">
        <v>-128.3448</v>
      </c>
      <c r="J26" s="1">
        <v>0.0</v>
      </c>
      <c r="K26" s="1">
        <v>-32.1816</v>
      </c>
      <c r="L26" s="2"/>
      <c r="M26" s="2"/>
      <c r="N26" s="2"/>
      <c r="O26" s="2"/>
      <c r="P26" s="2"/>
      <c r="Q26" s="2"/>
      <c r="R26" s="2"/>
      <c r="S26" s="2"/>
      <c r="T26" s="2"/>
      <c r="U26" s="2"/>
      <c r="V26" s="2"/>
      <c r="W26" s="2"/>
      <c r="X26" s="2"/>
      <c r="Y26" s="2"/>
      <c r="Z26" s="2"/>
    </row>
    <row r="27" ht="15.75" customHeight="1">
      <c r="A27" s="1" t="s">
        <v>50</v>
      </c>
      <c r="B27" s="1">
        <v>-70.7232</v>
      </c>
      <c r="C27" s="1">
        <v>-81.5352</v>
      </c>
      <c r="D27" s="1">
        <v>-72.9492</v>
      </c>
      <c r="E27" s="1">
        <v>-64.1724</v>
      </c>
      <c r="F27" s="1">
        <v>-61.3104</v>
      </c>
      <c r="G27" s="1">
        <v>-65.82600000000001</v>
      </c>
      <c r="H27" s="1">
        <v>-64.7448</v>
      </c>
      <c r="I27" s="1">
        <v>-75.048</v>
      </c>
      <c r="J27" s="1">
        <v>-97.308</v>
      </c>
      <c r="K27" s="1">
        <v>-97.5624</v>
      </c>
      <c r="L27" s="2"/>
      <c r="M27" s="2"/>
      <c r="N27" s="2"/>
      <c r="O27" s="2"/>
      <c r="P27" s="2"/>
      <c r="Q27" s="2"/>
      <c r="R27" s="2"/>
      <c r="S27" s="2"/>
      <c r="T27" s="2"/>
      <c r="U27" s="2"/>
      <c r="V27" s="2"/>
      <c r="W27" s="2"/>
      <c r="X27" s="2"/>
      <c r="Y27" s="2"/>
      <c r="Z27" s="2"/>
    </row>
    <row r="28" ht="15.75" customHeight="1">
      <c r="A28" s="1" t="s">
        <v>51</v>
      </c>
      <c r="B28" s="1">
        <v>-70.7232</v>
      </c>
      <c r="C28" s="1">
        <v>-103.9224</v>
      </c>
      <c r="D28" s="1">
        <v>-85.6692</v>
      </c>
      <c r="E28" s="1">
        <v>-64.1724</v>
      </c>
      <c r="F28" s="1">
        <v>-61.3104</v>
      </c>
      <c r="G28" s="1">
        <v>-65.82600000000001</v>
      </c>
      <c r="H28" s="1">
        <v>-64.7448</v>
      </c>
      <c r="I28" s="1">
        <v>-203.3928</v>
      </c>
      <c r="J28" s="1">
        <v>-97.308</v>
      </c>
      <c r="K28" s="1">
        <v>-129.744</v>
      </c>
      <c r="L28" s="2"/>
      <c r="M28" s="2"/>
      <c r="N28" s="2"/>
      <c r="O28" s="2"/>
      <c r="P28" s="2"/>
      <c r="Q28" s="2"/>
      <c r="R28" s="2"/>
      <c r="S28" s="2"/>
      <c r="T28" s="2"/>
      <c r="U28" s="2"/>
      <c r="V28" s="2"/>
      <c r="W28" s="2"/>
      <c r="X28" s="2"/>
      <c r="Y28" s="2"/>
      <c r="Z28" s="2"/>
    </row>
    <row r="29" ht="15.75" customHeight="1">
      <c r="A29" s="1" t="s">
        <v>52</v>
      </c>
      <c r="B29" s="1">
        <v>0.89676</v>
      </c>
      <c r="C29" s="1">
        <v>2.97648</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-3.30084</v>
      </c>
      <c r="C30" s="1">
        <v>-3.7842</v>
      </c>
      <c r="D30" s="1">
        <v>-4.0386</v>
      </c>
      <c r="E30" s="1">
        <v>-4.293</v>
      </c>
      <c r="F30" s="1">
        <v>-5.30424</v>
      </c>
      <c r="G30" s="1">
        <v>-5.552280000000001</v>
      </c>
      <c r="H30" s="1">
        <v>-7.5684</v>
      </c>
      <c r="I30" s="1">
        <v>-8.8404</v>
      </c>
      <c r="J30" s="1">
        <v>-13.8648</v>
      </c>
      <c r="K30" s="1">
        <v>-15.3912</v>
      </c>
      <c r="L30" s="2"/>
      <c r="M30" s="2"/>
      <c r="N30" s="2"/>
      <c r="O30" s="2"/>
      <c r="P30" s="2"/>
      <c r="Q30" s="2"/>
      <c r="R30" s="2"/>
      <c r="S30" s="2"/>
      <c r="T30" s="2"/>
      <c r="U30" s="2"/>
      <c r="V30" s="2"/>
      <c r="W30" s="2"/>
      <c r="X30" s="2"/>
      <c r="Y30" s="2"/>
      <c r="Z30" s="2"/>
    </row>
    <row r="31" ht="15.75" customHeight="1">
      <c r="A31" s="1" t="s">
        <v>53</v>
      </c>
      <c r="B31" s="1">
        <v>-3.30084</v>
      </c>
      <c r="C31" s="1">
        <v>-3.7842</v>
      </c>
      <c r="D31" s="1">
        <v>-4.0386</v>
      </c>
      <c r="E31" s="1">
        <v>-4.293</v>
      </c>
      <c r="F31" s="1">
        <v>-5.30424</v>
      </c>
      <c r="G31" s="1">
        <v>-5.552280000000001</v>
      </c>
      <c r="H31" s="1">
        <v>-7.5684</v>
      </c>
      <c r="I31" s="1">
        <v>-8.8404</v>
      </c>
      <c r="J31" s="1">
        <v>-13.8648</v>
      </c>
      <c r="K31" s="1">
        <v>-15.3912</v>
      </c>
      <c r="L31" s="2"/>
      <c r="M31" s="2"/>
      <c r="N31" s="2"/>
      <c r="O31" s="2"/>
      <c r="P31" s="2"/>
      <c r="Q31" s="2"/>
      <c r="R31" s="2"/>
      <c r="S31" s="2"/>
      <c r="T31" s="2"/>
      <c r="U31" s="2"/>
      <c r="V31" s="2"/>
      <c r="W31" s="2"/>
      <c r="X31" s="2"/>
      <c r="Y31" s="2"/>
      <c r="Z31" s="2"/>
    </row>
    <row r="32" ht="15.75" customHeight="1">
      <c r="A32" s="1" t="s">
        <v>54</v>
      </c>
      <c r="B32" s="1">
        <v>-4.34388</v>
      </c>
      <c r="C32" s="1">
        <v>-4.01952</v>
      </c>
      <c r="D32" s="1">
        <v>-3.98136</v>
      </c>
      <c r="E32" s="1">
        <v>-4.1658</v>
      </c>
      <c r="F32" s="1">
        <v>-4.49652</v>
      </c>
      <c r="G32" s="1">
        <v>-5.49504</v>
      </c>
      <c r="H32" s="1">
        <v>-5.6286</v>
      </c>
      <c r="I32" s="1">
        <v>-12.1476</v>
      </c>
      <c r="J32" s="1">
        <v>-16.1544</v>
      </c>
      <c r="K32" s="1">
        <v>-14.8188</v>
      </c>
      <c r="L32" s="2"/>
      <c r="M32" s="2"/>
      <c r="N32" s="2"/>
      <c r="O32" s="2"/>
      <c r="P32" s="2"/>
      <c r="Q32" s="2"/>
      <c r="R32" s="2"/>
      <c r="S32" s="2"/>
      <c r="T32" s="2"/>
      <c r="U32" s="2"/>
      <c r="V32" s="2"/>
      <c r="W32" s="2"/>
      <c r="X32" s="2"/>
      <c r="Y32" s="2"/>
      <c r="Z32" s="2"/>
    </row>
    <row r="33" ht="15.75" customHeight="1">
      <c r="A33" s="1" t="s">
        <v>55</v>
      </c>
      <c r="B33" s="1">
        <v>56.604</v>
      </c>
      <c r="C33" s="1">
        <v>-17.0448</v>
      </c>
      <c r="D33" s="1">
        <v>-11.0028</v>
      </c>
      <c r="E33" s="1">
        <v>-9.0312</v>
      </c>
      <c r="F33" s="1">
        <v>94.2552</v>
      </c>
      <c r="G33" s="1">
        <v>-13.2288</v>
      </c>
      <c r="H33" s="1">
        <v>144.5628</v>
      </c>
      <c r="I33" s="1">
        <v>-59.0208</v>
      </c>
      <c r="J33" s="1">
        <v>3.11004</v>
      </c>
      <c r="K33" s="1">
        <v>-48.654</v>
      </c>
      <c r="L33" s="2"/>
      <c r="M33" s="2"/>
      <c r="N33" s="2"/>
      <c r="O33" s="2"/>
      <c r="P33" s="2"/>
      <c r="Q33" s="2"/>
      <c r="R33" s="2"/>
      <c r="S33" s="2"/>
      <c r="T33" s="2"/>
      <c r="U33" s="2"/>
      <c r="V33" s="2"/>
      <c r="W33" s="2"/>
      <c r="X33" s="2"/>
      <c r="Y33" s="2"/>
      <c r="Z33" s="2"/>
    </row>
    <row r="34" ht="15.75" customHeight="1">
      <c r="A34" s="1" t="s">
        <v>56</v>
      </c>
      <c r="B34" s="1">
        <v>-0.22896</v>
      </c>
      <c r="C34" s="1">
        <v>-0.18444</v>
      </c>
      <c r="D34" s="1">
        <v>-0.16536</v>
      </c>
      <c r="E34" s="1">
        <v>0.0318</v>
      </c>
      <c r="F34" s="1">
        <v>-0.06996000000000001</v>
      </c>
      <c r="G34" s="1">
        <v>-0.10176</v>
      </c>
      <c r="H34" s="1">
        <v>-0.59784</v>
      </c>
      <c r="I34" s="1">
        <v>2.58852</v>
      </c>
      <c r="J34" s="1">
        <v>5.978400000000001</v>
      </c>
      <c r="K34" s="1">
        <v>4.27392</v>
      </c>
      <c r="L34" s="2"/>
      <c r="M34" s="2"/>
      <c r="N34" s="2"/>
      <c r="O34" s="2"/>
      <c r="P34" s="2"/>
      <c r="Q34" s="2"/>
      <c r="R34" s="2"/>
      <c r="S34" s="2"/>
      <c r="T34" s="2"/>
      <c r="U34" s="2"/>
      <c r="V34" s="2"/>
      <c r="W34" s="2"/>
      <c r="X34" s="2"/>
      <c r="Y34" s="2"/>
      <c r="Z34" s="2"/>
    </row>
    <row r="35" ht="15.75" customHeight="1">
      <c r="A35" s="1" t="s">
        <v>57</v>
      </c>
      <c r="B35" s="1">
        <v>2.35956</v>
      </c>
      <c r="C35" s="1">
        <v>0.08904000000000001</v>
      </c>
      <c r="D35" s="1">
        <v>-0.00636</v>
      </c>
      <c r="E35" s="1">
        <v>0.1272</v>
      </c>
      <c r="F35" s="1">
        <v>-0.00636</v>
      </c>
      <c r="G35" s="1">
        <v>-0.00636</v>
      </c>
      <c r="H35" s="1">
        <v>-2.36592</v>
      </c>
      <c r="I35" s="1">
        <v>0.00636</v>
      </c>
      <c r="J35" s="1">
        <v>5.92116</v>
      </c>
      <c r="K35" s="1">
        <v>0.24168</v>
      </c>
      <c r="L35" s="2"/>
      <c r="M35" s="2"/>
      <c r="N35" s="2"/>
      <c r="O35" s="2"/>
      <c r="P35" s="2"/>
      <c r="Q35" s="2"/>
      <c r="R35" s="2"/>
      <c r="S35" s="2"/>
      <c r="T35" s="2"/>
      <c r="U35" s="2"/>
      <c r="V35" s="2"/>
      <c r="W35" s="2"/>
      <c r="X35" s="2"/>
      <c r="Y35" s="2"/>
      <c r="Z35" s="2"/>
    </row>
    <row r="36" ht="15.75" customHeight="1">
      <c r="A36" s="1" t="s">
        <v>58</v>
      </c>
      <c r="B36" s="1">
        <v>4.6428</v>
      </c>
      <c r="C36" s="1">
        <v>-13.038</v>
      </c>
      <c r="D36" s="1">
        <v>2.53128</v>
      </c>
      <c r="E36" s="1">
        <v>13.674</v>
      </c>
      <c r="F36" s="1">
        <v>30.3372</v>
      </c>
      <c r="G36" s="1">
        <v>13.9284</v>
      </c>
      <c r="H36" s="1">
        <v>57.4944</v>
      </c>
      <c r="I36" s="1">
        <v>-23.7864</v>
      </c>
      <c r="J36" s="1">
        <v>56.4132</v>
      </c>
      <c r="K36" s="1">
        <v>-19.1436</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3.64428</v>
      </c>
      <c r="C38" s="1">
        <v>4.97352</v>
      </c>
      <c r="D38" s="1">
        <v>2.97012</v>
      </c>
      <c r="E38" s="1">
        <v>2.8938</v>
      </c>
      <c r="F38" s="1">
        <v>3.7206</v>
      </c>
      <c r="G38" s="1">
        <v>4.31208</v>
      </c>
      <c r="H38" s="1">
        <v>4.36932</v>
      </c>
      <c r="I38" s="1">
        <v>5.65404</v>
      </c>
      <c r="J38" s="1">
        <v>5.85756</v>
      </c>
      <c r="K38" s="1">
        <v>5.5968</v>
      </c>
      <c r="L38" s="2"/>
      <c r="M38" s="2"/>
      <c r="N38" s="2"/>
      <c r="O38" s="2"/>
      <c r="P38" s="2"/>
      <c r="Q38" s="2"/>
      <c r="R38" s="2"/>
      <c r="S38" s="2"/>
      <c r="T38" s="2"/>
      <c r="U38" s="2"/>
      <c r="V38" s="2"/>
      <c r="W38" s="2"/>
      <c r="X38" s="2"/>
      <c r="Y38" s="2"/>
      <c r="Z38" s="2"/>
    </row>
    <row r="39" ht="15.75" customHeight="1">
      <c r="A39" s="1" t="s">
        <v>61</v>
      </c>
      <c r="B39" s="1">
        <v>6.25824</v>
      </c>
      <c r="C39" s="1">
        <v>8.3952</v>
      </c>
      <c r="D39" s="1">
        <v>17.6808</v>
      </c>
      <c r="E39" s="1">
        <v>6.7416</v>
      </c>
      <c r="F39" s="1">
        <v>11.8932</v>
      </c>
      <c r="G39" s="1">
        <v>25.5036</v>
      </c>
      <c r="H39" s="1">
        <v>21.4332</v>
      </c>
      <c r="I39" s="1">
        <v>43.5024</v>
      </c>
      <c r="J39" s="1">
        <v>54.378</v>
      </c>
      <c r="K39" s="1">
        <v>46.1736</v>
      </c>
      <c r="L39" s="2"/>
      <c r="M39" s="2"/>
      <c r="N39" s="2"/>
      <c r="O39" s="2"/>
      <c r="P39" s="2"/>
      <c r="Q39" s="2"/>
      <c r="R39" s="2"/>
      <c r="S39" s="2"/>
      <c r="T39" s="2"/>
      <c r="U39" s="2"/>
      <c r="V39" s="2"/>
      <c r="W39" s="2"/>
      <c r="X39" s="2"/>
      <c r="Y39" s="2"/>
      <c r="Z39" s="2"/>
    </row>
    <row r="40" ht="15.75" customHeight="1">
      <c r="A40" s="1" t="s">
        <v>62</v>
      </c>
      <c r="B40" s="1">
        <v>-92.9832</v>
      </c>
      <c r="C40" s="1">
        <v>32.118</v>
      </c>
      <c r="D40" s="1">
        <v>-3.57432</v>
      </c>
      <c r="E40" s="1">
        <v>9.540000000000001</v>
      </c>
      <c r="F40" s="1">
        <v>17.1084</v>
      </c>
      <c r="G40" s="1">
        <v>37.7784</v>
      </c>
      <c r="H40" s="1">
        <v>-40.8312</v>
      </c>
      <c r="I40" s="1">
        <v>-7.7592</v>
      </c>
      <c r="J40" s="1">
        <v>-42.294</v>
      </c>
      <c r="K40" s="1">
        <v>13.1016</v>
      </c>
      <c r="L40" s="2"/>
      <c r="M40" s="2"/>
      <c r="N40" s="2"/>
      <c r="O40" s="2"/>
      <c r="P40" s="2"/>
      <c r="Q40" s="2"/>
      <c r="R40" s="2"/>
      <c r="S40" s="2"/>
      <c r="T40" s="2"/>
      <c r="U40" s="2"/>
      <c r="V40" s="2"/>
      <c r="W40" s="2"/>
      <c r="X40" s="2"/>
      <c r="Y40" s="2"/>
      <c r="Z40" s="2"/>
    </row>
    <row r="41" ht="15.75" customHeight="1">
      <c r="A41" s="1" t="s">
        <v>63</v>
      </c>
      <c r="B41" s="1">
        <v>-90.5664</v>
      </c>
      <c r="C41" s="1">
        <v>35.5524</v>
      </c>
      <c r="D41" s="1">
        <v>-1.67268</v>
      </c>
      <c r="E41" s="1">
        <v>11.3208</v>
      </c>
      <c r="F41" s="1">
        <v>19.4616</v>
      </c>
      <c r="G41" s="1">
        <v>40.4496</v>
      </c>
      <c r="H41" s="1">
        <v>-37.9692</v>
      </c>
      <c r="I41" s="1">
        <v>-4.23576</v>
      </c>
      <c r="J41" s="1">
        <v>-38.6052</v>
      </c>
      <c r="K41" s="1">
        <v>16.5996</v>
      </c>
      <c r="L41" s="2"/>
      <c r="M41" s="2"/>
      <c r="N41" s="2"/>
      <c r="O41" s="2"/>
      <c r="P41" s="2"/>
      <c r="Q41" s="2"/>
      <c r="R41" s="2"/>
      <c r="S41" s="2"/>
      <c r="T41" s="2"/>
      <c r="U41" s="2"/>
      <c r="V41" s="2"/>
      <c r="W41" s="2"/>
      <c r="X41" s="2"/>
      <c r="Y41" s="2"/>
      <c r="Z41" s="2"/>
    </row>
    <row r="42" ht="15.75" customHeight="1">
      <c r="A42" s="1" t="s">
        <v>64</v>
      </c>
      <c r="B42" s="1">
        <v>61.8192</v>
      </c>
      <c r="C42" s="1">
        <v>-23.4048</v>
      </c>
      <c r="D42" s="1">
        <v>-0.78228</v>
      </c>
      <c r="E42" s="1">
        <v>-16.0908</v>
      </c>
      <c r="F42" s="1">
        <v>-20.8608</v>
      </c>
      <c r="G42" s="1">
        <v>-20.1612</v>
      </c>
      <c r="H42" s="1">
        <v>52.6608</v>
      </c>
      <c r="I42" s="1">
        <v>69.06960000000001</v>
      </c>
      <c r="J42" s="1">
        <v>87.2592</v>
      </c>
      <c r="K42" s="1">
        <v>69.06960000000001</v>
      </c>
      <c r="L42" s="2"/>
      <c r="M42" s="2"/>
      <c r="N42" s="2"/>
      <c r="O42" s="2"/>
      <c r="P42" s="2"/>
      <c r="Q42" s="2"/>
      <c r="R42" s="2"/>
      <c r="S42" s="2"/>
      <c r="T42" s="2"/>
      <c r="U42" s="2"/>
      <c r="V42" s="2"/>
      <c r="W42" s="2"/>
      <c r="X42" s="2"/>
      <c r="Y42" s="2"/>
      <c r="Z42" s="2"/>
    </row>
    <row r="43" ht="15.75" customHeight="1">
      <c r="A43" s="1" t="s">
        <v>65</v>
      </c>
      <c r="B43" s="1">
        <v>63.3456</v>
      </c>
      <c r="C43" s="1">
        <v>-12.2748</v>
      </c>
      <c r="D43" s="1">
        <v>-3.00192</v>
      </c>
      <c r="E43" s="1">
        <v>-0.5724</v>
      </c>
      <c r="F43" s="1">
        <v>104.0496</v>
      </c>
      <c r="G43" s="1">
        <v>-2.20692</v>
      </c>
      <c r="H43" s="1">
        <v>157.728</v>
      </c>
      <c r="I43" s="1">
        <v>-38.0328</v>
      </c>
      <c r="J43" s="1">
        <v>33.1992</v>
      </c>
      <c r="K43" s="1">
        <v>-18.444</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70.596</v>
      </c>
      <c r="C3" s="1">
        <v>57.1764</v>
      </c>
      <c r="D3" s="1">
        <v>59.72040000000001</v>
      </c>
      <c r="E3" s="1">
        <v>73.3944</v>
      </c>
      <c r="F3" s="1">
        <v>103.72524</v>
      </c>
      <c r="G3" s="1">
        <v>117.66</v>
      </c>
      <c r="H3" s="1">
        <v>175.1544</v>
      </c>
      <c r="I3" s="1">
        <v>151.368</v>
      </c>
      <c r="J3" s="1">
        <v>207.7812</v>
      </c>
      <c r="K3" s="1">
        <v>188.7012</v>
      </c>
      <c r="L3" s="2"/>
      <c r="M3" s="2"/>
      <c r="N3" s="2"/>
      <c r="O3" s="2"/>
      <c r="P3" s="2"/>
      <c r="Q3" s="2"/>
      <c r="R3" s="2"/>
      <c r="S3" s="2"/>
      <c r="T3" s="2"/>
      <c r="U3" s="2"/>
      <c r="V3" s="2"/>
      <c r="W3" s="2"/>
      <c r="X3" s="2"/>
      <c r="Y3" s="2"/>
      <c r="Z3" s="2"/>
    </row>
    <row r="4">
      <c r="A4" s="1" t="s">
        <v>68</v>
      </c>
      <c r="B4" s="1">
        <v>70.596</v>
      </c>
      <c r="C4" s="1">
        <v>57.1764</v>
      </c>
      <c r="D4" s="1">
        <v>59.72040000000001</v>
      </c>
      <c r="E4" s="1">
        <v>73.3944</v>
      </c>
      <c r="F4" s="1">
        <v>103.72524</v>
      </c>
      <c r="G4" s="1">
        <v>117.66</v>
      </c>
      <c r="H4" s="1">
        <v>175.1544</v>
      </c>
      <c r="I4" s="1">
        <v>151.368</v>
      </c>
      <c r="J4" s="1">
        <v>207.7812</v>
      </c>
      <c r="K4" s="1">
        <v>188.7012</v>
      </c>
      <c r="L4" s="2"/>
      <c r="M4" s="2"/>
      <c r="N4" s="2"/>
      <c r="O4" s="2"/>
      <c r="P4" s="2"/>
      <c r="Q4" s="2"/>
      <c r="R4" s="2"/>
      <c r="S4" s="2"/>
      <c r="T4" s="2"/>
      <c r="U4" s="2"/>
      <c r="V4" s="2"/>
      <c r="W4" s="2"/>
      <c r="X4" s="2"/>
      <c r="Y4" s="2"/>
      <c r="Z4" s="2"/>
    </row>
    <row r="5">
      <c r="A5" s="1" t="s">
        <v>69</v>
      </c>
      <c r="B5" s="1">
        <v>150.4776</v>
      </c>
      <c r="C5" s="1">
        <v>143.6088</v>
      </c>
      <c r="D5" s="1">
        <v>121.6668</v>
      </c>
      <c r="E5" s="1">
        <v>132.606</v>
      </c>
      <c r="F5" s="1">
        <v>208.9896</v>
      </c>
      <c r="G5" s="1">
        <v>217.512</v>
      </c>
      <c r="H5" s="1">
        <v>356.9868</v>
      </c>
      <c r="I5" s="1">
        <v>405.0684</v>
      </c>
      <c r="J5" s="1">
        <v>433.2432</v>
      </c>
      <c r="K5" s="1">
        <v>407.9304</v>
      </c>
      <c r="L5" s="2"/>
      <c r="M5" s="2"/>
      <c r="N5" s="2"/>
      <c r="O5" s="2"/>
      <c r="P5" s="2"/>
      <c r="Q5" s="2"/>
      <c r="R5" s="2"/>
      <c r="S5" s="2"/>
      <c r="T5" s="2"/>
      <c r="U5" s="2"/>
      <c r="V5" s="2"/>
      <c r="W5" s="2"/>
      <c r="X5" s="2"/>
      <c r="Y5" s="2"/>
      <c r="Z5" s="2"/>
    </row>
    <row r="6">
      <c r="A6" s="1" t="s">
        <v>70</v>
      </c>
      <c r="B6" s="1">
        <v>150.4776</v>
      </c>
      <c r="C6" s="1">
        <v>143.6088</v>
      </c>
      <c r="D6" s="1">
        <v>121.6668</v>
      </c>
      <c r="E6" s="1">
        <v>132.606</v>
      </c>
      <c r="F6" s="1">
        <v>208.9896</v>
      </c>
      <c r="G6" s="1">
        <v>217.512</v>
      </c>
      <c r="H6" s="1">
        <v>356.9868</v>
      </c>
      <c r="I6" s="1">
        <v>405.0684</v>
      </c>
      <c r="J6" s="1">
        <v>433.2432</v>
      </c>
      <c r="K6" s="1">
        <v>407.9304</v>
      </c>
      <c r="L6" s="2"/>
      <c r="M6" s="2"/>
      <c r="N6" s="2"/>
      <c r="O6" s="2"/>
      <c r="P6" s="2"/>
      <c r="Q6" s="2"/>
      <c r="R6" s="2"/>
      <c r="S6" s="2"/>
      <c r="T6" s="2"/>
      <c r="U6" s="2"/>
      <c r="V6" s="2"/>
      <c r="W6" s="2"/>
      <c r="X6" s="2"/>
      <c r="Y6" s="2"/>
      <c r="Z6" s="2"/>
    </row>
    <row r="7">
      <c r="A7" s="1" t="s">
        <v>71</v>
      </c>
      <c r="B7" s="1">
        <v>82.68</v>
      </c>
      <c r="C7" s="1">
        <v>96.354</v>
      </c>
      <c r="D7" s="1">
        <v>78.9276</v>
      </c>
      <c r="E7" s="1">
        <v>71.4228</v>
      </c>
      <c r="F7" s="1">
        <v>52.2792</v>
      </c>
      <c r="G7" s="1">
        <v>40.2588</v>
      </c>
      <c r="H7" s="1">
        <v>84.2064</v>
      </c>
      <c r="I7" s="1">
        <v>142.5912</v>
      </c>
      <c r="J7" s="1">
        <v>198.4956</v>
      </c>
      <c r="K7" s="1">
        <v>242.0616</v>
      </c>
      <c r="L7" s="2"/>
      <c r="M7" s="2"/>
      <c r="N7" s="2"/>
      <c r="O7" s="2"/>
      <c r="P7" s="2"/>
      <c r="Q7" s="2"/>
      <c r="R7" s="2"/>
      <c r="S7" s="2"/>
      <c r="T7" s="2"/>
      <c r="U7" s="2"/>
      <c r="V7" s="2"/>
      <c r="W7" s="2"/>
      <c r="X7" s="2"/>
      <c r="Y7" s="2"/>
      <c r="Z7" s="2"/>
    </row>
    <row r="8">
      <c r="A8" s="1" t="s">
        <v>72</v>
      </c>
      <c r="B8" s="1">
        <v>2.66484</v>
      </c>
      <c r="C8" s="1">
        <v>2.59488</v>
      </c>
      <c r="D8" s="1">
        <v>7.5048</v>
      </c>
      <c r="E8" s="1">
        <v>3.51072</v>
      </c>
      <c r="F8" s="1">
        <v>5.692200000000001</v>
      </c>
      <c r="G8" s="1">
        <v>0.0</v>
      </c>
      <c r="H8" s="1">
        <v>0.0</v>
      </c>
      <c r="I8" s="1">
        <v>0.0</v>
      </c>
      <c r="J8" s="1">
        <v>0.0</v>
      </c>
      <c r="K8" s="1">
        <v>0.0</v>
      </c>
      <c r="L8" s="2"/>
      <c r="M8" s="2"/>
      <c r="N8" s="2"/>
      <c r="O8" s="2"/>
      <c r="P8" s="2"/>
      <c r="Q8" s="2"/>
      <c r="R8" s="2"/>
      <c r="S8" s="2"/>
      <c r="T8" s="2"/>
      <c r="U8" s="2"/>
      <c r="V8" s="2"/>
      <c r="W8" s="2"/>
      <c r="X8" s="2"/>
      <c r="Y8" s="2"/>
      <c r="Z8" s="2"/>
    </row>
    <row r="9">
      <c r="A9" s="1" t="s">
        <v>73</v>
      </c>
      <c r="B9" s="1">
        <v>35.9976</v>
      </c>
      <c r="C9" s="1">
        <v>28.4292</v>
      </c>
      <c r="D9" s="1">
        <v>27.984</v>
      </c>
      <c r="E9" s="1">
        <v>20.2884</v>
      </c>
      <c r="F9" s="1">
        <v>29.1288</v>
      </c>
      <c r="G9" s="1">
        <v>34.026</v>
      </c>
      <c r="H9" s="1">
        <v>48.4632</v>
      </c>
      <c r="I9" s="1">
        <v>73.9032</v>
      </c>
      <c r="J9" s="1">
        <v>89.16720000000001</v>
      </c>
      <c r="K9" s="1">
        <v>117.7872</v>
      </c>
      <c r="L9" s="2"/>
      <c r="M9" s="2"/>
      <c r="N9" s="2"/>
      <c r="O9" s="2"/>
      <c r="P9" s="2"/>
      <c r="Q9" s="2"/>
      <c r="R9" s="2"/>
      <c r="S9" s="2"/>
      <c r="T9" s="2"/>
      <c r="U9" s="2"/>
      <c r="V9" s="2"/>
      <c r="W9" s="2"/>
      <c r="X9" s="2"/>
      <c r="Y9" s="2"/>
      <c r="Z9" s="2"/>
    </row>
    <row r="10">
      <c r="A10" s="1" t="s">
        <v>74</v>
      </c>
      <c r="B10" s="1">
        <v>342.486</v>
      </c>
      <c r="C10" s="1">
        <v>328.176</v>
      </c>
      <c r="D10" s="1">
        <v>295.8036</v>
      </c>
      <c r="E10" s="1">
        <v>301.146</v>
      </c>
      <c r="F10" s="1">
        <v>399.8532</v>
      </c>
      <c r="G10" s="1">
        <v>409.45044</v>
      </c>
      <c r="H10" s="1">
        <v>667.8000000000001</v>
      </c>
      <c r="I10" s="1">
        <v>775.9200000000001</v>
      </c>
      <c r="J10" s="1">
        <v>928.5600000000001</v>
      </c>
      <c r="K10" s="1">
        <v>954.0</v>
      </c>
      <c r="L10" s="2"/>
      <c r="M10" s="2"/>
      <c r="N10" s="2"/>
      <c r="O10" s="2"/>
      <c r="P10" s="2"/>
      <c r="Q10" s="2"/>
      <c r="R10" s="2"/>
      <c r="S10" s="2"/>
      <c r="T10" s="2"/>
      <c r="U10" s="2"/>
      <c r="V10" s="2"/>
      <c r="W10" s="2"/>
      <c r="X10" s="2"/>
      <c r="Y10" s="2"/>
      <c r="Z10" s="2"/>
    </row>
    <row r="11">
      <c r="A11" s="1" t="s">
        <v>75</v>
      </c>
      <c r="B11" s="1">
        <v>383.1264</v>
      </c>
      <c r="C11" s="1">
        <v>386.688</v>
      </c>
      <c r="D11" s="1">
        <v>411.6828</v>
      </c>
      <c r="E11" s="1">
        <v>439.3488</v>
      </c>
      <c r="F11" s="1">
        <v>542.9532</v>
      </c>
      <c r="G11" s="1">
        <v>569.856</v>
      </c>
      <c r="H11" s="1">
        <v>611.7048</v>
      </c>
      <c r="I11" s="1">
        <v>616.1568</v>
      </c>
      <c r="J11" s="1">
        <v>591.6708</v>
      </c>
      <c r="K11" s="1">
        <v>590.7168</v>
      </c>
      <c r="L11" s="2"/>
      <c r="M11" s="2"/>
      <c r="N11" s="2"/>
      <c r="O11" s="2"/>
      <c r="P11" s="2"/>
      <c r="Q11" s="2"/>
      <c r="R11" s="2"/>
      <c r="S11" s="2"/>
      <c r="T11" s="2"/>
      <c r="U11" s="2"/>
      <c r="V11" s="2"/>
      <c r="W11" s="2"/>
      <c r="X11" s="2"/>
      <c r="Y11" s="2"/>
      <c r="Z11" s="2"/>
    </row>
    <row r="12">
      <c r="A12" s="1" t="s">
        <v>76</v>
      </c>
      <c r="B12" s="1">
        <v>61.3104</v>
      </c>
      <c r="C12" s="1">
        <v>67.5432</v>
      </c>
      <c r="D12" s="1">
        <v>60.0384</v>
      </c>
      <c r="E12" s="1">
        <v>60.9288</v>
      </c>
      <c r="F12" s="1">
        <v>84.5244</v>
      </c>
      <c r="G12" s="1">
        <v>99.4704</v>
      </c>
      <c r="H12" s="1">
        <v>129.3624</v>
      </c>
      <c r="I12" s="1">
        <v>147.1068</v>
      </c>
      <c r="J12" s="1">
        <v>149.3328</v>
      </c>
      <c r="K12" s="1">
        <v>159.636</v>
      </c>
      <c r="L12" s="2"/>
      <c r="M12" s="2"/>
      <c r="N12" s="2"/>
      <c r="O12" s="2"/>
      <c r="P12" s="2"/>
      <c r="Q12" s="2"/>
      <c r="R12" s="2"/>
      <c r="S12" s="2"/>
      <c r="T12" s="2"/>
      <c r="U12" s="2"/>
      <c r="V12" s="2"/>
      <c r="W12" s="2"/>
      <c r="X12" s="2"/>
      <c r="Y12" s="2"/>
      <c r="Z12" s="2"/>
    </row>
    <row r="13">
      <c r="A13" s="1" t="s">
        <v>77</v>
      </c>
      <c r="B13" s="1">
        <v>32.6904</v>
      </c>
      <c r="C13" s="1">
        <v>1.7808</v>
      </c>
      <c r="D13" s="1">
        <v>0.0</v>
      </c>
      <c r="E13" s="1">
        <v>0.0</v>
      </c>
      <c r="F13" s="1">
        <v>36.5064</v>
      </c>
      <c r="G13" s="1">
        <v>34.4076</v>
      </c>
      <c r="H13" s="1">
        <v>56.604</v>
      </c>
      <c r="I13" s="1">
        <v>62.8368</v>
      </c>
      <c r="J13" s="1">
        <v>53.3604</v>
      </c>
      <c r="K13" s="1">
        <v>48.7176</v>
      </c>
      <c r="L13" s="2"/>
      <c r="M13" s="2"/>
      <c r="N13" s="2"/>
      <c r="O13" s="2"/>
      <c r="P13" s="2"/>
      <c r="Q13" s="2"/>
      <c r="R13" s="2"/>
      <c r="S13" s="2"/>
      <c r="T13" s="2"/>
      <c r="U13" s="2"/>
      <c r="V13" s="2"/>
      <c r="W13" s="2"/>
      <c r="X13" s="2"/>
      <c r="Y13" s="2"/>
      <c r="Z13" s="2"/>
    </row>
    <row r="14">
      <c r="A14" s="1" t="s">
        <v>78</v>
      </c>
      <c r="B14" s="1">
        <v>9.9852</v>
      </c>
      <c r="C14" s="1">
        <v>6.36</v>
      </c>
      <c r="D14" s="1">
        <v>6.6144</v>
      </c>
      <c r="E14" s="1">
        <v>6.7416</v>
      </c>
      <c r="F14" s="1">
        <v>32.3088</v>
      </c>
      <c r="G14" s="1">
        <v>31.9272</v>
      </c>
      <c r="H14" s="1">
        <v>156.456</v>
      </c>
      <c r="I14" s="1">
        <v>163.8972</v>
      </c>
      <c r="J14" s="1">
        <v>165.1056</v>
      </c>
      <c r="K14" s="1">
        <v>160.9716</v>
      </c>
      <c r="L14" s="2"/>
      <c r="M14" s="2"/>
      <c r="N14" s="2"/>
      <c r="O14" s="2"/>
      <c r="P14" s="2"/>
      <c r="Q14" s="2"/>
      <c r="R14" s="2"/>
      <c r="S14" s="2"/>
      <c r="T14" s="2"/>
      <c r="U14" s="2"/>
      <c r="V14" s="2"/>
      <c r="W14" s="2"/>
      <c r="X14" s="2"/>
      <c r="Y14" s="2"/>
      <c r="Z14" s="2"/>
    </row>
    <row r="15">
      <c r="A15" s="1" t="s">
        <v>79</v>
      </c>
      <c r="B15" s="1">
        <v>4.36932</v>
      </c>
      <c r="C15" s="1">
        <v>3.23088</v>
      </c>
      <c r="D15" s="1">
        <v>4.24212</v>
      </c>
      <c r="E15" s="1">
        <v>4.617360000000001</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80</v>
      </c>
      <c r="B16" s="1">
        <v>0.01272</v>
      </c>
      <c r="C16" s="1">
        <v>0.0</v>
      </c>
      <c r="D16" s="1">
        <v>0.00636</v>
      </c>
      <c r="E16" s="1">
        <v>0.00636</v>
      </c>
      <c r="F16" s="1">
        <v>0.00636</v>
      </c>
      <c r="G16" s="1">
        <v>0.00636</v>
      </c>
      <c r="H16" s="1">
        <v>0.00636</v>
      </c>
      <c r="I16" s="1">
        <v>0.01272</v>
      </c>
      <c r="J16" s="1">
        <v>0.01272</v>
      </c>
      <c r="K16" s="1">
        <v>0.00636</v>
      </c>
      <c r="L16" s="2"/>
      <c r="M16" s="2"/>
      <c r="N16" s="2"/>
      <c r="O16" s="2"/>
      <c r="P16" s="2"/>
      <c r="Q16" s="2"/>
      <c r="R16" s="2"/>
      <c r="S16" s="2"/>
      <c r="T16" s="2"/>
      <c r="U16" s="2"/>
      <c r="V16" s="2"/>
      <c r="W16" s="2"/>
      <c r="X16" s="2"/>
      <c r="Y16" s="2"/>
      <c r="Z16" s="2"/>
    </row>
    <row r="17">
      <c r="A17" s="1" t="s">
        <v>81</v>
      </c>
      <c r="B17" s="1">
        <v>833.1600000000001</v>
      </c>
      <c r="C17" s="1">
        <v>795.0</v>
      </c>
      <c r="D17" s="1">
        <v>775.9200000000001</v>
      </c>
      <c r="E17" s="1">
        <v>814.08</v>
      </c>
      <c r="F17" s="1">
        <v>1093.92</v>
      </c>
      <c r="G17" s="1">
        <v>1144.8</v>
      </c>
      <c r="H17" s="1">
        <v>1621.8</v>
      </c>
      <c r="I17" s="1">
        <v>1761.72</v>
      </c>
      <c r="J17" s="1">
        <v>1888.92</v>
      </c>
      <c r="K17" s="1">
        <v>1914.36</v>
      </c>
      <c r="L17" s="2"/>
      <c r="M17" s="2"/>
      <c r="N17" s="2"/>
      <c r="O17" s="2"/>
      <c r="P17" s="2"/>
      <c r="Q17" s="2"/>
      <c r="R17" s="2"/>
      <c r="S17" s="2"/>
      <c r="T17" s="2"/>
      <c r="U17" s="2"/>
      <c r="V17" s="2"/>
      <c r="W17" s="2"/>
      <c r="X17" s="2"/>
      <c r="Y17" s="2"/>
      <c r="Z17" s="2"/>
    </row>
    <row r="18">
      <c r="A18" s="1" t="s">
        <v>82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83</v>
      </c>
      <c r="B19" s="1">
        <v>55.7772</v>
      </c>
      <c r="C19" s="1">
        <v>60.9288</v>
      </c>
      <c r="D19" s="1">
        <v>48.972</v>
      </c>
      <c r="E19" s="1">
        <v>52.152</v>
      </c>
      <c r="F19" s="1">
        <v>86.2416</v>
      </c>
      <c r="G19" s="1">
        <v>125.1648</v>
      </c>
      <c r="H19" s="1">
        <v>225.144</v>
      </c>
      <c r="I19" s="1">
        <v>257.8344</v>
      </c>
      <c r="J19" s="1">
        <v>269.2824</v>
      </c>
      <c r="K19" s="1">
        <v>219.2928</v>
      </c>
      <c r="L19" s="2"/>
      <c r="M19" s="2"/>
      <c r="N19" s="2"/>
      <c r="O19" s="2"/>
      <c r="P19" s="2"/>
      <c r="Q19" s="2"/>
      <c r="R19" s="2"/>
      <c r="S19" s="2"/>
      <c r="T19" s="2"/>
      <c r="U19" s="2"/>
      <c r="V19" s="2"/>
      <c r="W19" s="2"/>
      <c r="X19" s="2"/>
      <c r="Y19" s="2"/>
      <c r="Z19" s="2"/>
    </row>
    <row r="20">
      <c r="A20" s="1" t="s">
        <v>84</v>
      </c>
      <c r="B20" s="1">
        <v>26.2668</v>
      </c>
      <c r="C20" s="1">
        <v>27.7296</v>
      </c>
      <c r="D20" s="1">
        <v>27.7296</v>
      </c>
      <c r="E20" s="1">
        <v>31.0368</v>
      </c>
      <c r="F20" s="1">
        <v>38.4144</v>
      </c>
      <c r="G20" s="1">
        <v>40.0044</v>
      </c>
      <c r="H20" s="1">
        <v>53.5512</v>
      </c>
      <c r="I20" s="1">
        <v>60.738</v>
      </c>
      <c r="J20" s="1">
        <v>64.7448</v>
      </c>
      <c r="K20" s="1">
        <v>66.5892</v>
      </c>
      <c r="L20" s="2"/>
      <c r="M20" s="2"/>
      <c r="N20" s="2"/>
      <c r="O20" s="2"/>
      <c r="P20" s="2"/>
      <c r="Q20" s="2"/>
      <c r="R20" s="2"/>
      <c r="S20" s="2"/>
      <c r="T20" s="2"/>
      <c r="U20" s="2"/>
      <c r="V20" s="2"/>
      <c r="W20" s="2"/>
      <c r="X20" s="2"/>
      <c r="Y20" s="2"/>
      <c r="Z20" s="2"/>
    </row>
    <row r="21" ht="15.75" customHeight="1">
      <c r="A21" s="1" t="s">
        <v>85</v>
      </c>
      <c r="B21" s="1">
        <v>147.8064</v>
      </c>
      <c r="C21" s="1">
        <v>126.882</v>
      </c>
      <c r="D21" s="1">
        <v>92.22</v>
      </c>
      <c r="E21" s="1">
        <v>92.22</v>
      </c>
      <c r="F21" s="1">
        <v>98.58</v>
      </c>
      <c r="G21" s="1">
        <v>111.3</v>
      </c>
      <c r="H21" s="1">
        <v>272.1444</v>
      </c>
      <c r="I21" s="1">
        <v>145.3896</v>
      </c>
      <c r="J21" s="1">
        <v>180.624</v>
      </c>
      <c r="K21" s="1">
        <v>148.4424</v>
      </c>
      <c r="L21" s="2"/>
      <c r="M21" s="2"/>
      <c r="N21" s="2"/>
      <c r="O21" s="2"/>
      <c r="P21" s="2"/>
      <c r="Q21" s="2"/>
      <c r="R21" s="2"/>
      <c r="S21" s="2"/>
      <c r="T21" s="2"/>
      <c r="U21" s="2"/>
      <c r="V21" s="2"/>
      <c r="W21" s="2"/>
      <c r="X21" s="2"/>
      <c r="Y21" s="2"/>
      <c r="Z21" s="2"/>
    </row>
    <row r="22" ht="15.75" customHeight="1">
      <c r="A22" s="1" t="s">
        <v>86</v>
      </c>
      <c r="B22" s="1">
        <v>76.76520000000001</v>
      </c>
      <c r="C22" s="1">
        <v>62.964</v>
      </c>
      <c r="D22" s="1">
        <v>59.6568</v>
      </c>
      <c r="E22" s="1">
        <v>57.4944</v>
      </c>
      <c r="F22" s="1">
        <v>63.40920000000001</v>
      </c>
      <c r="G22" s="1">
        <v>62.3916</v>
      </c>
      <c r="H22" s="1">
        <v>62.0736</v>
      </c>
      <c r="I22" s="1">
        <v>91.0116</v>
      </c>
      <c r="J22" s="1">
        <v>96.9264</v>
      </c>
      <c r="K22" s="1">
        <v>77.274</v>
      </c>
      <c r="L22" s="2"/>
      <c r="M22" s="2"/>
      <c r="N22" s="2"/>
      <c r="O22" s="2"/>
      <c r="P22" s="2"/>
      <c r="Q22" s="2"/>
      <c r="R22" s="2"/>
      <c r="S22" s="2"/>
      <c r="T22" s="2"/>
      <c r="U22" s="2"/>
      <c r="V22" s="2"/>
      <c r="W22" s="2"/>
      <c r="X22" s="2"/>
      <c r="Y22" s="2"/>
      <c r="Z22" s="2"/>
    </row>
    <row r="23" ht="15.75" customHeight="1">
      <c r="A23" s="1" t="s">
        <v>87</v>
      </c>
      <c r="B23" s="1">
        <v>4.75092</v>
      </c>
      <c r="C23" s="1">
        <v>4.29936</v>
      </c>
      <c r="D23" s="1">
        <v>3.88596</v>
      </c>
      <c r="E23" s="1">
        <v>2.94468</v>
      </c>
      <c r="F23" s="1">
        <v>4.34388</v>
      </c>
      <c r="G23" s="1">
        <v>4.77636</v>
      </c>
      <c r="H23" s="1">
        <v>5.565</v>
      </c>
      <c r="I23" s="1">
        <v>8.522400000000001</v>
      </c>
      <c r="J23" s="1">
        <v>9.7944</v>
      </c>
      <c r="K23" s="1">
        <v>11.5116</v>
      </c>
      <c r="L23" s="2"/>
      <c r="M23" s="2"/>
      <c r="N23" s="2"/>
      <c r="O23" s="2"/>
      <c r="P23" s="2"/>
      <c r="Q23" s="2"/>
      <c r="R23" s="2"/>
      <c r="S23" s="2"/>
      <c r="T23" s="2"/>
      <c r="U23" s="2"/>
      <c r="V23" s="2"/>
      <c r="W23" s="2"/>
      <c r="X23" s="2"/>
      <c r="Y23" s="2"/>
      <c r="Z23" s="2"/>
    </row>
    <row r="24" ht="15.75" customHeight="1">
      <c r="A24" s="1" t="s">
        <v>88</v>
      </c>
      <c r="B24" s="1">
        <v>25.44</v>
      </c>
      <c r="C24" s="1">
        <v>30.1464</v>
      </c>
      <c r="D24" s="1">
        <v>22.7688</v>
      </c>
      <c r="E24" s="1">
        <v>23.0232</v>
      </c>
      <c r="F24" s="1">
        <v>64.8084</v>
      </c>
      <c r="G24" s="1">
        <v>41.2128</v>
      </c>
      <c r="H24" s="1">
        <v>69.1968</v>
      </c>
      <c r="I24" s="1">
        <v>87.132</v>
      </c>
      <c r="J24" s="1">
        <v>81.408</v>
      </c>
      <c r="K24" s="1">
        <v>102.5232</v>
      </c>
      <c r="L24" s="2"/>
      <c r="M24" s="2"/>
      <c r="N24" s="2"/>
      <c r="O24" s="2"/>
      <c r="P24" s="2"/>
      <c r="Q24" s="2"/>
      <c r="R24" s="2"/>
      <c r="S24" s="2"/>
      <c r="T24" s="2"/>
      <c r="U24" s="2"/>
      <c r="V24" s="2"/>
      <c r="W24" s="2"/>
      <c r="X24" s="2"/>
      <c r="Y24" s="2"/>
      <c r="Z24" s="2"/>
    </row>
    <row r="25" ht="15.75" customHeight="1">
      <c r="A25" s="1" t="s">
        <v>89</v>
      </c>
      <c r="B25" s="1">
        <v>12.90444</v>
      </c>
      <c r="C25" s="1">
        <v>24.1044</v>
      </c>
      <c r="D25" s="1">
        <v>9.2856</v>
      </c>
      <c r="E25" s="1">
        <v>10.2396</v>
      </c>
      <c r="F25" s="1">
        <v>16.2816</v>
      </c>
      <c r="G25" s="1">
        <v>15.2004</v>
      </c>
      <c r="H25" s="1">
        <v>18.8892</v>
      </c>
      <c r="I25" s="1">
        <v>24.0408</v>
      </c>
      <c r="J25" s="1">
        <v>26.4576</v>
      </c>
      <c r="K25" s="1">
        <v>31.1004</v>
      </c>
      <c r="L25" s="2"/>
      <c r="M25" s="2"/>
      <c r="N25" s="2"/>
      <c r="O25" s="2"/>
      <c r="P25" s="2"/>
      <c r="Q25" s="2"/>
      <c r="R25" s="2"/>
      <c r="S25" s="2"/>
      <c r="T25" s="2"/>
      <c r="U25" s="2"/>
      <c r="V25" s="2"/>
      <c r="W25" s="2"/>
      <c r="X25" s="2"/>
      <c r="Y25" s="2"/>
      <c r="Z25" s="2"/>
    </row>
    <row r="26" ht="15.75" customHeight="1">
      <c r="A26" s="1" t="s">
        <v>90</v>
      </c>
      <c r="B26" s="1">
        <v>349.7364</v>
      </c>
      <c r="C26" s="1">
        <v>337.0164</v>
      </c>
      <c r="D26" s="1">
        <v>264.576</v>
      </c>
      <c r="E26" s="1">
        <v>269.1552</v>
      </c>
      <c r="F26" s="1">
        <v>372.06</v>
      </c>
      <c r="G26" s="1">
        <v>400.044</v>
      </c>
      <c r="H26" s="1">
        <v>705.96</v>
      </c>
      <c r="I26" s="1">
        <v>674.16</v>
      </c>
      <c r="J26" s="1">
        <v>731.4</v>
      </c>
      <c r="K26" s="1">
        <v>655.08</v>
      </c>
      <c r="L26" s="2"/>
      <c r="M26" s="2"/>
      <c r="N26" s="2"/>
      <c r="O26" s="2"/>
      <c r="P26" s="2"/>
      <c r="Q26" s="2"/>
      <c r="R26" s="2"/>
      <c r="S26" s="2"/>
      <c r="T26" s="2"/>
      <c r="U26" s="2"/>
      <c r="V26" s="2"/>
      <c r="W26" s="2"/>
      <c r="X26" s="2"/>
      <c r="Y26" s="2"/>
      <c r="Z26" s="2"/>
    </row>
    <row r="27" ht="15.75" customHeight="1">
      <c r="A27" s="1" t="s">
        <v>91</v>
      </c>
      <c r="B27" s="1">
        <v>171.72</v>
      </c>
      <c r="C27" s="1">
        <v>195.0612</v>
      </c>
      <c r="D27" s="1">
        <v>207.90204</v>
      </c>
      <c r="E27" s="1">
        <v>209.4984</v>
      </c>
      <c r="F27" s="1">
        <v>301.2732</v>
      </c>
      <c r="G27" s="1">
        <v>287.3448</v>
      </c>
      <c r="H27" s="1">
        <v>286.518</v>
      </c>
      <c r="I27" s="1">
        <v>365.2548</v>
      </c>
      <c r="J27" s="1">
        <v>357.432</v>
      </c>
      <c r="K27" s="1">
        <v>390.822</v>
      </c>
      <c r="L27" s="2"/>
      <c r="M27" s="2"/>
      <c r="N27" s="2"/>
      <c r="O27" s="2"/>
      <c r="P27" s="2"/>
      <c r="Q27" s="2"/>
      <c r="R27" s="2"/>
      <c r="S27" s="2"/>
      <c r="T27" s="2"/>
      <c r="U27" s="2"/>
      <c r="V27" s="2"/>
      <c r="W27" s="2"/>
      <c r="X27" s="2"/>
      <c r="Y27" s="2"/>
      <c r="Z27" s="2"/>
    </row>
    <row r="28" ht="15.75" customHeight="1">
      <c r="A28" s="1" t="s">
        <v>92</v>
      </c>
      <c r="B28" s="1">
        <v>11.6388</v>
      </c>
      <c r="C28" s="1">
        <v>7.632000000000001</v>
      </c>
      <c r="D28" s="1">
        <v>5.13252</v>
      </c>
      <c r="E28" s="1">
        <v>4.88448</v>
      </c>
      <c r="F28" s="1">
        <v>14.3736</v>
      </c>
      <c r="G28" s="1">
        <v>14.3736</v>
      </c>
      <c r="H28" s="1">
        <v>14.946</v>
      </c>
      <c r="I28" s="1">
        <v>17.2356</v>
      </c>
      <c r="J28" s="1">
        <v>17.2992</v>
      </c>
      <c r="K28" s="1">
        <v>18.126</v>
      </c>
      <c r="L28" s="2"/>
      <c r="M28" s="2"/>
      <c r="N28" s="2"/>
      <c r="O28" s="2"/>
      <c r="P28" s="2"/>
      <c r="Q28" s="2"/>
      <c r="R28" s="2"/>
      <c r="S28" s="2"/>
      <c r="T28" s="2"/>
      <c r="U28" s="2"/>
      <c r="V28" s="2"/>
      <c r="W28" s="2"/>
      <c r="X28" s="2"/>
      <c r="Y28" s="2"/>
      <c r="Z28" s="2"/>
    </row>
    <row r="29" ht="15.75" customHeight="1">
      <c r="A29" s="1" t="s">
        <v>93</v>
      </c>
      <c r="B29" s="1">
        <v>24.9948</v>
      </c>
      <c r="C29" s="1">
        <v>25.2492</v>
      </c>
      <c r="D29" s="1">
        <v>25.6944</v>
      </c>
      <c r="E29" s="1">
        <v>27.6024</v>
      </c>
      <c r="F29" s="1">
        <v>38.6052</v>
      </c>
      <c r="G29" s="1">
        <v>37.9056</v>
      </c>
      <c r="H29" s="1">
        <v>73.64880000000001</v>
      </c>
      <c r="I29" s="1">
        <v>68.8788</v>
      </c>
      <c r="J29" s="1">
        <v>73.5216</v>
      </c>
      <c r="K29" s="1">
        <v>64.1724</v>
      </c>
      <c r="L29" s="2"/>
      <c r="M29" s="2"/>
      <c r="N29" s="2"/>
      <c r="O29" s="2"/>
      <c r="P29" s="2"/>
      <c r="Q29" s="2"/>
      <c r="R29" s="2"/>
      <c r="S29" s="2"/>
      <c r="T29" s="2"/>
      <c r="U29" s="2"/>
      <c r="V29" s="2"/>
      <c r="W29" s="2"/>
      <c r="X29" s="2"/>
      <c r="Y29" s="2"/>
      <c r="Z29" s="2"/>
    </row>
    <row r="30" ht="15.75" customHeight="1">
      <c r="A30" s="1" t="s">
        <v>94</v>
      </c>
      <c r="B30" s="1">
        <v>37.1424</v>
      </c>
      <c r="C30" s="1">
        <v>20.6064</v>
      </c>
      <c r="D30" s="1">
        <v>32.3724</v>
      </c>
      <c r="E30" s="1">
        <v>31.7364</v>
      </c>
      <c r="F30" s="1">
        <v>38.5416</v>
      </c>
      <c r="G30" s="1">
        <v>34.5348</v>
      </c>
      <c r="H30" s="1">
        <v>68.4972</v>
      </c>
      <c r="I30" s="1">
        <v>82.36200000000001</v>
      </c>
      <c r="J30" s="1">
        <v>80.2632</v>
      </c>
      <c r="K30" s="1">
        <v>74.73</v>
      </c>
      <c r="L30" s="2"/>
      <c r="M30" s="2"/>
      <c r="N30" s="2"/>
      <c r="O30" s="2"/>
      <c r="P30" s="2"/>
      <c r="Q30" s="2"/>
      <c r="R30" s="2"/>
      <c r="S30" s="2"/>
      <c r="T30" s="2"/>
      <c r="U30" s="2"/>
      <c r="V30" s="2"/>
      <c r="W30" s="2"/>
      <c r="X30" s="2"/>
      <c r="Y30" s="2"/>
      <c r="Z30" s="2"/>
    </row>
    <row r="31" ht="15.75" customHeight="1">
      <c r="A31" s="1" t="s">
        <v>95</v>
      </c>
      <c r="B31" s="1">
        <v>14.5008</v>
      </c>
      <c r="C31" s="1">
        <v>17.7444</v>
      </c>
      <c r="D31" s="1">
        <v>22.8324</v>
      </c>
      <c r="E31" s="1">
        <v>24.9948</v>
      </c>
      <c r="F31" s="1">
        <v>24.9312</v>
      </c>
      <c r="G31" s="1">
        <v>27.0936</v>
      </c>
      <c r="H31" s="1">
        <v>35.3616</v>
      </c>
      <c r="I31" s="1">
        <v>41.2764</v>
      </c>
      <c r="J31" s="1">
        <v>44.3928</v>
      </c>
      <c r="K31" s="1">
        <v>59.4024</v>
      </c>
      <c r="L31" s="2"/>
      <c r="M31" s="2"/>
      <c r="N31" s="2"/>
      <c r="O31" s="2"/>
      <c r="P31" s="2"/>
      <c r="Q31" s="2"/>
      <c r="R31" s="2"/>
      <c r="S31" s="2"/>
      <c r="T31" s="2"/>
      <c r="U31" s="2"/>
      <c r="V31" s="2"/>
      <c r="W31" s="2"/>
      <c r="X31" s="2"/>
      <c r="Y31" s="2"/>
      <c r="Z31" s="2"/>
    </row>
    <row r="32" ht="15.75" customHeight="1">
      <c r="A32" s="1" t="s">
        <v>96</v>
      </c>
      <c r="B32" s="1">
        <v>609.7968000000001</v>
      </c>
      <c r="C32" s="1">
        <v>603.3732</v>
      </c>
      <c r="D32" s="1">
        <v>558.4716</v>
      </c>
      <c r="E32" s="1">
        <v>567.8844</v>
      </c>
      <c r="F32" s="1">
        <v>788.64</v>
      </c>
      <c r="G32" s="1">
        <v>801.36</v>
      </c>
      <c r="H32" s="1">
        <v>1182.96</v>
      </c>
      <c r="I32" s="1">
        <v>1246.56</v>
      </c>
      <c r="J32" s="1">
        <v>1303.8</v>
      </c>
      <c r="K32" s="1">
        <v>1265.64</v>
      </c>
      <c r="L32" s="2"/>
      <c r="M32" s="2"/>
      <c r="N32" s="2"/>
      <c r="O32" s="2"/>
      <c r="P32" s="2"/>
      <c r="Q32" s="2"/>
      <c r="R32" s="2"/>
      <c r="S32" s="2"/>
      <c r="T32" s="2"/>
      <c r="U32" s="2"/>
      <c r="V32" s="2"/>
      <c r="W32" s="2"/>
      <c r="X32" s="2"/>
      <c r="Y32" s="2"/>
      <c r="Z32" s="2"/>
    </row>
    <row r="33" ht="15.75" customHeight="1">
      <c r="A33" s="1" t="s">
        <v>97</v>
      </c>
      <c r="B33" s="1">
        <v>24.9312</v>
      </c>
      <c r="C33" s="1">
        <v>24.9312</v>
      </c>
      <c r="D33" s="1">
        <v>24.9312</v>
      </c>
      <c r="E33" s="1">
        <v>24.9312</v>
      </c>
      <c r="F33" s="1">
        <v>24.9312</v>
      </c>
      <c r="G33" s="1">
        <v>24.9312</v>
      </c>
      <c r="H33" s="1">
        <v>24.9312</v>
      </c>
      <c r="I33" s="1">
        <v>24.9312</v>
      </c>
      <c r="J33" s="1">
        <v>24.9312</v>
      </c>
      <c r="K33" s="1">
        <v>24.9312</v>
      </c>
      <c r="L33" s="2"/>
      <c r="M33" s="2"/>
      <c r="N33" s="2"/>
      <c r="O33" s="2"/>
      <c r="P33" s="2"/>
      <c r="Q33" s="2"/>
      <c r="R33" s="2"/>
      <c r="S33" s="2"/>
      <c r="T33" s="2"/>
      <c r="U33" s="2"/>
      <c r="V33" s="2"/>
      <c r="W33" s="2"/>
      <c r="X33" s="2"/>
      <c r="Y33" s="2"/>
      <c r="Z33" s="2"/>
    </row>
    <row r="34" ht="15.75" customHeight="1">
      <c r="A34" s="1" t="s">
        <v>98</v>
      </c>
      <c r="B34" s="1">
        <v>35.5524</v>
      </c>
      <c r="C34" s="1">
        <v>34.98</v>
      </c>
      <c r="D34" s="1">
        <v>16.854</v>
      </c>
      <c r="E34" s="1">
        <v>16.854</v>
      </c>
      <c r="F34" s="1">
        <v>16.854</v>
      </c>
      <c r="G34" s="1">
        <v>16.854</v>
      </c>
      <c r="H34" s="1">
        <v>16.854</v>
      </c>
      <c r="I34" s="1">
        <v>16.854</v>
      </c>
      <c r="J34" s="1">
        <v>16.854</v>
      </c>
      <c r="K34" s="1">
        <v>16.854</v>
      </c>
      <c r="L34" s="2"/>
      <c r="M34" s="2"/>
      <c r="N34" s="2"/>
      <c r="O34" s="2"/>
      <c r="P34" s="2"/>
      <c r="Q34" s="2"/>
      <c r="R34" s="2"/>
      <c r="S34" s="2"/>
      <c r="T34" s="2"/>
      <c r="U34" s="2"/>
      <c r="V34" s="2"/>
      <c r="W34" s="2"/>
      <c r="X34" s="2"/>
      <c r="Y34" s="2"/>
      <c r="Z34" s="2"/>
    </row>
    <row r="35" ht="15.75" customHeight="1">
      <c r="A35" s="1" t="s">
        <v>99</v>
      </c>
      <c r="B35" s="1">
        <v>137.1852</v>
      </c>
      <c r="C35" s="1">
        <v>108.5016</v>
      </c>
      <c r="D35" s="1">
        <v>161.7348</v>
      </c>
      <c r="E35" s="1">
        <v>185.5848</v>
      </c>
      <c r="F35" s="1">
        <v>208.29</v>
      </c>
      <c r="G35" s="1">
        <v>241.4256</v>
      </c>
      <c r="H35" s="1">
        <v>278.0592</v>
      </c>
      <c r="I35" s="1">
        <v>337.8432</v>
      </c>
      <c r="J35" s="1">
        <v>399.3444</v>
      </c>
      <c r="K35" s="1">
        <v>447.8712</v>
      </c>
      <c r="L35" s="2"/>
      <c r="M35" s="2"/>
      <c r="N35" s="2"/>
      <c r="O35" s="2"/>
      <c r="P35" s="2"/>
      <c r="Q35" s="2"/>
      <c r="R35" s="2"/>
      <c r="S35" s="2"/>
      <c r="T35" s="2"/>
      <c r="U35" s="2"/>
      <c r="V35" s="2"/>
      <c r="W35" s="2"/>
      <c r="X35" s="2"/>
      <c r="Y35" s="2"/>
      <c r="Z35" s="2"/>
    </row>
    <row r="36" ht="15.75" customHeight="1">
      <c r="A36" s="1" t="s">
        <v>100</v>
      </c>
      <c r="B36" s="1">
        <v>-0.94764</v>
      </c>
      <c r="C36" s="1">
        <v>0.0</v>
      </c>
      <c r="D36" s="1">
        <v>0.0</v>
      </c>
      <c r="E36" s="1">
        <v>0.0</v>
      </c>
      <c r="F36" s="1">
        <v>0.0</v>
      </c>
      <c r="G36" s="1">
        <v>0.0</v>
      </c>
      <c r="H36" s="1">
        <v>0.0</v>
      </c>
      <c r="I36" s="1">
        <v>0.0</v>
      </c>
      <c r="J36" s="1">
        <v>0.0</v>
      </c>
      <c r="K36" s="1">
        <v>-0.00636</v>
      </c>
      <c r="L36" s="2"/>
      <c r="M36" s="2"/>
      <c r="N36" s="2"/>
      <c r="O36" s="2"/>
      <c r="P36" s="2"/>
      <c r="Q36" s="2"/>
      <c r="R36" s="2"/>
      <c r="S36" s="2"/>
      <c r="T36" s="2"/>
      <c r="U36" s="2"/>
      <c r="V36" s="2"/>
      <c r="W36" s="2"/>
      <c r="X36" s="2"/>
      <c r="Y36" s="2"/>
      <c r="Z36" s="2"/>
    </row>
    <row r="37" ht="15.75" customHeight="1">
      <c r="A37" s="1" t="s">
        <v>101</v>
      </c>
      <c r="B37" s="1">
        <v>6.8052</v>
      </c>
      <c r="C37" s="1">
        <v>10.3032</v>
      </c>
      <c r="D37" s="1">
        <v>3.63156</v>
      </c>
      <c r="E37" s="1">
        <v>4.15944</v>
      </c>
      <c r="F37" s="1">
        <v>2.77932</v>
      </c>
      <c r="G37" s="1">
        <v>3.816</v>
      </c>
      <c r="H37" s="1">
        <v>2.93832</v>
      </c>
      <c r="I37" s="1">
        <v>6.22008</v>
      </c>
      <c r="J37" s="1">
        <v>6.487200000000001</v>
      </c>
      <c r="K37" s="1">
        <v>16.4724</v>
      </c>
      <c r="L37" s="2"/>
      <c r="M37" s="2"/>
      <c r="N37" s="2"/>
      <c r="O37" s="2"/>
      <c r="P37" s="2"/>
      <c r="Q37" s="2"/>
      <c r="R37" s="2"/>
      <c r="S37" s="2"/>
      <c r="T37" s="2"/>
      <c r="U37" s="2"/>
      <c r="V37" s="2"/>
      <c r="W37" s="2"/>
      <c r="X37" s="2"/>
      <c r="Y37" s="2"/>
      <c r="Z37" s="2"/>
    </row>
    <row r="38" ht="15.75" customHeight="1">
      <c r="A38" s="1" t="s">
        <v>102</v>
      </c>
      <c r="B38" s="1">
        <v>203.52</v>
      </c>
      <c r="C38" s="1">
        <v>178.716</v>
      </c>
      <c r="D38" s="1">
        <v>207.1452</v>
      </c>
      <c r="E38" s="1">
        <v>231.504</v>
      </c>
      <c r="F38" s="1">
        <v>252.8736</v>
      </c>
      <c r="G38" s="1">
        <v>287.0268</v>
      </c>
      <c r="H38" s="1">
        <v>322.8336</v>
      </c>
      <c r="I38" s="1">
        <v>385.8612</v>
      </c>
      <c r="J38" s="1">
        <v>447.6168</v>
      </c>
      <c r="K38" s="1">
        <v>506.1288</v>
      </c>
      <c r="L38" s="2"/>
      <c r="M38" s="2"/>
      <c r="N38" s="2"/>
      <c r="O38" s="2"/>
      <c r="P38" s="2"/>
      <c r="Q38" s="2"/>
      <c r="R38" s="2"/>
      <c r="S38" s="2"/>
      <c r="T38" s="2"/>
      <c r="U38" s="2"/>
      <c r="V38" s="2"/>
      <c r="W38" s="2"/>
      <c r="X38" s="2"/>
      <c r="Y38" s="2"/>
      <c r="Z38" s="2"/>
    </row>
    <row r="39" ht="15.75" customHeight="1">
      <c r="A39" s="1" t="s">
        <v>103</v>
      </c>
      <c r="B39" s="1">
        <v>20.6064</v>
      </c>
      <c r="C39" s="1">
        <v>11.7024</v>
      </c>
      <c r="D39" s="1">
        <v>12.8472</v>
      </c>
      <c r="E39" s="1">
        <v>13.4196</v>
      </c>
      <c r="F39" s="1">
        <v>53.4876</v>
      </c>
      <c r="G39" s="1">
        <v>56.922</v>
      </c>
      <c r="H39" s="1">
        <v>110.6004</v>
      </c>
      <c r="I39" s="1">
        <v>127.4544</v>
      </c>
      <c r="J39" s="1">
        <v>138.5844</v>
      </c>
      <c r="K39" s="1">
        <v>146.3436</v>
      </c>
      <c r="L39" s="2"/>
      <c r="M39" s="2"/>
      <c r="N39" s="2"/>
      <c r="O39" s="2"/>
      <c r="P39" s="2"/>
      <c r="Q39" s="2"/>
      <c r="R39" s="2"/>
      <c r="S39" s="2"/>
      <c r="T39" s="2"/>
      <c r="U39" s="2"/>
      <c r="V39" s="2"/>
      <c r="W39" s="2"/>
      <c r="X39" s="2"/>
      <c r="Y39" s="2"/>
      <c r="Z39" s="2"/>
    </row>
    <row r="40" ht="15.75" customHeight="1">
      <c r="A40" s="1" t="s">
        <v>104</v>
      </c>
      <c r="B40" s="1">
        <v>224.1264</v>
      </c>
      <c r="C40" s="1">
        <v>190.4184</v>
      </c>
      <c r="D40" s="1">
        <v>219.9924</v>
      </c>
      <c r="E40" s="1">
        <v>244.9236</v>
      </c>
      <c r="F40" s="1">
        <v>306.3612</v>
      </c>
      <c r="G40" s="1">
        <v>343.9488</v>
      </c>
      <c r="H40" s="1">
        <v>433.3704</v>
      </c>
      <c r="I40" s="1">
        <v>513.3156</v>
      </c>
      <c r="J40" s="1">
        <v>586.2012</v>
      </c>
      <c r="K40" s="1">
        <v>655.08</v>
      </c>
      <c r="L40" s="2"/>
      <c r="M40" s="2"/>
      <c r="N40" s="2"/>
      <c r="O40" s="2"/>
      <c r="P40" s="2"/>
      <c r="Q40" s="2"/>
      <c r="R40" s="2"/>
      <c r="S40" s="2"/>
      <c r="T40" s="2"/>
      <c r="U40" s="2"/>
      <c r="V40" s="2"/>
      <c r="W40" s="2"/>
      <c r="X40" s="2"/>
      <c r="Y40" s="2"/>
      <c r="Z40" s="2"/>
    </row>
    <row r="41" ht="15.75" customHeight="1">
      <c r="A41" s="1" t="s">
        <v>105</v>
      </c>
      <c r="B41" s="1">
        <v>833.1600000000001</v>
      </c>
      <c r="C41" s="1">
        <v>795.0</v>
      </c>
      <c r="D41" s="1">
        <v>775.9200000000001</v>
      </c>
      <c r="E41" s="1">
        <v>814.08</v>
      </c>
      <c r="F41" s="1">
        <v>1093.92</v>
      </c>
      <c r="G41" s="1">
        <v>1144.8</v>
      </c>
      <c r="H41" s="1">
        <v>1621.8</v>
      </c>
      <c r="I41" s="1">
        <v>1761.72</v>
      </c>
      <c r="J41" s="1">
        <v>1888.92</v>
      </c>
      <c r="K41" s="1">
        <v>1914.36</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0.24804</v>
      </c>
      <c r="C43" s="1">
        <v>0.24804</v>
      </c>
      <c r="D43" s="1">
        <v>0.24804</v>
      </c>
      <c r="E43" s="1">
        <v>0.24804</v>
      </c>
      <c r="F43" s="1">
        <v>0.24804</v>
      </c>
      <c r="G43" s="1">
        <v>0.24804</v>
      </c>
      <c r="H43" s="1">
        <v>0.24804</v>
      </c>
      <c r="I43" s="1">
        <v>0.24804</v>
      </c>
      <c r="J43" s="1">
        <v>0.24804</v>
      </c>
      <c r="K43" s="1">
        <v>0.24804</v>
      </c>
      <c r="L43" s="2"/>
      <c r="M43" s="2"/>
      <c r="N43" s="2"/>
      <c r="O43" s="2"/>
      <c r="P43" s="2"/>
      <c r="Q43" s="2"/>
      <c r="R43" s="2"/>
      <c r="S43" s="2"/>
      <c r="T43" s="2"/>
      <c r="U43" s="2"/>
      <c r="V43" s="2"/>
      <c r="W43" s="2"/>
      <c r="X43" s="2"/>
      <c r="Y43" s="2"/>
      <c r="Z43" s="2"/>
    </row>
    <row r="44" ht="15.75" customHeight="1">
      <c r="A44" s="1" t="s">
        <v>107</v>
      </c>
      <c r="B44" s="1">
        <v>0.24804</v>
      </c>
      <c r="C44" s="1">
        <v>0.24804</v>
      </c>
      <c r="D44" s="1">
        <v>0.24804</v>
      </c>
      <c r="E44" s="1">
        <v>0.24804</v>
      </c>
      <c r="F44" s="1">
        <v>0.24804</v>
      </c>
      <c r="G44" s="1">
        <v>0.24804</v>
      </c>
      <c r="H44" s="1">
        <v>0.24804</v>
      </c>
      <c r="I44" s="1">
        <v>0.24804</v>
      </c>
      <c r="J44" s="1">
        <v>0.24804</v>
      </c>
      <c r="K44" s="1">
        <v>0.24804</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113</v>
      </c>
      <c r="B46" s="1">
        <v>160.908</v>
      </c>
      <c r="C46" s="1">
        <v>170.5752</v>
      </c>
      <c r="D46" s="1">
        <v>200.5308</v>
      </c>
      <c r="E46" s="1">
        <v>224.7624</v>
      </c>
      <c r="F46" s="1">
        <v>184.0584</v>
      </c>
      <c r="G46" s="1">
        <v>220.6284</v>
      </c>
      <c r="H46" s="1">
        <v>109.7736</v>
      </c>
      <c r="I46" s="1">
        <v>159.1272</v>
      </c>
      <c r="J46" s="1">
        <v>229.0872</v>
      </c>
      <c r="K46" s="1">
        <v>296.4396</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1">
        <v>0.0</v>
      </c>
      <c r="L47" s="2"/>
      <c r="M47" s="2"/>
      <c r="N47" s="2"/>
      <c r="O47" s="2"/>
      <c r="P47" s="2"/>
      <c r="Q47" s="2"/>
      <c r="R47" s="2"/>
      <c r="S47" s="2"/>
      <c r="T47" s="2"/>
      <c r="U47" s="2"/>
      <c r="V47" s="2"/>
      <c r="W47" s="2"/>
      <c r="X47" s="2"/>
      <c r="Y47" s="2"/>
      <c r="Z47" s="2"/>
    </row>
    <row r="48" ht="15.75" customHeight="1">
      <c r="A48" s="1" t="s">
        <v>124</v>
      </c>
      <c r="B48" s="1">
        <v>412.764</v>
      </c>
      <c r="C48" s="1">
        <v>396.864</v>
      </c>
      <c r="D48" s="1">
        <v>368.8164</v>
      </c>
      <c r="E48" s="1">
        <v>367.0356</v>
      </c>
      <c r="F48" s="1">
        <v>481.9608</v>
      </c>
      <c r="G48" s="1">
        <v>480.18</v>
      </c>
      <c r="H48" s="1">
        <v>642.36</v>
      </c>
      <c r="I48" s="1">
        <v>627.4776</v>
      </c>
      <c r="J48" s="1">
        <v>661.44</v>
      </c>
      <c r="K48" s="1">
        <v>648.72</v>
      </c>
      <c r="L48" s="2"/>
      <c r="M48" s="2"/>
      <c r="N48" s="2"/>
      <c r="O48" s="2"/>
      <c r="P48" s="2"/>
      <c r="Q48" s="2"/>
      <c r="R48" s="2"/>
      <c r="S48" s="2"/>
      <c r="T48" s="2"/>
      <c r="U48" s="2"/>
      <c r="V48" s="2"/>
      <c r="W48" s="2"/>
      <c r="X48" s="2"/>
      <c r="Y48" s="2"/>
      <c r="Z48" s="2"/>
    </row>
    <row r="49" ht="15.75" customHeight="1">
      <c r="A49" s="1" t="s">
        <v>125</v>
      </c>
      <c r="B49" s="1">
        <v>342.168</v>
      </c>
      <c r="C49" s="1">
        <v>339.6876</v>
      </c>
      <c r="D49" s="1">
        <v>309.096</v>
      </c>
      <c r="E49" s="1">
        <v>293.6412</v>
      </c>
      <c r="F49" s="1">
        <v>378.2292</v>
      </c>
      <c r="G49" s="1">
        <v>362.52</v>
      </c>
      <c r="H49" s="1">
        <v>466.1244</v>
      </c>
      <c r="I49" s="1">
        <v>476.1096</v>
      </c>
      <c r="J49" s="1">
        <v>454.2312</v>
      </c>
      <c r="K49" s="1">
        <v>457.4112</v>
      </c>
      <c r="L49" s="2"/>
      <c r="M49" s="2"/>
      <c r="N49" s="2"/>
      <c r="O49" s="2"/>
      <c r="P49" s="2"/>
      <c r="Q49" s="2"/>
      <c r="R49" s="2"/>
      <c r="S49" s="2"/>
      <c r="T49" s="2"/>
      <c r="U49" s="2"/>
      <c r="V49" s="2"/>
      <c r="W49" s="2"/>
      <c r="X49" s="2"/>
      <c r="Y49" s="2"/>
      <c r="Z49" s="2"/>
    </row>
    <row r="50" ht="15.75" customHeight="1">
      <c r="A50" s="1" t="s">
        <v>126</v>
      </c>
      <c r="B50" s="1">
        <v>24.804</v>
      </c>
      <c r="C50" s="1">
        <v>25.0584</v>
      </c>
      <c r="D50" s="1">
        <v>25.6944</v>
      </c>
      <c r="E50" s="1">
        <v>27.6024</v>
      </c>
      <c r="F50" s="1">
        <v>38.6052</v>
      </c>
      <c r="G50" s="1">
        <v>37.842</v>
      </c>
      <c r="H50" s="1">
        <v>73.64880000000001</v>
      </c>
      <c r="I50" s="1">
        <v>68.8788</v>
      </c>
      <c r="J50" s="1">
        <v>73.5216</v>
      </c>
      <c r="K50" s="1">
        <v>64.1724</v>
      </c>
      <c r="L50" s="2"/>
      <c r="M50" s="2"/>
      <c r="N50" s="2"/>
      <c r="O50" s="2"/>
      <c r="P50" s="2"/>
      <c r="Q50" s="2"/>
      <c r="R50" s="2"/>
      <c r="S50" s="2"/>
      <c r="T50" s="2"/>
      <c r="U50" s="2"/>
      <c r="V50" s="2"/>
      <c r="W50" s="2"/>
      <c r="X50" s="2"/>
      <c r="Y50" s="2"/>
      <c r="Z50" s="2"/>
    </row>
    <row r="51" ht="15.75" customHeight="1">
      <c r="A51" s="1" t="s">
        <v>127</v>
      </c>
      <c r="B51" s="1">
        <v>20.6064</v>
      </c>
      <c r="C51" s="1">
        <v>11.7024</v>
      </c>
      <c r="D51" s="1">
        <v>12.8472</v>
      </c>
      <c r="E51" s="1">
        <v>13.4196</v>
      </c>
      <c r="F51" s="1">
        <v>53.4876</v>
      </c>
      <c r="G51" s="1">
        <v>56.922</v>
      </c>
      <c r="H51" s="1">
        <v>110.6004</v>
      </c>
      <c r="I51" s="1">
        <v>127.4544</v>
      </c>
      <c r="J51" s="1">
        <v>138.5844</v>
      </c>
      <c r="K51" s="1">
        <v>146.3436</v>
      </c>
      <c r="L51" s="2"/>
      <c r="M51" s="2"/>
      <c r="N51" s="2"/>
      <c r="O51" s="2"/>
      <c r="P51" s="2"/>
      <c r="Q51" s="2"/>
      <c r="R51" s="2"/>
      <c r="S51" s="2"/>
      <c r="T51" s="2"/>
      <c r="U51" s="2"/>
      <c r="V51" s="2"/>
      <c r="W51" s="2"/>
      <c r="X51" s="2"/>
      <c r="Y51" s="2"/>
      <c r="Z51" s="2"/>
    </row>
    <row r="52" ht="15.75" customHeight="1">
      <c r="A52" s="1" t="s">
        <v>128</v>
      </c>
      <c r="B52" s="1">
        <v>0.6042000000000001</v>
      </c>
      <c r="C52" s="1">
        <v>0.83952</v>
      </c>
      <c r="D52" s="1">
        <v>0.88404</v>
      </c>
      <c r="E52" s="1">
        <v>0.9349200000000001</v>
      </c>
      <c r="F52" s="1">
        <v>1.95252</v>
      </c>
      <c r="G52" s="1">
        <v>1.8444</v>
      </c>
      <c r="H52" s="1">
        <v>2.23236</v>
      </c>
      <c r="I52" s="1">
        <v>2.45496</v>
      </c>
      <c r="J52" s="1">
        <v>3.44076</v>
      </c>
      <c r="K52" s="1">
        <v>3.25632</v>
      </c>
      <c r="L52" s="2"/>
      <c r="M52" s="2"/>
      <c r="N52" s="2"/>
      <c r="O52" s="2"/>
      <c r="P52" s="2"/>
      <c r="Q52" s="2"/>
      <c r="R52" s="2"/>
      <c r="S52" s="2"/>
      <c r="T52" s="2"/>
      <c r="U52" s="2"/>
      <c r="V52" s="2"/>
      <c r="W52" s="2"/>
      <c r="X52" s="2"/>
      <c r="Y52" s="2"/>
      <c r="Z52" s="2"/>
    </row>
    <row r="53" ht="15.75" customHeight="1">
      <c r="A53" s="1" t="s">
        <v>129</v>
      </c>
      <c r="B53" s="1">
        <v>52.152</v>
      </c>
      <c r="C53" s="1">
        <v>0.0</v>
      </c>
      <c r="D53" s="1">
        <v>0.0</v>
      </c>
      <c r="E53" s="1">
        <v>0.0</v>
      </c>
      <c r="F53" s="1">
        <v>0.0</v>
      </c>
      <c r="G53" s="1">
        <v>7.2504</v>
      </c>
      <c r="H53" s="1">
        <v>18.5076</v>
      </c>
      <c r="I53" s="1">
        <v>73.458</v>
      </c>
      <c r="J53" s="1">
        <v>129.744</v>
      </c>
      <c r="K53" s="1">
        <v>136.8672</v>
      </c>
      <c r="L53" s="2"/>
      <c r="M53" s="2"/>
      <c r="N53" s="2"/>
      <c r="O53" s="2"/>
      <c r="P53" s="2"/>
      <c r="Q53" s="2"/>
      <c r="R53" s="2"/>
      <c r="S53" s="2"/>
      <c r="T53" s="2"/>
      <c r="U53" s="2"/>
      <c r="V53" s="2"/>
      <c r="W53" s="2"/>
      <c r="X53" s="2"/>
      <c r="Y53" s="2"/>
      <c r="Z53" s="2"/>
    </row>
    <row r="54" ht="15.75" customHeight="1">
      <c r="A54" s="1" t="s">
        <v>130</v>
      </c>
      <c r="B54" s="1">
        <v>29.9556</v>
      </c>
      <c r="C54" s="1">
        <v>95.52720000000001</v>
      </c>
      <c r="D54" s="1">
        <v>78.0372</v>
      </c>
      <c r="E54" s="1">
        <v>70.4688</v>
      </c>
      <c r="F54" s="1">
        <v>5.768520000000001</v>
      </c>
      <c r="G54" s="1">
        <v>5.984760000000001</v>
      </c>
      <c r="H54" s="1">
        <v>63.40920000000001</v>
      </c>
      <c r="I54" s="1">
        <v>66.6528</v>
      </c>
      <c r="J54" s="1">
        <v>39.8136</v>
      </c>
      <c r="K54" s="1">
        <v>101.8872</v>
      </c>
      <c r="L54" s="2"/>
      <c r="M54" s="2"/>
      <c r="N54" s="2"/>
      <c r="O54" s="2"/>
      <c r="P54" s="2"/>
      <c r="Q54" s="2"/>
      <c r="R54" s="2"/>
      <c r="S54" s="2"/>
      <c r="T54" s="2"/>
      <c r="U54" s="2"/>
      <c r="V54" s="2"/>
      <c r="W54" s="2"/>
      <c r="X54" s="2"/>
      <c r="Y54" s="2"/>
      <c r="Z54" s="2"/>
    </row>
    <row r="55" ht="15.75" customHeight="1">
      <c r="A55" s="1" t="s">
        <v>131</v>
      </c>
      <c r="B55" s="1">
        <v>0.01272</v>
      </c>
      <c r="C55" s="1">
        <v>0.00636</v>
      </c>
      <c r="D55" s="1">
        <v>0.00636</v>
      </c>
      <c r="E55" s="1">
        <v>0.01272</v>
      </c>
      <c r="F55" s="1">
        <v>44.5836</v>
      </c>
      <c r="G55" s="1">
        <v>25.122</v>
      </c>
      <c r="H55" s="1">
        <v>0.01272</v>
      </c>
      <c r="I55" s="1">
        <v>0.01272</v>
      </c>
      <c r="J55" s="1">
        <v>25.44</v>
      </c>
      <c r="K55" s="1">
        <v>0.01272</v>
      </c>
      <c r="L55" s="2"/>
      <c r="M55" s="2"/>
      <c r="N55" s="2"/>
      <c r="O55" s="2"/>
      <c r="P55" s="2"/>
      <c r="Q55" s="2"/>
      <c r="R55" s="2"/>
      <c r="S55" s="2"/>
      <c r="T55" s="2"/>
      <c r="U55" s="2"/>
      <c r="V55" s="2"/>
      <c r="W55" s="2"/>
      <c r="X55" s="2"/>
      <c r="Y55" s="2"/>
      <c r="Z55" s="2"/>
    </row>
    <row r="56" ht="15.75" customHeight="1">
      <c r="A56" s="1" t="s">
        <v>132</v>
      </c>
      <c r="B56" s="1">
        <v>0.0</v>
      </c>
      <c r="C56" s="1">
        <v>0.0</v>
      </c>
      <c r="D56" s="1">
        <v>0.0</v>
      </c>
      <c r="E56" s="1">
        <v>0.0</v>
      </c>
      <c r="F56" s="1">
        <v>0.0</v>
      </c>
      <c r="G56" s="1">
        <v>0.0</v>
      </c>
      <c r="H56" s="1">
        <v>0.0</v>
      </c>
      <c r="I56" s="1">
        <v>0.00636</v>
      </c>
      <c r="J56" s="1">
        <v>0.00636</v>
      </c>
      <c r="K56" s="1">
        <v>0.00636</v>
      </c>
      <c r="L56" s="2"/>
      <c r="M56" s="2"/>
      <c r="N56" s="2"/>
      <c r="O56" s="2"/>
      <c r="P56" s="2"/>
      <c r="Q56" s="2"/>
      <c r="R56" s="2"/>
      <c r="S56" s="2"/>
      <c r="T56" s="2"/>
      <c r="U56" s="2"/>
      <c r="V56" s="2"/>
      <c r="W56" s="2"/>
      <c r="X56" s="2"/>
      <c r="Y56" s="2"/>
      <c r="Z56" s="2"/>
    </row>
    <row r="57" ht="15.75" customHeight="1">
      <c r="A57" s="1" t="s">
        <v>133</v>
      </c>
      <c r="B57" s="1">
        <v>0.66144</v>
      </c>
      <c r="C57" s="1">
        <v>1.38648</v>
      </c>
      <c r="D57" s="1">
        <v>0.5724</v>
      </c>
      <c r="E57" s="1">
        <v>0.36888</v>
      </c>
      <c r="F57" s="1">
        <v>0.22896</v>
      </c>
      <c r="G57" s="1">
        <v>0.24804</v>
      </c>
      <c r="H57" s="1">
        <v>0.2226</v>
      </c>
      <c r="I57" s="1">
        <v>0.49608</v>
      </c>
      <c r="J57" s="1">
        <v>0.53424</v>
      </c>
      <c r="K57" s="1">
        <v>0.8268</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903.12</v>
      </c>
      <c r="C2" s="1">
        <v>1004.88</v>
      </c>
      <c r="D2" s="1">
        <v>947.64</v>
      </c>
      <c r="E2" s="1">
        <v>973.08</v>
      </c>
      <c r="F2" s="1">
        <v>1297.44</v>
      </c>
      <c r="G2" s="1">
        <v>1628.16</v>
      </c>
      <c r="H2" s="1">
        <v>1634.52</v>
      </c>
      <c r="I2" s="1">
        <v>2563.08</v>
      </c>
      <c r="J2" s="1">
        <v>2893.8</v>
      </c>
      <c r="K2" s="1">
        <v>2747.52</v>
      </c>
      <c r="L2" s="2"/>
      <c r="M2" s="2"/>
      <c r="N2" s="2"/>
      <c r="O2" s="2"/>
      <c r="P2" s="2"/>
      <c r="Q2" s="2"/>
      <c r="R2" s="2"/>
      <c r="S2" s="2"/>
      <c r="T2" s="2"/>
      <c r="U2" s="2"/>
      <c r="V2" s="2"/>
      <c r="W2" s="2"/>
      <c r="X2" s="2"/>
      <c r="Y2" s="2"/>
      <c r="Z2" s="2"/>
    </row>
    <row r="3">
      <c r="A3" s="1" t="s">
        <v>135</v>
      </c>
      <c r="B3" s="1">
        <v>903.12</v>
      </c>
      <c r="C3" s="1">
        <v>1004.88</v>
      </c>
      <c r="D3" s="1">
        <v>947.64</v>
      </c>
      <c r="E3" s="1">
        <v>973.08</v>
      </c>
      <c r="F3" s="1">
        <v>1297.44</v>
      </c>
      <c r="G3" s="1">
        <v>1628.16</v>
      </c>
      <c r="H3" s="1">
        <v>1634.52</v>
      </c>
      <c r="I3" s="1">
        <v>2563.08</v>
      </c>
      <c r="J3" s="1">
        <v>2893.8</v>
      </c>
      <c r="K3" s="1">
        <v>2747.52</v>
      </c>
      <c r="L3" s="2"/>
      <c r="M3" s="2"/>
      <c r="N3" s="2"/>
      <c r="O3" s="2"/>
      <c r="P3" s="2"/>
      <c r="Q3" s="2"/>
      <c r="R3" s="2"/>
      <c r="S3" s="2"/>
      <c r="T3" s="2"/>
      <c r="U3" s="2"/>
      <c r="V3" s="2"/>
      <c r="W3" s="2"/>
      <c r="X3" s="2"/>
      <c r="Y3" s="2"/>
      <c r="Z3" s="2"/>
    </row>
    <row r="4">
      <c r="A4" s="1" t="s">
        <v>136</v>
      </c>
      <c r="B4" s="1">
        <v>807.72</v>
      </c>
      <c r="C4" s="1">
        <v>890.4</v>
      </c>
      <c r="D4" s="1">
        <v>839.52</v>
      </c>
      <c r="E4" s="1">
        <v>871.32</v>
      </c>
      <c r="F4" s="1">
        <v>1157.52</v>
      </c>
      <c r="G4" s="1">
        <v>1462.8</v>
      </c>
      <c r="H4" s="1">
        <v>1462.8</v>
      </c>
      <c r="I4" s="1">
        <v>2270.52</v>
      </c>
      <c r="J4" s="1">
        <v>2575.8</v>
      </c>
      <c r="K4" s="1">
        <v>2429.52</v>
      </c>
      <c r="L4" s="2"/>
      <c r="M4" s="2"/>
      <c r="N4" s="2"/>
      <c r="O4" s="2"/>
      <c r="P4" s="2"/>
      <c r="Q4" s="2"/>
      <c r="R4" s="2"/>
      <c r="S4" s="2"/>
      <c r="T4" s="2"/>
      <c r="U4" s="2"/>
      <c r="V4" s="2"/>
      <c r="W4" s="2"/>
      <c r="X4" s="2"/>
      <c r="Y4" s="2"/>
      <c r="Z4" s="2"/>
    </row>
    <row r="5">
      <c r="A5" s="1" t="s">
        <v>137</v>
      </c>
      <c r="B5" s="1">
        <v>90.8208</v>
      </c>
      <c r="C5" s="1">
        <v>111.6816</v>
      </c>
      <c r="D5" s="1">
        <v>107.9928</v>
      </c>
      <c r="E5" s="1">
        <v>101.8236</v>
      </c>
      <c r="F5" s="1">
        <v>135.786</v>
      </c>
      <c r="G5" s="1">
        <v>165.5508</v>
      </c>
      <c r="H5" s="1">
        <v>170.448</v>
      </c>
      <c r="I5" s="1">
        <v>297.1392</v>
      </c>
      <c r="J5" s="1">
        <v>321.4344</v>
      </c>
      <c r="K5" s="1">
        <v>318.8904</v>
      </c>
      <c r="L5" s="2"/>
      <c r="M5" s="2"/>
      <c r="N5" s="2"/>
      <c r="O5" s="2"/>
      <c r="P5" s="2"/>
      <c r="Q5" s="2"/>
      <c r="R5" s="2"/>
      <c r="S5" s="2"/>
      <c r="T5" s="2"/>
      <c r="U5" s="2"/>
      <c r="V5" s="2"/>
      <c r="W5" s="2"/>
      <c r="X5" s="2"/>
      <c r="Y5" s="2"/>
      <c r="Z5" s="2"/>
    </row>
    <row r="6">
      <c r="A6" s="1" t="s">
        <v>138</v>
      </c>
      <c r="B6" s="1">
        <v>64.554</v>
      </c>
      <c r="C6" s="1">
        <v>77.6556</v>
      </c>
      <c r="D6" s="1">
        <v>60.1656</v>
      </c>
      <c r="E6" s="1">
        <v>62.2008</v>
      </c>
      <c r="F6" s="1">
        <v>83.3796</v>
      </c>
      <c r="G6" s="1">
        <v>100.806</v>
      </c>
      <c r="H6" s="1">
        <v>100.7424</v>
      </c>
      <c r="I6" s="1">
        <v>165.4236</v>
      </c>
      <c r="J6" s="1">
        <v>182.4684</v>
      </c>
      <c r="K6" s="1">
        <v>193.4712</v>
      </c>
      <c r="L6" s="2"/>
      <c r="M6" s="2"/>
      <c r="N6" s="2"/>
      <c r="O6" s="2"/>
      <c r="P6" s="2"/>
      <c r="Q6" s="2"/>
      <c r="R6" s="2"/>
      <c r="S6" s="2"/>
      <c r="T6" s="2"/>
      <c r="U6" s="2"/>
      <c r="V6" s="2"/>
      <c r="W6" s="2"/>
      <c r="X6" s="2"/>
      <c r="Y6" s="2"/>
      <c r="Z6" s="2"/>
    </row>
    <row r="7">
      <c r="A7" s="1" t="s">
        <v>139</v>
      </c>
      <c r="B7" s="1">
        <v>64.554</v>
      </c>
      <c r="C7" s="1">
        <v>77.6556</v>
      </c>
      <c r="D7" s="1">
        <v>60.1656</v>
      </c>
      <c r="E7" s="1">
        <v>62.2008</v>
      </c>
      <c r="F7" s="1">
        <v>83.3796</v>
      </c>
      <c r="G7" s="1">
        <v>100.806</v>
      </c>
      <c r="H7" s="1">
        <v>100.7424</v>
      </c>
      <c r="I7" s="1">
        <v>165.4236</v>
      </c>
      <c r="J7" s="1">
        <v>182.4684</v>
      </c>
      <c r="K7" s="1">
        <v>193.4712</v>
      </c>
      <c r="L7" s="2"/>
      <c r="M7" s="2"/>
      <c r="N7" s="2"/>
      <c r="O7" s="2"/>
      <c r="P7" s="2"/>
      <c r="Q7" s="2"/>
      <c r="R7" s="2"/>
      <c r="S7" s="2"/>
      <c r="T7" s="2"/>
      <c r="U7" s="2"/>
      <c r="V7" s="2"/>
      <c r="W7" s="2"/>
      <c r="X7" s="2"/>
      <c r="Y7" s="2"/>
      <c r="Z7" s="2"/>
    </row>
    <row r="8">
      <c r="A8" s="1" t="s">
        <v>140</v>
      </c>
      <c r="B8" s="1">
        <v>26.2032</v>
      </c>
      <c r="C8" s="1">
        <v>34.026</v>
      </c>
      <c r="D8" s="1">
        <v>47.7636</v>
      </c>
      <c r="E8" s="1">
        <v>39.6228</v>
      </c>
      <c r="F8" s="1">
        <v>52.4064</v>
      </c>
      <c r="G8" s="1">
        <v>64.7448</v>
      </c>
      <c r="H8" s="1">
        <v>69.7056</v>
      </c>
      <c r="I8" s="1">
        <v>131.7156</v>
      </c>
      <c r="J8" s="1">
        <v>138.9024</v>
      </c>
      <c r="K8" s="1">
        <v>125.4192</v>
      </c>
      <c r="L8" s="2"/>
      <c r="M8" s="2"/>
      <c r="N8" s="2"/>
      <c r="O8" s="2"/>
      <c r="P8" s="2"/>
      <c r="Q8" s="2"/>
      <c r="R8" s="2"/>
      <c r="S8" s="2"/>
      <c r="T8" s="2"/>
      <c r="U8" s="2"/>
      <c r="V8" s="2"/>
      <c r="W8" s="2"/>
      <c r="X8" s="2"/>
      <c r="Y8" s="2"/>
      <c r="Z8" s="2"/>
    </row>
    <row r="9">
      <c r="A9" s="1" t="s">
        <v>141</v>
      </c>
      <c r="B9" s="1">
        <v>-3.816</v>
      </c>
      <c r="C9" s="1">
        <v>-5.54592</v>
      </c>
      <c r="D9" s="1">
        <v>-3.04008</v>
      </c>
      <c r="E9" s="1">
        <v>-2.93196</v>
      </c>
      <c r="F9" s="1">
        <v>-3.7524</v>
      </c>
      <c r="G9" s="1">
        <v>-4.30572</v>
      </c>
      <c r="H9" s="1">
        <v>-4.53468</v>
      </c>
      <c r="I9" s="1">
        <v>-5.58408</v>
      </c>
      <c r="J9" s="1">
        <v>-5.90208</v>
      </c>
      <c r="K9" s="1">
        <v>-5.5332</v>
      </c>
      <c r="L9" s="2"/>
      <c r="M9" s="2"/>
      <c r="N9" s="2"/>
      <c r="O9" s="2"/>
      <c r="P9" s="2"/>
      <c r="Q9" s="2"/>
      <c r="R9" s="2"/>
      <c r="S9" s="2"/>
      <c r="T9" s="2"/>
      <c r="U9" s="2"/>
      <c r="V9" s="2"/>
      <c r="W9" s="2"/>
      <c r="X9" s="2"/>
      <c r="Y9" s="2"/>
      <c r="Z9" s="2"/>
    </row>
    <row r="10">
      <c r="A10" s="1" t="s">
        <v>142</v>
      </c>
      <c r="B10" s="1">
        <v>0.56604</v>
      </c>
      <c r="C10" s="1">
        <v>1.69176</v>
      </c>
      <c r="D10" s="1">
        <v>0.4134</v>
      </c>
      <c r="E10" s="1">
        <v>0.53424</v>
      </c>
      <c r="F10" s="1">
        <v>0.42612</v>
      </c>
      <c r="G10" s="1">
        <v>0.6487200000000001</v>
      </c>
      <c r="H10" s="1">
        <v>0.45156</v>
      </c>
      <c r="I10" s="1">
        <v>0.70596</v>
      </c>
      <c r="J10" s="1">
        <v>0.7314</v>
      </c>
      <c r="K10" s="1">
        <v>1.01124</v>
      </c>
      <c r="L10" s="2"/>
      <c r="M10" s="2"/>
      <c r="N10" s="2"/>
      <c r="O10" s="2"/>
      <c r="P10" s="2"/>
      <c r="Q10" s="2"/>
      <c r="R10" s="2"/>
      <c r="S10" s="2"/>
      <c r="T10" s="2"/>
      <c r="U10" s="2"/>
      <c r="V10" s="2"/>
      <c r="W10" s="2"/>
      <c r="X10" s="2"/>
      <c r="Y10" s="2"/>
      <c r="Z10" s="2"/>
    </row>
    <row r="11">
      <c r="A11" s="1" t="s">
        <v>143</v>
      </c>
      <c r="B11" s="1">
        <v>-3.24996</v>
      </c>
      <c r="C11" s="1">
        <v>-3.85416</v>
      </c>
      <c r="D11" s="1">
        <v>-2.62668</v>
      </c>
      <c r="E11" s="1">
        <v>-2.39772</v>
      </c>
      <c r="F11" s="1">
        <v>-3.32628</v>
      </c>
      <c r="G11" s="1">
        <v>-3.657</v>
      </c>
      <c r="H11" s="1">
        <v>-4.08312</v>
      </c>
      <c r="I11" s="1">
        <v>-4.87812</v>
      </c>
      <c r="J11" s="1">
        <v>-5.17068</v>
      </c>
      <c r="K11" s="1">
        <v>-4.52196</v>
      </c>
      <c r="L11" s="2"/>
      <c r="M11" s="2"/>
      <c r="N11" s="2"/>
      <c r="O11" s="2"/>
      <c r="P11" s="2"/>
      <c r="Q11" s="2"/>
      <c r="R11" s="2"/>
      <c r="S11" s="2"/>
      <c r="T11" s="2"/>
      <c r="U11" s="2"/>
      <c r="V11" s="2"/>
      <c r="W11" s="2"/>
      <c r="X11" s="2"/>
      <c r="Y11" s="2"/>
      <c r="Z11" s="2"/>
    </row>
    <row r="12">
      <c r="A12" s="1" t="s">
        <v>144</v>
      </c>
      <c r="B12" s="1">
        <v>1.31016</v>
      </c>
      <c r="C12" s="1">
        <v>2.703</v>
      </c>
      <c r="D12" s="1">
        <v>4.293</v>
      </c>
      <c r="E12" s="1">
        <v>3.8796</v>
      </c>
      <c r="F12" s="1">
        <v>1.79352</v>
      </c>
      <c r="G12" s="1">
        <v>3.15456</v>
      </c>
      <c r="H12" s="1">
        <v>3.45348</v>
      </c>
      <c r="I12" s="1">
        <v>4.20396</v>
      </c>
      <c r="J12" s="1">
        <v>4.06404</v>
      </c>
      <c r="K12" s="1">
        <v>4.57284</v>
      </c>
      <c r="L12" s="2"/>
      <c r="M12" s="2"/>
      <c r="N12" s="2"/>
      <c r="O12" s="2"/>
      <c r="P12" s="2"/>
      <c r="Q12" s="2"/>
      <c r="R12" s="2"/>
      <c r="S12" s="2"/>
      <c r="T12" s="2"/>
      <c r="U12" s="2"/>
      <c r="V12" s="2"/>
      <c r="W12" s="2"/>
      <c r="X12" s="2"/>
      <c r="Y12" s="2"/>
      <c r="Z12" s="2"/>
    </row>
    <row r="13">
      <c r="A13" s="1" t="s">
        <v>145</v>
      </c>
      <c r="B13" s="1">
        <v>-0.78228</v>
      </c>
      <c r="C13" s="1">
        <v>3.23088</v>
      </c>
      <c r="D13" s="1">
        <v>0.0</v>
      </c>
      <c r="E13" s="1">
        <v>0.0</v>
      </c>
      <c r="F13" s="1">
        <v>0.0</v>
      </c>
      <c r="G13" s="1">
        <v>0.0</v>
      </c>
      <c r="H13" s="1">
        <v>0.0</v>
      </c>
      <c r="I13" s="1">
        <v>0.0</v>
      </c>
      <c r="J13" s="1">
        <v>1.01124</v>
      </c>
      <c r="K13" s="1">
        <v>1.60908</v>
      </c>
      <c r="L13" s="2"/>
      <c r="M13" s="2"/>
      <c r="N13" s="2"/>
      <c r="O13" s="2"/>
      <c r="P13" s="2"/>
      <c r="Q13" s="2"/>
      <c r="R13" s="2"/>
      <c r="S13" s="2"/>
      <c r="T13" s="2"/>
      <c r="U13" s="2"/>
      <c r="V13" s="2"/>
      <c r="W13" s="2"/>
      <c r="X13" s="2"/>
      <c r="Y13" s="2"/>
      <c r="Z13" s="2"/>
    </row>
    <row r="14">
      <c r="A14" s="1" t="s">
        <v>146</v>
      </c>
      <c r="B14" s="1">
        <v>-0.159</v>
      </c>
      <c r="C14" s="1">
        <v>0.62964</v>
      </c>
      <c r="D14" s="1">
        <v>0.4134</v>
      </c>
      <c r="E14" s="1">
        <v>0.07632</v>
      </c>
      <c r="F14" s="1">
        <v>-2.50584</v>
      </c>
      <c r="G14" s="1">
        <v>0.45792</v>
      </c>
      <c r="H14" s="1">
        <v>0.1272</v>
      </c>
      <c r="I14" s="1">
        <v>-0.71868</v>
      </c>
      <c r="J14" s="1">
        <v>-2.70936</v>
      </c>
      <c r="K14" s="1">
        <v>-1.48188</v>
      </c>
      <c r="L14" s="2"/>
      <c r="M14" s="2"/>
      <c r="N14" s="2"/>
      <c r="O14" s="2"/>
      <c r="P14" s="2"/>
      <c r="Q14" s="2"/>
      <c r="R14" s="2"/>
      <c r="S14" s="2"/>
      <c r="T14" s="2"/>
      <c r="U14" s="2"/>
      <c r="V14" s="2"/>
      <c r="W14" s="2"/>
      <c r="X14" s="2"/>
      <c r="Y14" s="2"/>
      <c r="Z14" s="2"/>
    </row>
    <row r="15">
      <c r="A15" s="1" t="s">
        <v>147</v>
      </c>
      <c r="B15" s="1">
        <v>23.3412</v>
      </c>
      <c r="C15" s="1">
        <v>36.6972</v>
      </c>
      <c r="D15" s="1">
        <v>49.8624</v>
      </c>
      <c r="E15" s="1">
        <v>41.2128</v>
      </c>
      <c r="F15" s="1">
        <v>48.3996</v>
      </c>
      <c r="G15" s="1">
        <v>64.6812</v>
      </c>
      <c r="H15" s="1">
        <v>69.1968</v>
      </c>
      <c r="I15" s="1">
        <v>130.3164</v>
      </c>
      <c r="J15" s="1">
        <v>136.104</v>
      </c>
      <c r="K15" s="1">
        <v>125.61</v>
      </c>
      <c r="L15" s="2"/>
      <c r="M15" s="2"/>
      <c r="N15" s="2"/>
      <c r="O15" s="2"/>
      <c r="P15" s="2"/>
      <c r="Q15" s="2"/>
      <c r="R15" s="2"/>
      <c r="S15" s="2"/>
      <c r="T15" s="2"/>
      <c r="U15" s="2"/>
      <c r="V15" s="2"/>
      <c r="W15" s="2"/>
      <c r="X15" s="2"/>
      <c r="Y15" s="2"/>
      <c r="Z15" s="2"/>
    </row>
    <row r="16">
      <c r="A16" s="1" t="s">
        <v>148</v>
      </c>
      <c r="B16" s="1">
        <v>-1.13844</v>
      </c>
      <c r="C16" s="1">
        <v>-1.83804</v>
      </c>
      <c r="D16" s="1">
        <v>-1.26564</v>
      </c>
      <c r="E16" s="1">
        <v>0.477</v>
      </c>
      <c r="F16" s="1">
        <v>-0.29256</v>
      </c>
      <c r="G16" s="1">
        <v>-0.2544</v>
      </c>
      <c r="H16" s="1">
        <v>2.47404</v>
      </c>
      <c r="I16" s="1">
        <v>-0.08904000000000001</v>
      </c>
      <c r="J16" s="1">
        <v>-4.73184</v>
      </c>
      <c r="K16" s="1">
        <v>0.47064</v>
      </c>
      <c r="L16" s="2"/>
      <c r="M16" s="2"/>
      <c r="N16" s="2"/>
      <c r="O16" s="2"/>
      <c r="P16" s="2"/>
      <c r="Q16" s="2"/>
      <c r="R16" s="2"/>
      <c r="S16" s="2"/>
      <c r="T16" s="2"/>
      <c r="U16" s="2"/>
      <c r="V16" s="2"/>
      <c r="W16" s="2"/>
      <c r="X16" s="2"/>
      <c r="Y16" s="2"/>
      <c r="Z16" s="2"/>
    </row>
    <row r="17">
      <c r="A17" s="1" t="s">
        <v>149</v>
      </c>
      <c r="B17" s="1">
        <v>8.6496</v>
      </c>
      <c r="C17" s="1">
        <v>14.3736</v>
      </c>
      <c r="D17" s="1">
        <v>0.6042000000000001</v>
      </c>
      <c r="E17" s="1">
        <v>1.95252</v>
      </c>
      <c r="F17" s="1">
        <v>0.61692</v>
      </c>
      <c r="G17" s="1">
        <v>0.58512</v>
      </c>
      <c r="H17" s="1">
        <v>0.31164</v>
      </c>
      <c r="I17" s="1">
        <v>0.53424</v>
      </c>
      <c r="J17" s="1">
        <v>14.5008</v>
      </c>
      <c r="K17" s="1">
        <v>1.77444</v>
      </c>
      <c r="L17" s="2"/>
      <c r="M17" s="2"/>
      <c r="N17" s="2"/>
      <c r="O17" s="2"/>
      <c r="P17" s="2"/>
      <c r="Q17" s="2"/>
      <c r="R17" s="2"/>
      <c r="S17" s="2"/>
      <c r="T17" s="2"/>
      <c r="U17" s="2"/>
      <c r="V17" s="2"/>
      <c r="W17" s="2"/>
      <c r="X17" s="2"/>
      <c r="Y17" s="2"/>
      <c r="Z17" s="2"/>
    </row>
    <row r="18">
      <c r="A18" s="1" t="s">
        <v>150</v>
      </c>
      <c r="B18" s="1">
        <v>-0.85224</v>
      </c>
      <c r="C18" s="1">
        <v>-39.8772</v>
      </c>
      <c r="D18" s="1">
        <v>-1.04304</v>
      </c>
      <c r="E18" s="1">
        <v>-1.18932</v>
      </c>
      <c r="F18" s="1">
        <v>-1.20204</v>
      </c>
      <c r="G18" s="1">
        <v>-1.99704</v>
      </c>
      <c r="H18" s="1">
        <v>-0.33708</v>
      </c>
      <c r="I18" s="1">
        <v>-2.81112</v>
      </c>
      <c r="J18" s="1">
        <v>-7.5048</v>
      </c>
      <c r="K18" s="1">
        <v>-9.222</v>
      </c>
      <c r="L18" s="2"/>
      <c r="M18" s="2"/>
      <c r="N18" s="2"/>
      <c r="O18" s="2"/>
      <c r="P18" s="2"/>
      <c r="Q18" s="2"/>
      <c r="R18" s="2"/>
      <c r="S18" s="2"/>
      <c r="T18" s="2"/>
      <c r="U18" s="2"/>
      <c r="V18" s="2"/>
      <c r="W18" s="2"/>
      <c r="X18" s="2"/>
      <c r="Y18" s="2"/>
      <c r="Z18" s="2"/>
    </row>
    <row r="19">
      <c r="A19" s="1" t="s">
        <v>151</v>
      </c>
      <c r="B19" s="1">
        <v>-0.08268</v>
      </c>
      <c r="C19" s="1">
        <v>-44.3292</v>
      </c>
      <c r="D19" s="1">
        <v>-0.8458800000000001</v>
      </c>
      <c r="E19" s="1">
        <v>-0.21624</v>
      </c>
      <c r="F19" s="1">
        <v>-0.01272</v>
      </c>
      <c r="G19" s="1">
        <v>-0.0636</v>
      </c>
      <c r="H19" s="1">
        <v>-0.01908</v>
      </c>
      <c r="I19" s="1">
        <v>-0.01272</v>
      </c>
      <c r="J19" s="1">
        <v>-0.13356</v>
      </c>
      <c r="K19" s="1">
        <v>-0.97944</v>
      </c>
      <c r="L19" s="2"/>
      <c r="M19" s="2"/>
      <c r="N19" s="2"/>
      <c r="O19" s="2"/>
      <c r="P19" s="2"/>
      <c r="Q19" s="2"/>
      <c r="R19" s="2"/>
      <c r="S19" s="2"/>
      <c r="T19" s="2"/>
      <c r="U19" s="2"/>
      <c r="V19" s="2"/>
      <c r="W19" s="2"/>
      <c r="X19" s="2"/>
      <c r="Y19" s="2"/>
      <c r="Z19" s="2"/>
    </row>
    <row r="20">
      <c r="A20" s="1" t="s">
        <v>152</v>
      </c>
      <c r="B20" s="1">
        <v>29.9556</v>
      </c>
      <c r="C20" s="1">
        <v>-34.9164</v>
      </c>
      <c r="D20" s="1">
        <v>47.3184</v>
      </c>
      <c r="E20" s="1">
        <v>42.2304</v>
      </c>
      <c r="F20" s="1">
        <v>47.5092</v>
      </c>
      <c r="G20" s="1">
        <v>62.964</v>
      </c>
      <c r="H20" s="1">
        <v>71.6136</v>
      </c>
      <c r="I20" s="1">
        <v>127.9632</v>
      </c>
      <c r="J20" s="1">
        <v>138.2664</v>
      </c>
      <c r="K20" s="1">
        <v>117.66</v>
      </c>
      <c r="L20" s="2"/>
      <c r="M20" s="2"/>
      <c r="N20" s="2"/>
      <c r="O20" s="2"/>
      <c r="P20" s="2"/>
      <c r="Q20" s="2"/>
      <c r="R20" s="2"/>
      <c r="S20" s="2"/>
      <c r="T20" s="2"/>
      <c r="U20" s="2"/>
      <c r="V20" s="2"/>
      <c r="W20" s="2"/>
      <c r="X20" s="2"/>
      <c r="Y20" s="2"/>
      <c r="Z20" s="2"/>
    </row>
    <row r="21" ht="15.75" customHeight="1">
      <c r="A21" s="1" t="s">
        <v>153</v>
      </c>
      <c r="B21" s="1">
        <v>12.2748</v>
      </c>
      <c r="C21" s="1">
        <v>-1.25292</v>
      </c>
      <c r="D21" s="1">
        <v>13.356</v>
      </c>
      <c r="E21" s="1">
        <v>13.038</v>
      </c>
      <c r="F21" s="1">
        <v>17.1084</v>
      </c>
      <c r="G21" s="1">
        <v>20.6064</v>
      </c>
      <c r="H21" s="1">
        <v>25.44</v>
      </c>
      <c r="I21" s="1">
        <v>44.202</v>
      </c>
      <c r="J21" s="1">
        <v>47.6364</v>
      </c>
      <c r="K21" s="1">
        <v>46.1736</v>
      </c>
      <c r="L21" s="2"/>
      <c r="M21" s="2"/>
      <c r="N21" s="2"/>
      <c r="O21" s="2"/>
      <c r="P21" s="2"/>
      <c r="Q21" s="2"/>
      <c r="R21" s="2"/>
      <c r="S21" s="2"/>
      <c r="T21" s="2"/>
      <c r="U21" s="2"/>
      <c r="V21" s="2"/>
      <c r="W21" s="2"/>
      <c r="X21" s="2"/>
      <c r="Y21" s="2"/>
      <c r="Z21" s="2"/>
    </row>
    <row r="22" ht="15.75" customHeight="1">
      <c r="A22" s="1" t="s">
        <v>154</v>
      </c>
      <c r="B22" s="1">
        <v>17.6808</v>
      </c>
      <c r="C22" s="1">
        <v>-33.708</v>
      </c>
      <c r="D22" s="1">
        <v>33.9624</v>
      </c>
      <c r="E22" s="1">
        <v>29.1924</v>
      </c>
      <c r="F22" s="1">
        <v>30.4008</v>
      </c>
      <c r="G22" s="1">
        <v>42.3576</v>
      </c>
      <c r="H22" s="1">
        <v>46.2372</v>
      </c>
      <c r="I22" s="1">
        <v>83.69760000000001</v>
      </c>
      <c r="J22" s="1">
        <v>90.63000000000001</v>
      </c>
      <c r="K22" s="1">
        <v>71.4228</v>
      </c>
      <c r="L22" s="2"/>
      <c r="M22" s="2"/>
      <c r="N22" s="2"/>
      <c r="O22" s="2"/>
      <c r="P22" s="2"/>
      <c r="Q22" s="2"/>
      <c r="R22" s="2"/>
      <c r="S22" s="2"/>
      <c r="T22" s="2"/>
      <c r="U22" s="2"/>
      <c r="V22" s="2"/>
      <c r="W22" s="2"/>
      <c r="X22" s="2"/>
      <c r="Y22" s="2"/>
      <c r="Z22" s="2"/>
    </row>
    <row r="23" ht="15.75" customHeight="1">
      <c r="A23" s="1" t="s">
        <v>155</v>
      </c>
      <c r="B23" s="1">
        <v>17.6808</v>
      </c>
      <c r="C23" s="1">
        <v>-33.708</v>
      </c>
      <c r="D23" s="1">
        <v>33.9624</v>
      </c>
      <c r="E23" s="1">
        <v>29.1924</v>
      </c>
      <c r="F23" s="1">
        <v>30.4008</v>
      </c>
      <c r="G23" s="1">
        <v>42.3576</v>
      </c>
      <c r="H23" s="1">
        <v>46.2372</v>
      </c>
      <c r="I23" s="1">
        <v>83.69760000000001</v>
      </c>
      <c r="J23" s="1">
        <v>90.63000000000001</v>
      </c>
      <c r="K23" s="1">
        <v>71.4228</v>
      </c>
      <c r="L23" s="2"/>
      <c r="M23" s="2"/>
      <c r="N23" s="2"/>
      <c r="O23" s="2"/>
      <c r="P23" s="2"/>
      <c r="Q23" s="2"/>
      <c r="R23" s="2"/>
      <c r="S23" s="2"/>
      <c r="T23" s="2"/>
      <c r="U23" s="2"/>
      <c r="V23" s="2"/>
      <c r="W23" s="2"/>
      <c r="X23" s="2"/>
      <c r="Y23" s="2"/>
      <c r="Z23" s="2"/>
    </row>
    <row r="24" ht="15.75" customHeight="1">
      <c r="A24" s="1" t="s">
        <v>103</v>
      </c>
      <c r="B24" s="1">
        <v>-0.1908</v>
      </c>
      <c r="C24" s="1">
        <v>9.4128</v>
      </c>
      <c r="D24" s="1">
        <v>-1.43736</v>
      </c>
      <c r="E24" s="1">
        <v>-0.8904000000000001</v>
      </c>
      <c r="F24" s="1">
        <v>-2.32776</v>
      </c>
      <c r="G24" s="1">
        <v>-3.67608</v>
      </c>
      <c r="H24" s="1">
        <v>-2.81112</v>
      </c>
      <c r="I24" s="1">
        <v>-15.1368</v>
      </c>
      <c r="J24" s="1">
        <v>-16.0272</v>
      </c>
      <c r="K24" s="1">
        <v>-7.5048</v>
      </c>
      <c r="L24" s="2"/>
      <c r="M24" s="2"/>
      <c r="N24" s="2"/>
      <c r="O24" s="2"/>
      <c r="P24" s="2"/>
      <c r="Q24" s="2"/>
      <c r="R24" s="2"/>
      <c r="S24" s="2"/>
      <c r="T24" s="2"/>
      <c r="U24" s="2"/>
      <c r="V24" s="2"/>
      <c r="W24" s="2"/>
      <c r="X24" s="2"/>
      <c r="Y24" s="2"/>
      <c r="Z24" s="2"/>
    </row>
    <row r="25" ht="15.75" customHeight="1">
      <c r="A25" s="1" t="s">
        <v>156</v>
      </c>
      <c r="B25" s="1">
        <v>17.49</v>
      </c>
      <c r="C25" s="1">
        <v>-24.2952</v>
      </c>
      <c r="D25" s="1">
        <v>32.5632</v>
      </c>
      <c r="E25" s="1">
        <v>28.302</v>
      </c>
      <c r="F25" s="1">
        <v>28.0476</v>
      </c>
      <c r="G25" s="1">
        <v>38.6688</v>
      </c>
      <c r="H25" s="1">
        <v>43.4388</v>
      </c>
      <c r="I25" s="1">
        <v>68.62440000000001</v>
      </c>
      <c r="J25" s="1">
        <v>74.6028</v>
      </c>
      <c r="K25" s="1">
        <v>63.9816</v>
      </c>
      <c r="L25" s="2"/>
      <c r="M25" s="2"/>
      <c r="N25" s="2"/>
      <c r="O25" s="2"/>
      <c r="P25" s="2"/>
      <c r="Q25" s="2"/>
      <c r="R25" s="2"/>
      <c r="S25" s="2"/>
      <c r="T25" s="2"/>
      <c r="U25" s="2"/>
      <c r="V25" s="2"/>
      <c r="W25" s="2"/>
      <c r="X25" s="2"/>
      <c r="Y25" s="2"/>
      <c r="Z25" s="2"/>
    </row>
    <row r="26" ht="15.75" customHeight="1">
      <c r="A26" s="1" t="s">
        <v>157</v>
      </c>
      <c r="B26" s="1">
        <v>17.49</v>
      </c>
      <c r="C26" s="1">
        <v>-24.2952</v>
      </c>
      <c r="D26" s="1">
        <v>32.5632</v>
      </c>
      <c r="E26" s="1">
        <v>28.302</v>
      </c>
      <c r="F26" s="1">
        <v>28.0476</v>
      </c>
      <c r="G26" s="1">
        <v>38.6688</v>
      </c>
      <c r="H26" s="1">
        <v>43.4388</v>
      </c>
      <c r="I26" s="1">
        <v>68.62440000000001</v>
      </c>
      <c r="J26" s="1">
        <v>74.6028</v>
      </c>
      <c r="K26" s="1">
        <v>63.9816</v>
      </c>
      <c r="L26" s="2"/>
      <c r="M26" s="2"/>
      <c r="N26" s="2"/>
      <c r="O26" s="2"/>
      <c r="P26" s="2"/>
      <c r="Q26" s="2"/>
      <c r="R26" s="2"/>
      <c r="S26" s="2"/>
      <c r="T26" s="2"/>
      <c r="U26" s="2"/>
      <c r="V26" s="2"/>
      <c r="W26" s="2"/>
      <c r="X26" s="2"/>
      <c r="Y26" s="2"/>
      <c r="Z26" s="2"/>
    </row>
    <row r="27" ht="15.75" customHeight="1">
      <c r="A27" s="1" t="s">
        <v>158</v>
      </c>
      <c r="B27" s="1">
        <v>17.49</v>
      </c>
      <c r="C27" s="1">
        <v>-24.2952</v>
      </c>
      <c r="D27" s="1">
        <v>32.5632</v>
      </c>
      <c r="E27" s="1">
        <v>28.302</v>
      </c>
      <c r="F27" s="1">
        <v>28.0476</v>
      </c>
      <c r="G27" s="1">
        <v>38.6688</v>
      </c>
      <c r="H27" s="1">
        <v>43.4388</v>
      </c>
      <c r="I27" s="1">
        <v>68.62440000000001</v>
      </c>
      <c r="J27" s="1">
        <v>74.6028</v>
      </c>
      <c r="K27" s="1">
        <v>63.9816</v>
      </c>
      <c r="L27" s="2"/>
      <c r="M27" s="2"/>
      <c r="N27" s="2"/>
      <c r="O27" s="2"/>
      <c r="P27" s="2"/>
      <c r="Q27" s="2"/>
      <c r="R27" s="2"/>
      <c r="S27" s="2"/>
      <c r="T27" s="2"/>
      <c r="U27" s="2"/>
      <c r="V27" s="2"/>
      <c r="W27" s="2"/>
      <c r="X27" s="2"/>
      <c r="Y27" s="2"/>
      <c r="Z27" s="2"/>
    </row>
    <row r="28" ht="15.75" customHeight="1">
      <c r="A28" s="1" t="s">
        <v>159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160</v>
      </c>
      <c r="B29" s="1" t="s">
        <v>161</v>
      </c>
      <c r="C29" s="1" t="s">
        <v>162</v>
      </c>
      <c r="D29" s="1" t="s">
        <v>163</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171</v>
      </c>
      <c r="B30" s="1" t="s">
        <v>161</v>
      </c>
      <c r="C30" s="1" t="s">
        <v>162</v>
      </c>
      <c r="D30" s="1" t="s">
        <v>163</v>
      </c>
      <c r="E30" s="1" t="s">
        <v>164</v>
      </c>
      <c r="F30" s="1" t="s">
        <v>165</v>
      </c>
      <c r="G30" s="1" t="s">
        <v>166</v>
      </c>
      <c r="H30" s="1" t="s">
        <v>167</v>
      </c>
      <c r="I30" s="1" t="s">
        <v>168</v>
      </c>
      <c r="J30" s="1" t="s">
        <v>169</v>
      </c>
      <c r="K30" s="1" t="s">
        <v>170</v>
      </c>
      <c r="L30" s="2"/>
      <c r="M30" s="2"/>
      <c r="N30" s="2"/>
      <c r="O30" s="2"/>
      <c r="P30" s="2"/>
      <c r="Q30" s="2"/>
      <c r="R30" s="2"/>
      <c r="S30" s="2"/>
      <c r="T30" s="2"/>
      <c r="U30" s="2"/>
      <c r="V30" s="2"/>
      <c r="W30" s="2"/>
      <c r="X30" s="2"/>
      <c r="Y30" s="2"/>
      <c r="Z30" s="2"/>
    </row>
    <row r="31" ht="15.75" customHeight="1">
      <c r="A31" s="1" t="s">
        <v>172</v>
      </c>
      <c r="B31" s="1">
        <v>39.0</v>
      </c>
      <c r="C31" s="1">
        <v>39.0</v>
      </c>
      <c r="D31" s="1">
        <v>39.0</v>
      </c>
      <c r="E31" s="1">
        <v>39.0</v>
      </c>
      <c r="F31" s="1">
        <v>39.0</v>
      </c>
      <c r="G31" s="1">
        <v>39.0</v>
      </c>
      <c r="H31" s="1">
        <v>39.0</v>
      </c>
      <c r="I31" s="1">
        <v>39.0</v>
      </c>
      <c r="J31" s="1">
        <v>39.0</v>
      </c>
      <c r="K31" s="1">
        <v>39.0</v>
      </c>
      <c r="L31" s="2"/>
      <c r="M31" s="2"/>
      <c r="N31" s="2"/>
      <c r="O31" s="2"/>
      <c r="P31" s="2"/>
      <c r="Q31" s="2"/>
      <c r="R31" s="2"/>
      <c r="S31" s="2"/>
      <c r="T31" s="2"/>
      <c r="U31" s="2"/>
      <c r="V31" s="2"/>
      <c r="W31" s="2"/>
      <c r="X31" s="2"/>
      <c r="Y31" s="2"/>
      <c r="Z31" s="2"/>
    </row>
    <row r="32" ht="15.75" customHeight="1">
      <c r="A32" s="1" t="s">
        <v>173</v>
      </c>
      <c r="B32" s="1" t="s">
        <v>174</v>
      </c>
      <c r="C32" s="1" t="s">
        <v>162</v>
      </c>
      <c r="D32" s="1" t="s">
        <v>163</v>
      </c>
      <c r="E32" s="1" t="s">
        <v>164</v>
      </c>
      <c r="F32" s="1" t="s">
        <v>165</v>
      </c>
      <c r="G32" s="1" t="s">
        <v>166</v>
      </c>
      <c r="H32" s="1" t="s">
        <v>167</v>
      </c>
      <c r="I32" s="1" t="s">
        <v>168</v>
      </c>
      <c r="J32" s="1" t="s">
        <v>169</v>
      </c>
      <c r="K32" s="1" t="s">
        <v>170</v>
      </c>
      <c r="L32" s="2"/>
      <c r="M32" s="2"/>
      <c r="N32" s="2"/>
      <c r="O32" s="2"/>
      <c r="P32" s="2"/>
      <c r="Q32" s="2"/>
      <c r="R32" s="2"/>
      <c r="S32" s="2"/>
      <c r="T32" s="2"/>
      <c r="U32" s="2"/>
      <c r="V32" s="2"/>
      <c r="W32" s="2"/>
      <c r="X32" s="2"/>
      <c r="Y32" s="2"/>
      <c r="Z32" s="2"/>
    </row>
    <row r="33" ht="15.75" customHeight="1">
      <c r="A33" s="1" t="s">
        <v>175</v>
      </c>
      <c r="B33" s="1" t="s">
        <v>174</v>
      </c>
      <c r="C33" s="1" t="s">
        <v>162</v>
      </c>
      <c r="D33" s="1" t="s">
        <v>163</v>
      </c>
      <c r="E33" s="1" t="s">
        <v>164</v>
      </c>
      <c r="F33" s="1" t="s">
        <v>165</v>
      </c>
      <c r="G33" s="1" t="s">
        <v>166</v>
      </c>
      <c r="H33" s="1" t="s">
        <v>167</v>
      </c>
      <c r="I33" s="1" t="s">
        <v>168</v>
      </c>
      <c r="J33" s="1" t="s">
        <v>169</v>
      </c>
      <c r="K33" s="1" t="s">
        <v>170</v>
      </c>
      <c r="L33" s="2"/>
      <c r="M33" s="2"/>
      <c r="N33" s="2"/>
      <c r="O33" s="2"/>
      <c r="P33" s="2"/>
      <c r="Q33" s="2"/>
      <c r="R33" s="2"/>
      <c r="S33" s="2"/>
      <c r="T33" s="2"/>
      <c r="U33" s="2"/>
      <c r="V33" s="2"/>
      <c r="W33" s="2"/>
      <c r="X33" s="2"/>
      <c r="Y33" s="2"/>
      <c r="Z33" s="2"/>
    </row>
    <row r="34" ht="15.75" customHeight="1">
      <c r="A34" s="1" t="s">
        <v>176</v>
      </c>
      <c r="B34" s="1">
        <v>39.0</v>
      </c>
      <c r="C34" s="1">
        <v>39.0</v>
      </c>
      <c r="D34" s="1">
        <v>39.0</v>
      </c>
      <c r="E34" s="1">
        <v>39.0</v>
      </c>
      <c r="F34" s="1">
        <v>39.0</v>
      </c>
      <c r="G34" s="1">
        <v>39.0</v>
      </c>
      <c r="H34" s="1">
        <v>39.0</v>
      </c>
      <c r="I34" s="1">
        <v>39.0</v>
      </c>
      <c r="J34" s="1">
        <v>39.0</v>
      </c>
      <c r="K34" s="1">
        <v>39.0</v>
      </c>
      <c r="L34" s="2"/>
      <c r="M34" s="2"/>
      <c r="N34" s="2"/>
      <c r="O34" s="2"/>
      <c r="P34" s="2"/>
      <c r="Q34" s="2"/>
      <c r="R34" s="2"/>
      <c r="S34" s="2"/>
      <c r="T34" s="2"/>
      <c r="U34" s="2"/>
      <c r="V34" s="2"/>
      <c r="W34" s="2"/>
      <c r="X34" s="2"/>
      <c r="Y34" s="2"/>
      <c r="Z34" s="2"/>
    </row>
    <row r="35" ht="15.75" customHeight="1">
      <c r="A35" s="1" t="s">
        <v>177</v>
      </c>
      <c r="B35" s="1" t="s">
        <v>178</v>
      </c>
      <c r="C35" s="1" t="s">
        <v>179</v>
      </c>
      <c r="D35" s="1" t="s">
        <v>180</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188</v>
      </c>
      <c r="B36" s="1" t="s">
        <v>189</v>
      </c>
      <c r="C36" s="1" t="s">
        <v>179</v>
      </c>
      <c r="D36" s="1" t="s">
        <v>180</v>
      </c>
      <c r="E36" s="1" t="s">
        <v>181</v>
      </c>
      <c r="F36" s="1" t="s">
        <v>182</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190</v>
      </c>
      <c r="B37" s="1">
        <v>0.0954</v>
      </c>
      <c r="C37" s="1">
        <v>0.0</v>
      </c>
      <c r="D37" s="1">
        <v>0.20988</v>
      </c>
      <c r="E37" s="1">
        <v>0.11448</v>
      </c>
      <c r="F37" s="1">
        <v>0.13992</v>
      </c>
      <c r="G37" s="1">
        <v>0.1908</v>
      </c>
      <c r="H37" s="1">
        <v>0.2226</v>
      </c>
      <c r="I37" s="1">
        <v>0.3498</v>
      </c>
      <c r="J37" s="1">
        <v>0.38796</v>
      </c>
      <c r="K37" s="1">
        <v>0.4134</v>
      </c>
      <c r="L37" s="2"/>
      <c r="M37" s="2"/>
      <c r="N37" s="2"/>
      <c r="O37" s="2"/>
      <c r="P37" s="2"/>
      <c r="Q37" s="2"/>
      <c r="R37" s="2"/>
      <c r="S37" s="2"/>
      <c r="T37" s="2"/>
      <c r="U37" s="2"/>
      <c r="V37" s="2"/>
      <c r="W37" s="2"/>
      <c r="X37" s="2"/>
      <c r="Y37" s="2"/>
      <c r="Z37" s="2"/>
    </row>
    <row r="38" ht="15.75" customHeight="1">
      <c r="A38" s="1" t="s">
        <v>191</v>
      </c>
      <c r="B38" s="1" t="s">
        <v>192</v>
      </c>
      <c r="C38" s="1" t="s">
        <v>193</v>
      </c>
      <c r="D38" s="1" t="s">
        <v>194</v>
      </c>
      <c r="E38" s="1" t="s">
        <v>195</v>
      </c>
      <c r="F38" s="1" t="s">
        <v>196</v>
      </c>
      <c r="G38" s="1" t="s">
        <v>197</v>
      </c>
      <c r="H38" s="1" t="s">
        <v>198</v>
      </c>
      <c r="I38" s="1" t="s">
        <v>199</v>
      </c>
      <c r="J38" s="1" t="s">
        <v>200</v>
      </c>
      <c r="K38" s="1" t="s">
        <v>201</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202</v>
      </c>
      <c r="B40" s="1">
        <v>50.1168</v>
      </c>
      <c r="C40" s="1">
        <v>91.2024</v>
      </c>
      <c r="D40" s="1">
        <v>75.048</v>
      </c>
      <c r="E40" s="1">
        <v>68.7516</v>
      </c>
      <c r="F40" s="1">
        <v>88.6584</v>
      </c>
      <c r="G40" s="1">
        <v>111.3636</v>
      </c>
      <c r="H40" s="1">
        <v>116.388</v>
      </c>
      <c r="I40" s="1">
        <v>196.0152</v>
      </c>
      <c r="J40" s="1">
        <v>209.3712</v>
      </c>
      <c r="K40" s="1">
        <v>195.0612</v>
      </c>
      <c r="L40" s="2"/>
      <c r="M40" s="2"/>
      <c r="N40" s="2"/>
      <c r="O40" s="2"/>
      <c r="P40" s="2"/>
      <c r="Q40" s="2"/>
      <c r="R40" s="2"/>
      <c r="S40" s="2"/>
      <c r="T40" s="2"/>
      <c r="U40" s="2"/>
      <c r="V40" s="2"/>
      <c r="W40" s="2"/>
      <c r="X40" s="2"/>
      <c r="Y40" s="2"/>
      <c r="Z40" s="2"/>
    </row>
    <row r="41" ht="15.75" customHeight="1">
      <c r="A41" s="1" t="s">
        <v>203</v>
      </c>
      <c r="B41" s="1">
        <v>27.7296</v>
      </c>
      <c r="C41" s="1">
        <v>65.82600000000001</v>
      </c>
      <c r="D41" s="1">
        <v>47.7636</v>
      </c>
      <c r="E41" s="1">
        <v>39.6228</v>
      </c>
      <c r="F41" s="1">
        <v>53.424</v>
      </c>
      <c r="G41" s="1">
        <v>66.78</v>
      </c>
      <c r="H41" s="1">
        <v>71.8044</v>
      </c>
      <c r="I41" s="1">
        <v>136.5492</v>
      </c>
      <c r="J41" s="1">
        <v>144.9444</v>
      </c>
      <c r="K41" s="1">
        <v>130.062</v>
      </c>
      <c r="L41" s="2"/>
      <c r="M41" s="2"/>
      <c r="N41" s="2"/>
      <c r="O41" s="2"/>
      <c r="P41" s="2"/>
      <c r="Q41" s="2"/>
      <c r="R41" s="2"/>
      <c r="S41" s="2"/>
      <c r="T41" s="2"/>
      <c r="U41" s="2"/>
      <c r="V41" s="2"/>
      <c r="W41" s="2"/>
      <c r="X41" s="2"/>
      <c r="Y41" s="2"/>
      <c r="Z41" s="2"/>
    </row>
    <row r="42" ht="15.75" customHeight="1">
      <c r="A42" s="1" t="s">
        <v>204</v>
      </c>
      <c r="B42" s="1">
        <v>26.2032</v>
      </c>
      <c r="C42" s="1">
        <v>34.026</v>
      </c>
      <c r="D42" s="1">
        <v>47.7636</v>
      </c>
      <c r="E42" s="1">
        <v>39.6228</v>
      </c>
      <c r="F42" s="1">
        <v>52.4064</v>
      </c>
      <c r="G42" s="1">
        <v>64.7448</v>
      </c>
      <c r="H42" s="1">
        <v>69.7056</v>
      </c>
      <c r="I42" s="1">
        <v>131.7156</v>
      </c>
      <c r="J42" s="1">
        <v>138.9024</v>
      </c>
      <c r="K42" s="1">
        <v>125.4192</v>
      </c>
      <c r="L42" s="2"/>
      <c r="M42" s="2"/>
      <c r="N42" s="2"/>
      <c r="O42" s="2"/>
      <c r="P42" s="2"/>
      <c r="Q42" s="2"/>
      <c r="R42" s="2"/>
      <c r="S42" s="2"/>
      <c r="T42" s="2"/>
      <c r="U42" s="2"/>
      <c r="V42" s="2"/>
      <c r="W42" s="2"/>
      <c r="X42" s="2"/>
      <c r="Y42" s="2"/>
      <c r="Z42" s="2"/>
    </row>
    <row r="43" ht="15.75" customHeight="1">
      <c r="A43" s="1" t="s">
        <v>205</v>
      </c>
      <c r="B43" s="1" t="s">
        <v>206</v>
      </c>
      <c r="C43" s="1" t="s">
        <v>207</v>
      </c>
      <c r="D43" s="1" t="s">
        <v>208</v>
      </c>
      <c r="E43" s="1" t="s">
        <v>209</v>
      </c>
      <c r="F43" s="1" t="s">
        <v>210</v>
      </c>
      <c r="G43" s="1" t="s">
        <v>211</v>
      </c>
      <c r="H43" s="1" t="s">
        <v>212</v>
      </c>
      <c r="I43" s="1" t="s">
        <v>213</v>
      </c>
      <c r="J43" s="1" t="s">
        <v>214</v>
      </c>
      <c r="K43" s="1" t="s">
        <v>215</v>
      </c>
      <c r="L43" s="2"/>
      <c r="M43" s="2"/>
      <c r="N43" s="2"/>
      <c r="O43" s="2"/>
      <c r="P43" s="2"/>
      <c r="Q43" s="2"/>
      <c r="R43" s="2"/>
      <c r="S43" s="2"/>
      <c r="T43" s="2"/>
      <c r="U43" s="2"/>
      <c r="V43" s="2"/>
      <c r="W43" s="2"/>
      <c r="X43" s="2"/>
      <c r="Y43" s="2"/>
      <c r="Z43" s="2"/>
    </row>
    <row r="44" ht="15.75" customHeight="1">
      <c r="A44" s="1" t="s">
        <v>216</v>
      </c>
      <c r="B44" s="1">
        <v>14.3736</v>
      </c>
      <c r="C44" s="1">
        <v>32.3724</v>
      </c>
      <c r="D44" s="1">
        <v>29.7012</v>
      </c>
      <c r="E44" s="1">
        <v>24.8676</v>
      </c>
      <c r="F44" s="1">
        <v>27.9204</v>
      </c>
      <c r="G44" s="1">
        <v>36.7608</v>
      </c>
      <c r="H44" s="1">
        <v>40.4496</v>
      </c>
      <c r="I44" s="1">
        <v>66.3348</v>
      </c>
      <c r="J44" s="1">
        <v>69.06960000000001</v>
      </c>
      <c r="K44" s="1">
        <v>70.9776</v>
      </c>
      <c r="L44" s="2"/>
      <c r="M44" s="2"/>
      <c r="N44" s="2"/>
      <c r="O44" s="2"/>
      <c r="P44" s="2"/>
      <c r="Q44" s="2"/>
      <c r="R44" s="2"/>
      <c r="S44" s="2"/>
      <c r="T44" s="2"/>
      <c r="U44" s="2"/>
      <c r="V44" s="2"/>
      <c r="W44" s="2"/>
      <c r="X44" s="2"/>
      <c r="Y44" s="2"/>
      <c r="Z44" s="2"/>
    </row>
    <row r="45" ht="15.75" customHeight="1">
      <c r="A45" s="1" t="s">
        <v>217</v>
      </c>
      <c r="B45" s="1">
        <v>1.09392</v>
      </c>
      <c r="C45" s="1">
        <v>1.32288</v>
      </c>
      <c r="D45" s="1">
        <v>1.21476</v>
      </c>
      <c r="E45" s="1">
        <v>1.47552</v>
      </c>
      <c r="F45" s="1">
        <v>1.72356</v>
      </c>
      <c r="G45" s="1">
        <v>2.60124</v>
      </c>
      <c r="H45" s="1">
        <v>2.84928</v>
      </c>
      <c r="I45" s="1">
        <v>-0.01272</v>
      </c>
      <c r="J45" s="1">
        <v>1.40556</v>
      </c>
      <c r="K45" s="1">
        <v>2.47404</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229</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252</v>
      </c>
      <c r="C6" s="1" t="s">
        <v>253</v>
      </c>
      <c r="D6" s="1" t="s">
        <v>254</v>
      </c>
      <c r="E6" s="1" t="s">
        <v>255</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256</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239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v>0.0318</v>
      </c>
      <c r="K11" s="1" t="s">
        <v>302</v>
      </c>
      <c r="L11" s="2"/>
      <c r="M11" s="2"/>
      <c r="N11" s="2"/>
      <c r="O11" s="2"/>
      <c r="P11" s="2"/>
      <c r="Q11" s="2"/>
      <c r="R11" s="2"/>
      <c r="S11" s="2"/>
      <c r="T11" s="2"/>
      <c r="U11" s="2"/>
      <c r="V11" s="2"/>
      <c r="W11" s="2"/>
      <c r="X11" s="2"/>
      <c r="Y11" s="2"/>
      <c r="Z11" s="2"/>
    </row>
    <row r="12">
      <c r="A12" s="1" t="s">
        <v>303</v>
      </c>
      <c r="B12" s="1" t="s">
        <v>304</v>
      </c>
      <c r="C12" s="1" t="s">
        <v>305</v>
      </c>
      <c r="D12" s="1" t="s">
        <v>296</v>
      </c>
      <c r="E12" s="1" t="s">
        <v>297</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207</v>
      </c>
      <c r="E13" s="1">
        <v>0.01908</v>
      </c>
      <c r="F13" s="1" t="s">
        <v>315</v>
      </c>
      <c r="G13" s="1" t="s">
        <v>316</v>
      </c>
      <c r="H13" s="1" t="s">
        <v>231</v>
      </c>
      <c r="I13" s="1" t="s">
        <v>317</v>
      </c>
      <c r="J13" s="1" t="s">
        <v>318</v>
      </c>
      <c r="K13" s="1" t="s">
        <v>316</v>
      </c>
      <c r="L13" s="2"/>
      <c r="M13" s="2"/>
      <c r="N13" s="2"/>
      <c r="O13" s="2"/>
      <c r="P13" s="2"/>
      <c r="Q13" s="2"/>
      <c r="R13" s="2"/>
      <c r="S13" s="2"/>
      <c r="T13" s="2"/>
      <c r="U13" s="2"/>
      <c r="V13" s="2"/>
      <c r="W13" s="2"/>
      <c r="X13" s="2"/>
      <c r="Y13" s="2"/>
      <c r="Z13" s="2"/>
    </row>
    <row r="14">
      <c r="A14" s="1" t="s">
        <v>319</v>
      </c>
      <c r="B14" s="1" t="s">
        <v>320</v>
      </c>
      <c r="C14" s="1" t="s">
        <v>321</v>
      </c>
      <c r="D14" s="1" t="s">
        <v>224</v>
      </c>
      <c r="E14" s="1" t="s">
        <v>304</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328</v>
      </c>
      <c r="B15" s="1" t="s">
        <v>320</v>
      </c>
      <c r="C15" s="1" t="s">
        <v>321</v>
      </c>
      <c r="D15" s="1" t="s">
        <v>224</v>
      </c>
      <c r="E15" s="1" t="s">
        <v>304</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323</v>
      </c>
      <c r="K16" s="1" t="s">
        <v>326</v>
      </c>
      <c r="L16" s="2"/>
      <c r="M16" s="2"/>
      <c r="N16" s="2"/>
      <c r="O16" s="2"/>
      <c r="P16" s="2"/>
      <c r="Q16" s="2"/>
      <c r="R16" s="2"/>
      <c r="S16" s="2"/>
      <c r="T16" s="2"/>
      <c r="U16" s="2"/>
      <c r="V16" s="2"/>
      <c r="W16" s="2"/>
      <c r="X16" s="2"/>
      <c r="Y16" s="2"/>
      <c r="Z16" s="2"/>
    </row>
    <row r="17">
      <c r="A17" s="1" t="s">
        <v>338</v>
      </c>
      <c r="B17" s="1" t="s">
        <v>339</v>
      </c>
      <c r="C17" s="1" t="s">
        <v>340</v>
      </c>
      <c r="D17" s="1" t="s">
        <v>341</v>
      </c>
      <c r="E17" s="1" t="s">
        <v>342</v>
      </c>
      <c r="F17" s="1" t="s">
        <v>343</v>
      </c>
      <c r="G17" s="1" t="s">
        <v>344</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350</v>
      </c>
      <c r="C18" s="1" t="s">
        <v>351</v>
      </c>
      <c r="D18" s="1" t="s">
        <v>352</v>
      </c>
      <c r="E18" s="1" t="s">
        <v>353</v>
      </c>
      <c r="F18" s="1" t="s">
        <v>354</v>
      </c>
      <c r="G18" s="1" t="s">
        <v>355</v>
      </c>
      <c r="H18" s="1" t="s">
        <v>356</v>
      </c>
      <c r="I18" s="1" t="s">
        <v>357</v>
      </c>
      <c r="J18" s="1" t="s">
        <v>358</v>
      </c>
      <c r="K18" s="1" t="s">
        <v>359</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363</v>
      </c>
      <c r="E20" s="1" t="s">
        <v>364</v>
      </c>
      <c r="F20" s="1" t="s">
        <v>365</v>
      </c>
      <c r="G20" s="1" t="s">
        <v>366</v>
      </c>
      <c r="H20" s="1" t="s">
        <v>361</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221</v>
      </c>
      <c r="D21" s="1" t="s">
        <v>372</v>
      </c>
      <c r="E21" s="1" t="s">
        <v>373</v>
      </c>
      <c r="F21" s="1" t="s">
        <v>374</v>
      </c>
      <c r="G21" s="1" t="s">
        <v>375</v>
      </c>
      <c r="H21" s="1" t="s">
        <v>376</v>
      </c>
      <c r="I21" s="1" t="s">
        <v>377</v>
      </c>
      <c r="J21" s="1" t="s">
        <v>310</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392</v>
      </c>
      <c r="D23" s="1" t="s">
        <v>393</v>
      </c>
      <c r="E23" s="1" t="s">
        <v>256</v>
      </c>
      <c r="F23" s="1" t="s">
        <v>394</v>
      </c>
      <c r="G23" s="1" t="s">
        <v>395</v>
      </c>
      <c r="H23" s="1" t="s">
        <v>396</v>
      </c>
      <c r="I23" s="1" t="s">
        <v>397</v>
      </c>
      <c r="J23" s="1" t="s">
        <v>398</v>
      </c>
      <c r="K23" s="1" t="s">
        <v>245</v>
      </c>
      <c r="L23" s="2"/>
      <c r="M23" s="2"/>
      <c r="N23" s="2"/>
      <c r="O23" s="2"/>
      <c r="P23" s="2"/>
      <c r="Q23" s="2"/>
      <c r="R23" s="2"/>
      <c r="S23" s="2"/>
      <c r="T23" s="2"/>
      <c r="U23" s="2"/>
      <c r="V23" s="2"/>
      <c r="W23" s="2"/>
      <c r="X23" s="2"/>
      <c r="Y23" s="2"/>
      <c r="Z23" s="2"/>
    </row>
    <row r="24" ht="15.75" customHeight="1">
      <c r="A24" s="1" t="s">
        <v>399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400</v>
      </c>
      <c r="B25" s="1" t="s">
        <v>342</v>
      </c>
      <c r="C25" s="1" t="s">
        <v>401</v>
      </c>
      <c r="D25" s="1" t="s">
        <v>402</v>
      </c>
      <c r="E25" s="1" t="s">
        <v>402</v>
      </c>
      <c r="F25" s="1" t="s">
        <v>403</v>
      </c>
      <c r="G25" s="1" t="s">
        <v>404</v>
      </c>
      <c r="H25" s="1" t="s">
        <v>405</v>
      </c>
      <c r="I25" s="1" t="s">
        <v>406</v>
      </c>
      <c r="J25" s="1" t="s">
        <v>407</v>
      </c>
      <c r="K25" s="1" t="s">
        <v>408</v>
      </c>
      <c r="L25" s="2"/>
      <c r="M25" s="2"/>
      <c r="N25" s="2"/>
      <c r="O25" s="2"/>
      <c r="P25" s="2"/>
      <c r="Q25" s="2"/>
      <c r="R25" s="2"/>
      <c r="S25" s="2"/>
      <c r="T25" s="2"/>
      <c r="U25" s="2"/>
      <c r="V25" s="2"/>
      <c r="W25" s="2"/>
      <c r="X25" s="2"/>
      <c r="Y25" s="2"/>
      <c r="Z25" s="2"/>
    </row>
    <row r="26" ht="15.75" customHeight="1">
      <c r="A26" s="1" t="s">
        <v>409</v>
      </c>
      <c r="B26" s="1" t="s">
        <v>410</v>
      </c>
      <c r="C26" s="1" t="s">
        <v>359</v>
      </c>
      <c r="D26" s="1" t="s">
        <v>411</v>
      </c>
      <c r="E26" s="1" t="s">
        <v>412</v>
      </c>
      <c r="F26" s="1" t="s">
        <v>413</v>
      </c>
      <c r="G26" s="1" t="s">
        <v>413</v>
      </c>
      <c r="H26" s="1" t="s">
        <v>414</v>
      </c>
      <c r="I26" s="1" t="s">
        <v>415</v>
      </c>
      <c r="J26" s="1" t="s">
        <v>416</v>
      </c>
      <c r="K26" s="1" t="s">
        <v>417</v>
      </c>
      <c r="L26" s="2"/>
      <c r="M26" s="2"/>
      <c r="N26" s="2"/>
      <c r="O26" s="2"/>
      <c r="P26" s="2"/>
      <c r="Q26" s="2"/>
      <c r="R26" s="2"/>
      <c r="S26" s="2"/>
      <c r="T26" s="2"/>
      <c r="U26" s="2"/>
      <c r="V26" s="2"/>
      <c r="W26" s="2"/>
      <c r="X26" s="2"/>
      <c r="Y26" s="2"/>
      <c r="Z26" s="2"/>
    </row>
    <row r="27" ht="15.75" customHeight="1">
      <c r="A27" s="1" t="s">
        <v>418</v>
      </c>
      <c r="B27" s="1" t="s">
        <v>419</v>
      </c>
      <c r="C27" s="1" t="s">
        <v>420</v>
      </c>
      <c r="D27" s="1" t="s">
        <v>421</v>
      </c>
      <c r="E27" s="1" t="s">
        <v>422</v>
      </c>
      <c r="F27" s="1" t="s">
        <v>423</v>
      </c>
      <c r="G27" s="1" t="s">
        <v>424</v>
      </c>
      <c r="H27" s="1" t="s">
        <v>425</v>
      </c>
      <c r="I27" s="1" t="s">
        <v>426</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v>0.3498</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t="s">
        <v>500</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533</v>
      </c>
      <c r="G38" s="1" t="s">
        <v>534</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542</v>
      </c>
      <c r="E39" s="1" t="s">
        <v>543</v>
      </c>
      <c r="F39" s="1" t="s">
        <v>544</v>
      </c>
      <c r="G39" s="1" t="s">
        <v>545</v>
      </c>
      <c r="H39" s="1" t="s">
        <v>546</v>
      </c>
      <c r="I39" s="1" t="s">
        <v>547</v>
      </c>
      <c r="J39" s="1" t="s">
        <v>548</v>
      </c>
      <c r="K39" s="1" t="s">
        <v>549</v>
      </c>
      <c r="L39" s="2"/>
      <c r="M39" s="2"/>
      <c r="N39" s="2"/>
      <c r="O39" s="2"/>
      <c r="P39" s="2"/>
      <c r="Q39" s="2"/>
      <c r="R39" s="2"/>
      <c r="S39" s="2"/>
      <c r="T39" s="2"/>
      <c r="U39" s="2"/>
      <c r="V39" s="2"/>
      <c r="W39" s="2"/>
      <c r="X39" s="2"/>
      <c r="Y39" s="2"/>
      <c r="Z39" s="2"/>
    </row>
    <row r="40" ht="15.75" customHeight="1">
      <c r="A40" s="1" t="s">
        <v>550</v>
      </c>
      <c r="B40" s="1" t="s">
        <v>551</v>
      </c>
      <c r="C40" s="1" t="s">
        <v>552</v>
      </c>
      <c r="D40" s="1" t="s">
        <v>553</v>
      </c>
      <c r="E40" s="1" t="s">
        <v>554</v>
      </c>
      <c r="F40" s="1" t="s">
        <v>227</v>
      </c>
      <c r="G40" s="1" t="s">
        <v>555</v>
      </c>
      <c r="H40" s="1">
        <v>0.05724</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t="s">
        <v>560</v>
      </c>
      <c r="C41" s="1" t="s">
        <v>561</v>
      </c>
      <c r="D41" s="1" t="s">
        <v>562</v>
      </c>
      <c r="E41" s="1" t="s">
        <v>563</v>
      </c>
      <c r="F41" s="1" t="s">
        <v>564</v>
      </c>
      <c r="G41" s="1" t="s">
        <v>565</v>
      </c>
      <c r="H41" s="1" t="s">
        <v>566</v>
      </c>
      <c r="I41" s="1" t="s">
        <v>340</v>
      </c>
      <c r="J41" s="1" t="s">
        <v>567</v>
      </c>
      <c r="K41" s="1" t="s">
        <v>568</v>
      </c>
      <c r="L41" s="2"/>
      <c r="M41" s="2"/>
      <c r="N41" s="2"/>
      <c r="O41" s="2"/>
      <c r="P41" s="2"/>
      <c r="Q41" s="2"/>
      <c r="R41" s="2"/>
      <c r="S41" s="2"/>
      <c r="T41" s="2"/>
      <c r="U41" s="2"/>
      <c r="V41" s="2"/>
      <c r="W41" s="2"/>
      <c r="X41" s="2"/>
      <c r="Y41" s="2"/>
      <c r="Z41" s="2"/>
    </row>
    <row r="42" ht="15.75" customHeight="1">
      <c r="A42" s="1" t="s">
        <v>569</v>
      </c>
      <c r="B42" s="1" t="s">
        <v>381</v>
      </c>
      <c r="C42" s="1" t="s">
        <v>570</v>
      </c>
      <c r="D42" s="1" t="s">
        <v>229</v>
      </c>
      <c r="E42" s="1" t="s">
        <v>571</v>
      </c>
      <c r="F42" s="1" t="s">
        <v>571</v>
      </c>
      <c r="G42" s="1" t="s">
        <v>572</v>
      </c>
      <c r="H42" s="1">
        <v>0.02544</v>
      </c>
      <c r="I42" s="1" t="s">
        <v>573</v>
      </c>
      <c r="J42" s="1" t="s">
        <v>322</v>
      </c>
      <c r="K42" s="1" t="s">
        <v>574</v>
      </c>
      <c r="L42" s="2"/>
      <c r="M42" s="2"/>
      <c r="N42" s="2"/>
      <c r="O42" s="2"/>
      <c r="P42" s="2"/>
      <c r="Q42" s="2"/>
      <c r="R42" s="2"/>
      <c r="S42" s="2"/>
      <c r="T42" s="2"/>
      <c r="U42" s="2"/>
      <c r="V42" s="2"/>
      <c r="W42" s="2"/>
      <c r="X42" s="2"/>
      <c r="Y42" s="2"/>
      <c r="Z42" s="2"/>
    </row>
    <row r="43" ht="15.75" customHeight="1">
      <c r="A43" s="1" t="s">
        <v>575</v>
      </c>
      <c r="B43" s="1" t="s">
        <v>576</v>
      </c>
      <c r="C43" s="1" t="s">
        <v>577</v>
      </c>
      <c r="D43" s="1" t="s">
        <v>578</v>
      </c>
      <c r="E43" s="1" t="s">
        <v>579</v>
      </c>
      <c r="F43" s="1" t="s">
        <v>580</v>
      </c>
      <c r="G43" s="1" t="s">
        <v>581</v>
      </c>
      <c r="H43" s="1" t="s">
        <v>582</v>
      </c>
      <c r="I43" s="1" t="s">
        <v>583</v>
      </c>
      <c r="J43" s="1" t="s">
        <v>584</v>
      </c>
      <c r="K43" s="1" t="s">
        <v>227</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v>0.18444</v>
      </c>
      <c r="F44" s="1" t="s">
        <v>589</v>
      </c>
      <c r="G44" s="1" t="s">
        <v>590</v>
      </c>
      <c r="H44" s="1" t="s">
        <v>591</v>
      </c>
      <c r="I44" s="1" t="s">
        <v>592</v>
      </c>
      <c r="J44" s="1" t="s">
        <v>593</v>
      </c>
      <c r="K44" s="1" t="s">
        <v>554</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333</v>
      </c>
      <c r="F46" s="1" t="s">
        <v>599</v>
      </c>
      <c r="G46" s="1" t="s">
        <v>600</v>
      </c>
      <c r="H46" s="1" t="s">
        <v>601</v>
      </c>
      <c r="I46" s="1" t="s">
        <v>602</v>
      </c>
      <c r="J46" s="1" t="s">
        <v>255</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631</v>
      </c>
      <c r="G49" s="1">
        <v>0.159</v>
      </c>
      <c r="H49" s="1" t="s">
        <v>237</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t="s">
        <v>636</v>
      </c>
      <c r="C50" s="1" t="s">
        <v>637</v>
      </c>
      <c r="D50" s="1" t="s">
        <v>638</v>
      </c>
      <c r="E50" s="1" t="s">
        <v>630</v>
      </c>
      <c r="F50" s="1" t="s">
        <v>639</v>
      </c>
      <c r="G50" s="1" t="s">
        <v>640</v>
      </c>
      <c r="H50" s="1" t="s">
        <v>641</v>
      </c>
      <c r="I50" s="1" t="s">
        <v>642</v>
      </c>
      <c r="J50" s="1" t="s">
        <v>583</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229</v>
      </c>
      <c r="G51" s="1" t="s">
        <v>649</v>
      </c>
      <c r="H51" s="1" t="s">
        <v>650</v>
      </c>
      <c r="I51" s="1" t="s">
        <v>651</v>
      </c>
      <c r="J51" s="1" t="s">
        <v>652</v>
      </c>
      <c r="K51" s="1" t="s">
        <v>653</v>
      </c>
      <c r="L51" s="2"/>
      <c r="M51" s="2"/>
      <c r="N51" s="2"/>
      <c r="O51" s="2"/>
      <c r="P51" s="2"/>
      <c r="Q51" s="2"/>
      <c r="R51" s="2"/>
      <c r="S51" s="2"/>
      <c r="T51" s="2"/>
      <c r="U51" s="2"/>
      <c r="V51" s="2"/>
      <c r="W51" s="2"/>
      <c r="X51" s="2"/>
      <c r="Y51" s="2"/>
      <c r="Z51" s="2"/>
    </row>
    <row r="52" ht="15.75" customHeight="1">
      <c r="A52" s="1" t="s">
        <v>654</v>
      </c>
      <c r="B52" s="1" t="s">
        <v>655</v>
      </c>
      <c r="C52" s="1" t="s">
        <v>656</v>
      </c>
      <c r="D52" s="1" t="s">
        <v>657</v>
      </c>
      <c r="E52" s="1" t="s">
        <v>658</v>
      </c>
      <c r="F52" s="1" t="s">
        <v>659</v>
      </c>
      <c r="G52" s="1" t="s">
        <v>660</v>
      </c>
      <c r="H52" s="1" t="s">
        <v>661</v>
      </c>
      <c r="I52" s="1" t="s">
        <v>662</v>
      </c>
      <c r="J52" s="1" t="s">
        <v>663</v>
      </c>
      <c r="K52" s="1" t="s">
        <v>664</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669</v>
      </c>
      <c r="F53" s="1" t="s">
        <v>670</v>
      </c>
      <c r="G53" s="1" t="s">
        <v>671</v>
      </c>
      <c r="H53" s="1" t="s">
        <v>672</v>
      </c>
      <c r="I53" s="1" t="s">
        <v>673</v>
      </c>
      <c r="J53" s="1" t="s">
        <v>298</v>
      </c>
      <c r="K53" s="1" t="s">
        <v>674</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658</v>
      </c>
      <c r="F54" s="1" t="s">
        <v>659</v>
      </c>
      <c r="G54" s="1" t="s">
        <v>660</v>
      </c>
      <c r="H54" s="1" t="s">
        <v>661</v>
      </c>
      <c r="I54" s="1" t="s">
        <v>662</v>
      </c>
      <c r="J54" s="1" t="s">
        <v>663</v>
      </c>
      <c r="K54" s="1" t="s">
        <v>664</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v>0.05724</v>
      </c>
      <c r="F55" s="1" t="s">
        <v>683</v>
      </c>
      <c r="G55" s="1" t="s">
        <v>684</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692</v>
      </c>
      <c r="E56" s="1" t="s">
        <v>693</v>
      </c>
      <c r="F56" s="1" t="s">
        <v>694</v>
      </c>
      <c r="G56" s="1">
        <v>-0.14628</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536</v>
      </c>
      <c r="G57" s="1" t="s">
        <v>704</v>
      </c>
      <c r="H57" s="1" t="s">
        <v>705</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t="s">
        <v>714</v>
      </c>
      <c r="G58" s="1" t="s">
        <v>715</v>
      </c>
      <c r="H58" s="1" t="s">
        <v>716</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724</v>
      </c>
      <c r="F59" s="1" t="s">
        <v>725</v>
      </c>
      <c r="G59" s="1" t="s">
        <v>726</v>
      </c>
      <c r="H59" s="1" t="s">
        <v>727</v>
      </c>
      <c r="I59" s="1" t="s">
        <v>728</v>
      </c>
      <c r="J59" s="1" t="s">
        <v>729</v>
      </c>
      <c r="K59" s="1" t="s">
        <v>730</v>
      </c>
      <c r="L59" s="2"/>
      <c r="M59" s="2"/>
      <c r="N59" s="2"/>
      <c r="O59" s="2"/>
      <c r="P59" s="2"/>
      <c r="Q59" s="2"/>
      <c r="R59" s="2"/>
      <c r="S59" s="2"/>
      <c r="T59" s="2"/>
      <c r="U59" s="2"/>
      <c r="V59" s="2"/>
      <c r="W59" s="2"/>
      <c r="X59" s="2"/>
      <c r="Y59" s="2"/>
      <c r="Z59" s="2"/>
    </row>
    <row r="60" ht="15.75" customHeight="1">
      <c r="A60" s="1" t="s">
        <v>731</v>
      </c>
      <c r="B60" s="1" t="s">
        <v>270</v>
      </c>
      <c r="C60" s="1" t="s">
        <v>732</v>
      </c>
      <c r="D60" s="1" t="s">
        <v>733</v>
      </c>
      <c r="E60" s="1" t="s">
        <v>734</v>
      </c>
      <c r="F60" s="1" t="s">
        <v>735</v>
      </c>
      <c r="G60" s="1" t="s">
        <v>736</v>
      </c>
      <c r="H60" s="1" t="s">
        <v>737</v>
      </c>
      <c r="I60" s="1" t="s">
        <v>738</v>
      </c>
      <c r="J60" s="1">
        <v>0.10176</v>
      </c>
      <c r="K60" s="1" t="s">
        <v>739</v>
      </c>
      <c r="L60" s="2"/>
      <c r="M60" s="2"/>
      <c r="N60" s="2"/>
      <c r="O60" s="2"/>
      <c r="P60" s="2"/>
      <c r="Q60" s="2"/>
      <c r="R60" s="2"/>
      <c r="S60" s="2"/>
      <c r="T60" s="2"/>
      <c r="U60" s="2"/>
      <c r="V60" s="2"/>
      <c r="W60" s="2"/>
      <c r="X60" s="2"/>
      <c r="Y60" s="2"/>
      <c r="Z60" s="2"/>
    </row>
    <row r="61" ht="15.75" customHeight="1">
      <c r="A61" s="1" t="s">
        <v>740</v>
      </c>
      <c r="B61" s="1" t="s">
        <v>741</v>
      </c>
      <c r="C61" s="1" t="s">
        <v>742</v>
      </c>
      <c r="D61" s="1" t="s">
        <v>189</v>
      </c>
      <c r="E61" s="1" t="s">
        <v>743</v>
      </c>
      <c r="F61" s="1" t="s">
        <v>744</v>
      </c>
      <c r="G61" s="1" t="s">
        <v>745</v>
      </c>
      <c r="H61" s="1" t="s">
        <v>746</v>
      </c>
      <c r="I61" s="1" t="s">
        <v>747</v>
      </c>
      <c r="J61" s="1" t="s">
        <v>748</v>
      </c>
      <c r="K61" s="1" t="s">
        <v>749</v>
      </c>
      <c r="L61" s="2"/>
      <c r="M61" s="2"/>
      <c r="N61" s="2"/>
      <c r="O61" s="2"/>
      <c r="P61" s="2"/>
      <c r="Q61" s="2"/>
      <c r="R61" s="2"/>
      <c r="S61" s="2"/>
      <c r="T61" s="2"/>
      <c r="U61" s="2"/>
      <c r="V61" s="2"/>
      <c r="W61" s="2"/>
      <c r="X61" s="2"/>
      <c r="Y61" s="2"/>
      <c r="Z61" s="2"/>
    </row>
    <row r="62" ht="15.75" customHeight="1">
      <c r="A62" s="1" t="s">
        <v>750</v>
      </c>
      <c r="B62" s="1" t="s">
        <v>751</v>
      </c>
      <c r="C62" s="1" t="s">
        <v>752</v>
      </c>
      <c r="D62" s="1" t="s">
        <v>753</v>
      </c>
      <c r="E62" s="1" t="s">
        <v>754</v>
      </c>
      <c r="F62" s="1" t="s">
        <v>755</v>
      </c>
      <c r="G62" s="1" t="s">
        <v>756</v>
      </c>
      <c r="H62" s="1" t="s">
        <v>757</v>
      </c>
      <c r="I62" s="1" t="s">
        <v>758</v>
      </c>
      <c r="J62" s="1" t="s">
        <v>759</v>
      </c>
      <c r="K62" s="1" t="s">
        <v>760</v>
      </c>
      <c r="L62" s="2"/>
      <c r="M62" s="2"/>
      <c r="N62" s="2"/>
      <c r="O62" s="2"/>
      <c r="P62" s="2"/>
      <c r="Q62" s="2"/>
      <c r="R62" s="2"/>
      <c r="S62" s="2"/>
      <c r="T62" s="2"/>
      <c r="U62" s="2"/>
      <c r="V62" s="2"/>
      <c r="W62" s="2"/>
      <c r="X62" s="2"/>
      <c r="Y62" s="2"/>
      <c r="Z62" s="2"/>
    </row>
    <row r="63" ht="15.75" customHeight="1">
      <c r="A63" s="1" t="s">
        <v>761</v>
      </c>
      <c r="B63" s="1">
        <v>0.0</v>
      </c>
      <c r="C63" s="1" t="s">
        <v>762</v>
      </c>
      <c r="D63" s="1" t="s">
        <v>763</v>
      </c>
      <c r="E63" s="1" t="s">
        <v>764</v>
      </c>
      <c r="F63" s="1" t="s">
        <v>765</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v>0.0</v>
      </c>
      <c r="C64" s="1" t="s">
        <v>772</v>
      </c>
      <c r="D64" s="1" t="s">
        <v>773</v>
      </c>
      <c r="E64" s="1" t="s">
        <v>774</v>
      </c>
      <c r="F64" s="1" t="s">
        <v>775</v>
      </c>
      <c r="G64" s="1" t="s">
        <v>776</v>
      </c>
      <c r="H64" s="1" t="s">
        <v>777</v>
      </c>
      <c r="I64" s="1" t="s">
        <v>778</v>
      </c>
      <c r="J64" s="1" t="s">
        <v>779</v>
      </c>
      <c r="K64" s="1" t="s">
        <v>780</v>
      </c>
      <c r="L64" s="2"/>
      <c r="M64" s="2"/>
      <c r="N64" s="2"/>
      <c r="O64" s="2"/>
      <c r="P64" s="2"/>
      <c r="Q64" s="2"/>
      <c r="R64" s="2"/>
      <c r="S64" s="2"/>
      <c r="T64" s="2"/>
      <c r="U64" s="2"/>
      <c r="V64" s="2"/>
      <c r="W64" s="2"/>
      <c r="X64" s="2"/>
      <c r="Y64" s="2"/>
      <c r="Z64" s="2"/>
    </row>
    <row r="65" ht="15.75" customHeight="1">
      <c r="A65" s="1" t="s">
        <v>781</v>
      </c>
      <c r="B65" s="1">
        <v>0.318</v>
      </c>
      <c r="C65" s="1">
        <v>0.0</v>
      </c>
      <c r="D65" s="1">
        <v>0.0</v>
      </c>
      <c r="E65" s="1" t="s">
        <v>782</v>
      </c>
      <c r="F65" s="1" t="s">
        <v>783</v>
      </c>
      <c r="G65" s="1" t="s">
        <v>784</v>
      </c>
      <c r="H65" s="1" t="s">
        <v>785</v>
      </c>
      <c r="I65" s="1" t="s">
        <v>786</v>
      </c>
      <c r="J65" s="1" t="s">
        <v>787</v>
      </c>
      <c r="K65" s="1" t="s">
        <v>788</v>
      </c>
      <c r="L65" s="2"/>
      <c r="M65" s="2"/>
      <c r="N65" s="2"/>
      <c r="O65" s="2"/>
      <c r="P65" s="2"/>
      <c r="Q65" s="2"/>
      <c r="R65" s="2"/>
      <c r="S65" s="2"/>
      <c r="T65" s="2"/>
      <c r="U65" s="2"/>
      <c r="V65" s="2"/>
      <c r="W65" s="2"/>
      <c r="X65" s="2"/>
      <c r="Y65" s="2"/>
      <c r="Z65" s="2"/>
    </row>
    <row r="66" ht="15.75" customHeight="1">
      <c r="A66" s="1" t="s">
        <v>789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790</v>
      </c>
      <c r="B67" s="1" t="s">
        <v>791</v>
      </c>
      <c r="C67" s="1" t="s">
        <v>792</v>
      </c>
      <c r="D67" s="1" t="s">
        <v>793</v>
      </c>
      <c r="E67" s="1" t="s">
        <v>754</v>
      </c>
      <c r="F67" s="1" t="s">
        <v>794</v>
      </c>
      <c r="G67" s="1" t="s">
        <v>795</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801</v>
      </c>
      <c r="C68" s="1" t="s">
        <v>802</v>
      </c>
      <c r="D68" s="1" t="s">
        <v>803</v>
      </c>
      <c r="E68" s="1" t="s">
        <v>804</v>
      </c>
      <c r="F68" s="1" t="s">
        <v>805</v>
      </c>
      <c r="G68" s="1" t="s">
        <v>806</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811</v>
      </c>
      <c r="B69" s="1" t="s">
        <v>792</v>
      </c>
      <c r="C69" s="1" t="s">
        <v>812</v>
      </c>
      <c r="D69" s="1" t="s">
        <v>813</v>
      </c>
      <c r="E69" s="1" t="s">
        <v>814</v>
      </c>
      <c r="F69" s="1" t="s">
        <v>815</v>
      </c>
      <c r="G69" s="1" t="s">
        <v>816</v>
      </c>
      <c r="H69" s="1" t="s">
        <v>817</v>
      </c>
      <c r="I69" s="1" t="s">
        <v>818</v>
      </c>
      <c r="J69" s="1" t="s">
        <v>819</v>
      </c>
      <c r="K69" s="1" t="s">
        <v>820</v>
      </c>
      <c r="L69" s="2"/>
      <c r="M69" s="2"/>
      <c r="N69" s="2"/>
      <c r="O69" s="2"/>
      <c r="P69" s="2"/>
      <c r="Q69" s="2"/>
      <c r="R69" s="2"/>
      <c r="S69" s="2"/>
      <c r="T69" s="2"/>
      <c r="U69" s="2"/>
      <c r="V69" s="2"/>
      <c r="W69" s="2"/>
      <c r="X69" s="2"/>
      <c r="Y69" s="2"/>
      <c r="Z69" s="2"/>
    </row>
    <row r="70" ht="15.75" customHeight="1">
      <c r="A70" s="1" t="s">
        <v>821</v>
      </c>
      <c r="B70" s="1" t="s">
        <v>822</v>
      </c>
      <c r="C70" s="1" t="s">
        <v>823</v>
      </c>
      <c r="D70" s="1" t="s">
        <v>824</v>
      </c>
      <c r="E70" s="1" t="s">
        <v>825</v>
      </c>
      <c r="F70" s="1" t="s">
        <v>826</v>
      </c>
      <c r="G70" s="1" t="s">
        <v>827</v>
      </c>
      <c r="H70" s="1" t="s">
        <v>733</v>
      </c>
      <c r="I70" s="1" t="s">
        <v>828</v>
      </c>
      <c r="J70" s="1" t="s">
        <v>829</v>
      </c>
      <c r="K70" s="1" t="s">
        <v>321</v>
      </c>
      <c r="L70" s="2"/>
      <c r="M70" s="2"/>
      <c r="N70" s="2"/>
      <c r="O70" s="2"/>
      <c r="P70" s="2"/>
      <c r="Q70" s="2"/>
      <c r="R70" s="2"/>
      <c r="S70" s="2"/>
      <c r="T70" s="2"/>
      <c r="U70" s="2"/>
      <c r="V70" s="2"/>
      <c r="W70" s="2"/>
      <c r="X70" s="2"/>
      <c r="Y70" s="2"/>
      <c r="Z70" s="2"/>
    </row>
    <row r="71" ht="15.75" customHeight="1">
      <c r="A71" s="1" t="s">
        <v>830</v>
      </c>
      <c r="B71" s="1" t="s">
        <v>831</v>
      </c>
      <c r="C71" s="1" t="s">
        <v>832</v>
      </c>
      <c r="D71" s="1" t="s">
        <v>833</v>
      </c>
      <c r="E71" s="1" t="s">
        <v>834</v>
      </c>
      <c r="F71" s="1" t="s">
        <v>835</v>
      </c>
      <c r="G71" s="1" t="s">
        <v>836</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t="s">
        <v>842</v>
      </c>
      <c r="C72" s="1" t="s">
        <v>843</v>
      </c>
      <c r="D72" s="1" t="s">
        <v>844</v>
      </c>
      <c r="E72" s="1" t="s">
        <v>845</v>
      </c>
      <c r="F72" s="1" t="s">
        <v>846</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853</v>
      </c>
      <c r="C73" s="1" t="s">
        <v>854</v>
      </c>
      <c r="D73" s="1" t="s">
        <v>855</v>
      </c>
      <c r="E73" s="1" t="s">
        <v>856</v>
      </c>
      <c r="F73" s="1" t="s">
        <v>857</v>
      </c>
      <c r="G73" s="1" t="s">
        <v>858</v>
      </c>
      <c r="H73" s="1" t="s">
        <v>859</v>
      </c>
      <c r="I73" s="1" t="s">
        <v>860</v>
      </c>
      <c r="J73" s="1" t="s">
        <v>861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870</v>
      </c>
      <c r="I74" s="1" t="s">
        <v>871</v>
      </c>
      <c r="J74" s="1" t="s">
        <v>872</v>
      </c>
      <c r="K74" s="1" t="s">
        <v>799</v>
      </c>
      <c r="L74" s="2"/>
      <c r="M74" s="2"/>
      <c r="N74" s="2"/>
      <c r="O74" s="2"/>
      <c r="P74" s="2"/>
      <c r="Q74" s="2"/>
      <c r="R74" s="2"/>
      <c r="S74" s="2"/>
      <c r="T74" s="2"/>
      <c r="U74" s="2"/>
      <c r="V74" s="2"/>
      <c r="W74" s="2"/>
      <c r="X74" s="2"/>
      <c r="Y74" s="2"/>
      <c r="Z74" s="2"/>
    </row>
    <row r="75" ht="15.75" customHeight="1">
      <c r="A75" s="1" t="s">
        <v>873</v>
      </c>
      <c r="B75" s="1" t="s">
        <v>874</v>
      </c>
      <c r="C75" s="1" t="s">
        <v>875</v>
      </c>
      <c r="D75" s="1" t="s">
        <v>876</v>
      </c>
      <c r="E75" s="1" t="s">
        <v>877</v>
      </c>
      <c r="F75" s="1" t="s">
        <v>857</v>
      </c>
      <c r="G75" s="1" t="s">
        <v>858</v>
      </c>
      <c r="H75" s="1" t="s">
        <v>859</v>
      </c>
      <c r="I75" s="1" t="s">
        <v>860</v>
      </c>
      <c r="J75" s="1" t="s">
        <v>861</v>
      </c>
      <c r="K75" s="1" t="s">
        <v>862</v>
      </c>
      <c r="L75" s="2"/>
      <c r="M75" s="2"/>
      <c r="N75" s="2"/>
      <c r="O75" s="2"/>
      <c r="P75" s="2"/>
      <c r="Q75" s="2"/>
      <c r="R75" s="2"/>
      <c r="S75" s="2"/>
      <c r="T75" s="2"/>
      <c r="U75" s="2"/>
      <c r="V75" s="2"/>
      <c r="W75" s="2"/>
      <c r="X75" s="2"/>
      <c r="Y75" s="2"/>
      <c r="Z75" s="2"/>
    </row>
    <row r="76" ht="15.75" customHeight="1">
      <c r="A76" s="1" t="s">
        <v>878</v>
      </c>
      <c r="B76" s="1" t="s">
        <v>879</v>
      </c>
      <c r="C76" s="1" t="s">
        <v>880</v>
      </c>
      <c r="D76" s="1" t="s">
        <v>881</v>
      </c>
      <c r="E76" s="1" t="s">
        <v>882</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372</v>
      </c>
      <c r="D78" s="1" t="s">
        <v>902</v>
      </c>
      <c r="E78" s="1" t="s">
        <v>801</v>
      </c>
      <c r="F78" s="1" t="s">
        <v>903</v>
      </c>
      <c r="G78" s="1" t="s">
        <v>904</v>
      </c>
      <c r="H78" s="1" t="s">
        <v>905</v>
      </c>
      <c r="I78" s="1" t="s">
        <v>307</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914</v>
      </c>
      <c r="H79" s="1" t="s">
        <v>915</v>
      </c>
      <c r="I79" s="1" t="s">
        <v>916</v>
      </c>
      <c r="J79" s="1">
        <v>0.05088</v>
      </c>
      <c r="K79" s="1" t="s">
        <v>308</v>
      </c>
      <c r="L79" s="2"/>
      <c r="M79" s="2"/>
      <c r="N79" s="2"/>
      <c r="O79" s="2"/>
      <c r="P79" s="2"/>
      <c r="Q79" s="2"/>
      <c r="R79" s="2"/>
      <c r="S79" s="2"/>
      <c r="T79" s="2"/>
      <c r="U79" s="2"/>
      <c r="V79" s="2"/>
      <c r="W79" s="2"/>
      <c r="X79" s="2"/>
      <c r="Y79" s="2"/>
      <c r="Z79" s="2"/>
    </row>
    <row r="80" ht="15.75" customHeight="1">
      <c r="A80" s="1" t="s">
        <v>917</v>
      </c>
      <c r="B80" s="1" t="s">
        <v>918</v>
      </c>
      <c r="C80" s="1" t="s">
        <v>919</v>
      </c>
      <c r="D80" s="1" t="s">
        <v>920</v>
      </c>
      <c r="E80" s="1" t="s">
        <v>921</v>
      </c>
      <c r="F80" s="1" t="s">
        <v>922</v>
      </c>
      <c r="G80" s="1" t="s">
        <v>923</v>
      </c>
      <c r="H80" s="1" t="s">
        <v>924</v>
      </c>
      <c r="I80" s="1" t="s">
        <v>925</v>
      </c>
      <c r="J80" s="1" t="s">
        <v>926</v>
      </c>
      <c r="K80" s="1" t="s">
        <v>927</v>
      </c>
      <c r="L80" s="2"/>
      <c r="M80" s="2"/>
      <c r="N80" s="2"/>
      <c r="O80" s="2"/>
      <c r="P80" s="2"/>
      <c r="Q80" s="2"/>
      <c r="R80" s="2"/>
      <c r="S80" s="2"/>
      <c r="T80" s="2"/>
      <c r="U80" s="2"/>
      <c r="V80" s="2"/>
      <c r="W80" s="2"/>
      <c r="X80" s="2"/>
      <c r="Y80" s="2"/>
      <c r="Z80" s="2"/>
    </row>
    <row r="81" ht="15.75" customHeight="1">
      <c r="A81" s="1" t="s">
        <v>928</v>
      </c>
      <c r="B81" s="1">
        <v>0.05088</v>
      </c>
      <c r="C81" s="1" t="s">
        <v>929</v>
      </c>
      <c r="D81" s="1" t="s">
        <v>416</v>
      </c>
      <c r="E81" s="1" t="s">
        <v>930</v>
      </c>
      <c r="F81" s="1" t="s">
        <v>268</v>
      </c>
      <c r="G81" s="1" t="s">
        <v>931</v>
      </c>
      <c r="H81" s="1" t="s">
        <v>932</v>
      </c>
      <c r="I81" s="1" t="s">
        <v>933</v>
      </c>
      <c r="J81" s="1" t="s">
        <v>934</v>
      </c>
      <c r="K81" s="1" t="s">
        <v>935</v>
      </c>
      <c r="L81" s="2"/>
      <c r="M81" s="2"/>
      <c r="N81" s="2"/>
      <c r="O81" s="2"/>
      <c r="P81" s="2"/>
      <c r="Q81" s="2"/>
      <c r="R81" s="2"/>
      <c r="S81" s="2"/>
      <c r="T81" s="2"/>
      <c r="U81" s="2"/>
      <c r="V81" s="2"/>
      <c r="W81" s="2"/>
      <c r="X81" s="2"/>
      <c r="Y81" s="2"/>
      <c r="Z81" s="2"/>
    </row>
    <row r="82" ht="15.75" customHeight="1">
      <c r="A82" s="1" t="s">
        <v>936</v>
      </c>
      <c r="B82" s="1" t="s">
        <v>937</v>
      </c>
      <c r="C82" s="1" t="s">
        <v>938</v>
      </c>
      <c r="D82" s="1" t="s">
        <v>939</v>
      </c>
      <c r="E82" s="1" t="s">
        <v>940</v>
      </c>
      <c r="F82" s="1" t="s">
        <v>941</v>
      </c>
      <c r="G82" s="1" t="s">
        <v>942</v>
      </c>
      <c r="H82" s="1">
        <v>0.11448</v>
      </c>
      <c r="I82" s="1" t="s">
        <v>943</v>
      </c>
      <c r="J82" s="1" t="s">
        <v>944</v>
      </c>
      <c r="K82" s="1" t="s">
        <v>945</v>
      </c>
      <c r="L82" s="2"/>
      <c r="M82" s="2"/>
      <c r="N82" s="2"/>
      <c r="O82" s="2"/>
      <c r="P82" s="2"/>
      <c r="Q82" s="2"/>
      <c r="R82" s="2"/>
      <c r="S82" s="2"/>
      <c r="T82" s="2"/>
      <c r="U82" s="2"/>
      <c r="V82" s="2"/>
      <c r="W82" s="2"/>
      <c r="X82" s="2"/>
      <c r="Y82" s="2"/>
      <c r="Z82" s="2"/>
    </row>
    <row r="83" ht="15.75" customHeight="1">
      <c r="A83" s="1" t="s">
        <v>946</v>
      </c>
      <c r="B83" s="1" t="s">
        <v>947</v>
      </c>
      <c r="C83" s="1" t="s">
        <v>948</v>
      </c>
      <c r="D83" s="1" t="s">
        <v>949</v>
      </c>
      <c r="E83" s="1" t="s">
        <v>950</v>
      </c>
      <c r="F83" s="1" t="s">
        <v>815</v>
      </c>
      <c r="G83" s="1" t="s">
        <v>951</v>
      </c>
      <c r="H83" s="1" t="s">
        <v>952</v>
      </c>
      <c r="I83" s="1" t="s">
        <v>953</v>
      </c>
      <c r="J83" s="1" t="s">
        <v>954</v>
      </c>
      <c r="K83" s="1" t="s">
        <v>955</v>
      </c>
      <c r="L83" s="2"/>
      <c r="M83" s="2"/>
      <c r="N83" s="2"/>
      <c r="O83" s="2"/>
      <c r="P83" s="2"/>
      <c r="Q83" s="2"/>
      <c r="R83" s="2"/>
      <c r="S83" s="2"/>
      <c r="T83" s="2"/>
      <c r="U83" s="2"/>
      <c r="V83" s="2"/>
      <c r="W83" s="2"/>
      <c r="X83" s="2"/>
      <c r="Y83" s="2"/>
      <c r="Z83" s="2"/>
    </row>
    <row r="84" ht="15.75" customHeight="1">
      <c r="A84" s="1" t="s">
        <v>956</v>
      </c>
      <c r="B84" s="1" t="s">
        <v>957</v>
      </c>
      <c r="C84" s="1" t="s">
        <v>958</v>
      </c>
      <c r="D84" s="1" t="s">
        <v>959</v>
      </c>
      <c r="E84" s="1" t="s">
        <v>960</v>
      </c>
      <c r="F84" s="1" t="s">
        <v>961</v>
      </c>
      <c r="G84" s="1" t="s">
        <v>962</v>
      </c>
      <c r="H84" s="1" t="s">
        <v>963</v>
      </c>
      <c r="I84" s="1" t="s">
        <v>964</v>
      </c>
      <c r="J84" s="1" t="s">
        <v>965</v>
      </c>
      <c r="K84" s="1" t="s">
        <v>966</v>
      </c>
      <c r="L84" s="2"/>
      <c r="M84" s="2"/>
      <c r="N84" s="2"/>
      <c r="O84" s="2"/>
      <c r="P84" s="2"/>
      <c r="Q84" s="2"/>
      <c r="R84" s="2"/>
      <c r="S84" s="2"/>
      <c r="T84" s="2"/>
      <c r="U84" s="2"/>
      <c r="V84" s="2"/>
      <c r="W84" s="2"/>
      <c r="X84" s="2"/>
      <c r="Y84" s="2"/>
      <c r="Z84" s="2"/>
    </row>
    <row r="85" ht="15.75" customHeight="1">
      <c r="A85" s="1" t="s">
        <v>967</v>
      </c>
      <c r="B85" s="1" t="s">
        <v>968</v>
      </c>
      <c r="C85" s="1" t="s">
        <v>969</v>
      </c>
      <c r="D85" s="1" t="s">
        <v>970</v>
      </c>
      <c r="E85" s="1" t="s">
        <v>971</v>
      </c>
      <c r="F85" s="1" t="s">
        <v>972</v>
      </c>
      <c r="G85" s="1" t="s">
        <v>973</v>
      </c>
      <c r="H85" s="1" t="s">
        <v>974</v>
      </c>
      <c r="I85" s="1" t="s">
        <v>975</v>
      </c>
      <c r="J85" s="1" t="s">
        <v>415</v>
      </c>
      <c r="K85" s="1" t="s">
        <v>976</v>
      </c>
      <c r="L85" s="2"/>
      <c r="M85" s="2"/>
      <c r="N85" s="2"/>
      <c r="O85" s="2"/>
      <c r="P85" s="2"/>
      <c r="Q85" s="2"/>
      <c r="R85" s="2"/>
      <c r="S85" s="2"/>
      <c r="T85" s="2"/>
      <c r="U85" s="2"/>
      <c r="V85" s="2"/>
      <c r="W85" s="2"/>
      <c r="X85" s="2"/>
      <c r="Y85" s="2"/>
      <c r="Z85" s="2"/>
    </row>
    <row r="86" ht="15.75" customHeight="1">
      <c r="A86" s="1" t="s">
        <v>977</v>
      </c>
      <c r="B86" s="1" t="s">
        <v>978</v>
      </c>
      <c r="C86" s="1">
        <v>0.0</v>
      </c>
      <c r="D86" s="1" t="s">
        <v>979</v>
      </c>
      <c r="E86" s="1">
        <v>0.0</v>
      </c>
      <c r="F86" s="1" t="s">
        <v>980</v>
      </c>
      <c r="G86" s="1" t="s">
        <v>981</v>
      </c>
      <c r="H86" s="1" t="s">
        <v>982</v>
      </c>
      <c r="I86" s="1" t="s">
        <v>983</v>
      </c>
      <c r="J86" s="1" t="s">
        <v>984</v>
      </c>
      <c r="K86" s="1" t="s">
        <v>985</v>
      </c>
      <c r="L86" s="2"/>
      <c r="M86" s="2"/>
      <c r="N86" s="2"/>
      <c r="O86" s="2"/>
      <c r="P86" s="2"/>
      <c r="Q86" s="2"/>
      <c r="R86" s="2"/>
      <c r="S86" s="2"/>
      <c r="T86" s="2"/>
      <c r="U86" s="2"/>
      <c r="V86" s="2"/>
      <c r="W86" s="2"/>
      <c r="X86" s="2"/>
      <c r="Y86" s="2"/>
      <c r="Z86" s="2"/>
    </row>
    <row r="87" ht="15.75" customHeight="1">
      <c r="A87" s="1" t="s">
        <v>986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987</v>
      </c>
      <c r="B88" s="1" t="s">
        <v>301</v>
      </c>
      <c r="C88" s="1" t="s">
        <v>988</v>
      </c>
      <c r="D88" s="1" t="s">
        <v>297</v>
      </c>
      <c r="E88" s="1" t="s">
        <v>316</v>
      </c>
      <c r="F88" s="1" t="s">
        <v>989</v>
      </c>
      <c r="G88" s="1" t="s">
        <v>990</v>
      </c>
      <c r="H88" s="1" t="s">
        <v>991</v>
      </c>
      <c r="I88" s="1" t="s">
        <v>992</v>
      </c>
      <c r="J88" s="1" t="s">
        <v>993</v>
      </c>
      <c r="K88" s="1" t="s">
        <v>994</v>
      </c>
      <c r="L88" s="2"/>
      <c r="M88" s="2"/>
      <c r="N88" s="2"/>
      <c r="O88" s="2"/>
      <c r="P88" s="2"/>
      <c r="Q88" s="2"/>
      <c r="R88" s="2"/>
      <c r="S88" s="2"/>
      <c r="T88" s="2"/>
      <c r="U88" s="2"/>
      <c r="V88" s="2"/>
      <c r="W88" s="2"/>
      <c r="X88" s="2"/>
      <c r="Y88" s="2"/>
      <c r="Z88" s="2"/>
    </row>
    <row r="89" ht="15.75" customHeight="1">
      <c r="A89" s="1" t="s">
        <v>995</v>
      </c>
      <c r="B89" s="1" t="s">
        <v>996</v>
      </c>
      <c r="C89" s="1" t="s">
        <v>997</v>
      </c>
      <c r="D89" s="1" t="s">
        <v>998</v>
      </c>
      <c r="E89" s="1" t="s">
        <v>999</v>
      </c>
      <c r="F89" s="1" t="s">
        <v>951</v>
      </c>
      <c r="G89" s="1" t="s">
        <v>1000</v>
      </c>
      <c r="H89" s="1" t="s">
        <v>394</v>
      </c>
      <c r="I89" s="1" t="s">
        <v>1001</v>
      </c>
      <c r="J89" s="1" t="s">
        <v>1002</v>
      </c>
      <c r="K89" s="1" t="s">
        <v>1003</v>
      </c>
      <c r="L89" s="2"/>
      <c r="M89" s="2"/>
      <c r="N89" s="2"/>
      <c r="O89" s="2"/>
      <c r="P89" s="2"/>
      <c r="Q89" s="2"/>
      <c r="R89" s="2"/>
      <c r="S89" s="2"/>
      <c r="T89" s="2"/>
      <c r="U89" s="2"/>
      <c r="V89" s="2"/>
      <c r="W89" s="2"/>
      <c r="X89" s="2"/>
      <c r="Y89" s="2"/>
      <c r="Z89" s="2"/>
    </row>
    <row r="90" ht="15.75" customHeight="1">
      <c r="A90" s="1" t="s">
        <v>1004</v>
      </c>
      <c r="B90" s="1" t="s">
        <v>1005</v>
      </c>
      <c r="C90" s="1" t="s">
        <v>1006</v>
      </c>
      <c r="D90" s="1" t="s">
        <v>1007</v>
      </c>
      <c r="E90" s="1" t="s">
        <v>265</v>
      </c>
      <c r="F90" s="1" t="s">
        <v>1008</v>
      </c>
      <c r="G90" s="1" t="s">
        <v>1009</v>
      </c>
      <c r="H90" s="1" t="s">
        <v>1010</v>
      </c>
      <c r="I90" s="1" t="s">
        <v>966</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1015</v>
      </c>
      <c r="D91" s="1" t="s">
        <v>1016</v>
      </c>
      <c r="E91" s="1" t="s">
        <v>1017</v>
      </c>
      <c r="F91" s="1" t="s">
        <v>1018</v>
      </c>
      <c r="G91" s="1" t="s">
        <v>1019</v>
      </c>
      <c r="H91" s="1" t="s">
        <v>1020</v>
      </c>
      <c r="I91" s="1" t="s">
        <v>1021</v>
      </c>
      <c r="J91" s="1" t="s">
        <v>1022</v>
      </c>
      <c r="K91" s="1" t="s">
        <v>1023</v>
      </c>
      <c r="L91" s="2"/>
      <c r="M91" s="2"/>
      <c r="N91" s="2"/>
      <c r="O91" s="2"/>
      <c r="P91" s="2"/>
      <c r="Q91" s="2"/>
      <c r="R91" s="2"/>
      <c r="S91" s="2"/>
      <c r="T91" s="2"/>
      <c r="U91" s="2"/>
      <c r="V91" s="2"/>
      <c r="W91" s="2"/>
      <c r="X91" s="2"/>
      <c r="Y91" s="2"/>
      <c r="Z91" s="2"/>
    </row>
    <row r="92" ht="15.75" customHeight="1">
      <c r="A92" s="1" t="s">
        <v>1024</v>
      </c>
      <c r="B92" s="1" t="s">
        <v>1025</v>
      </c>
      <c r="C92" s="1" t="s">
        <v>1026</v>
      </c>
      <c r="D92" s="1" t="s">
        <v>1027</v>
      </c>
      <c r="E92" s="1" t="s">
        <v>1028</v>
      </c>
      <c r="F92" s="1" t="s">
        <v>1029</v>
      </c>
      <c r="G92" s="1" t="s">
        <v>1030</v>
      </c>
      <c r="H92" s="1" t="s">
        <v>1031</v>
      </c>
      <c r="I92" s="1" t="s">
        <v>1032</v>
      </c>
      <c r="J92" s="1" t="s">
        <v>1033</v>
      </c>
      <c r="K92" s="1" t="s">
        <v>869</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1046</v>
      </c>
      <c r="C94" s="1" t="s">
        <v>1047</v>
      </c>
      <c r="D94" s="1" t="s">
        <v>1036</v>
      </c>
      <c r="E94" s="1" t="s">
        <v>1048</v>
      </c>
      <c r="F94" s="1" t="s">
        <v>1049</v>
      </c>
      <c r="G94" s="1" t="s">
        <v>1050</v>
      </c>
      <c r="H94" s="1" t="s">
        <v>1051</v>
      </c>
      <c r="I94" s="1" t="s">
        <v>1052</v>
      </c>
      <c r="J94" s="1" t="s">
        <v>1053</v>
      </c>
      <c r="K94" s="1" t="s">
        <v>1054</v>
      </c>
      <c r="L94" s="2"/>
      <c r="M94" s="2"/>
      <c r="N94" s="2"/>
      <c r="O94" s="2"/>
      <c r="P94" s="2"/>
      <c r="Q94" s="2"/>
      <c r="R94" s="2"/>
      <c r="S94" s="2"/>
      <c r="T94" s="2"/>
      <c r="U94" s="2"/>
      <c r="V94" s="2"/>
      <c r="W94" s="2"/>
      <c r="X94" s="2"/>
      <c r="Y94" s="2"/>
      <c r="Z94" s="2"/>
    </row>
    <row r="95" ht="15.75" customHeight="1">
      <c r="A95" s="1" t="s">
        <v>1055</v>
      </c>
      <c r="B95" s="1" t="s">
        <v>1056</v>
      </c>
      <c r="C95" s="1" t="s">
        <v>1057</v>
      </c>
      <c r="D95" s="1" t="s">
        <v>1058</v>
      </c>
      <c r="E95" s="1" t="s">
        <v>1059</v>
      </c>
      <c r="F95" s="1" t="s">
        <v>1060</v>
      </c>
      <c r="G95" s="1" t="s">
        <v>1061</v>
      </c>
      <c r="H95" s="1" t="s">
        <v>1062</v>
      </c>
      <c r="I95" s="1" t="s">
        <v>1063</v>
      </c>
      <c r="J95" s="1" t="s">
        <v>1011</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1069</v>
      </c>
      <c r="F96" s="1" t="s">
        <v>1070</v>
      </c>
      <c r="G96" s="1" t="s">
        <v>1050</v>
      </c>
      <c r="H96" s="1" t="s">
        <v>1051</v>
      </c>
      <c r="I96" s="1" t="s">
        <v>1052</v>
      </c>
      <c r="J96" s="1" t="s">
        <v>1053</v>
      </c>
      <c r="K96" s="1" t="s">
        <v>1054</v>
      </c>
      <c r="L96" s="2"/>
      <c r="M96" s="2"/>
      <c r="N96" s="2"/>
      <c r="O96" s="2"/>
      <c r="P96" s="2"/>
      <c r="Q96" s="2"/>
      <c r="R96" s="2"/>
      <c r="S96" s="2"/>
      <c r="T96" s="2"/>
      <c r="U96" s="2"/>
      <c r="V96" s="2"/>
      <c r="W96" s="2"/>
      <c r="X96" s="2"/>
      <c r="Y96" s="2"/>
      <c r="Z96" s="2"/>
    </row>
    <row r="97" ht="15.75" customHeight="1">
      <c r="A97" s="1" t="s">
        <v>1071</v>
      </c>
      <c r="B97" s="1" t="s">
        <v>1061</v>
      </c>
      <c r="C97" s="1" t="s">
        <v>1072</v>
      </c>
      <c r="D97" s="1" t="s">
        <v>1073</v>
      </c>
      <c r="E97" s="1" t="s">
        <v>1074</v>
      </c>
      <c r="F97" s="1" t="s">
        <v>1075</v>
      </c>
      <c r="G97" s="1" t="s">
        <v>1076</v>
      </c>
      <c r="H97" s="1" t="s">
        <v>1077</v>
      </c>
      <c r="I97" s="1" t="s">
        <v>1078</v>
      </c>
      <c r="J97" s="1" t="s">
        <v>1079</v>
      </c>
      <c r="K97" s="1" t="s">
        <v>1080</v>
      </c>
      <c r="L97" s="2"/>
      <c r="M97" s="2"/>
      <c r="N97" s="2"/>
      <c r="O97" s="2"/>
      <c r="P97" s="2"/>
      <c r="Q97" s="2"/>
      <c r="R97" s="2"/>
      <c r="S97" s="2"/>
      <c r="T97" s="2"/>
      <c r="U97" s="2"/>
      <c r="V97" s="2"/>
      <c r="W97" s="2"/>
      <c r="X97" s="2"/>
      <c r="Y97" s="2"/>
      <c r="Z97" s="2"/>
    </row>
    <row r="98" ht="15.75" customHeight="1">
      <c r="A98" s="1" t="s">
        <v>1081</v>
      </c>
      <c r="B98" s="1" t="s">
        <v>1082</v>
      </c>
      <c r="C98" s="1" t="s">
        <v>1083</v>
      </c>
      <c r="D98" s="1" t="s">
        <v>1084</v>
      </c>
      <c r="E98" s="1" t="s">
        <v>1085</v>
      </c>
      <c r="F98" s="1" t="s">
        <v>748</v>
      </c>
      <c r="G98" s="1" t="s">
        <v>1086</v>
      </c>
      <c r="H98" s="1" t="s">
        <v>1087</v>
      </c>
      <c r="I98" s="1" t="s">
        <v>1088</v>
      </c>
      <c r="J98" s="1" t="s">
        <v>1089</v>
      </c>
      <c r="K98" s="1" t="s">
        <v>1090</v>
      </c>
      <c r="L98" s="2"/>
      <c r="M98" s="2"/>
      <c r="N98" s="2"/>
      <c r="O98" s="2"/>
      <c r="P98" s="2"/>
      <c r="Q98" s="2"/>
      <c r="R98" s="2"/>
      <c r="S98" s="2"/>
      <c r="T98" s="2"/>
      <c r="U98" s="2"/>
      <c r="V98" s="2"/>
      <c r="W98" s="2"/>
      <c r="X98" s="2"/>
      <c r="Y98" s="2"/>
      <c r="Z98" s="2"/>
    </row>
    <row r="99" ht="15.75" customHeight="1">
      <c r="A99" s="1" t="s">
        <v>1091</v>
      </c>
      <c r="B99" s="1" t="s">
        <v>1092</v>
      </c>
      <c r="C99" s="1" t="s">
        <v>1093</v>
      </c>
      <c r="D99" s="1" t="s">
        <v>570</v>
      </c>
      <c r="E99" s="1" t="s">
        <v>1094</v>
      </c>
      <c r="F99" s="1" t="s">
        <v>1095</v>
      </c>
      <c r="G99" s="1" t="s">
        <v>1096</v>
      </c>
      <c r="H99" s="1" t="s">
        <v>1097</v>
      </c>
      <c r="I99" s="1" t="s">
        <v>1098</v>
      </c>
      <c r="J99" s="1" t="s">
        <v>1099</v>
      </c>
      <c r="K99" s="1" t="s">
        <v>1100</v>
      </c>
      <c r="L99" s="2"/>
      <c r="M99" s="2"/>
      <c r="N99" s="2"/>
      <c r="O99" s="2"/>
      <c r="P99" s="2"/>
      <c r="Q99" s="2"/>
      <c r="R99" s="2"/>
      <c r="S99" s="2"/>
      <c r="T99" s="2"/>
      <c r="U99" s="2"/>
      <c r="V99" s="2"/>
      <c r="W99" s="2"/>
      <c r="X99" s="2"/>
      <c r="Y99" s="2"/>
      <c r="Z99" s="2"/>
    </row>
    <row r="100" ht="15.75" customHeight="1">
      <c r="A100" s="1" t="s">
        <v>1101</v>
      </c>
      <c r="B100" s="1" t="s">
        <v>650</v>
      </c>
      <c r="C100" s="1" t="s">
        <v>1102</v>
      </c>
      <c r="D100" s="1" t="s">
        <v>1103</v>
      </c>
      <c r="E100" s="1" t="s">
        <v>1104</v>
      </c>
      <c r="F100" s="1" t="s">
        <v>1105</v>
      </c>
      <c r="G100" s="1" t="s">
        <v>1106</v>
      </c>
      <c r="H100" s="1" t="s">
        <v>1107</v>
      </c>
      <c r="I100" s="1" t="s">
        <v>1108</v>
      </c>
      <c r="J100" s="1" t="s">
        <v>1109</v>
      </c>
      <c r="K100" s="1" t="s">
        <v>1110</v>
      </c>
      <c r="L100" s="2"/>
      <c r="M100" s="2"/>
      <c r="N100" s="2"/>
      <c r="O100" s="2"/>
      <c r="P100" s="2"/>
      <c r="Q100" s="2"/>
      <c r="R100" s="2"/>
      <c r="S100" s="2"/>
      <c r="T100" s="2"/>
      <c r="U100" s="2"/>
      <c r="V100" s="2"/>
      <c r="W100" s="2"/>
      <c r="X100" s="2"/>
      <c r="Y100" s="2"/>
      <c r="Z100" s="2"/>
    </row>
    <row r="101" ht="15.75" customHeight="1">
      <c r="A101" s="1" t="s">
        <v>1111</v>
      </c>
      <c r="B101" s="1" t="s">
        <v>1112</v>
      </c>
      <c r="C101" s="1" t="s">
        <v>719</v>
      </c>
      <c r="D101" s="1" t="s">
        <v>1113</v>
      </c>
      <c r="E101" s="1" t="s">
        <v>997</v>
      </c>
      <c r="F101" s="1" t="s">
        <v>1114</v>
      </c>
      <c r="G101" s="1" t="s">
        <v>1115</v>
      </c>
      <c r="H101" s="1" t="s">
        <v>1116</v>
      </c>
      <c r="I101" s="1" t="s">
        <v>1117</v>
      </c>
      <c r="J101" s="1" t="s">
        <v>407</v>
      </c>
      <c r="K101" s="1" t="s">
        <v>1118</v>
      </c>
      <c r="L101" s="2"/>
      <c r="M101" s="2"/>
      <c r="N101" s="2"/>
      <c r="O101" s="2"/>
      <c r="P101" s="2"/>
      <c r="Q101" s="2"/>
      <c r="R101" s="2"/>
      <c r="S101" s="2"/>
      <c r="T101" s="2"/>
      <c r="U101" s="2"/>
      <c r="V101" s="2"/>
      <c r="W101" s="2"/>
      <c r="X101" s="2"/>
      <c r="Y101" s="2"/>
      <c r="Z101" s="2"/>
    </row>
    <row r="102" ht="15.75" customHeight="1">
      <c r="A102" s="1" t="s">
        <v>1119</v>
      </c>
      <c r="B102" s="1" t="s">
        <v>252</v>
      </c>
      <c r="C102" s="1" t="s">
        <v>1120</v>
      </c>
      <c r="D102" s="1" t="s">
        <v>1121</v>
      </c>
      <c r="E102" s="1" t="s">
        <v>300</v>
      </c>
      <c r="F102" s="1" t="s">
        <v>1122</v>
      </c>
      <c r="G102" s="1" t="s">
        <v>1123</v>
      </c>
      <c r="H102" s="1" t="s">
        <v>1124</v>
      </c>
      <c r="I102" s="1" t="s">
        <v>1125</v>
      </c>
      <c r="J102" s="1" t="s">
        <v>1126</v>
      </c>
      <c r="K102" s="1" t="s">
        <v>1127</v>
      </c>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t="s">
        <v>1131</v>
      </c>
      <c r="E103" s="1" t="s">
        <v>1132</v>
      </c>
      <c r="F103" s="1" t="s">
        <v>1133</v>
      </c>
      <c r="G103" s="1" t="s">
        <v>1134</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1142</v>
      </c>
      <c r="E104" s="1" t="s">
        <v>1143</v>
      </c>
      <c r="F104" s="1" t="s">
        <v>1144</v>
      </c>
      <c r="G104" s="1" t="s">
        <v>1145</v>
      </c>
      <c r="H104" s="1" t="s">
        <v>1146</v>
      </c>
      <c r="I104" s="1" t="s">
        <v>1147</v>
      </c>
      <c r="J104" s="1" t="s">
        <v>1141</v>
      </c>
      <c r="K104" s="1" t="s">
        <v>1148</v>
      </c>
      <c r="L104" s="2"/>
      <c r="M104" s="2"/>
      <c r="N104" s="2"/>
      <c r="O104" s="2"/>
      <c r="P104" s="2"/>
      <c r="Q104" s="2"/>
      <c r="R104" s="2"/>
      <c r="S104" s="2"/>
      <c r="T104" s="2"/>
      <c r="U104" s="2"/>
      <c r="V104" s="2"/>
      <c r="W104" s="2"/>
      <c r="X104" s="2"/>
      <c r="Y104" s="2"/>
      <c r="Z104" s="2"/>
    </row>
    <row r="105" ht="15.75" customHeight="1">
      <c r="A105" s="1" t="s">
        <v>1149</v>
      </c>
      <c r="B105" s="1" t="s">
        <v>1150</v>
      </c>
      <c r="C105" s="1" t="s">
        <v>1151</v>
      </c>
      <c r="D105" s="1" t="s">
        <v>1152</v>
      </c>
      <c r="E105" s="1" t="s">
        <v>1153</v>
      </c>
      <c r="F105" s="1" t="s">
        <v>1154</v>
      </c>
      <c r="G105" s="1" t="s">
        <v>1155</v>
      </c>
      <c r="H105" s="1" t="s">
        <v>1156</v>
      </c>
      <c r="I105" s="1" t="s">
        <v>1157</v>
      </c>
      <c r="J105" s="1" t="s">
        <v>700</v>
      </c>
      <c r="K105" s="1" t="s">
        <v>1158</v>
      </c>
      <c r="L105" s="2"/>
      <c r="M105" s="2"/>
      <c r="N105" s="2"/>
      <c r="O105" s="2"/>
      <c r="P105" s="2"/>
      <c r="Q105" s="2"/>
      <c r="R105" s="2"/>
      <c r="S105" s="2"/>
      <c r="T105" s="2"/>
      <c r="U105" s="2"/>
      <c r="V105" s="2"/>
      <c r="W105" s="2"/>
      <c r="X105" s="2"/>
      <c r="Y105" s="2"/>
      <c r="Z105" s="2"/>
    </row>
    <row r="106" ht="15.75" customHeight="1">
      <c r="A106" s="1" t="s">
        <v>1159</v>
      </c>
      <c r="B106" s="1">
        <v>0.78864</v>
      </c>
      <c r="C106" s="1" t="s">
        <v>1160</v>
      </c>
      <c r="D106" s="1" t="s">
        <v>1161</v>
      </c>
      <c r="E106" s="1" t="s">
        <v>1162</v>
      </c>
      <c r="F106" s="1" t="s">
        <v>1163</v>
      </c>
      <c r="G106" s="1" t="s">
        <v>1164</v>
      </c>
      <c r="H106" s="1" t="s">
        <v>1165</v>
      </c>
      <c r="I106" s="1" t="s">
        <v>1166</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t="s">
        <v>1170</v>
      </c>
      <c r="C107" s="1">
        <v>0.0</v>
      </c>
      <c r="D107" s="1" t="s">
        <v>1171</v>
      </c>
      <c r="E107" s="1" t="s">
        <v>1172</v>
      </c>
      <c r="F107" s="1">
        <v>0.0</v>
      </c>
      <c r="G107" s="1" t="s">
        <v>1173</v>
      </c>
      <c r="H107" s="1" t="s">
        <v>1174</v>
      </c>
      <c r="I107" s="1" t="s">
        <v>1175</v>
      </c>
      <c r="J107" s="1" t="s">
        <v>1176</v>
      </c>
      <c r="K107" s="1" t="s">
        <v>1177</v>
      </c>
      <c r="L107" s="2"/>
      <c r="M107" s="2"/>
      <c r="N107" s="2"/>
      <c r="O107" s="2"/>
      <c r="P107" s="2"/>
      <c r="Q107" s="2"/>
      <c r="R107" s="2"/>
      <c r="S107" s="2"/>
      <c r="T107" s="2"/>
      <c r="U107" s="2"/>
      <c r="V107" s="2"/>
      <c r="W107" s="2"/>
      <c r="X107" s="2"/>
      <c r="Y107" s="2"/>
      <c r="Z107" s="2"/>
    </row>
    <row r="108" ht="15.75" customHeight="1">
      <c r="A108" s="1" t="s">
        <v>1178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1179</v>
      </c>
      <c r="B109" s="1" t="s">
        <v>299</v>
      </c>
      <c r="C109" s="1" t="s">
        <v>386</v>
      </c>
      <c r="D109" s="1" t="s">
        <v>1180</v>
      </c>
      <c r="E109" s="1" t="s">
        <v>952</v>
      </c>
      <c r="F109" s="1" t="s">
        <v>1181</v>
      </c>
      <c r="G109" s="1" t="s">
        <v>1182</v>
      </c>
      <c r="H109" s="1" t="s">
        <v>1183</v>
      </c>
      <c r="I109" s="1" t="s">
        <v>1184</v>
      </c>
      <c r="J109" s="1" t="s">
        <v>1185</v>
      </c>
      <c r="K109" s="1" t="s">
        <v>1186</v>
      </c>
      <c r="L109" s="2"/>
      <c r="M109" s="2"/>
      <c r="N109" s="2"/>
      <c r="O109" s="2"/>
      <c r="P109" s="2"/>
      <c r="Q109" s="2"/>
      <c r="R109" s="2"/>
      <c r="S109" s="2"/>
      <c r="T109" s="2"/>
      <c r="U109" s="2"/>
      <c r="V109" s="2"/>
      <c r="W109" s="2"/>
      <c r="X109" s="2"/>
      <c r="Y109" s="2"/>
      <c r="Z109" s="2"/>
    </row>
    <row r="110" ht="15.75" customHeight="1">
      <c r="A110" s="1" t="s">
        <v>1187</v>
      </c>
      <c r="B110" s="1" t="s">
        <v>1188</v>
      </c>
      <c r="C110" s="1" t="s">
        <v>382</v>
      </c>
      <c r="D110" s="1" t="s">
        <v>1189</v>
      </c>
      <c r="E110" s="1" t="s">
        <v>1190</v>
      </c>
      <c r="F110" s="1" t="s">
        <v>1191</v>
      </c>
      <c r="G110" s="1" t="s">
        <v>1192</v>
      </c>
      <c r="H110" s="1" t="s">
        <v>1193</v>
      </c>
      <c r="I110" s="1" t="s">
        <v>1194</v>
      </c>
      <c r="J110" s="1" t="s">
        <v>1195</v>
      </c>
      <c r="K110" s="1" t="s">
        <v>200</v>
      </c>
      <c r="L110" s="2"/>
      <c r="M110" s="2"/>
      <c r="N110" s="2"/>
      <c r="O110" s="2"/>
      <c r="P110" s="2"/>
      <c r="Q110" s="2"/>
      <c r="R110" s="2"/>
      <c r="S110" s="2"/>
      <c r="T110" s="2"/>
      <c r="U110" s="2"/>
      <c r="V110" s="2"/>
      <c r="W110" s="2"/>
      <c r="X110" s="2"/>
      <c r="Y110" s="2"/>
      <c r="Z110" s="2"/>
    </row>
    <row r="111" ht="15.75" customHeight="1">
      <c r="A111" s="1" t="s">
        <v>1196</v>
      </c>
      <c r="B111" s="1" t="s">
        <v>574</v>
      </c>
      <c r="C111" s="1" t="s">
        <v>1197</v>
      </c>
      <c r="D111" s="1" t="s">
        <v>1198</v>
      </c>
      <c r="E111" s="1" t="s">
        <v>1199</v>
      </c>
      <c r="F111" s="1" t="s">
        <v>1200</v>
      </c>
      <c r="G111" s="1" t="s">
        <v>1201</v>
      </c>
      <c r="H111" s="1">
        <v>0.0318</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t="s">
        <v>1206</v>
      </c>
      <c r="C112" s="1" t="s">
        <v>1207</v>
      </c>
      <c r="D112" s="1" t="s">
        <v>1208</v>
      </c>
      <c r="E112" s="1" t="s">
        <v>1209</v>
      </c>
      <c r="F112" s="1" t="s">
        <v>1210</v>
      </c>
      <c r="G112" s="1" t="s">
        <v>1211</v>
      </c>
      <c r="H112" s="1" t="s">
        <v>1212</v>
      </c>
      <c r="I112" s="1" t="s">
        <v>848</v>
      </c>
      <c r="J112" s="1" t="s">
        <v>1213</v>
      </c>
      <c r="K112" s="1" t="s">
        <v>1214</v>
      </c>
      <c r="L112" s="2"/>
      <c r="M112" s="2"/>
      <c r="N112" s="2"/>
      <c r="O112" s="2"/>
      <c r="P112" s="2"/>
      <c r="Q112" s="2"/>
      <c r="R112" s="2"/>
      <c r="S112" s="2"/>
      <c r="T112" s="2"/>
      <c r="U112" s="2"/>
      <c r="V112" s="2"/>
      <c r="W112" s="2"/>
      <c r="X112" s="2"/>
      <c r="Y112" s="2"/>
      <c r="Z112" s="2"/>
    </row>
    <row r="113" ht="15.75" customHeight="1">
      <c r="A113" s="1" t="s">
        <v>1215</v>
      </c>
      <c r="B113" s="1" t="s">
        <v>1216</v>
      </c>
      <c r="C113" s="1" t="s">
        <v>1217</v>
      </c>
      <c r="D113" s="1" t="s">
        <v>1218</v>
      </c>
      <c r="E113" s="1" t="s">
        <v>1219</v>
      </c>
      <c r="F113" s="1" t="s">
        <v>1220</v>
      </c>
      <c r="G113" s="1" t="s">
        <v>1221</v>
      </c>
      <c r="H113" s="1" t="s">
        <v>1222</v>
      </c>
      <c r="I113" s="1" t="s">
        <v>1223</v>
      </c>
      <c r="J113" s="1" t="s">
        <v>1224</v>
      </c>
      <c r="K113" s="1" t="s">
        <v>1225</v>
      </c>
      <c r="L113" s="2"/>
      <c r="M113" s="2"/>
      <c r="N113" s="2"/>
      <c r="O113" s="2"/>
      <c r="P113" s="2"/>
      <c r="Q113" s="2"/>
      <c r="R113" s="2"/>
      <c r="S113" s="2"/>
      <c r="T113" s="2"/>
      <c r="U113" s="2"/>
      <c r="V113" s="2"/>
      <c r="W113" s="2"/>
      <c r="X113" s="2"/>
      <c r="Y113" s="2"/>
      <c r="Z113" s="2"/>
    </row>
    <row r="114" ht="15.75" customHeight="1">
      <c r="A114" s="1" t="s">
        <v>1226</v>
      </c>
      <c r="B114" s="1" t="s">
        <v>624</v>
      </c>
      <c r="C114" s="1" t="s">
        <v>1227</v>
      </c>
      <c r="D114" s="1" t="s">
        <v>1228</v>
      </c>
      <c r="E114" s="1" t="s">
        <v>1229</v>
      </c>
      <c r="F114" s="1" t="s">
        <v>1230</v>
      </c>
      <c r="G114" s="1" t="s">
        <v>1231</v>
      </c>
      <c r="H114" s="1" t="s">
        <v>389</v>
      </c>
      <c r="I114" s="1" t="s">
        <v>1232</v>
      </c>
      <c r="J114" s="1" t="s">
        <v>1233</v>
      </c>
      <c r="K114" s="1" t="s">
        <v>1234</v>
      </c>
      <c r="L114" s="2"/>
      <c r="M114" s="2"/>
      <c r="N114" s="2"/>
      <c r="O114" s="2"/>
      <c r="P114" s="2"/>
      <c r="Q114" s="2"/>
      <c r="R114" s="2"/>
      <c r="S114" s="2"/>
      <c r="T114" s="2"/>
      <c r="U114" s="2"/>
      <c r="V114" s="2"/>
      <c r="W114" s="2"/>
      <c r="X114" s="2"/>
      <c r="Y114" s="2"/>
      <c r="Z114" s="2"/>
    </row>
    <row r="115" ht="15.75" customHeight="1">
      <c r="A115" s="1" t="s">
        <v>1235</v>
      </c>
      <c r="B115" s="1" t="s">
        <v>1236</v>
      </c>
      <c r="C115" s="1" t="s">
        <v>1237</v>
      </c>
      <c r="D115" s="1" t="s">
        <v>1238</v>
      </c>
      <c r="E115" s="1" t="s">
        <v>1027</v>
      </c>
      <c r="F115" s="1" t="s">
        <v>1177</v>
      </c>
      <c r="G115" s="1" t="s">
        <v>1239</v>
      </c>
      <c r="H115" s="1" t="s">
        <v>1240</v>
      </c>
      <c r="I115" s="1" t="s">
        <v>1241</v>
      </c>
      <c r="J115" s="1" t="s">
        <v>1242</v>
      </c>
      <c r="K115" s="1" t="s">
        <v>1243</v>
      </c>
      <c r="L115" s="2"/>
      <c r="M115" s="2"/>
      <c r="N115" s="2"/>
      <c r="O115" s="2"/>
      <c r="P115" s="2"/>
      <c r="Q115" s="2"/>
      <c r="R115" s="2"/>
      <c r="S115" s="2"/>
      <c r="T115" s="2"/>
      <c r="U115" s="2"/>
      <c r="V115" s="2"/>
      <c r="W115" s="2"/>
      <c r="X115" s="2"/>
      <c r="Y115" s="2"/>
      <c r="Z115" s="2"/>
    </row>
    <row r="116" ht="15.75" customHeight="1">
      <c r="A116" s="1" t="s">
        <v>1244</v>
      </c>
      <c r="B116" s="1" t="s">
        <v>1245</v>
      </c>
      <c r="C116" s="1" t="s">
        <v>1246</v>
      </c>
      <c r="D116" s="1" t="s">
        <v>1247</v>
      </c>
      <c r="E116" s="1" t="s">
        <v>1248</v>
      </c>
      <c r="F116" s="1" t="s">
        <v>1249</v>
      </c>
      <c r="G116" s="1" t="s">
        <v>1250</v>
      </c>
      <c r="H116" s="1" t="s">
        <v>1251</v>
      </c>
      <c r="I116" s="1" t="s">
        <v>1248</v>
      </c>
      <c r="J116" s="1" t="s">
        <v>1252</v>
      </c>
      <c r="K116" s="1" t="s">
        <v>1253</v>
      </c>
      <c r="L116" s="2"/>
      <c r="M116" s="2"/>
      <c r="N116" s="2"/>
      <c r="O116" s="2"/>
      <c r="P116" s="2"/>
      <c r="Q116" s="2"/>
      <c r="R116" s="2"/>
      <c r="S116" s="2"/>
      <c r="T116" s="2"/>
      <c r="U116" s="2"/>
      <c r="V116" s="2"/>
      <c r="W116" s="2"/>
      <c r="X116" s="2"/>
      <c r="Y116" s="2"/>
      <c r="Z116" s="2"/>
    </row>
    <row r="117" ht="15.75" customHeight="1">
      <c r="A117" s="1" t="s">
        <v>1254</v>
      </c>
      <c r="B117" s="1" t="s">
        <v>1255</v>
      </c>
      <c r="C117" s="1" t="s">
        <v>1256</v>
      </c>
      <c r="D117" s="1" t="s">
        <v>1257</v>
      </c>
      <c r="E117" s="1" t="s">
        <v>1258</v>
      </c>
      <c r="F117" s="1" t="s">
        <v>1259</v>
      </c>
      <c r="G117" s="1" t="s">
        <v>794</v>
      </c>
      <c r="H117" s="1" t="s">
        <v>1260</v>
      </c>
      <c r="I117" s="1" t="s">
        <v>1241</v>
      </c>
      <c r="J117" s="1" t="s">
        <v>1242</v>
      </c>
      <c r="K117" s="1" t="s">
        <v>1243</v>
      </c>
      <c r="L117" s="2"/>
      <c r="M117" s="2"/>
      <c r="N117" s="2"/>
      <c r="O117" s="2"/>
      <c r="P117" s="2"/>
      <c r="Q117" s="2"/>
      <c r="R117" s="2"/>
      <c r="S117" s="2"/>
      <c r="T117" s="2"/>
      <c r="U117" s="2"/>
      <c r="V117" s="2"/>
      <c r="W117" s="2"/>
      <c r="X117" s="2"/>
      <c r="Y117" s="2"/>
      <c r="Z117" s="2"/>
    </row>
    <row r="118" ht="15.75" customHeight="1">
      <c r="A118" s="1" t="s">
        <v>1261</v>
      </c>
      <c r="B118" s="1" t="s">
        <v>703</v>
      </c>
      <c r="C118" s="1" t="s">
        <v>901</v>
      </c>
      <c r="D118" s="1" t="s">
        <v>1262</v>
      </c>
      <c r="E118" s="1" t="s">
        <v>1263</v>
      </c>
      <c r="F118" s="1" t="s">
        <v>1264</v>
      </c>
      <c r="G118" s="1" t="s">
        <v>290</v>
      </c>
      <c r="H118" s="1" t="s">
        <v>588</v>
      </c>
      <c r="I118" s="1" t="s">
        <v>1265</v>
      </c>
      <c r="J118" s="1" t="s">
        <v>1266</v>
      </c>
      <c r="K118" s="1" t="s">
        <v>1267</v>
      </c>
      <c r="L118" s="2"/>
      <c r="M118" s="2"/>
      <c r="N118" s="2"/>
      <c r="O118" s="2"/>
      <c r="P118" s="2"/>
      <c r="Q118" s="2"/>
      <c r="R118" s="2"/>
      <c r="S118" s="2"/>
      <c r="T118" s="2"/>
      <c r="U118" s="2"/>
      <c r="V118" s="2"/>
      <c r="W118" s="2"/>
      <c r="X118" s="2"/>
      <c r="Y118" s="2"/>
      <c r="Z118" s="2"/>
    </row>
    <row r="119" ht="15.75" customHeight="1">
      <c r="A119" s="1" t="s">
        <v>1268</v>
      </c>
      <c r="B119" s="1" t="s">
        <v>1269</v>
      </c>
      <c r="C119" s="1" t="s">
        <v>1270</v>
      </c>
      <c r="D119" s="1" t="s">
        <v>1271</v>
      </c>
      <c r="E119" s="1" t="s">
        <v>1272</v>
      </c>
      <c r="F119" s="1" t="s">
        <v>1273</v>
      </c>
      <c r="G119" s="1" t="s">
        <v>1274</v>
      </c>
      <c r="H119" s="1" t="s">
        <v>1275</v>
      </c>
      <c r="I119" s="1" t="s">
        <v>244</v>
      </c>
      <c r="J119" s="1" t="s">
        <v>1252</v>
      </c>
      <c r="K119" s="1" t="s">
        <v>1276</v>
      </c>
      <c r="L119" s="2"/>
      <c r="M119" s="2"/>
      <c r="N119" s="2"/>
      <c r="O119" s="2"/>
      <c r="P119" s="2"/>
      <c r="Q119" s="2"/>
      <c r="R119" s="2"/>
      <c r="S119" s="2"/>
      <c r="T119" s="2"/>
      <c r="U119" s="2"/>
      <c r="V119" s="2"/>
      <c r="W119" s="2"/>
      <c r="X119" s="2"/>
      <c r="Y119" s="2"/>
      <c r="Z119" s="2"/>
    </row>
    <row r="120" ht="15.75" customHeight="1">
      <c r="A120" s="1" t="s">
        <v>1277</v>
      </c>
      <c r="B120" s="1" t="s">
        <v>425</v>
      </c>
      <c r="C120" s="1" t="s">
        <v>1278</v>
      </c>
      <c r="D120" s="1" t="s">
        <v>1279</v>
      </c>
      <c r="E120" s="1" t="s">
        <v>1280</v>
      </c>
      <c r="F120" s="1" t="s">
        <v>1272</v>
      </c>
      <c r="G120" s="1" t="s">
        <v>1281</v>
      </c>
      <c r="H120" s="1" t="s">
        <v>1282</v>
      </c>
      <c r="I120" s="1" t="s">
        <v>1283</v>
      </c>
      <c r="J120" s="1" t="s">
        <v>905</v>
      </c>
      <c r="K120" s="1" t="s">
        <v>1284</v>
      </c>
      <c r="L120" s="2"/>
      <c r="M120" s="2"/>
      <c r="N120" s="2"/>
      <c r="O120" s="2"/>
      <c r="P120" s="2"/>
      <c r="Q120" s="2"/>
      <c r="R120" s="2"/>
      <c r="S120" s="2"/>
      <c r="T120" s="2"/>
      <c r="U120" s="2"/>
      <c r="V120" s="2"/>
      <c r="W120" s="2"/>
      <c r="X120" s="2"/>
      <c r="Y120" s="2"/>
      <c r="Z120" s="2"/>
    </row>
    <row r="121" ht="15.75" customHeight="1">
      <c r="A121" s="1" t="s">
        <v>1285</v>
      </c>
      <c r="B121" s="1" t="s">
        <v>299</v>
      </c>
      <c r="C121" s="1" t="s">
        <v>1286</v>
      </c>
      <c r="D121" s="1" t="s">
        <v>1121</v>
      </c>
      <c r="E121" s="1" t="s">
        <v>299</v>
      </c>
      <c r="F121" s="1" t="s">
        <v>1287</v>
      </c>
      <c r="G121" s="1" t="s">
        <v>295</v>
      </c>
      <c r="H121" s="1" t="s">
        <v>1288</v>
      </c>
      <c r="I121" s="1" t="s">
        <v>934</v>
      </c>
      <c r="J121" s="1" t="s">
        <v>1289</v>
      </c>
      <c r="K121" s="1" t="s">
        <v>1019</v>
      </c>
      <c r="L121" s="2"/>
      <c r="M121" s="2"/>
      <c r="N121" s="2"/>
      <c r="O121" s="2"/>
      <c r="P121" s="2"/>
      <c r="Q121" s="2"/>
      <c r="R121" s="2"/>
      <c r="S121" s="2"/>
      <c r="T121" s="2"/>
      <c r="U121" s="2"/>
      <c r="V121" s="2"/>
      <c r="W121" s="2"/>
      <c r="X121" s="2"/>
      <c r="Y121" s="2"/>
      <c r="Z121" s="2"/>
    </row>
    <row r="122" ht="15.75" customHeight="1">
      <c r="A122" s="1" t="s">
        <v>1290</v>
      </c>
      <c r="B122" s="1" t="s">
        <v>1291</v>
      </c>
      <c r="C122" s="1" t="s">
        <v>704</v>
      </c>
      <c r="D122" s="1" t="s">
        <v>718</v>
      </c>
      <c r="E122" s="1" t="s">
        <v>1292</v>
      </c>
      <c r="F122" s="1" t="s">
        <v>1293</v>
      </c>
      <c r="G122" s="1" t="s">
        <v>1294</v>
      </c>
      <c r="H122" s="1" t="s">
        <v>1295</v>
      </c>
      <c r="I122" s="1" t="s">
        <v>1296</v>
      </c>
      <c r="J122" s="1" t="s">
        <v>1297</v>
      </c>
      <c r="K122" s="1">
        <v>0.0636</v>
      </c>
      <c r="L122" s="2"/>
      <c r="M122" s="2"/>
      <c r="N122" s="2"/>
      <c r="O122" s="2"/>
      <c r="P122" s="2"/>
      <c r="Q122" s="2"/>
      <c r="R122" s="2"/>
      <c r="S122" s="2"/>
      <c r="T122" s="2"/>
      <c r="U122" s="2"/>
      <c r="V122" s="2"/>
      <c r="W122" s="2"/>
      <c r="X122" s="2"/>
      <c r="Y122" s="2"/>
      <c r="Z122" s="2"/>
    </row>
    <row r="123" ht="15.75" customHeight="1">
      <c r="A123" s="1" t="s">
        <v>1298</v>
      </c>
      <c r="B123" s="1" t="s">
        <v>1299</v>
      </c>
      <c r="C123" s="1" t="s">
        <v>1300</v>
      </c>
      <c r="D123" s="1" t="s">
        <v>386</v>
      </c>
      <c r="E123" s="1" t="s">
        <v>1301</v>
      </c>
      <c r="F123" s="1" t="s">
        <v>389</v>
      </c>
      <c r="G123" s="1" t="s">
        <v>289</v>
      </c>
      <c r="H123" s="1" t="s">
        <v>244</v>
      </c>
      <c r="I123" s="1" t="s">
        <v>1302</v>
      </c>
      <c r="J123" s="1" t="s">
        <v>1303</v>
      </c>
      <c r="K123" s="1" t="s">
        <v>1304</v>
      </c>
      <c r="L123" s="2"/>
      <c r="M123" s="2"/>
      <c r="N123" s="2"/>
      <c r="O123" s="2"/>
      <c r="P123" s="2"/>
      <c r="Q123" s="2"/>
      <c r="R123" s="2"/>
      <c r="S123" s="2"/>
      <c r="T123" s="2"/>
      <c r="U123" s="2"/>
      <c r="V123" s="2"/>
      <c r="W123" s="2"/>
      <c r="X123" s="2"/>
      <c r="Y123" s="2"/>
      <c r="Z123" s="2"/>
    </row>
    <row r="124" ht="15.75" customHeight="1">
      <c r="A124" s="1" t="s">
        <v>1305</v>
      </c>
      <c r="B124" s="1" t="s">
        <v>1306</v>
      </c>
      <c r="C124" s="1" t="s">
        <v>1307</v>
      </c>
      <c r="D124" s="1" t="s">
        <v>1308</v>
      </c>
      <c r="E124" s="1" t="s">
        <v>1309</v>
      </c>
      <c r="F124" s="1" t="s">
        <v>1310</v>
      </c>
      <c r="G124" s="1" t="s">
        <v>1311</v>
      </c>
      <c r="H124" s="1" t="s">
        <v>1312</v>
      </c>
      <c r="I124" s="1" t="s">
        <v>1313</v>
      </c>
      <c r="J124" s="1" t="s">
        <v>944</v>
      </c>
      <c r="K124" s="1" t="s">
        <v>1314</v>
      </c>
      <c r="L124" s="2"/>
      <c r="M124" s="2"/>
      <c r="N124" s="2"/>
      <c r="O124" s="2"/>
      <c r="P124" s="2"/>
      <c r="Q124" s="2"/>
      <c r="R124" s="2"/>
      <c r="S124" s="2"/>
      <c r="T124" s="2"/>
      <c r="U124" s="2"/>
      <c r="V124" s="2"/>
      <c r="W124" s="2"/>
      <c r="X124" s="2"/>
      <c r="Y124" s="2"/>
      <c r="Z124" s="2"/>
    </row>
    <row r="125" ht="15.75" customHeight="1">
      <c r="A125" s="1" t="s">
        <v>1315</v>
      </c>
      <c r="B125" s="1" t="s">
        <v>1316</v>
      </c>
      <c r="C125" s="1" t="s">
        <v>1317</v>
      </c>
      <c r="D125" s="1" t="s">
        <v>1318</v>
      </c>
      <c r="E125" s="1" t="s">
        <v>1319</v>
      </c>
      <c r="F125" s="1" t="s">
        <v>1320</v>
      </c>
      <c r="G125" s="1" t="s">
        <v>1321</v>
      </c>
      <c r="H125" s="1" t="s">
        <v>1322</v>
      </c>
      <c r="I125" s="1" t="s">
        <v>1323</v>
      </c>
      <c r="J125" s="1" t="s">
        <v>1324</v>
      </c>
      <c r="K125" s="1" t="s">
        <v>1325</v>
      </c>
      <c r="L125" s="2"/>
      <c r="M125" s="2"/>
      <c r="N125" s="2"/>
      <c r="O125" s="2"/>
      <c r="P125" s="2"/>
      <c r="Q125" s="2"/>
      <c r="R125" s="2"/>
      <c r="S125" s="2"/>
      <c r="T125" s="2"/>
      <c r="U125" s="2"/>
      <c r="V125" s="2"/>
      <c r="W125" s="2"/>
      <c r="X125" s="2"/>
      <c r="Y125" s="2"/>
      <c r="Z125" s="2"/>
    </row>
    <row r="126" ht="15.75" customHeight="1">
      <c r="A126" s="1" t="s">
        <v>1326</v>
      </c>
      <c r="B126" s="1" t="s">
        <v>1327</v>
      </c>
      <c r="C126" s="1" t="s">
        <v>1328</v>
      </c>
      <c r="D126" s="1" t="s">
        <v>1329</v>
      </c>
      <c r="E126" s="1" t="s">
        <v>1330</v>
      </c>
      <c r="F126" s="1" t="s">
        <v>1331</v>
      </c>
      <c r="G126" s="1" t="s">
        <v>1332</v>
      </c>
      <c r="H126" s="1" t="s">
        <v>562</v>
      </c>
      <c r="I126" s="1" t="s">
        <v>1333</v>
      </c>
      <c r="J126" s="1" t="s">
        <v>1052</v>
      </c>
      <c r="K126" s="1" t="s">
        <v>1334</v>
      </c>
      <c r="L126" s="2"/>
      <c r="M126" s="2"/>
      <c r="N126" s="2"/>
      <c r="O126" s="2"/>
      <c r="P126" s="2"/>
      <c r="Q126" s="2"/>
      <c r="R126" s="2"/>
      <c r="S126" s="2"/>
      <c r="T126" s="2"/>
      <c r="U126" s="2"/>
      <c r="V126" s="2"/>
      <c r="W126" s="2"/>
      <c r="X126" s="2"/>
      <c r="Y126" s="2"/>
      <c r="Z126" s="2"/>
    </row>
    <row r="127" ht="15.75" customHeight="1">
      <c r="A127" s="1" t="s">
        <v>1335</v>
      </c>
      <c r="B127" s="1" t="s">
        <v>1336</v>
      </c>
      <c r="C127" s="1" t="s">
        <v>1337</v>
      </c>
      <c r="D127" s="1" t="s">
        <v>1338</v>
      </c>
      <c r="E127" s="1" t="s">
        <v>1339</v>
      </c>
      <c r="F127" s="1" t="s">
        <v>1340</v>
      </c>
      <c r="G127" s="1" t="s">
        <v>1341</v>
      </c>
      <c r="H127" s="1" t="s">
        <v>1342</v>
      </c>
      <c r="I127" s="1" t="s">
        <v>1343</v>
      </c>
      <c r="J127" s="1" t="s">
        <v>1344</v>
      </c>
      <c r="K127" s="1" t="s">
        <v>1345</v>
      </c>
      <c r="L127" s="2"/>
      <c r="M127" s="2"/>
      <c r="N127" s="2"/>
      <c r="O127" s="2"/>
      <c r="P127" s="2"/>
      <c r="Q127" s="2"/>
      <c r="R127" s="2"/>
      <c r="S127" s="2"/>
      <c r="T127" s="2"/>
      <c r="U127" s="2"/>
      <c r="V127" s="2"/>
      <c r="W127" s="2"/>
      <c r="X127" s="2"/>
      <c r="Y127" s="2"/>
      <c r="Z127" s="2"/>
    </row>
    <row r="128" ht="15.75" customHeight="1">
      <c r="A128" s="1" t="s">
        <v>1346</v>
      </c>
      <c r="B128" s="1" t="s">
        <v>1347</v>
      </c>
      <c r="C128" s="1">
        <v>0.0</v>
      </c>
      <c r="D128" s="1" t="s">
        <v>1348</v>
      </c>
      <c r="E128" s="1" t="s">
        <v>737</v>
      </c>
      <c r="F128" s="1" t="s">
        <v>1349</v>
      </c>
      <c r="G128" s="1" t="s">
        <v>1350</v>
      </c>
      <c r="H128" s="1">
        <v>0.0</v>
      </c>
      <c r="I128" s="1" t="s">
        <v>1351</v>
      </c>
      <c r="J128" s="1" t="s">
        <v>1352</v>
      </c>
      <c r="K128" s="1" t="s">
        <v>1353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1354</v>
      </c>
      <c r="C1" s="1" t="s">
        <v>1355</v>
      </c>
      <c r="D1" s="1" t="s">
        <v>1356</v>
      </c>
      <c r="E1" s="1" t="s">
        <v>1357</v>
      </c>
      <c r="F1" s="1" t="s">
        <v>1358</v>
      </c>
      <c r="G1" s="1" t="s">
        <v>1359</v>
      </c>
      <c r="H1" s="1" t="s">
        <v>1360</v>
      </c>
      <c r="I1" s="1" t="s">
        <v>1361</v>
      </c>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1" t="s">
        <v>1368</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1376</v>
      </c>
      <c r="I3" s="1" t="s">
        <v>1369</v>
      </c>
      <c r="J3" s="2"/>
      <c r="K3" s="2"/>
      <c r="L3" s="2"/>
      <c r="M3" s="2"/>
      <c r="N3" s="2"/>
      <c r="O3" s="2"/>
      <c r="P3" s="2"/>
      <c r="Q3" s="2"/>
      <c r="R3" s="2"/>
      <c r="S3" s="2"/>
      <c r="T3" s="2"/>
      <c r="U3" s="2"/>
      <c r="V3" s="2"/>
      <c r="W3" s="2"/>
      <c r="X3" s="2"/>
      <c r="Y3" s="2"/>
      <c r="Z3" s="2"/>
    </row>
    <row r="4">
      <c r="A4" s="1" t="s">
        <v>1377</v>
      </c>
      <c r="B4" s="1" t="s">
        <v>1378</v>
      </c>
      <c r="C4" s="1" t="s">
        <v>1379</v>
      </c>
      <c r="D4" s="1" t="s">
        <v>1380</v>
      </c>
      <c r="E4" s="1" t="s">
        <v>1381</v>
      </c>
      <c r="F4" s="1" t="s">
        <v>1382</v>
      </c>
      <c r="G4" s="1" t="s">
        <v>1383</v>
      </c>
      <c r="H4" s="1" t="s">
        <v>1384</v>
      </c>
      <c r="I4" s="1" t="s">
        <v>1385</v>
      </c>
      <c r="J4" s="2"/>
      <c r="K4" s="2"/>
      <c r="L4" s="2"/>
      <c r="M4" s="2"/>
      <c r="N4" s="2"/>
      <c r="O4" s="2"/>
      <c r="P4" s="2"/>
      <c r="Q4" s="2"/>
      <c r="R4" s="2"/>
      <c r="S4" s="2"/>
      <c r="T4" s="2"/>
      <c r="U4" s="2"/>
      <c r="V4" s="2"/>
      <c r="W4" s="2"/>
      <c r="X4" s="2"/>
      <c r="Y4" s="2"/>
      <c r="Z4" s="2"/>
    </row>
    <row r="5">
      <c r="A5" s="1" t="s">
        <v>1370</v>
      </c>
      <c r="B5" s="1" t="s">
        <v>1369</v>
      </c>
      <c r="C5" s="1" t="s">
        <v>1386</v>
      </c>
      <c r="D5" s="1" t="s">
        <v>1387</v>
      </c>
      <c r="E5" s="1" t="s">
        <v>1388</v>
      </c>
      <c r="F5" s="1" t="s">
        <v>1389</v>
      </c>
      <c r="G5" s="1" t="s">
        <v>1390</v>
      </c>
      <c r="H5" s="1" t="s">
        <v>1391</v>
      </c>
      <c r="I5" s="1" t="s">
        <v>1392</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1397</v>
      </c>
      <c r="H6" s="1" t="s">
        <v>1399</v>
      </c>
      <c r="I6" s="1" t="s">
        <v>1400</v>
      </c>
      <c r="J6" s="2"/>
      <c r="K6" s="2"/>
      <c r="L6" s="2"/>
      <c r="M6" s="2"/>
      <c r="N6" s="2"/>
      <c r="O6" s="2"/>
      <c r="P6" s="2"/>
      <c r="Q6" s="2"/>
      <c r="R6" s="2"/>
      <c r="S6" s="2"/>
      <c r="T6" s="2"/>
      <c r="U6" s="2"/>
      <c r="V6" s="2"/>
      <c r="W6" s="2"/>
      <c r="X6" s="2"/>
      <c r="Y6" s="2"/>
      <c r="Z6" s="2"/>
    </row>
    <row r="7">
      <c r="A7" s="1" t="s">
        <v>1401</v>
      </c>
      <c r="B7" s="1" t="s">
        <v>1402</v>
      </c>
      <c r="C7" s="1" t="s">
        <v>1403</v>
      </c>
      <c r="D7" s="1" t="s">
        <v>1404</v>
      </c>
      <c r="E7" s="1" t="s">
        <v>1405</v>
      </c>
      <c r="F7" s="1" t="s">
        <v>1406</v>
      </c>
      <c r="G7" s="1" t="s">
        <v>1407</v>
      </c>
      <c r="H7" s="1" t="s">
        <v>1408</v>
      </c>
      <c r="I7" s="1" t="s">
        <v>1409</v>
      </c>
      <c r="J7" s="2"/>
      <c r="K7" s="2"/>
      <c r="L7" s="2"/>
      <c r="M7" s="2"/>
      <c r="N7" s="2"/>
      <c r="O7" s="2"/>
      <c r="P7" s="2"/>
      <c r="Q7" s="2"/>
      <c r="R7" s="2"/>
      <c r="S7" s="2"/>
      <c r="T7" s="2"/>
      <c r="U7" s="2"/>
      <c r="V7" s="2"/>
      <c r="W7" s="2"/>
      <c r="X7" s="2"/>
      <c r="Y7" s="2"/>
      <c r="Z7" s="2"/>
    </row>
    <row r="8">
      <c r="A8" s="1" t="s">
        <v>1410</v>
      </c>
      <c r="B8" s="1" t="s">
        <v>1369</v>
      </c>
      <c r="C8" s="1" t="s">
        <v>1411</v>
      </c>
      <c r="D8" s="1" t="s">
        <v>1412</v>
      </c>
      <c r="E8" s="1" t="s">
        <v>1413</v>
      </c>
      <c r="F8" s="1" t="s">
        <v>1414</v>
      </c>
      <c r="G8" s="1" t="s">
        <v>1415</v>
      </c>
      <c r="H8" s="1" t="s">
        <v>1416</v>
      </c>
      <c r="I8" s="1" t="s">
        <v>1417</v>
      </c>
      <c r="J8" s="2"/>
      <c r="K8" s="2"/>
      <c r="L8" s="2"/>
      <c r="M8" s="2"/>
      <c r="N8" s="2"/>
      <c r="O8" s="2"/>
      <c r="P8" s="2"/>
      <c r="Q8" s="2"/>
      <c r="R8" s="2"/>
      <c r="S8" s="2"/>
      <c r="T8" s="2"/>
      <c r="U8" s="2"/>
      <c r="V8" s="2"/>
      <c r="W8" s="2"/>
      <c r="X8" s="2"/>
      <c r="Y8" s="2"/>
      <c r="Z8" s="2"/>
    </row>
    <row r="9">
      <c r="A9" s="1" t="s">
        <v>1418</v>
      </c>
      <c r="B9" s="1" t="s">
        <v>1419</v>
      </c>
      <c r="C9" s="1" t="s">
        <v>1420</v>
      </c>
      <c r="D9" s="1" t="s">
        <v>1421</v>
      </c>
      <c r="E9" s="1" t="s">
        <v>1422</v>
      </c>
      <c r="F9" s="1" t="s">
        <v>1423</v>
      </c>
      <c r="G9" s="1" t="s">
        <v>1424</v>
      </c>
      <c r="H9" s="1" t="s">
        <v>1425</v>
      </c>
      <c r="I9" s="1" t="s">
        <v>1426</v>
      </c>
      <c r="J9" s="2"/>
      <c r="K9" s="2"/>
      <c r="L9" s="2"/>
      <c r="M9" s="2"/>
      <c r="N9" s="2"/>
      <c r="O9" s="2"/>
      <c r="P9" s="2"/>
      <c r="Q9" s="2"/>
      <c r="R9" s="2"/>
      <c r="S9" s="2"/>
      <c r="T9" s="2"/>
      <c r="U9" s="2"/>
      <c r="V9" s="2"/>
      <c r="W9" s="2"/>
      <c r="X9" s="2"/>
      <c r="Y9" s="2"/>
      <c r="Z9" s="2"/>
    </row>
    <row r="10">
      <c r="A10" s="1" t="s">
        <v>1427</v>
      </c>
      <c r="B10" s="1" t="s">
        <v>1428</v>
      </c>
      <c r="C10" s="1" t="s">
        <v>1429</v>
      </c>
      <c r="D10" s="1" t="s">
        <v>1430</v>
      </c>
      <c r="E10" s="1" t="s">
        <v>1420</v>
      </c>
      <c r="F10" s="1" t="s">
        <v>1431</v>
      </c>
      <c r="G10" s="1" t="s">
        <v>1432</v>
      </c>
      <c r="H10" s="1" t="s">
        <v>1421</v>
      </c>
      <c r="I10" s="1" t="s">
        <v>1419</v>
      </c>
      <c r="J10" s="2"/>
      <c r="K10" s="2"/>
      <c r="L10" s="2"/>
      <c r="M10" s="2"/>
      <c r="N10" s="2"/>
      <c r="O10" s="2"/>
      <c r="P10" s="2"/>
      <c r="Q10" s="2"/>
      <c r="R10" s="2"/>
      <c r="S10" s="2"/>
      <c r="T10" s="2"/>
      <c r="U10" s="2"/>
      <c r="V10" s="2"/>
      <c r="W10" s="2"/>
      <c r="X10" s="2"/>
      <c r="Y10" s="2"/>
      <c r="Z10" s="2"/>
    </row>
    <row r="11">
      <c r="A11" s="1" t="s">
        <v>1433</v>
      </c>
      <c r="B11" s="1" t="s">
        <v>1434</v>
      </c>
      <c r="C11" s="1" t="s">
        <v>1435</v>
      </c>
      <c r="D11" s="1" t="s">
        <v>1436</v>
      </c>
      <c r="E11" s="1" t="s">
        <v>1437</v>
      </c>
      <c r="F11" s="1" t="s">
        <v>1438</v>
      </c>
      <c r="G11" s="1" t="s">
        <v>1439</v>
      </c>
      <c r="H11" s="1" t="s">
        <v>1440</v>
      </c>
      <c r="I11" s="1" t="s">
        <v>1441</v>
      </c>
      <c r="J11" s="2"/>
      <c r="K11" s="2"/>
      <c r="L11" s="2"/>
      <c r="M11" s="2"/>
      <c r="N11" s="2"/>
      <c r="O11" s="2"/>
      <c r="P11" s="2"/>
      <c r="Q11" s="2"/>
      <c r="R11" s="2"/>
      <c r="S11" s="2"/>
      <c r="T11" s="2"/>
      <c r="U11" s="2"/>
      <c r="V11" s="2"/>
      <c r="W11" s="2"/>
      <c r="X11" s="2"/>
      <c r="Y11" s="2"/>
      <c r="Z11" s="2"/>
    </row>
    <row r="12">
      <c r="A12" s="1" t="s">
        <v>1442</v>
      </c>
      <c r="B12" s="1" t="s">
        <v>1443</v>
      </c>
      <c r="C12" s="1" t="s">
        <v>1444</v>
      </c>
      <c r="D12" s="1" t="s">
        <v>1445</v>
      </c>
      <c r="E12" s="1" t="s">
        <v>1446</v>
      </c>
      <c r="F12" s="1" t="s">
        <v>1447</v>
      </c>
      <c r="G12" s="1" t="s">
        <v>1448</v>
      </c>
      <c r="H12" s="1" t="s">
        <v>1449</v>
      </c>
      <c r="I12" s="1" t="s">
        <v>1450</v>
      </c>
      <c r="J12" s="2"/>
      <c r="K12" s="2"/>
      <c r="L12" s="2"/>
      <c r="M12" s="2"/>
      <c r="N12" s="2"/>
      <c r="O12" s="2"/>
      <c r="P12" s="2"/>
      <c r="Q12" s="2"/>
      <c r="R12" s="2"/>
      <c r="S12" s="2"/>
      <c r="T12" s="2"/>
      <c r="U12" s="2"/>
      <c r="V12" s="2"/>
      <c r="W12" s="2"/>
      <c r="X12" s="2"/>
      <c r="Y12" s="2"/>
      <c r="Z12" s="2"/>
    </row>
    <row r="13">
      <c r="A13" s="1" t="s">
        <v>1451</v>
      </c>
      <c r="B13" s="1" t="s">
        <v>1452</v>
      </c>
      <c r="C13" s="1" t="s">
        <v>1453</v>
      </c>
      <c r="D13" s="1" t="s">
        <v>1454</v>
      </c>
      <c r="E13" s="1" t="s">
        <v>1455</v>
      </c>
      <c r="F13" s="1" t="s">
        <v>1456</v>
      </c>
      <c r="G13" s="1" t="s">
        <v>1457</v>
      </c>
      <c r="H13" s="1" t="s">
        <v>1458</v>
      </c>
      <c r="I13" s="1" t="s">
        <v>1459</v>
      </c>
      <c r="J13" s="2"/>
      <c r="K13" s="2"/>
      <c r="L13" s="2"/>
      <c r="M13" s="2"/>
      <c r="N13" s="2"/>
      <c r="O13" s="2"/>
      <c r="P13" s="2"/>
      <c r="Q13" s="2"/>
      <c r="R13" s="2"/>
      <c r="S13" s="2"/>
      <c r="T13" s="2"/>
      <c r="U13" s="2"/>
      <c r="V13" s="2"/>
      <c r="W13" s="2"/>
      <c r="X13" s="2"/>
      <c r="Y13" s="2"/>
      <c r="Z13" s="2"/>
    </row>
    <row r="14">
      <c r="A14" s="1" t="s">
        <v>1460</v>
      </c>
      <c r="B14" s="1" t="s">
        <v>1461</v>
      </c>
      <c r="C14" s="1" t="s">
        <v>1462</v>
      </c>
      <c r="D14" s="1" t="s">
        <v>1463</v>
      </c>
      <c r="E14" s="1" t="s">
        <v>1464</v>
      </c>
      <c r="F14" s="1" t="s">
        <v>1465</v>
      </c>
      <c r="G14" s="1" t="s">
        <v>1466</v>
      </c>
      <c r="H14" s="1" t="s">
        <v>1467</v>
      </c>
      <c r="I14" s="1" t="s">
        <v>1468</v>
      </c>
      <c r="J14" s="2"/>
      <c r="K14" s="2"/>
      <c r="L14" s="2"/>
      <c r="M14" s="2"/>
      <c r="N14" s="2"/>
      <c r="O14" s="2"/>
      <c r="P14" s="2"/>
      <c r="Q14" s="2"/>
      <c r="R14" s="2"/>
      <c r="S14" s="2"/>
      <c r="T14" s="2"/>
      <c r="U14" s="2"/>
      <c r="V14" s="2"/>
      <c r="W14" s="2"/>
      <c r="X14" s="2"/>
      <c r="Y14" s="2"/>
      <c r="Z14" s="2"/>
    </row>
    <row r="15">
      <c r="A15" s="1" t="s">
        <v>1469</v>
      </c>
      <c r="B15" s="1" t="s">
        <v>1470</v>
      </c>
      <c r="C15" s="1" t="s">
        <v>1471</v>
      </c>
      <c r="D15" s="1" t="s">
        <v>1472</v>
      </c>
      <c r="E15" s="1" t="s">
        <v>1473</v>
      </c>
      <c r="F15" s="1" t="s">
        <v>1474</v>
      </c>
      <c r="G15" s="1" t="s">
        <v>1475</v>
      </c>
      <c r="H15" s="1" t="s">
        <v>1476</v>
      </c>
      <c r="I15" s="1" t="s">
        <v>1477</v>
      </c>
      <c r="J15" s="2"/>
      <c r="K15" s="2"/>
      <c r="L15" s="2"/>
      <c r="M15" s="2"/>
      <c r="N15" s="2"/>
      <c r="O15" s="2"/>
      <c r="P15" s="2"/>
      <c r="Q15" s="2"/>
      <c r="R15" s="2"/>
      <c r="S15" s="2"/>
      <c r="T15" s="2"/>
      <c r="U15" s="2"/>
      <c r="V15" s="2"/>
      <c r="W15" s="2"/>
      <c r="X15" s="2"/>
      <c r="Y15" s="2"/>
      <c r="Z15" s="2"/>
    </row>
    <row r="16">
      <c r="A16" s="1" t="s">
        <v>1478</v>
      </c>
      <c r="B16" s="1" t="s">
        <v>1479</v>
      </c>
      <c r="C16" s="1" t="s">
        <v>1480</v>
      </c>
      <c r="D16" s="1" t="s">
        <v>1481</v>
      </c>
      <c r="E16" s="1" t="s">
        <v>1482</v>
      </c>
      <c r="F16" s="1" t="s">
        <v>1483</v>
      </c>
      <c r="G16" s="1" t="s">
        <v>1484</v>
      </c>
      <c r="H16" s="1" t="s">
        <v>1485</v>
      </c>
      <c r="I16" s="1" t="s">
        <v>1486</v>
      </c>
      <c r="J16" s="2"/>
      <c r="K16" s="2"/>
      <c r="L16" s="2"/>
      <c r="M16" s="2"/>
      <c r="N16" s="2"/>
      <c r="O16" s="2"/>
      <c r="P16" s="2"/>
      <c r="Q16" s="2"/>
      <c r="R16" s="2"/>
      <c r="S16" s="2"/>
      <c r="T16" s="2"/>
      <c r="U16" s="2"/>
      <c r="V16" s="2"/>
      <c r="W16" s="2"/>
      <c r="X16" s="2"/>
      <c r="Y16" s="2"/>
      <c r="Z16" s="2"/>
    </row>
    <row r="17">
      <c r="A17" s="1" t="s">
        <v>1487</v>
      </c>
      <c r="B17" s="1" t="s">
        <v>1488</v>
      </c>
      <c r="C17" s="1" t="s">
        <v>1489</v>
      </c>
      <c r="D17" s="1" t="s">
        <v>1490</v>
      </c>
      <c r="E17" s="1" t="s">
        <v>1491</v>
      </c>
      <c r="F17" s="1" t="s">
        <v>1492</v>
      </c>
      <c r="G17" s="1" t="s">
        <v>1493</v>
      </c>
      <c r="H17" s="1" t="s">
        <v>1494</v>
      </c>
      <c r="I17" s="1" t="s">
        <v>1495</v>
      </c>
      <c r="J17" s="2"/>
      <c r="K17" s="2"/>
      <c r="L17" s="2"/>
      <c r="M17" s="2"/>
      <c r="N17" s="2"/>
      <c r="O17" s="2"/>
      <c r="P17" s="2"/>
      <c r="Q17" s="2"/>
      <c r="R17" s="2"/>
      <c r="S17" s="2"/>
      <c r="T17" s="2"/>
      <c r="U17" s="2"/>
      <c r="V17" s="2"/>
      <c r="W17" s="2"/>
      <c r="X17" s="2"/>
      <c r="Y17" s="2"/>
      <c r="Z17" s="2"/>
    </row>
    <row r="18">
      <c r="A18" s="1" t="s">
        <v>1496</v>
      </c>
      <c r="B18" s="1" t="s">
        <v>1497</v>
      </c>
      <c r="C18" s="1" t="s">
        <v>1498</v>
      </c>
      <c r="D18" s="1" t="s">
        <v>1499</v>
      </c>
      <c r="E18" s="1" t="s">
        <v>1500</v>
      </c>
      <c r="F18" s="1" t="s">
        <v>1501</v>
      </c>
      <c r="G18" s="1" t="s">
        <v>1502</v>
      </c>
      <c r="H18" s="1" t="s">
        <v>1503</v>
      </c>
      <c r="I18" s="1" t="s">
        <v>1504</v>
      </c>
      <c r="J18" s="2"/>
      <c r="K18" s="2"/>
      <c r="L18" s="2"/>
      <c r="M18" s="2"/>
      <c r="N18" s="2"/>
      <c r="O18" s="2"/>
      <c r="P18" s="2"/>
      <c r="Q18" s="2"/>
      <c r="R18" s="2"/>
      <c r="S18" s="2"/>
      <c r="T18" s="2"/>
      <c r="U18" s="2"/>
      <c r="V18" s="2"/>
      <c r="W18" s="2"/>
      <c r="X18" s="2"/>
      <c r="Y18" s="2"/>
      <c r="Z18" s="2"/>
    </row>
    <row r="19">
      <c r="A19" s="1" t="s">
        <v>1505</v>
      </c>
      <c r="B19" s="1" t="s">
        <v>1506</v>
      </c>
      <c r="C19" s="1" t="s">
        <v>1507</v>
      </c>
      <c r="D19" s="1" t="s">
        <v>1508</v>
      </c>
      <c r="E19" s="1" t="s">
        <v>1509</v>
      </c>
      <c r="F19" s="1" t="s">
        <v>1510</v>
      </c>
      <c r="G19" s="1" t="s">
        <v>1511</v>
      </c>
      <c r="H19" s="1" t="s">
        <v>1512</v>
      </c>
      <c r="I19" s="1" t="s">
        <v>1513</v>
      </c>
      <c r="J19" s="2"/>
      <c r="K19" s="2"/>
      <c r="L19" s="2"/>
      <c r="M19" s="2"/>
      <c r="N19" s="2"/>
      <c r="O19" s="2"/>
      <c r="P19" s="2"/>
      <c r="Q19" s="2"/>
      <c r="R19" s="2"/>
      <c r="S19" s="2"/>
      <c r="T19" s="2"/>
      <c r="U19" s="2"/>
      <c r="V19" s="2"/>
      <c r="W19" s="2"/>
      <c r="X19" s="2"/>
      <c r="Y19" s="2"/>
      <c r="Z19" s="2"/>
    </row>
    <row r="20">
      <c r="A20" s="1" t="s">
        <v>1514</v>
      </c>
      <c r="B20" s="1" t="s">
        <v>1515</v>
      </c>
      <c r="C20" s="1" t="s">
        <v>1516</v>
      </c>
      <c r="D20" s="1" t="s">
        <v>1517</v>
      </c>
      <c r="E20" s="1" t="s">
        <v>1518</v>
      </c>
      <c r="F20" s="1" t="s">
        <v>1519</v>
      </c>
      <c r="G20" s="1" t="s">
        <v>1520</v>
      </c>
      <c r="H20" s="1" t="s">
        <v>1521</v>
      </c>
      <c r="I20" s="1" t="s">
        <v>1522</v>
      </c>
      <c r="J20" s="2"/>
      <c r="K20" s="2"/>
      <c r="L20" s="2"/>
      <c r="M20" s="2"/>
      <c r="N20" s="2"/>
      <c r="O20" s="2"/>
      <c r="P20" s="2"/>
      <c r="Q20" s="2"/>
      <c r="R20" s="2"/>
      <c r="S20" s="2"/>
      <c r="T20" s="2"/>
      <c r="U20" s="2"/>
      <c r="V20" s="2"/>
      <c r="W20" s="2"/>
      <c r="X20" s="2"/>
      <c r="Y20" s="2"/>
      <c r="Z20" s="2"/>
    </row>
    <row r="21" ht="15.75" customHeight="1">
      <c r="A21" s="1" t="s">
        <v>1523</v>
      </c>
      <c r="B21" s="1" t="s">
        <v>1524</v>
      </c>
      <c r="C21" s="1" t="s">
        <v>1525</v>
      </c>
      <c r="D21" s="1" t="s">
        <v>1526</v>
      </c>
      <c r="E21" s="1" t="s">
        <v>1527</v>
      </c>
      <c r="F21" s="1" t="s">
        <v>1528</v>
      </c>
      <c r="G21" s="1" t="s">
        <v>1529</v>
      </c>
      <c r="H21" s="1" t="s">
        <v>1530</v>
      </c>
      <c r="I21" s="1" t="s">
        <v>1531</v>
      </c>
      <c r="J21" s="2"/>
      <c r="K21" s="2"/>
      <c r="L21" s="2"/>
      <c r="M21" s="2"/>
      <c r="N21" s="2"/>
      <c r="O21" s="2"/>
      <c r="P21" s="2"/>
      <c r="Q21" s="2"/>
      <c r="R21" s="2"/>
      <c r="S21" s="2"/>
      <c r="T21" s="2"/>
      <c r="U21" s="2"/>
      <c r="V21" s="2"/>
      <c r="W21" s="2"/>
      <c r="X21" s="2"/>
      <c r="Y21" s="2"/>
      <c r="Z21" s="2"/>
    </row>
    <row r="22" ht="15.75" customHeight="1">
      <c r="A22" s="1" t="s">
        <v>1532</v>
      </c>
      <c r="B22" s="1" t="s">
        <v>1533</v>
      </c>
      <c r="C22" s="1" t="s">
        <v>1534</v>
      </c>
      <c r="D22" s="1" t="s">
        <v>1535</v>
      </c>
      <c r="E22" s="1" t="s">
        <v>1536</v>
      </c>
      <c r="F22" s="1" t="s">
        <v>1537</v>
      </c>
      <c r="G22" s="1" t="s">
        <v>1538</v>
      </c>
      <c r="H22" s="1" t="s">
        <v>1539</v>
      </c>
      <c r="I22" s="1" t="s">
        <v>1540</v>
      </c>
      <c r="J22" s="2"/>
      <c r="K22" s="2"/>
      <c r="L22" s="2"/>
      <c r="M22" s="2"/>
      <c r="N22" s="2"/>
      <c r="O22" s="2"/>
      <c r="P22" s="2"/>
      <c r="Q22" s="2"/>
      <c r="R22" s="2"/>
      <c r="S22" s="2"/>
      <c r="T22" s="2"/>
      <c r="U22" s="2"/>
      <c r="V22" s="2"/>
      <c r="W22" s="2"/>
      <c r="X22" s="2"/>
      <c r="Y22" s="2"/>
      <c r="Z22" s="2"/>
    </row>
    <row r="23" ht="15.75" customHeight="1">
      <c r="A23" s="1" t="s">
        <v>1541</v>
      </c>
      <c r="B23" s="1" t="s">
        <v>1542</v>
      </c>
      <c r="C23" s="1" t="s">
        <v>1543</v>
      </c>
      <c r="D23" s="1" t="s">
        <v>1544</v>
      </c>
      <c r="E23" s="1" t="s">
        <v>1545</v>
      </c>
      <c r="F23" s="1" t="s">
        <v>1546</v>
      </c>
      <c r="G23" s="1" t="s">
        <v>1547</v>
      </c>
      <c r="H23" s="1" t="s">
        <v>1548</v>
      </c>
      <c r="I23" s="1" t="s">
        <v>1549</v>
      </c>
      <c r="J23" s="2"/>
      <c r="K23" s="2"/>
      <c r="L23" s="2"/>
      <c r="M23" s="2"/>
      <c r="N23" s="2"/>
      <c r="O23" s="2"/>
      <c r="P23" s="2"/>
      <c r="Q23" s="2"/>
      <c r="R23" s="2"/>
      <c r="S23" s="2"/>
      <c r="T23" s="2"/>
      <c r="U23" s="2"/>
      <c r="V23" s="2"/>
      <c r="W23" s="2"/>
      <c r="X23" s="2"/>
      <c r="Y23" s="2"/>
      <c r="Z23" s="2"/>
    </row>
    <row r="24" ht="15.75" customHeight="1">
      <c r="A24" s="1" t="s">
        <v>1550</v>
      </c>
      <c r="B24" s="1" t="s">
        <v>1551</v>
      </c>
      <c r="C24" s="1" t="s">
        <v>1552</v>
      </c>
      <c r="D24" s="1" t="s">
        <v>1553</v>
      </c>
      <c r="E24" s="1" t="s">
        <v>1554</v>
      </c>
      <c r="F24" s="1" t="s">
        <v>1555</v>
      </c>
      <c r="G24" s="1" t="s">
        <v>1556</v>
      </c>
      <c r="H24" s="1" t="s">
        <v>1556</v>
      </c>
      <c r="I24" s="1" t="s">
        <v>1556</v>
      </c>
      <c r="J24" s="2"/>
      <c r="K24" s="2"/>
      <c r="L24" s="2"/>
      <c r="M24" s="2"/>
      <c r="N24" s="2"/>
      <c r="O24" s="2"/>
      <c r="P24" s="2"/>
      <c r="Q24" s="2"/>
      <c r="R24" s="2"/>
      <c r="S24" s="2"/>
      <c r="T24" s="2"/>
      <c r="U24" s="2"/>
      <c r="V24" s="2"/>
      <c r="W24" s="2"/>
      <c r="X24" s="2"/>
      <c r="Y24" s="2"/>
      <c r="Z24" s="2"/>
    </row>
    <row r="25" ht="15.75" customHeight="1">
      <c r="A25" s="1" t="s">
        <v>1557</v>
      </c>
      <c r="B25" s="1" t="s">
        <v>1558</v>
      </c>
      <c r="C25" s="1" t="s">
        <v>1558</v>
      </c>
      <c r="D25" s="1" t="s">
        <v>1558</v>
      </c>
      <c r="E25" s="1" t="s">
        <v>1558</v>
      </c>
      <c r="F25" s="1" t="s">
        <v>1559</v>
      </c>
      <c r="G25" s="1" t="s">
        <v>1559</v>
      </c>
      <c r="H25" s="1" t="s">
        <v>1559</v>
      </c>
      <c r="I25" s="1" t="s">
        <v>1369</v>
      </c>
      <c r="J25" s="2"/>
      <c r="K25" s="2"/>
      <c r="L25" s="2"/>
      <c r="M25" s="2"/>
      <c r="N25" s="2"/>
      <c r="O25" s="2"/>
      <c r="P25" s="2"/>
      <c r="Q25" s="2"/>
      <c r="R25" s="2"/>
      <c r="S25" s="2"/>
      <c r="T25" s="2"/>
      <c r="U25" s="2"/>
      <c r="V25" s="2"/>
      <c r="W25" s="2"/>
      <c r="X25" s="2"/>
      <c r="Y25" s="2"/>
      <c r="Z25" s="2"/>
    </row>
    <row r="26" ht="15.75" customHeight="1">
      <c r="A26" s="1" t="s">
        <v>1560</v>
      </c>
      <c r="B26" s="1" t="s">
        <v>1561</v>
      </c>
      <c r="C26" s="1" t="s">
        <v>1562</v>
      </c>
      <c r="D26" s="1" t="s">
        <v>1563</v>
      </c>
      <c r="E26" s="1" t="s">
        <v>1564</v>
      </c>
      <c r="F26" s="1" t="s">
        <v>1565</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1566</v>
      </c>
      <c r="B2" s="1" t="s">
        <v>1567</v>
      </c>
      <c r="C2" s="2"/>
      <c r="D2" s="2"/>
      <c r="E2" s="2"/>
      <c r="F2" s="2"/>
      <c r="G2" s="2"/>
      <c r="H2" s="2"/>
      <c r="I2" s="2"/>
      <c r="J2" s="2"/>
      <c r="K2" s="2"/>
      <c r="L2" s="2"/>
      <c r="M2" s="2"/>
      <c r="N2" s="2"/>
      <c r="O2" s="2"/>
      <c r="P2" s="2"/>
      <c r="Q2" s="2"/>
      <c r="R2" s="2"/>
      <c r="S2" s="2"/>
      <c r="T2" s="2"/>
      <c r="U2" s="2"/>
      <c r="V2" s="2"/>
      <c r="W2" s="2"/>
      <c r="X2" s="2"/>
      <c r="Y2" s="2"/>
      <c r="Z2" s="2"/>
    </row>
    <row r="3">
      <c r="A3" s="3" t="s">
        <v>1568</v>
      </c>
      <c r="B3" s="1" t="s">
        <v>1569</v>
      </c>
      <c r="C3" s="2"/>
      <c r="D3" s="2"/>
      <c r="E3" s="2"/>
      <c r="F3" s="2"/>
      <c r="G3" s="2"/>
      <c r="H3" s="2"/>
      <c r="I3" s="2"/>
      <c r="J3" s="2"/>
      <c r="K3" s="2"/>
      <c r="L3" s="2"/>
      <c r="M3" s="2"/>
      <c r="N3" s="2"/>
      <c r="O3" s="2"/>
      <c r="P3" s="2"/>
      <c r="Q3" s="2"/>
      <c r="R3" s="2"/>
      <c r="S3" s="2"/>
      <c r="T3" s="2"/>
      <c r="U3" s="2"/>
      <c r="V3" s="2"/>
      <c r="W3" s="2"/>
      <c r="X3" s="2"/>
      <c r="Y3" s="2"/>
      <c r="Z3" s="2"/>
    </row>
    <row r="4">
      <c r="A4" s="3" t="s">
        <v>1570</v>
      </c>
      <c r="B4" s="1" t="s">
        <v>1571</v>
      </c>
      <c r="C4" s="2"/>
      <c r="D4" s="2"/>
      <c r="E4" s="2"/>
      <c r="F4" s="2"/>
      <c r="G4" s="2"/>
      <c r="H4" s="2"/>
      <c r="I4" s="2"/>
      <c r="J4" s="2"/>
      <c r="K4" s="2"/>
      <c r="L4" s="2"/>
      <c r="M4" s="2"/>
      <c r="N4" s="2"/>
      <c r="O4" s="2"/>
      <c r="P4" s="2"/>
      <c r="Q4" s="2"/>
      <c r="R4" s="2"/>
      <c r="S4" s="2"/>
      <c r="T4" s="2"/>
      <c r="U4" s="2"/>
      <c r="V4" s="2"/>
      <c r="W4" s="2"/>
      <c r="X4" s="2"/>
      <c r="Y4" s="2"/>
      <c r="Z4" s="2"/>
    </row>
    <row r="5">
      <c r="A5" s="3" t="s">
        <v>1572</v>
      </c>
      <c r="B5" s="1" t="s">
        <v>1573</v>
      </c>
      <c r="C5" s="2"/>
      <c r="D5" s="2"/>
      <c r="E5" s="2"/>
      <c r="F5" s="2"/>
      <c r="G5" s="2"/>
      <c r="H5" s="2"/>
      <c r="I5" s="2"/>
      <c r="J5" s="2"/>
      <c r="K5" s="2"/>
      <c r="L5" s="2"/>
      <c r="M5" s="2"/>
      <c r="N5" s="2"/>
      <c r="O5" s="2"/>
      <c r="P5" s="2"/>
      <c r="Q5" s="2"/>
      <c r="R5" s="2"/>
      <c r="S5" s="2"/>
      <c r="T5" s="2"/>
      <c r="U5" s="2"/>
      <c r="V5" s="2"/>
      <c r="W5" s="2"/>
      <c r="X5" s="2"/>
      <c r="Y5" s="2"/>
      <c r="Z5" s="2"/>
    </row>
    <row r="6">
      <c r="A6" s="3" t="s">
        <v>1574</v>
      </c>
      <c r="B6" s="1" t="s">
        <v>1575</v>
      </c>
      <c r="C6" s="2"/>
      <c r="D6" s="2"/>
      <c r="E6" s="2"/>
      <c r="F6" s="2"/>
      <c r="G6" s="2"/>
      <c r="H6" s="2"/>
      <c r="I6" s="2"/>
      <c r="J6" s="2"/>
      <c r="K6" s="2"/>
      <c r="L6" s="2"/>
      <c r="M6" s="2"/>
      <c r="N6" s="2"/>
      <c r="O6" s="2"/>
      <c r="P6" s="2"/>
      <c r="Q6" s="2"/>
      <c r="R6" s="2"/>
      <c r="S6" s="2"/>
      <c r="T6" s="2"/>
      <c r="U6" s="2"/>
      <c r="V6" s="2"/>
      <c r="W6" s="2"/>
      <c r="X6" s="2"/>
      <c r="Y6" s="2"/>
      <c r="Z6" s="2"/>
    </row>
    <row r="7">
      <c r="A7" s="3" t="s">
        <v>1576</v>
      </c>
      <c r="B7" s="1" t="s">
        <v>11</v>
      </c>
      <c r="C7" s="2"/>
      <c r="D7" s="2"/>
      <c r="E7" s="2"/>
      <c r="F7" s="2"/>
      <c r="G7" s="2"/>
      <c r="H7" s="2"/>
      <c r="I7" s="2"/>
      <c r="J7" s="2"/>
      <c r="K7" s="2"/>
      <c r="L7" s="2"/>
      <c r="M7" s="2"/>
      <c r="N7" s="2"/>
      <c r="O7" s="2"/>
      <c r="P7" s="2"/>
      <c r="Q7" s="2"/>
      <c r="R7" s="2"/>
      <c r="S7" s="2"/>
      <c r="T7" s="2"/>
      <c r="U7" s="2"/>
      <c r="V7" s="2"/>
      <c r="W7" s="2"/>
      <c r="X7" s="2"/>
      <c r="Y7" s="2"/>
      <c r="Z7" s="2"/>
    </row>
    <row r="8">
      <c r="A8" s="3" t="s">
        <v>1577</v>
      </c>
      <c r="B8" s="1" t="s">
        <v>1578</v>
      </c>
      <c r="C8" s="2"/>
      <c r="D8" s="2"/>
      <c r="E8" s="2"/>
      <c r="F8" s="2"/>
      <c r="G8" s="2"/>
      <c r="H8" s="2"/>
      <c r="I8" s="2"/>
      <c r="J8" s="2"/>
      <c r="K8" s="2"/>
      <c r="L8" s="2"/>
      <c r="M8" s="2"/>
      <c r="N8" s="2"/>
      <c r="O8" s="2"/>
      <c r="P8" s="2"/>
      <c r="Q8" s="2"/>
      <c r="R8" s="2"/>
      <c r="S8" s="2"/>
      <c r="T8" s="2"/>
      <c r="U8" s="2"/>
      <c r="V8" s="2"/>
      <c r="W8" s="2"/>
      <c r="X8" s="2"/>
      <c r="Y8" s="2"/>
      <c r="Z8" s="2"/>
    </row>
    <row r="9">
      <c r="A9" s="3" t="s">
        <v>1579</v>
      </c>
      <c r="B9" s="4" t="s">
        <v>1580</v>
      </c>
      <c r="C9" s="2"/>
      <c r="D9" s="2"/>
      <c r="E9" s="2"/>
      <c r="F9" s="2"/>
      <c r="G9" s="2"/>
      <c r="H9" s="2"/>
      <c r="I9" s="2"/>
      <c r="J9" s="2"/>
      <c r="K9" s="2"/>
      <c r="L9" s="2"/>
      <c r="M9" s="2"/>
      <c r="N9" s="2"/>
      <c r="O9" s="2"/>
      <c r="P9" s="2"/>
      <c r="Q9" s="2"/>
      <c r="R9" s="2"/>
      <c r="S9" s="2"/>
      <c r="T9" s="2"/>
      <c r="U9" s="2"/>
      <c r="V9" s="2"/>
      <c r="W9" s="2"/>
      <c r="X9" s="2"/>
      <c r="Y9" s="2"/>
      <c r="Z9" s="2"/>
    </row>
    <row r="10">
      <c r="A10" s="3" t="s">
        <v>1581</v>
      </c>
      <c r="B10" s="1" t="s">
        <v>1582</v>
      </c>
      <c r="C10" s="2"/>
      <c r="D10" s="2"/>
      <c r="E10" s="2"/>
      <c r="F10" s="2"/>
      <c r="G10" s="2"/>
      <c r="H10" s="2"/>
      <c r="I10" s="2"/>
      <c r="J10" s="2"/>
      <c r="K10" s="2"/>
      <c r="L10" s="2"/>
      <c r="M10" s="2"/>
      <c r="N10" s="2"/>
      <c r="O10" s="2"/>
      <c r="P10" s="2"/>
      <c r="Q10" s="2"/>
      <c r="R10" s="2"/>
      <c r="S10" s="2"/>
      <c r="T10" s="2"/>
      <c r="U10" s="2"/>
      <c r="V10" s="2"/>
      <c r="W10" s="2"/>
      <c r="X10" s="2"/>
      <c r="Y10" s="2"/>
      <c r="Z10" s="2"/>
    </row>
    <row r="11">
      <c r="A11" s="3" t="s">
        <v>1583</v>
      </c>
      <c r="B11" s="1" t="s">
        <v>1584</v>
      </c>
      <c r="C11" s="2"/>
      <c r="D11" s="2"/>
      <c r="E11" s="2"/>
      <c r="F11" s="2"/>
      <c r="G11" s="2"/>
      <c r="H11" s="2"/>
      <c r="I11" s="2"/>
      <c r="J11" s="2"/>
      <c r="K11" s="2"/>
      <c r="L11" s="2"/>
      <c r="M11" s="2"/>
      <c r="N11" s="2"/>
      <c r="O11" s="2"/>
      <c r="P11" s="2"/>
      <c r="Q11" s="2"/>
      <c r="R11" s="2"/>
      <c r="S11" s="2"/>
      <c r="T11" s="2"/>
      <c r="U11" s="2"/>
      <c r="V11" s="2"/>
      <c r="W11" s="2"/>
      <c r="X11" s="2"/>
      <c r="Y11" s="2"/>
      <c r="Z11" s="2"/>
    </row>
    <row r="12">
      <c r="A12" s="3" t="s">
        <v>1585</v>
      </c>
      <c r="B12" s="1" t="s">
        <v>1582</v>
      </c>
      <c r="C12" s="2"/>
      <c r="D12" s="2"/>
      <c r="E12" s="2"/>
      <c r="F12" s="2"/>
      <c r="G12" s="2"/>
      <c r="H12" s="2"/>
      <c r="I12" s="2"/>
      <c r="J12" s="2"/>
      <c r="K12" s="2"/>
      <c r="L12" s="2"/>
      <c r="M12" s="2"/>
      <c r="N12" s="2"/>
      <c r="O12" s="2"/>
      <c r="P12" s="2"/>
      <c r="Q12" s="2"/>
      <c r="R12" s="2"/>
      <c r="S12" s="2"/>
      <c r="T12" s="2"/>
      <c r="U12" s="2"/>
      <c r="V12" s="2"/>
      <c r="W12" s="2"/>
      <c r="X12" s="2"/>
      <c r="Y12" s="2"/>
      <c r="Z12" s="2"/>
    </row>
    <row r="13">
      <c r="A13" s="3" t="s">
        <v>1586</v>
      </c>
      <c r="B13" s="1" t="s">
        <v>1587</v>
      </c>
      <c r="C13" s="2"/>
      <c r="D13" s="2"/>
      <c r="E13" s="2"/>
      <c r="F13" s="2"/>
      <c r="G13" s="2"/>
      <c r="H13" s="2"/>
      <c r="I13" s="2"/>
      <c r="J13" s="2"/>
      <c r="K13" s="2"/>
      <c r="L13" s="2"/>
      <c r="M13" s="2"/>
      <c r="N13" s="2"/>
      <c r="O13" s="2"/>
      <c r="P13" s="2"/>
      <c r="Q13" s="2"/>
      <c r="R13" s="2"/>
      <c r="S13" s="2"/>
      <c r="T13" s="2"/>
      <c r="U13" s="2"/>
      <c r="V13" s="2"/>
      <c r="W13" s="2"/>
      <c r="X13" s="2"/>
      <c r="Y13" s="2"/>
      <c r="Z13" s="2"/>
    </row>
    <row r="14">
      <c r="A14" s="3" t="s">
        <v>1588</v>
      </c>
      <c r="B14" s="1" t="s">
        <v>1589</v>
      </c>
      <c r="C14" s="2"/>
      <c r="D14" s="2"/>
      <c r="E14" s="2"/>
      <c r="F14" s="2"/>
      <c r="G14" s="2"/>
      <c r="H14" s="2"/>
      <c r="I14" s="2"/>
      <c r="J14" s="2"/>
      <c r="K14" s="2"/>
      <c r="L14" s="2"/>
      <c r="M14" s="2"/>
      <c r="N14" s="2"/>
      <c r="O14" s="2"/>
      <c r="P14" s="2"/>
      <c r="Q14" s="2"/>
      <c r="R14" s="2"/>
      <c r="S14" s="2"/>
      <c r="T14" s="2"/>
      <c r="U14" s="2"/>
      <c r="V14" s="2"/>
      <c r="W14" s="2"/>
      <c r="X14" s="2"/>
      <c r="Y14" s="2"/>
      <c r="Z14" s="2"/>
    </row>
    <row r="15">
      <c r="A15" s="3" t="s">
        <v>1590</v>
      </c>
      <c r="B15" s="1" t="s">
        <v>1587</v>
      </c>
      <c r="C15" s="2"/>
      <c r="D15" s="2"/>
      <c r="E15" s="2"/>
      <c r="F15" s="2"/>
      <c r="G15" s="2"/>
      <c r="H15" s="2"/>
      <c r="I15" s="2"/>
      <c r="J15" s="2"/>
      <c r="K15" s="2"/>
      <c r="L15" s="2"/>
      <c r="M15" s="2"/>
      <c r="N15" s="2"/>
      <c r="O15" s="2"/>
      <c r="P15" s="2"/>
      <c r="Q15" s="2"/>
      <c r="R15" s="2"/>
      <c r="S15" s="2"/>
      <c r="T15" s="2"/>
      <c r="U15" s="2"/>
      <c r="V15" s="2"/>
      <c r="W15" s="2"/>
      <c r="X15" s="2"/>
      <c r="Y15" s="2"/>
      <c r="Z15" s="2"/>
    </row>
    <row r="16">
      <c r="A16" s="3" t="s">
        <v>1591</v>
      </c>
      <c r="B16" s="1" t="s">
        <v>1592</v>
      </c>
      <c r="C16" s="2"/>
      <c r="D16" s="2"/>
      <c r="E16" s="2"/>
      <c r="F16" s="2"/>
      <c r="G16" s="2"/>
      <c r="H16" s="2"/>
      <c r="I16" s="2"/>
      <c r="J16" s="2"/>
      <c r="K16" s="2"/>
      <c r="L16" s="2"/>
      <c r="M16" s="2"/>
      <c r="N16" s="2"/>
      <c r="O16" s="2"/>
      <c r="P16" s="2"/>
      <c r="Q16" s="2"/>
      <c r="R16" s="2"/>
      <c r="S16" s="2"/>
      <c r="T16" s="2"/>
      <c r="U16" s="2"/>
      <c r="V16" s="2"/>
      <c r="W16" s="2"/>
      <c r="X16" s="2"/>
      <c r="Y16" s="2"/>
      <c r="Z16" s="2"/>
    </row>
    <row r="17">
      <c r="A17" s="3" t="s">
        <v>1593</v>
      </c>
      <c r="B17" s="1">
        <v>10557.0</v>
      </c>
      <c r="C17" s="2"/>
      <c r="D17" s="2"/>
      <c r="E17" s="2"/>
      <c r="F17" s="2"/>
      <c r="G17" s="2"/>
      <c r="H17" s="2"/>
      <c r="I17" s="2"/>
      <c r="J17" s="2"/>
      <c r="K17" s="2"/>
      <c r="L17" s="2"/>
      <c r="M17" s="2"/>
      <c r="N17" s="2"/>
      <c r="O17" s="2"/>
      <c r="P17" s="2"/>
      <c r="Q17" s="2"/>
      <c r="R17" s="2"/>
      <c r="S17" s="2"/>
      <c r="T17" s="2"/>
      <c r="U17" s="2"/>
      <c r="V17" s="2"/>
      <c r="W17" s="2"/>
      <c r="X17" s="2"/>
      <c r="Y17" s="2"/>
      <c r="Z17" s="2"/>
    </row>
    <row r="18">
      <c r="A18" s="3" t="s">
        <v>1594</v>
      </c>
      <c r="B18" s="1" t="s">
        <v>1595</v>
      </c>
      <c r="C18" s="2"/>
      <c r="D18" s="2"/>
      <c r="E18" s="2"/>
      <c r="F18" s="2"/>
      <c r="G18" s="2"/>
      <c r="H18" s="2"/>
      <c r="I18" s="2"/>
      <c r="J18" s="2"/>
      <c r="K18" s="2"/>
      <c r="L18" s="2"/>
      <c r="M18" s="2"/>
      <c r="N18" s="2"/>
      <c r="O18" s="2"/>
      <c r="P18" s="2"/>
      <c r="Q18" s="2"/>
      <c r="R18" s="2"/>
      <c r="S18" s="2"/>
      <c r="T18" s="2"/>
      <c r="U18" s="2"/>
      <c r="V18" s="2"/>
      <c r="W18" s="2"/>
      <c r="X18" s="2"/>
      <c r="Y18" s="2"/>
      <c r="Z18" s="2"/>
    </row>
    <row r="19">
      <c r="A19" s="3" t="s">
        <v>1596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1597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1598</v>
      </c>
      <c r="B21" s="1">
        <v>14.32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1599</v>
      </c>
      <c r="B22" s="1">
        <v>14.44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1600</v>
      </c>
      <c r="B23" s="1">
        <v>14.395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1601</v>
      </c>
      <c r="B24" s="1">
        <v>14.52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1602</v>
      </c>
      <c r="B25" s="1">
        <v>14.32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1603</v>
      </c>
      <c r="B26" s="1">
        <v>14.44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1604</v>
      </c>
      <c r="B27" s="1">
        <v>14.395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1605</v>
      </c>
      <c r="B28" s="1">
        <v>14.52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1606</v>
      </c>
      <c r="B29" s="1">
        <v>0.27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1607</v>
      </c>
      <c r="B30" s="1">
        <v>0.0183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1608</v>
      </c>
      <c r="B31" s="1">
        <v>1.7140896E9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1609</v>
      </c>
      <c r="B32" s="1">
        <v>0.2324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1610</v>
      </c>
      <c r="B33" s="1">
        <v>2.01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1611</v>
      </c>
      <c r="B34" s="1">
        <v>0.47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1612</v>
      </c>
      <c r="B35" s="1">
        <v>16.802324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1613</v>
      </c>
      <c r="B36" s="1">
        <v>11.293297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1614</v>
      </c>
      <c r="B37" s="1">
        <v>464032.0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1615</v>
      </c>
      <c r="B38" s="1">
        <v>464032.0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1616</v>
      </c>
      <c r="B39" s="1">
        <v>869378.0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1617</v>
      </c>
      <c r="B40" s="1">
        <v>504820.0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1618</v>
      </c>
      <c r="B41" s="1">
        <v>504820.0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1619</v>
      </c>
      <c r="B42" s="1">
        <v>13.13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1620</v>
      </c>
      <c r="B43" s="1">
        <v>1400.0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1621</v>
      </c>
      <c r="B44" s="1">
        <v>1400.0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1622</v>
      </c>
      <c r="B45" s="1">
        <v>9.91596544E9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1623</v>
      </c>
      <c r="B46" s="1">
        <v>13.1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1624</v>
      </c>
      <c r="B47" s="1">
        <v>18.36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1625</v>
      </c>
      <c r="B48" s="1">
        <v>0.2787538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1626</v>
      </c>
      <c r="B49" s="1">
        <v>15.3758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1627</v>
      </c>
      <c r="B50" s="1">
        <v>15.7255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1628</v>
      </c>
      <c r="B51" s="1">
        <v>1.44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1629</v>
      </c>
      <c r="B52" s="1">
        <v>0.10055867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1630</v>
      </c>
      <c r="B53" s="1" t="s">
        <v>1631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1632</v>
      </c>
      <c r="B54" s="1">
        <v>3.0064941056E10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1633</v>
      </c>
      <c r="B55" s="1">
        <v>0.26231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1634</v>
      </c>
      <c r="B56" s="1">
        <v>4.57944777E8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1635</v>
      </c>
      <c r="B57" s="1">
        <v>6.83510016E8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1636</v>
      </c>
      <c r="B58" s="1">
        <v>6080696.0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1637</v>
      </c>
      <c r="B59" s="1">
        <v>6995639.0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1638</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1640</v>
      </c>
      <c r="B62" s="1">
        <v>0.0089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1641</v>
      </c>
      <c r="B63" s="1">
        <v>0.15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1642</v>
      </c>
      <c r="B64" s="1">
        <v>0.114300005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1643</v>
      </c>
      <c r="B65" s="1">
        <v>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1644</v>
      </c>
      <c r="B66" s="1">
        <v>0.0179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1645</v>
      </c>
      <c r="B67" s="1">
        <v>6.86225984E8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1646</v>
      </c>
      <c r="B68" s="1">
        <v>55.462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1647</v>
      </c>
      <c r="B69" s="1">
        <v>0.26053873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1651</v>
      </c>
      <c r="B73" s="1">
        <v>6.222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1652</v>
      </c>
      <c r="B74" s="1">
        <v>9.330924544E9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1653</v>
      </c>
      <c r="B75" s="1">
        <v>0.86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1654</v>
      </c>
      <c r="B76" s="1">
        <v>1.15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1655</v>
      </c>
      <c r="B77" s="1" t="s">
        <v>1656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1657</v>
      </c>
      <c r="B78" s="1">
        <v>1.36728E9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1658</v>
      </c>
      <c r="B79" s="1">
        <v>0.845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1659</v>
      </c>
      <c r="B80" s="1">
        <v>1.62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1660</v>
      </c>
      <c r="B81" s="1">
        <v>-0.062297225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1661</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1662</v>
      </c>
      <c r="B83" s="1">
        <v>0.281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1663</v>
      </c>
      <c r="B84" s="1">
        <v>1.7140896E9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1664</v>
      </c>
      <c r="B85" s="1" t="s">
        <v>1665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1666</v>
      </c>
      <c r="B86" s="1" t="s">
        <v>1667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1668</v>
      </c>
      <c r="B87" s="1" t="s">
        <v>1669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1670</v>
      </c>
      <c r="B88" s="1" t="s">
        <v>1669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1671</v>
      </c>
      <c r="B89" s="1" t="s">
        <v>1672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1673</v>
      </c>
      <c r="B90" s="1" t="s">
        <v>1674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1675</v>
      </c>
      <c r="B91" s="1">
        <v>1.0210374E9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1676</v>
      </c>
      <c r="B92" s="1" t="s">
        <v>1677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1678</v>
      </c>
      <c r="B93" s="1" t="s">
        <v>1679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1680</v>
      </c>
      <c r="B94" s="1" t="s">
        <v>1681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1682</v>
      </c>
      <c r="B95" s="1" t="s">
        <v>1683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1684</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1685</v>
      </c>
      <c r="B97" s="1">
        <v>14.45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1686</v>
      </c>
      <c r="B98" s="1">
        <v>23.2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1687</v>
      </c>
      <c r="B99" s="1">
        <v>17.6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1688</v>
      </c>
      <c r="B100" s="1">
        <v>21.1775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1689</v>
      </c>
      <c r="B101" s="1">
        <v>21.955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1690</v>
      </c>
      <c r="B102" s="1">
        <v>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1691</v>
      </c>
      <c r="B103" s="1" t="s">
        <v>1692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1693</v>
      </c>
      <c r="B104" s="1">
        <v>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1694</v>
      </c>
      <c r="B105" s="1">
        <v>3.669007872E9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1695</v>
      </c>
      <c r="B106" s="1">
        <v>5.368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1696</v>
      </c>
      <c r="B107" s="1">
        <v>1.8555877376E10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1697</v>
      </c>
      <c r="B108" s="1">
        <v>2.3857231872E10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1698</v>
      </c>
      <c r="B109" s="1">
        <v>1.058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1699</v>
      </c>
      <c r="B110" s="1">
        <v>1.139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1700</v>
      </c>
      <c r="B111" s="1">
        <v>3.5572486144E10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1701</v>
      </c>
      <c r="B112" s="1">
        <v>62.933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1702</v>
      </c>
      <c r="B113" s="1">
        <v>52.044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1703</v>
      </c>
      <c r="B114" s="1">
        <v>0.14669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1704</v>
      </c>
      <c r="B115" s="1">
        <v>0.27646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1705</v>
      </c>
      <c r="B116" s="1">
        <v>1.9501668352E10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1706</v>
      </c>
      <c r="B117" s="1">
        <v>4.71653888E9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1707</v>
      </c>
      <c r="B118" s="1">
        <v>6.449430016E9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1708</v>
      </c>
      <c r="B119" s="1">
        <v>6.222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1709</v>
      </c>
      <c r="B120" s="1">
        <v>1.324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1710</v>
      </c>
      <c r="B121" s="1">
        <v>0.54822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1711</v>
      </c>
      <c r="B122" s="1">
        <v>0.52164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1712</v>
      </c>
      <c r="B123" s="1">
        <v>0.65586996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1713</v>
      </c>
      <c r="B124" s="1" t="s">
        <v>1714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1715</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-90.5664</v>
      </c>
      <c r="C3" s="1">
        <v>35.5524</v>
      </c>
      <c r="D3" s="1">
        <v>-1.67268</v>
      </c>
      <c r="E3" s="1">
        <v>11.3208</v>
      </c>
      <c r="F3" s="1">
        <v>19.4616</v>
      </c>
      <c r="G3" s="1">
        <v>40.4496</v>
      </c>
      <c r="H3" s="1">
        <v>-37.9692</v>
      </c>
      <c r="I3" s="1">
        <v>-4.23576</v>
      </c>
      <c r="J3" s="1">
        <v>-38.6052</v>
      </c>
      <c r="K3" s="1">
        <v>16.5996</v>
      </c>
      <c r="L3" s="1">
        <f>IF(K3*FORECAST(L2,B3:K3,B2:K2)&gt;0,FORECAST(L2,B3:K3,B2:K2),K3)*$X$1</f>
        <v>5.223256</v>
      </c>
      <c r="M3" s="1">
        <f>IF(L3*FORECAST(M2,B3:L3,B2:L2)&gt;0,FORECAST(M2,B3:L3,B2:L2),L3)*$X$1</f>
        <v>7.075943273</v>
      </c>
      <c r="N3" s="1">
        <f>IF(M3*FORECAST(N2,B3:M3,B2:M2)&gt;0,FORECAST(N2,B3:M3,B2:M2),M3)*$X$1</f>
        <v>8.928630545</v>
      </c>
      <c r="O3" s="1">
        <f>IF(N3*FORECAST(O2,B3:N3,B2:N2)&gt;0,FORECAST(O2,B3:N3,B2:N2),N3)*$X$1</f>
        <v>10.78131782</v>
      </c>
      <c r="P3" s="1">
        <f>IF(O3*FORECAST(P2,B3:O3,B2:O2)&gt;0,FORECAST(P2,B3:O3,B2:O2),O3)*$X$1</f>
        <v>12.63400509</v>
      </c>
      <c r="Q3" s="1">
        <f>IF(P3*FORECAST(Q2,B3:P3,B2:P2)&gt;0,FORECAST(Q2,B3:P3,B2:P2),P3)*$X$1</f>
        <v>14.48669236</v>
      </c>
      <c r="R3" s="1">
        <f>IF(Q3*FORECAST(R2,B3:Q3,B2:Q2)&gt;0,FORECAST(R2,B3:Q3,B2:Q2),Q3)*$X$1</f>
        <v>16.33937964</v>
      </c>
      <c r="S3" s="5">
        <f>IF(R3*FORECAST(S2,B3:R3,B2:R2)&gt;0,FORECAST(S2,B3:R3,B2:R2),R3)*$X$1</f>
        <v>18.19206691</v>
      </c>
      <c r="T3" s="5">
        <f>IF(S3*FORECAST(T2,B3:S3,B2:S2)&gt;0,FORECAST(T2,B3:S3,B2:S2),S3)*$X$1</f>
        <v>20.04475418</v>
      </c>
      <c r="U3" s="5">
        <f>IF(T3*FORECAST(U2,B3:T3,B2:T2)&gt;0,FORECAST(U2,B3:T3,B2:T2),T3)*$X$1</f>
        <v>21.89744145</v>
      </c>
      <c r="V3" s="5">
        <f>IF(U3*FORECAST(V2,B3:U3,B2:U2)&gt;0,FORECAST(V2,B3:U3,B2:U2),U3)*$X$1</f>
        <v>23.75012873</v>
      </c>
      <c r="W3" s="5">
        <f>IF(V3*FORECAST(W2,B3:V3,B2:V2)&gt;0,FORECAST(W2,B3:V3,B2:V2),V3)*$X$1</f>
        <v>25.602816</v>
      </c>
      <c r="X3" s="2"/>
      <c r="Y3" s="2"/>
      <c r="Z3" s="2"/>
    </row>
    <row r="4">
      <c r="A4" s="3" t="s">
        <v>124</v>
      </c>
      <c r="B4" s="1">
        <v>342.168</v>
      </c>
      <c r="C4" s="1">
        <v>339.6876</v>
      </c>
      <c r="D4" s="1">
        <v>309.096</v>
      </c>
      <c r="E4" s="1">
        <v>293.6412</v>
      </c>
      <c r="F4" s="1">
        <v>378.2292</v>
      </c>
      <c r="G4" s="1">
        <v>362.52</v>
      </c>
      <c r="H4" s="1">
        <v>466.1244</v>
      </c>
      <c r="I4" s="1">
        <v>476.1096</v>
      </c>
      <c r="J4" s="1">
        <v>454.2312</v>
      </c>
      <c r="K4" s="1">
        <v>457.4112</v>
      </c>
      <c r="L4" s="2"/>
      <c r="M4" s="2"/>
      <c r="N4" s="2"/>
      <c r="O4" s="2"/>
      <c r="P4" s="2"/>
      <c r="Q4" s="2"/>
      <c r="R4" s="2"/>
      <c r="S4" s="2"/>
      <c r="T4" s="2"/>
      <c r="U4" s="2"/>
      <c r="V4" s="2"/>
      <c r="W4" s="2"/>
      <c r="X4" s="2"/>
      <c r="Y4" s="2"/>
      <c r="Z4" s="2"/>
    </row>
    <row r="5">
      <c r="A5" s="3" t="s">
        <v>1716</v>
      </c>
      <c r="B5" s="1">
        <v>39.0</v>
      </c>
      <c r="C5" s="1">
        <v>39.0</v>
      </c>
      <c r="D5" s="1">
        <v>39.0</v>
      </c>
      <c r="E5" s="1">
        <v>39.0</v>
      </c>
      <c r="F5" s="1">
        <v>39.0</v>
      </c>
      <c r="G5" s="1">
        <v>39.0</v>
      </c>
      <c r="H5" s="1">
        <v>39.0</v>
      </c>
      <c r="I5" s="1">
        <v>39.0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1717</v>
      </c>
      <c r="L7" s="1">
        <f>IF(W3*FORECAST(W2,B3:W3,B2:W2)&gt;0,FORECAST(W2,B3:W3,B2:W2),V3)*$X$1 * (1+0.02)/(0.049-0.02)</f>
        <v>900.5128386</v>
      </c>
      <c r="M7" s="2"/>
      <c r="N7" s="2"/>
      <c r="O7" s="2"/>
      <c r="P7" s="2"/>
      <c r="Q7" s="2"/>
      <c r="R7" s="2"/>
      <c r="S7" s="2"/>
      <c r="T7" s="2"/>
      <c r="U7" s="2"/>
      <c r="V7" s="2"/>
      <c r="W7" s="2"/>
      <c r="X7" s="2"/>
      <c r="Y7" s="2"/>
      <c r="Z7" s="2"/>
    </row>
    <row r="8">
      <c r="A8" s="2"/>
      <c r="B8" s="2"/>
      <c r="C8" s="2"/>
      <c r="D8" s="2"/>
      <c r="E8" s="2"/>
      <c r="F8" s="2"/>
      <c r="G8" s="2"/>
      <c r="H8" s="2"/>
      <c r="I8" s="2"/>
      <c r="J8" s="2"/>
      <c r="K8" s="1" t="s">
        <v>1718</v>
      </c>
      <c r="L8" s="6">
        <f t="array" ref="L8">NPV(0.049,M3:W3)</f>
        <v>129.0708897</v>
      </c>
      <c r="M8" s="2"/>
      <c r="N8" s="2"/>
      <c r="O8" s="2"/>
      <c r="P8" s="2"/>
      <c r="Q8" s="2"/>
      <c r="R8" s="2"/>
      <c r="S8" s="2"/>
      <c r="T8" s="2"/>
      <c r="U8" s="2"/>
      <c r="V8" s="2"/>
      <c r="W8" s="2"/>
      <c r="X8" s="2"/>
      <c r="Y8" s="2"/>
      <c r="Z8" s="2"/>
    </row>
    <row r="9">
      <c r="A9" s="2"/>
      <c r="B9" s="2"/>
      <c r="C9" s="2"/>
      <c r="D9" s="2"/>
      <c r="E9" s="2"/>
      <c r="F9" s="2"/>
      <c r="G9" s="2"/>
      <c r="H9" s="2"/>
      <c r="I9" s="2"/>
      <c r="J9" s="2"/>
      <c r="K9" s="1" t="s">
        <v>1719</v>
      </c>
      <c r="L9" s="6">
        <f t="array" ref="L9">NPV(0.049,M16:W16)</f>
        <v>532.0586875</v>
      </c>
      <c r="M9" s="2"/>
      <c r="N9" s="2"/>
      <c r="O9" s="2"/>
      <c r="P9" s="2"/>
      <c r="Q9" s="2"/>
      <c r="R9" s="2"/>
      <c r="S9" s="2"/>
      <c r="T9" s="2"/>
      <c r="U9" s="2"/>
      <c r="V9" s="2"/>
      <c r="W9" s="2"/>
      <c r="X9" s="2"/>
      <c r="Y9" s="2"/>
      <c r="Z9" s="2"/>
    </row>
    <row r="10">
      <c r="A10" s="2"/>
      <c r="B10" s="2"/>
      <c r="C10" s="2"/>
      <c r="D10" s="2"/>
      <c r="E10" s="2"/>
      <c r="F10" s="2"/>
      <c r="G10" s="2"/>
      <c r="H10" s="2"/>
      <c r="I10" s="2"/>
      <c r="J10" s="2"/>
      <c r="K10" s="1" t="s">
        <v>1720</v>
      </c>
      <c r="L10" s="6">
        <f>L8 + L9</f>
        <v>661.1295772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457.4112</v>
      </c>
      <c r="M11" s="2"/>
      <c r="N11" s="2"/>
      <c r="O11" s="2"/>
      <c r="P11" s="2"/>
      <c r="Q11" s="2"/>
      <c r="R11" s="2"/>
      <c r="S11" s="2"/>
      <c r="T11" s="2"/>
      <c r="U11" s="2"/>
      <c r="V11" s="2"/>
      <c r="W11" s="2"/>
      <c r="X11" s="2"/>
      <c r="Y11" s="2"/>
      <c r="Z11" s="2"/>
    </row>
    <row r="12">
      <c r="A12" s="2"/>
      <c r="B12" s="2"/>
      <c r="C12" s="2"/>
      <c r="D12" s="2"/>
      <c r="E12" s="2"/>
      <c r="F12" s="2"/>
      <c r="G12" s="2"/>
      <c r="H12" s="2"/>
      <c r="I12" s="2"/>
      <c r="J12" s="2"/>
      <c r="K12" s="1" t="s">
        <v>1721</v>
      </c>
      <c r="L12" s="6">
        <f>L10 - L11</f>
        <v>203.7183772</v>
      </c>
      <c r="M12" s="2"/>
      <c r="N12" s="2"/>
      <c r="O12" s="2"/>
      <c r="P12" s="2"/>
      <c r="Q12" s="2"/>
      <c r="R12" s="2"/>
      <c r="S12" s="2"/>
      <c r="T12" s="2"/>
      <c r="U12" s="2"/>
      <c r="V12" s="2"/>
      <c r="W12" s="2"/>
      <c r="X12" s="2"/>
      <c r="Y12" s="2"/>
      <c r="Z12" s="2"/>
    </row>
    <row r="13">
      <c r="A13" s="2"/>
      <c r="B13" s="2"/>
      <c r="C13" s="2"/>
      <c r="D13" s="2"/>
      <c r="E13" s="2"/>
      <c r="F13" s="2"/>
      <c r="G13" s="2"/>
      <c r="H13" s="2"/>
      <c r="I13" s="2"/>
      <c r="J13" s="2"/>
      <c r="K13" s="1" t="s">
        <v>1722</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5.223548134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(1+0.02)/(0.049-0.02)</f>
        <v>900.5128386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17.6808</v>
      </c>
      <c r="C3" s="1">
        <v>-33.708</v>
      </c>
      <c r="D3" s="1">
        <v>33.9624</v>
      </c>
      <c r="E3" s="1">
        <v>29.1924</v>
      </c>
      <c r="F3" s="1">
        <v>30.4008</v>
      </c>
      <c r="G3" s="1">
        <v>42.3576</v>
      </c>
      <c r="H3" s="1">
        <v>46.2372</v>
      </c>
      <c r="I3" s="1">
        <v>83.69760000000001</v>
      </c>
      <c r="J3" s="1">
        <v>90.63000000000001</v>
      </c>
      <c r="K3" s="1">
        <v>71.4228</v>
      </c>
      <c r="L3" s="1">
        <f>IF(K3*FORECAST(L2,B3:K3,B2:K2)&gt;0,FORECAST(L2,B3:K3,B2:K2),K3)*$X$1</f>
        <v>96.7144</v>
      </c>
      <c r="M3" s="1">
        <f>IF(L3*FORECAST(M2,B3:L3,B2:L2)&gt;0,FORECAST(M2,B3:L3,B2:L2),L3)*$X$1</f>
        <v>106.8102255</v>
      </c>
      <c r="N3" s="1">
        <f>IF(M3*FORECAST(N2,B3:M3,B2:M2)&gt;0,FORECAST(N2,B3:M3,B2:M2),M3)*$X$1</f>
        <v>116.9060509</v>
      </c>
      <c r="O3" s="1">
        <f>IF(N3*FORECAST(O2,B3:N3,B2:N2)&gt;0,FORECAST(O2,B3:N3,B2:N2),N3)*$X$1</f>
        <v>127.0018764</v>
      </c>
      <c r="P3" s="1">
        <f>IF(O3*FORECAST(P2,B3:O3,B2:O2)&gt;0,FORECAST(P2,B3:O3,B2:O2),O3)*$X$1</f>
        <v>137.0977018</v>
      </c>
      <c r="Q3" s="1">
        <f>IF(P3*FORECAST(Q2,B3:P3,B2:P2)&gt;0,FORECAST(Q2,B3:P3,B2:P2),P3)*$X$1</f>
        <v>147.1935273</v>
      </c>
      <c r="R3" s="1">
        <f>IF(Q3*FORECAST(R2,B3:Q3,B2:Q2)&gt;0,FORECAST(R2,B3:Q3,B2:Q2),Q3)*$X$1</f>
        <v>157.2893527</v>
      </c>
      <c r="S3" s="5">
        <f>IF(R3*FORECAST(S2,B3:R3,B2:R2)&gt;0,FORECAST(S2,B3:R3,B2:R2),R3)*$X$1</f>
        <v>167.3851782</v>
      </c>
      <c r="T3" s="5">
        <f>IF(S3*FORECAST(T2,B3:S3,B2:S2)&gt;0,FORECAST(T2,B3:S3,B2:S2),S3)*$X$1</f>
        <v>177.4810036</v>
      </c>
      <c r="U3" s="5">
        <f>IF(T3*FORECAST(U2,B3:T3,B2:T2)&gt;0,FORECAST(U2,B3:T3,B2:T2),T3)*$X$1</f>
        <v>187.5768291</v>
      </c>
      <c r="V3" s="5">
        <f>IF(U3*FORECAST(V2,B3:U3,B2:U2)&gt;0,FORECAST(V2,B3:U3,B2:U2),U3)*$X$1</f>
        <v>197.6726545</v>
      </c>
      <c r="W3" s="5">
        <f>IF(V3*FORECAST(W2,B3:V3,B2:V2)&gt;0,FORECAST(W2,B3:V3,B2:V2),V3)*$X$1</f>
        <v>207.76848</v>
      </c>
      <c r="X3" s="2"/>
      <c r="Y3" s="2"/>
      <c r="Z3" s="2"/>
    </row>
    <row r="4">
      <c r="A4" s="3" t="s">
        <v>124</v>
      </c>
      <c r="B4" s="1">
        <v>342.168</v>
      </c>
      <c r="C4" s="1">
        <v>339.6876</v>
      </c>
      <c r="D4" s="1">
        <v>309.096</v>
      </c>
      <c r="E4" s="1">
        <v>293.6412</v>
      </c>
      <c r="F4" s="1">
        <v>378.2292</v>
      </c>
      <c r="G4" s="1">
        <v>362.52</v>
      </c>
      <c r="H4" s="1">
        <v>466.1244</v>
      </c>
      <c r="I4" s="1">
        <v>476.1096</v>
      </c>
      <c r="J4" s="1">
        <v>454.2312</v>
      </c>
      <c r="K4" s="1">
        <v>457.4112</v>
      </c>
      <c r="L4" s="2"/>
      <c r="M4" s="2"/>
      <c r="N4" s="2"/>
      <c r="O4" s="2"/>
      <c r="P4" s="2"/>
      <c r="Q4" s="2"/>
      <c r="R4" s="2"/>
      <c r="S4" s="2"/>
      <c r="T4" s="2"/>
      <c r="U4" s="2"/>
      <c r="V4" s="2"/>
      <c r="W4" s="2"/>
      <c r="X4" s="2"/>
      <c r="Y4" s="2"/>
      <c r="Z4" s="2"/>
    </row>
    <row r="5">
      <c r="A5" s="3" t="s">
        <v>1716</v>
      </c>
      <c r="B5" s="1">
        <v>39.0</v>
      </c>
      <c r="C5" s="1">
        <v>39.0</v>
      </c>
      <c r="D5" s="1">
        <v>39.0</v>
      </c>
      <c r="E5" s="1">
        <v>39.0</v>
      </c>
      <c r="F5" s="1">
        <v>39.0</v>
      </c>
      <c r="G5" s="1">
        <v>39.0</v>
      </c>
      <c r="H5" s="1">
        <v>39.0</v>
      </c>
      <c r="I5" s="1">
        <v>39.0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1717</v>
      </c>
      <c r="L7" s="1">
        <f>IF(W3*FORECAST(W2,B3:W3,B2:W2)&gt;0,FORECAST(W2,B3:W3,B2:W2),V3)*$X$1 * (1+0.02)/(0.049-0.02)</f>
        <v>7307.718952</v>
      </c>
      <c r="M7" s="2"/>
      <c r="N7" s="2"/>
      <c r="O7" s="2"/>
      <c r="P7" s="2"/>
      <c r="Q7" s="2"/>
      <c r="R7" s="2"/>
      <c r="S7" s="2"/>
      <c r="T7" s="2"/>
      <c r="U7" s="2"/>
      <c r="V7" s="2"/>
      <c r="W7" s="2"/>
      <c r="X7" s="2"/>
      <c r="Y7" s="2"/>
      <c r="Z7" s="2"/>
    </row>
    <row r="8">
      <c r="A8" s="2"/>
      <c r="B8" s="2"/>
      <c r="C8" s="2"/>
      <c r="D8" s="2"/>
      <c r="E8" s="2"/>
      <c r="F8" s="2"/>
      <c r="G8" s="2"/>
      <c r="H8" s="2"/>
      <c r="I8" s="2"/>
      <c r="J8" s="2"/>
      <c r="K8" s="1" t="s">
        <v>1718</v>
      </c>
      <c r="L8" s="6">
        <f t="array" ref="L8">NPV(0.049,M3:W3)</f>
        <v>1273.257793</v>
      </c>
      <c r="M8" s="2"/>
      <c r="N8" s="2"/>
      <c r="O8" s="2"/>
      <c r="P8" s="2"/>
      <c r="Q8" s="2"/>
      <c r="R8" s="2"/>
      <c r="S8" s="2"/>
      <c r="T8" s="2"/>
      <c r="U8" s="2"/>
      <c r="V8" s="2"/>
      <c r="W8" s="2"/>
      <c r="X8" s="2"/>
      <c r="Y8" s="2"/>
      <c r="Z8" s="2"/>
    </row>
    <row r="9">
      <c r="A9" s="2"/>
      <c r="B9" s="2"/>
      <c r="C9" s="2"/>
      <c r="D9" s="2"/>
      <c r="E9" s="2"/>
      <c r="F9" s="2"/>
      <c r="G9" s="2"/>
      <c r="H9" s="2"/>
      <c r="I9" s="2"/>
      <c r="J9" s="2"/>
      <c r="K9" s="1" t="s">
        <v>1719</v>
      </c>
      <c r="L9" s="6">
        <f t="array" ref="L9">NPV(0.049,M16:W16)</f>
        <v>4317.690085</v>
      </c>
      <c r="M9" s="2"/>
      <c r="N9" s="2"/>
      <c r="O9" s="2"/>
      <c r="P9" s="2"/>
      <c r="Q9" s="2"/>
      <c r="R9" s="2"/>
      <c r="S9" s="2"/>
      <c r="T9" s="2"/>
      <c r="U9" s="2"/>
      <c r="V9" s="2"/>
      <c r="W9" s="2"/>
      <c r="X9" s="2"/>
      <c r="Y9" s="2"/>
      <c r="Z9" s="2"/>
    </row>
    <row r="10">
      <c r="A10" s="2"/>
      <c r="B10" s="2"/>
      <c r="C10" s="2"/>
      <c r="D10" s="2"/>
      <c r="E10" s="2"/>
      <c r="F10" s="2"/>
      <c r="G10" s="2"/>
      <c r="H10" s="2"/>
      <c r="I10" s="2"/>
      <c r="J10" s="2"/>
      <c r="K10" s="1" t="s">
        <v>1720</v>
      </c>
      <c r="L10" s="6">
        <f>L8 + L9</f>
        <v>5590.947877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457.4112</v>
      </c>
      <c r="M11" s="2"/>
      <c r="N11" s="2"/>
      <c r="O11" s="2"/>
      <c r="P11" s="2"/>
      <c r="Q11" s="2"/>
      <c r="R11" s="2"/>
      <c r="S11" s="2"/>
      <c r="T11" s="2"/>
      <c r="U11" s="2"/>
      <c r="V11" s="2"/>
      <c r="W11" s="2"/>
      <c r="X11" s="2"/>
      <c r="Y11" s="2"/>
      <c r="Z11" s="2"/>
    </row>
    <row r="12">
      <c r="A12" s="2"/>
      <c r="B12" s="2"/>
      <c r="C12" s="2"/>
      <c r="D12" s="2"/>
      <c r="E12" s="2"/>
      <c r="F12" s="2"/>
      <c r="G12" s="2"/>
      <c r="H12" s="2"/>
      <c r="I12" s="2"/>
      <c r="J12" s="2"/>
      <c r="K12" s="1" t="s">
        <v>1721</v>
      </c>
      <c r="L12" s="6">
        <f>L10 - L11</f>
        <v>5133.536677</v>
      </c>
      <c r="M12" s="2"/>
      <c r="N12" s="2"/>
      <c r="O12" s="2"/>
      <c r="P12" s="2"/>
      <c r="Q12" s="2"/>
      <c r="R12" s="2"/>
      <c r="S12" s="2"/>
      <c r="T12" s="2"/>
      <c r="U12" s="2"/>
      <c r="V12" s="2"/>
      <c r="W12" s="2"/>
      <c r="X12" s="2"/>
      <c r="Y12" s="2"/>
      <c r="Z12" s="2"/>
    </row>
    <row r="13">
      <c r="A13" s="2"/>
      <c r="B13" s="2"/>
      <c r="C13" s="2"/>
      <c r="D13" s="2"/>
      <c r="E13" s="2"/>
      <c r="F13" s="2"/>
      <c r="G13" s="2"/>
      <c r="H13" s="2"/>
      <c r="I13" s="2"/>
      <c r="J13" s="2"/>
      <c r="K13" s="1" t="s">
        <v>1722</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131.6291456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(1+0.02)/(0.049-0.02)</f>
        <v>7307.718952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