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<sst xmlns="http://schemas.openxmlformats.org/spreadsheetml/2006/main" count="1842" uniqueCount="1478">
  <si>
    <t>ticker</t>
  </si>
  <si>
    <t>SAB</t>
  </si>
  <si>
    <t>nombre</t>
  </si>
  <si>
    <t>BANCO DE SABADELL S A</t>
  </si>
  <si>
    <t>empresa</t>
  </si>
  <si>
    <t>Banks</t>
  </si>
  <si>
    <t>Open</t>
  </si>
  <si>
    <t>Target Price</t>
  </si>
  <si>
    <t>Valor no disponible</t>
  </si>
  <si>
    <t>Upside</t>
  </si>
  <si>
    <t>No calculado</t>
  </si>
  <si>
    <t>Country</t>
  </si>
  <si>
    <t>No encontrado</t>
  </si>
  <si>
    <t>Market Cap</t>
  </si>
  <si>
    <t>Book Value</t>
  </si>
  <si>
    <t>Pe ratio</t>
  </si>
  <si>
    <t>Dividend Ratio</t>
  </si>
  <si>
    <t>Net Debt Growth</t>
  </si>
  <si>
    <t>-27.25%</t>
  </si>
  <si>
    <t>Total Assets Growth</t>
  </si>
  <si>
    <t>-22.01%</t>
  </si>
  <si>
    <t>Net Property, Plant and Equipment Growth</t>
  </si>
  <si>
    <t>-12.97%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</si>
  <si>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</si>
  <si>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</si>
  <si>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</si>
  <si>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</si>
  <si>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</si>
  <si>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Change in Trading Asset Securities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</si>
  <si>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</si>
  <si>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</si>
  <si>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</si>
  <si>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</si>
  <si>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</si>
  <si>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</si>
  <si>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</si>
  <si>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Purchase / Sale of Intangible Assets</t>
  </si>
  <si>
    <t>Sale (Purchase) of Real Estate Properties (Collected)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</si>
  <si>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</si>
  <si>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</si>
  <si>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</si>
  <si>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</si>
  <si>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</si>
  <si>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</si>
  <si>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</si>
  <si>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</si>
  <si>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</si>
  <si>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</si>
  <si>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</si>
  <si>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</si>
  <si>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</si>
  <si>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</si>
  <si>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</si>
  <si>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</si>
  <si>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</si>
  <si>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</si>
  <si>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</si>
  <si>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</si>
  <si>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</si>
  <si>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</si>
  <si>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</si>
  <si>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</si>
  <si>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Total investments</t>
  </si>
  <si>
    <t>Gross Loans</t>
  </si>
  <si>
    <t>Allowance For Loan Losses</t>
  </si>
  <si>
    <t>Other Adjustments to Gross Loans</t>
  </si>
  <si>
    <t>Net Loans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</si>
  <si>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</si>
  <si>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</si>
  <si>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</si>
  <si>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</si>
  <si>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</si>
  <si>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Investment in Real Estate</t>
  </si>
  <si>
    <t>Accrued Interest Receivable</t>
  </si>
  <si>
    <t>Other Receivables</t>
  </si>
  <si>
    <t>Restricted Cash</t>
  </si>
  <si>
    <t>Other Current Assets, Total</t>
  </si>
  <si>
    <t>Deferred Tax Assets Long-Term (Collected)</t>
  </si>
  <si>
    <t>Other Real Estate Owned And Foreclosed</t>
  </si>
  <si>
    <t>Other Long-Term Assets, Total</t>
  </si>
  <si>
    <t>Total Assets</t>
  </si>
  <si>
    <t>Liabilities</t>
  </si>
  <si>
    <t>Accrued Expenses, Total</t>
  </si>
  <si>
    <t>Interest Bearing Deposits</t>
  </si>
  <si>
    <t>Non-Interest Bearing Deposits</t>
  </si>
  <si>
    <t>Total Deposits</t>
  </si>
  <si>
    <t>Short-Term Borrowings</t>
  </si>
  <si>
    <t>Current Portion of Long-Term Debt</t>
  </si>
  <si>
    <t>Long-Term Debt</t>
  </si>
  <si>
    <t>Long-Term Leases</t>
  </si>
  <si>
    <t>Current Income Taxes Payable</t>
  </si>
  <si>
    <t>Other Current Liabilities - (Bank / Utility Template)</t>
  </si>
  <si>
    <t>Unearned Revenue Non Current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</si>
  <si>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</si>
  <si>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</si>
  <si>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</si>
  <si>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</si>
  <si>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</si>
  <si>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</si>
  <si>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</si>
  <si>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</si>
  <si>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</si>
  <si>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</si>
  <si>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</si>
  <si>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</si>
  <si>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</si>
  <si>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</si>
  <si>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</si>
  <si>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</si>
  <si>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2.8</t>
  </si>
  <si>
    <t>2.27</t>
  </si>
  <si>
    <t>2.34</t>
  </si>
  <si>
    <t>2.36</t>
  </si>
  <si>
    <t>2.18</t>
  </si>
  <si>
    <t>2.3</t>
  </si>
  <si>
    <t>2.23</t>
  </si>
  <si>
    <t>2.32</t>
  </si>
  <si>
    <t>2.35</t>
  </si>
  <si>
    <t>2.56</t>
  </si>
  <si>
    <t>Tangible Book Value</t>
  </si>
  <si>
    <t>Tangible Book Value Per Share</t>
  </si>
  <si>
    <t>2.4</t>
  </si>
  <si>
    <t>1.9</t>
  </si>
  <si>
    <t>1.96</t>
  </si>
  <si>
    <t>1.73</t>
  </si>
  <si>
    <t>1.84</t>
  </si>
  <si>
    <t>1.76</t>
  </si>
  <si>
    <t>1.86</t>
  </si>
  <si>
    <t>1.91</t>
  </si>
  <si>
    <t>2.1</t>
  </si>
  <si>
    <t>Tangible Book Value Per Share (As Reported)</t>
  </si>
  <si>
    <t>1.85</t>
  </si>
  <si>
    <t>1.92</t>
  </si>
  <si>
    <t>2.03</t>
  </si>
  <si>
    <t>2.2</t>
  </si>
  <si>
    <t>Average Assets</t>
  </si>
  <si>
    <t>Average Loans</t>
  </si>
  <si>
    <t>Total Debt</t>
  </si>
  <si>
    <t>Deposits at Interest - Cash</t>
  </si>
  <si>
    <t>Debt Equivalent of Unfunded Proj. Benefit Obligation</t>
  </si>
  <si>
    <t>Net Debt</t>
  </si>
  <si>
    <t>Equity Method Investments, Total</t>
  </si>
  <si>
    <t>Full Time Employees</t>
  </si>
  <si>
    <t>Number Of Offices</t>
  </si>
  <si>
    <t>Assets on Operating Lease - Gross</t>
  </si>
  <si>
    <t>Assets on Operating Lease - Accumulated Depreciation</t>
  </si>
  <si>
    <t>Interest Income On Loans</t>
  </si>
  <si>
    <t>Interest Income On Investments</t>
  </si>
  <si>
    <t>Interest Income, Total</t>
  </si>
  <si>
    <t>Interest On Deposits</t>
  </si>
  <si>
    <t>Interest Expense, Total</t>
  </si>
  <si>
    <t>Net Interest Income</t>
  </si>
  <si>
    <t>Income From Trading Activities</t>
  </si>
  <si>
    <t>Gain (Loss) on Sale of Assets</t>
  </si>
  <si>
    <t>Gain (Loss) on Sale of Invest. &amp; Securities - (Rev)</t>
  </si>
  <si>
    <t>Income (Loss) on Equity Invest. (Income Block)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</si>
  <si>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</si>
  <si>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</si>
  <si>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</si>
  <si>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</si>
  <si>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</si>
  <si>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</si>
  <si>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Amort. of Goodwill &amp; Intang. Assets</t>
  </si>
  <si>
    <t>Occupancy Expense</t>
  </si>
  <si>
    <t>Selling General &amp; Admin Expenses, Total</t>
  </si>
  <si>
    <t>Total Other Non Interest Expense</t>
  </si>
  <si>
    <t>Non Interest Expense, Total</t>
  </si>
  <si>
    <t>EBT, Excl. Unusual Items</t>
  </si>
  <si>
    <t>Restructuring Charges</t>
  </si>
  <si>
    <t>Impairment of Goodwill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</si>
  <si>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</si>
  <si>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</si>
  <si>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</si>
  <si>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</si>
  <si>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</si>
  <si>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</si>
  <si>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</si>
  <si>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</si>
  <si>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</si>
  <si>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</si>
  <si>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</si>
  <si>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</si>
  <si>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</si>
  <si>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0.09</t>
  </si>
  <si>
    <t>0.14</t>
  </si>
  <si>
    <t>0.13</t>
  </si>
  <si>
    <t>0.05</t>
  </si>
  <si>
    <t>-0.01</t>
  </si>
  <si>
    <t>0.08</t>
  </si>
  <si>
    <t>0.23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</si>
  <si>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</si>
  <si>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</si>
  <si>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</si>
  <si>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</si>
  <si>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</si>
  <si>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</si>
  <si>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0.06</t>
  </si>
  <si>
    <t>0.12</t>
  </si>
  <si>
    <t>0.04</t>
  </si>
  <si>
    <t>0.15</t>
  </si>
  <si>
    <t>Normalized Diluted EPS</t>
  </si>
  <si>
    <t>Dividend Per Share</t>
  </si>
  <si>
    <t>0.07</t>
  </si>
  <si>
    <t>0.03</t>
  </si>
  <si>
    <t>Payout Ratio</t>
  </si>
  <si>
    <t>10.79</t>
  </si>
  <si>
    <t>2.99</t>
  </si>
  <si>
    <t>22.52</t>
  </si>
  <si>
    <t>34.95</t>
  </si>
  <si>
    <t>119.5</t>
  </si>
  <si>
    <t>7.33</t>
  </si>
  <si>
    <t>32.71</t>
  </si>
  <si>
    <t>20.55</t>
  </si>
  <si>
    <t>American Depositary Receipts Ratio (ADR)</t>
  </si>
  <si>
    <t>Effective Tax Rate - (Ratio)</t>
  </si>
  <si>
    <t>22.56</t>
  </si>
  <si>
    <t>4.37</t>
  </si>
  <si>
    <t>29.78</t>
  </si>
  <si>
    <t>5.08</t>
  </si>
  <si>
    <t>19.97</t>
  </si>
  <si>
    <t>18.32</t>
  </si>
  <si>
    <t>102.49</t>
  </si>
  <si>
    <t>13.11</t>
  </si>
  <si>
    <t>30.04</t>
  </si>
  <si>
    <t>29.47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</si>
  <si>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</si>
  <si>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</si>
  <si>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</si>
  <si>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</si>
  <si>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</si>
  <si>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Stock-Based Comp., SG&amp;A Exp. (Total)</t>
  </si>
  <si>
    <t>Total Stock-Based Compensation</t>
  </si>
  <si>
    <t>Profitability</t>
  </si>
  <si>
    <t>Return on Assets</t>
  </si>
  <si>
    <t>0.38</t>
  </si>
  <si>
    <t>0.34</t>
  </si>
  <si>
    <t>0.37</t>
  </si>
  <si>
    <t>0.35</t>
  </si>
  <si>
    <t>0</t>
  </si>
  <si>
    <t>0.22</t>
  </si>
  <si>
    <t>0.55</t>
  </si>
  <si>
    <t>Return On Equity %</t>
  </si>
  <si>
    <t>3.51</t>
  </si>
  <si>
    <t>5.94</t>
  </si>
  <si>
    <t>5.54</t>
  </si>
  <si>
    <t>6.12</t>
  </si>
  <si>
    <t>2.65</t>
  </si>
  <si>
    <t>6.19</t>
  </si>
  <si>
    <t>0.02</t>
  </si>
  <si>
    <t>4.23</t>
  </si>
  <si>
    <t>6.63</t>
  </si>
  <si>
    <t>9.89</t>
  </si>
  <si>
    <t>Return on Common Equity</t>
  </si>
  <si>
    <t>3.49</t>
  </si>
  <si>
    <t>5.93</t>
  </si>
  <si>
    <t>5.51</t>
  </si>
  <si>
    <t>5.57</t>
  </si>
  <si>
    <t>-0.56</t>
  </si>
  <si>
    <t>3.38</t>
  </si>
  <si>
    <t>5.72</t>
  </si>
  <si>
    <t>9.05</t>
  </si>
  <si>
    <t>Shareholders Value Added</t>
  </si>
  <si>
    <t>Margin Analysis</t>
  </si>
  <si>
    <t>SG&amp;A Margin</t>
  </si>
  <si>
    <t>67.67</t>
  </si>
  <si>
    <t>55.27</t>
  </si>
  <si>
    <t>63.98</t>
  </si>
  <si>
    <t>55.45</t>
  </si>
  <si>
    <t>62.22</t>
  </si>
  <si>
    <t>70.12</t>
  </si>
  <si>
    <t>79.01</t>
  </si>
  <si>
    <t>70.83</t>
  </si>
  <si>
    <t>64.2</t>
  </si>
  <si>
    <t>57.62</t>
  </si>
  <si>
    <t>Net Interest Income / Total Revenues %</t>
  </si>
  <si>
    <t>88.23</t>
  </si>
  <si>
    <t>83.44</t>
  </si>
  <si>
    <t>82.83</t>
  </si>
  <si>
    <t>79.3</t>
  </si>
  <si>
    <t>87.18</t>
  </si>
  <si>
    <t>85.29</t>
  </si>
  <si>
    <t>92.91</t>
  </si>
  <si>
    <t>84.31</t>
  </si>
  <si>
    <t>88.16</t>
  </si>
  <si>
    <t>94.91</t>
  </si>
  <si>
    <t>EBT Excl. Non-Recurring Items Margin %</t>
  </si>
  <si>
    <t>14.75</t>
  </si>
  <si>
    <t>18.63</t>
  </si>
  <si>
    <t>24.49</t>
  </si>
  <si>
    <t>24.08</t>
  </si>
  <si>
    <t>17.56</t>
  </si>
  <si>
    <t>25.44</t>
  </si>
  <si>
    <t>10.34</t>
  </si>
  <si>
    <t>26.13</t>
  </si>
  <si>
    <t>31.4</t>
  </si>
  <si>
    <t>39.72</t>
  </si>
  <si>
    <t>Income From Continuing Operations Margin %</t>
  </si>
  <si>
    <t>14.71</t>
  </si>
  <si>
    <t>18.56</t>
  </si>
  <si>
    <t>15.41</t>
  </si>
  <si>
    <t>16.76</t>
  </si>
  <si>
    <t>7.93</t>
  </si>
  <si>
    <t>18.27</t>
  </si>
  <si>
    <t>13.25</t>
  </si>
  <si>
    <t>20.16</t>
  </si>
  <si>
    <t>26.75</t>
  </si>
  <si>
    <t>Net Income Margin %</t>
  </si>
  <si>
    <t>14.51</t>
  </si>
  <si>
    <t>18.46</t>
  </si>
  <si>
    <t>15.29</t>
  </si>
  <si>
    <t>16.68</t>
  </si>
  <si>
    <t>7.77</t>
  </si>
  <si>
    <t>18.06</t>
  </si>
  <si>
    <t>13.05</t>
  </si>
  <si>
    <t>19.91</t>
  </si>
  <si>
    <t>26.72</t>
  </si>
  <si>
    <t>Net Avail. For Common Margin %</t>
  </si>
  <si>
    <t>16.19</t>
  </si>
  <si>
    <t>6.55</t>
  </si>
  <si>
    <t>16.33</t>
  </si>
  <si>
    <t>-1.95</t>
  </si>
  <si>
    <t>10.57</t>
  </si>
  <si>
    <t>17.35</t>
  </si>
  <si>
    <t>24.41</t>
  </si>
  <si>
    <t>Normalized Net Income Margin</t>
  </si>
  <si>
    <t>9.02</t>
  </si>
  <si>
    <t>11.54</t>
  </si>
  <si>
    <t>15.19</t>
  </si>
  <si>
    <t>14.97</t>
  </si>
  <si>
    <t>10.8</t>
  </si>
  <si>
    <t>15.69</t>
  </si>
  <si>
    <t>6.43</t>
  </si>
  <si>
    <t>16.12</t>
  </si>
  <si>
    <t>19.37</t>
  </si>
  <si>
    <t>24.8</t>
  </si>
  <si>
    <t>Asset quality</t>
  </si>
  <si>
    <t>Nonperforming Loans / Total Loans %</t>
  </si>
  <si>
    <t>17.8</t>
  </si>
  <si>
    <t>8.11</t>
  </si>
  <si>
    <t>6.23</t>
  </si>
  <si>
    <t>5.14</t>
  </si>
  <si>
    <t>4.18</t>
  </si>
  <si>
    <t>3.59</t>
  </si>
  <si>
    <t>3.33</t>
  </si>
  <si>
    <t>3.41</t>
  </si>
  <si>
    <t>3.27</t>
  </si>
  <si>
    <t>3.36</t>
  </si>
  <si>
    <t>Nonperforming Loans / Total Assets %</t>
  </si>
  <si>
    <t>13.31</t>
  </si>
  <si>
    <t>5.98</t>
  </si>
  <si>
    <t>4.54</t>
  </si>
  <si>
    <t>3.55</t>
  </si>
  <si>
    <t>2.91</t>
  </si>
  <si>
    <t>2.26</t>
  </si>
  <si>
    <t>2.17</t>
  </si>
  <si>
    <t>2.33</t>
  </si>
  <si>
    <t>Nonperforming Assets / Total Assets %</t>
  </si>
  <si>
    <t>14.61</t>
  </si>
  <si>
    <t>7.14</t>
  </si>
  <si>
    <t>5.49</t>
  </si>
  <si>
    <t>4.6</t>
  </si>
  <si>
    <t>4.7</t>
  </si>
  <si>
    <t>2.95</t>
  </si>
  <si>
    <t>2.54</t>
  </si>
  <si>
    <t>2.49</t>
  </si>
  <si>
    <t>2.37</t>
  </si>
  <si>
    <t>2.51</t>
  </si>
  <si>
    <t>NPAs / Loans and OREO</t>
  </si>
  <si>
    <t>19.53</t>
  </si>
  <si>
    <t>9.53</t>
  </si>
  <si>
    <t>7.45</t>
  </si>
  <si>
    <t>6.56</t>
  </si>
  <si>
    <t>6.57</t>
  </si>
  <si>
    <t>3.98</t>
  </si>
  <si>
    <t>3.73</t>
  </si>
  <si>
    <t>3.74</t>
  </si>
  <si>
    <t>3.57</t>
  </si>
  <si>
    <t>3.62</t>
  </si>
  <si>
    <t>NPAs / Equity</t>
  </si>
  <si>
    <t>212.72</t>
  </si>
  <si>
    <t>116.67</t>
  </si>
  <si>
    <t>89.21</t>
  </si>
  <si>
    <t>77.06</t>
  </si>
  <si>
    <t>86.2</t>
  </si>
  <si>
    <t>50.84</t>
  </si>
  <si>
    <t>47.85</t>
  </si>
  <si>
    <t>48.25</t>
  </si>
  <si>
    <t>45.13</t>
  </si>
  <si>
    <t>42.59</t>
  </si>
  <si>
    <t>Allowance for Credit Losses / Nonperforming Loans %</t>
  </si>
  <si>
    <t>50.1</t>
  </si>
  <si>
    <t>51.04</t>
  </si>
  <si>
    <t>47.37</t>
  </si>
  <si>
    <t>53.05</t>
  </si>
  <si>
    <t>49.52</t>
  </si>
  <si>
    <t>57.92</t>
  </si>
  <si>
    <t>57.95</t>
  </si>
  <si>
    <t>55.31</t>
  </si>
  <si>
    <t>58.46</t>
  </si>
  <si>
    <t>Allowance for Credit Losses / Total Loans %</t>
  </si>
  <si>
    <t>8.92</t>
  </si>
  <si>
    <t>4.3</t>
  </si>
  <si>
    <t>3.18</t>
  </si>
  <si>
    <t>2.44</t>
  </si>
  <si>
    <t>2.22</t>
  </si>
  <si>
    <t>1.78</t>
  </si>
  <si>
    <t>1.93</t>
  </si>
  <si>
    <t>1.98</t>
  </si>
  <si>
    <t>1.81</t>
  </si>
  <si>
    <t>1.97</t>
  </si>
  <si>
    <t>Earning Assets / IBL</t>
  </si>
  <si>
    <t>103.73</t>
  </si>
  <si>
    <t>103.78</t>
  </si>
  <si>
    <t>103.53</t>
  </si>
  <si>
    <t>103.84</t>
  </si>
  <si>
    <t>103.57</t>
  </si>
  <si>
    <t>103.06</t>
  </si>
  <si>
    <t>102.98</t>
  </si>
  <si>
    <t>102.8</t>
  </si>
  <si>
    <t>103.05</t>
  </si>
  <si>
    <t>103.51</t>
  </si>
  <si>
    <t>Interest Income / Average Assets</t>
  </si>
  <si>
    <t>2.76</t>
  </si>
  <si>
    <t>2.6</t>
  </si>
  <si>
    <t>2.24</t>
  </si>
  <si>
    <t>1.69</t>
  </si>
  <si>
    <t>1.94</t>
  </si>
  <si>
    <t>3.54</t>
  </si>
  <si>
    <t>Interest Expense / Average Assets</t>
  </si>
  <si>
    <t>1.38</t>
  </si>
  <si>
    <t>0.88</t>
  </si>
  <si>
    <t>0.65</t>
  </si>
  <si>
    <t>0.48</t>
  </si>
  <si>
    <t>0.61</t>
  </si>
  <si>
    <t>0.41</t>
  </si>
  <si>
    <t>0.29</t>
  </si>
  <si>
    <t>0.46</t>
  </si>
  <si>
    <t>1.61</t>
  </si>
  <si>
    <t>Net Interest Income / Average Assets</t>
  </si>
  <si>
    <t>1.72</t>
  </si>
  <si>
    <t>1.87</t>
  </si>
  <si>
    <t>1.7</t>
  </si>
  <si>
    <t>1.62</t>
  </si>
  <si>
    <t>1.49</t>
  </si>
  <si>
    <t>1.4</t>
  </si>
  <si>
    <t>1.48</t>
  </si>
  <si>
    <t>Non Interest Income / Average Assets</t>
  </si>
  <si>
    <t>1.26</t>
  </si>
  <si>
    <t>1.09</t>
  </si>
  <si>
    <t>0.6</t>
  </si>
  <si>
    <t>0.63</t>
  </si>
  <si>
    <t>0.56</t>
  </si>
  <si>
    <t>0.52</t>
  </si>
  <si>
    <t>0.53</t>
  </si>
  <si>
    <t>0.43</t>
  </si>
  <si>
    <t>Non Interest Expense / Average Asset</t>
  </si>
  <si>
    <t>1.34</t>
  </si>
  <si>
    <t>1.67</t>
  </si>
  <si>
    <t>1.6</t>
  </si>
  <si>
    <t>1.42</t>
  </si>
  <si>
    <t>1.44</t>
  </si>
  <si>
    <t>1.22</t>
  </si>
  <si>
    <t>1.15</t>
  </si>
  <si>
    <t>1.23</t>
  </si>
  <si>
    <t>Capital And Funding</t>
  </si>
  <si>
    <t>Total Average Common Equity / Total Average Assets %</t>
  </si>
  <si>
    <t>6.52</t>
  </si>
  <si>
    <t>6.42</t>
  </si>
  <si>
    <t>6.04</t>
  </si>
  <si>
    <t>5.68</t>
  </si>
  <si>
    <t>5.6</t>
  </si>
  <si>
    <t>5.21</t>
  </si>
  <si>
    <t>5.2</t>
  </si>
  <si>
    <t>5.53</t>
  </si>
  <si>
    <t>Total Average Equity / Total Average Assets %</t>
  </si>
  <si>
    <t>6.45</t>
  </si>
  <si>
    <t>6.14</t>
  </si>
  <si>
    <t>6.06</t>
  </si>
  <si>
    <t>5.71</t>
  </si>
  <si>
    <t>5.62</t>
  </si>
  <si>
    <t>5.23</t>
  </si>
  <si>
    <t>Total Equity + Allowance for Loan Losses / Total Loans %</t>
  </si>
  <si>
    <t>18.05</t>
  </si>
  <si>
    <t>12.57</t>
  </si>
  <si>
    <t>11.6</t>
  </si>
  <si>
    <t>11.04</t>
  </si>
  <si>
    <t>9.99</t>
  </si>
  <si>
    <t>9.59</t>
  </si>
  <si>
    <t>9.71</t>
  </si>
  <si>
    <t>9.74</t>
  </si>
  <si>
    <t>9.72</t>
  </si>
  <si>
    <t>10.47</t>
  </si>
  <si>
    <t>Gross Loans / Total Deposits %</t>
  </si>
  <si>
    <t>108.32</t>
  </si>
  <si>
    <t>104.94</t>
  </si>
  <si>
    <t>104.49</t>
  </si>
  <si>
    <t>95.36</t>
  </si>
  <si>
    <t>92.47</t>
  </si>
  <si>
    <t>97.91</t>
  </si>
  <si>
    <t>86.32</t>
  </si>
  <si>
    <t>82.27</t>
  </si>
  <si>
    <t>85.64</t>
  </si>
  <si>
    <t>94.59</t>
  </si>
  <si>
    <t>Net Loans / Total Deposits %</t>
  </si>
  <si>
    <t>98.27</t>
  </si>
  <si>
    <t>100.15</t>
  </si>
  <si>
    <t>100.92</t>
  </si>
  <si>
    <t>92.85</t>
  </si>
  <si>
    <t>90.27</t>
  </si>
  <si>
    <t>96.04</t>
  </si>
  <si>
    <t>84.56</t>
  </si>
  <si>
    <t>80.57</t>
  </si>
  <si>
    <t>92.59</t>
  </si>
  <si>
    <t>Tier 1 Capital Ratio %</t>
  </si>
  <si>
    <t>11.7</t>
  </si>
  <si>
    <t>11.5</t>
  </si>
  <si>
    <t>14.3</t>
  </si>
  <si>
    <t>13.4</t>
  </si>
  <si>
    <t>13.9</t>
  </si>
  <si>
    <t>15.47</t>
  </si>
  <si>
    <t>15.42</t>
  </si>
  <si>
    <t>Total Capital Ratio %</t>
  </si>
  <si>
    <t>12.8</t>
  </si>
  <si>
    <t>12.9</t>
  </si>
  <si>
    <t>13.8</t>
  </si>
  <si>
    <t>16.1</t>
  </si>
  <si>
    <t>15.5</t>
  </si>
  <si>
    <t>15.7</t>
  </si>
  <si>
    <t>17.98</t>
  </si>
  <si>
    <t>17.08</t>
  </si>
  <si>
    <t>17.76</t>
  </si>
  <si>
    <t>Core Tier 1 Capital Ratio</t>
  </si>
  <si>
    <t>12.4</t>
  </si>
  <si>
    <t>12.6</t>
  </si>
  <si>
    <t>12.5</t>
  </si>
  <si>
    <t>12.67</t>
  </si>
  <si>
    <t>13.19</t>
  </si>
  <si>
    <t>Tier 2 Capital Ratio</t>
  </si>
  <si>
    <t>1.1</t>
  </si>
  <si>
    <t>1.8</t>
  </si>
  <si>
    <t>Coverage Ratio</t>
  </si>
  <si>
    <t>179.23</t>
  </si>
  <si>
    <t>110.98</t>
  </si>
  <si>
    <t>93.75</t>
  </si>
  <si>
    <t>77.21</t>
  </si>
  <si>
    <t>Interbank Ratio</t>
  </si>
  <si>
    <t>28.38</t>
  </si>
  <si>
    <t>42.15</t>
  </si>
  <si>
    <t>25.35</t>
  </si>
  <si>
    <t>37.51</t>
  </si>
  <si>
    <t>68.33</t>
  </si>
  <si>
    <t>124.45</t>
  </si>
  <si>
    <t>70.21</t>
  </si>
  <si>
    <t>69.66</t>
  </si>
  <si>
    <t>41.33</t>
  </si>
  <si>
    <t>50.55</t>
  </si>
  <si>
    <t>Fixed Charges Coverage</t>
  </si>
  <si>
    <t>EBT + Interest Expense / Interest Expense</t>
  </si>
  <si>
    <t>1.45</t>
  </si>
  <si>
    <t>1.77</t>
  </si>
  <si>
    <t>1.82</t>
  </si>
  <si>
    <t>1.35</t>
  </si>
  <si>
    <t>0.87</t>
  </si>
  <si>
    <t>2.04</t>
  </si>
  <si>
    <t>Growth Over Prior Year</t>
  </si>
  <si>
    <t>Net Interest Income, 1 Yr. Growth %</t>
  </si>
  <si>
    <t>24.52</t>
  </si>
  <si>
    <t>41.74</t>
  </si>
  <si>
    <t>20.03</t>
  </si>
  <si>
    <t>-0.99</t>
  </si>
  <si>
    <t>-3.31</t>
  </si>
  <si>
    <t>-1.53</t>
  </si>
  <si>
    <t>-6.25</t>
  </si>
  <si>
    <t>0.78</t>
  </si>
  <si>
    <t>10.93</t>
  </si>
  <si>
    <t>24.47</t>
  </si>
  <si>
    <t>Non Interest Income, 1 Yr. Growth %</t>
  </si>
  <si>
    <t>19.71</t>
  </si>
  <si>
    <t>-2.12</t>
  </si>
  <si>
    <t>-34.87</t>
  </si>
  <si>
    <t>73.61</t>
  </si>
  <si>
    <t>-36.66</t>
  </si>
  <si>
    <t>-10.2</t>
  </si>
  <si>
    <t>3.69</t>
  </si>
  <si>
    <t>-0.2</t>
  </si>
  <si>
    <t>6.68</t>
  </si>
  <si>
    <t>-23.52</t>
  </si>
  <si>
    <t>Provision For Loan Losses, 1 Yr. Growth %</t>
  </si>
  <si>
    <t>69.79</t>
  </si>
  <si>
    <t>-20.84</t>
  </si>
  <si>
    <t>-68.38</t>
  </si>
  <si>
    <t>162.13</t>
  </si>
  <si>
    <t>-29.12</t>
  </si>
  <si>
    <t>67.98</t>
  </si>
  <si>
    <t>-37.43</t>
  </si>
  <si>
    <t>33.35</t>
  </si>
  <si>
    <t>-4.63</t>
  </si>
  <si>
    <t>Total Revenues, 1 Yr. Growth %</t>
  </si>
  <si>
    <t>49.27</t>
  </si>
  <si>
    <t>25.14</t>
  </si>
  <si>
    <t>-12.05</t>
  </si>
  <si>
    <t>0.66</t>
  </si>
  <si>
    <t>-13.94</t>
  </si>
  <si>
    <t>11.06</t>
  </si>
  <si>
    <t>6.09</t>
  </si>
  <si>
    <t>14.8</t>
  </si>
  <si>
    <t>Earnings From Cont. Operations, 1 Yr. Growth %</t>
  </si>
  <si>
    <t>125.65</t>
  </si>
  <si>
    <t>89.1</t>
  </si>
  <si>
    <t>0.51</t>
  </si>
  <si>
    <t>12.48</t>
  </si>
  <si>
    <t>-58.37</t>
  </si>
  <si>
    <t>131.74</t>
  </si>
  <si>
    <t>-99.61</t>
  </si>
  <si>
    <t>61.38</t>
  </si>
  <si>
    <t>48.16</t>
  </si>
  <si>
    <t>Net Income, 1 Yr. Growth %</t>
  </si>
  <si>
    <t>154.72</t>
  </si>
  <si>
    <t>90.61</t>
  </si>
  <si>
    <t>0.28</t>
  </si>
  <si>
    <t>12.81</t>
  </si>
  <si>
    <t>-59.06</t>
  </si>
  <si>
    <t>134.02</t>
  </si>
  <si>
    <t>-99.74</t>
  </si>
  <si>
    <t>61.94</t>
  </si>
  <si>
    <t>49.79</t>
  </si>
  <si>
    <t>Normalized Net Income, 1 Yr. Growth %</t>
  </si>
  <si>
    <t>38.83</t>
  </si>
  <si>
    <t>86.54</t>
  </si>
  <si>
    <t>57.87</t>
  </si>
  <si>
    <t>-36.54</t>
  </si>
  <si>
    <t>43.27</t>
  </si>
  <si>
    <t>-64.76</t>
  </si>
  <si>
    <t>254.36</t>
  </si>
  <si>
    <t>27.48</t>
  </si>
  <si>
    <t>44.67</t>
  </si>
  <si>
    <t>Diluted EPS Before Extra, 1 Yr. Growth %</t>
  </si>
  <si>
    <t>200.01</t>
  </si>
  <si>
    <t>-7.14</t>
  </si>
  <si>
    <t>7.44</t>
  </si>
  <si>
    <t>-64.38</t>
  </si>
  <si>
    <t>152.11</t>
  </si>
  <si>
    <t>-110.17</t>
  </si>
  <si>
    <t>-702.82</t>
  </si>
  <si>
    <t>69.03</t>
  </si>
  <si>
    <t>61.77</t>
  </si>
  <si>
    <t>Dividend Per Share, 1 Yr. Growth %</t>
  </si>
  <si>
    <t>-57.14</t>
  </si>
  <si>
    <t>33.33</t>
  </si>
  <si>
    <t>Gross Loans, 1 Yr. Growth %</t>
  </si>
  <si>
    <t>-2.8</t>
  </si>
  <si>
    <t>29.28</t>
  </si>
  <si>
    <t>-2.14</t>
  </si>
  <si>
    <t>-1.12</t>
  </si>
  <si>
    <t>1.28</t>
  </si>
  <si>
    <t>7.12</t>
  </si>
  <si>
    <t>-3.34</t>
  </si>
  <si>
    <t>4.69</t>
  </si>
  <si>
    <t>-2.39</t>
  </si>
  <si>
    <t>Allowance For Loan Losses, 1 Yr. Growth %</t>
  </si>
  <si>
    <t>-11.97</t>
  </si>
  <si>
    <t>-14.34</t>
  </si>
  <si>
    <t>-25.54</t>
  </si>
  <si>
    <t>-24.28</t>
  </si>
  <si>
    <t>-7.88</t>
  </si>
  <si>
    <t>-14.56</t>
  </si>
  <si>
    <t>5.05</t>
  </si>
  <si>
    <t>7.16</t>
  </si>
  <si>
    <t>-8.53</t>
  </si>
  <si>
    <t>5.92</t>
  </si>
  <si>
    <t>Net Loans, 1 Yr. Growth %</t>
  </si>
  <si>
    <t>-1.85</t>
  </si>
  <si>
    <t>32.46</t>
  </si>
  <si>
    <t>-1.08</t>
  </si>
  <si>
    <t>-0.33</t>
  </si>
  <si>
    <t>1.55</t>
  </si>
  <si>
    <t>7.49</t>
  </si>
  <si>
    <t>-3.47</t>
  </si>
  <si>
    <t>4.66</t>
  </si>
  <si>
    <t>-0.05</t>
  </si>
  <si>
    <t>-2.58</t>
  </si>
  <si>
    <t>Non Performing Loans, 1 Yr. Growth %</t>
  </si>
  <si>
    <t>-20.64</t>
  </si>
  <si>
    <t>-22.69</t>
  </si>
  <si>
    <t>-18.4</t>
  </si>
  <si>
    <t>-17.74</t>
  </si>
  <si>
    <t>-8.48</t>
  </si>
  <si>
    <t>-10.18</t>
  </si>
  <si>
    <t>7.11</t>
  </si>
  <si>
    <t>-4.17</t>
  </si>
  <si>
    <t>0.21</t>
  </si>
  <si>
    <t>Non Performing Assets, 1 Yr. Growth %</t>
  </si>
  <si>
    <t>-9.9</t>
  </si>
  <si>
    <t>-16.45</t>
  </si>
  <si>
    <t>-21.64</t>
  </si>
  <si>
    <t>-12.7</t>
  </si>
  <si>
    <t>-36.86</t>
  </si>
  <si>
    <t>-9.37</t>
  </si>
  <si>
    <t>4.91</t>
  </si>
  <si>
    <t>-4.83</t>
  </si>
  <si>
    <t>-0.96</t>
  </si>
  <si>
    <t>Total Assets, 1 Yr. Growth %</t>
  </si>
  <si>
    <t>-0.11</t>
  </si>
  <si>
    <t>27.72</t>
  </si>
  <si>
    <t>4.16</t>
  </si>
  <si>
    <t>0.44</t>
  </si>
  <si>
    <t>0.64</t>
  </si>
  <si>
    <t>5.37</t>
  </si>
  <si>
    <t>6.86</t>
  </si>
  <si>
    <t>-0.23</t>
  </si>
  <si>
    <t>-6.4</t>
  </si>
  <si>
    <t>Total Deposits, 1 Yr Growth %</t>
  </si>
  <si>
    <t>-3.02</t>
  </si>
  <si>
    <t>35.7</t>
  </si>
  <si>
    <t>1.01</t>
  </si>
  <si>
    <t>8.34</t>
  </si>
  <si>
    <t>4.45</t>
  </si>
  <si>
    <t>9.62</t>
  </si>
  <si>
    <t>9.85</t>
  </si>
  <si>
    <t>-4.13</t>
  </si>
  <si>
    <t>-11.62</t>
  </si>
  <si>
    <t>Tangible Book Value, 1 Yr. Growth %</t>
  </si>
  <si>
    <t>10.55</t>
  </si>
  <si>
    <t>11.29</t>
  </si>
  <si>
    <t>-12.12</t>
  </si>
  <si>
    <t>7.8</t>
  </si>
  <si>
    <t>-4.99</t>
  </si>
  <si>
    <t>5.76</t>
  </si>
  <si>
    <t>3.04</t>
  </si>
  <si>
    <t>7.52</t>
  </si>
  <si>
    <t>Average Interest Earning Assets, 1 Yr. Growth %</t>
  </si>
  <si>
    <t>-1.91</t>
  </si>
  <si>
    <t>14.27</t>
  </si>
  <si>
    <t>10.66</t>
  </si>
  <si>
    <t>3.86</t>
  </si>
  <si>
    <t>1.5</t>
  </si>
  <si>
    <t>2.38</t>
  </si>
  <si>
    <t>8.08</t>
  </si>
  <si>
    <t>5.39</t>
  </si>
  <si>
    <t>-4.8</t>
  </si>
  <si>
    <t>Average Interest Bearing Liabilities, 1 Yr. Growth %</t>
  </si>
  <si>
    <t>-3.04</t>
  </si>
  <si>
    <t>14.21</t>
  </si>
  <si>
    <t>4.11</t>
  </si>
  <si>
    <t>2.88</t>
  </si>
  <si>
    <t>8.27</t>
  </si>
  <si>
    <t>5.12</t>
  </si>
  <si>
    <t>-5.27</t>
  </si>
  <si>
    <t>Common Equity, 1 Yr. Growth %</t>
  </si>
  <si>
    <t>9.87</t>
  </si>
  <si>
    <t>14.06</t>
  </si>
  <si>
    <t>0.98</t>
  </si>
  <si>
    <t>-8.41</t>
  </si>
  <si>
    <t>7.07</t>
  </si>
  <si>
    <t>-3.76</t>
  </si>
  <si>
    <t>4.44</t>
  </si>
  <si>
    <t>6.08</t>
  </si>
  <si>
    <t>Total Equity, 1 Yr. Growth %</t>
  </si>
  <si>
    <t>9.78</t>
  </si>
  <si>
    <t>13.83</t>
  </si>
  <si>
    <t>2.47</t>
  </si>
  <si>
    <t>1.06</t>
  </si>
  <si>
    <t>-8.36</t>
  </si>
  <si>
    <t>7.08</t>
  </si>
  <si>
    <t>-3.72</t>
  </si>
  <si>
    <t>4.04</t>
  </si>
  <si>
    <t>Compound Annual Growth Rate Over Two Years</t>
  </si>
  <si>
    <t>Net Interest Income, 2 Yr. CAGR %</t>
  </si>
  <si>
    <t>32.85</t>
  </si>
  <si>
    <t>30.49</t>
  </si>
  <si>
    <t>9.01</t>
  </si>
  <si>
    <t>-2.16</t>
  </si>
  <si>
    <t>-2.43</t>
  </si>
  <si>
    <t>-3.92</t>
  </si>
  <si>
    <t>5.74</t>
  </si>
  <si>
    <t>17.51</t>
  </si>
  <si>
    <t>Non Interest Income, 2 Yr. CAGR %</t>
  </si>
  <si>
    <t>41.84</t>
  </si>
  <si>
    <t>-22.73</t>
  </si>
  <si>
    <t>6.34</t>
  </si>
  <si>
    <t>5.19</t>
  </si>
  <si>
    <t>-24.58</t>
  </si>
  <si>
    <t>-3.51</t>
  </si>
  <si>
    <t>-8.65</t>
  </si>
  <si>
    <t>Provision For Loan Losses, 2 Yr. CAGR %</t>
  </si>
  <si>
    <t>15.17</t>
  </si>
  <si>
    <t>15.93</t>
  </si>
  <si>
    <t>-49.97</t>
  </si>
  <si>
    <t>-8.96</t>
  </si>
  <si>
    <t>37.08</t>
  </si>
  <si>
    <t>-28.07</t>
  </si>
  <si>
    <t>10.73</t>
  </si>
  <si>
    <t>2.52</t>
  </si>
  <si>
    <t>-8.66</t>
  </si>
  <si>
    <t>12.77</t>
  </si>
  <si>
    <t>Total Revenues, 2 Yr. CAGR %</t>
  </si>
  <si>
    <t>27.93</t>
  </si>
  <si>
    <t>23.29</t>
  </si>
  <si>
    <t>34.41</t>
  </si>
  <si>
    <t>13.76</t>
  </si>
  <si>
    <t>-5.91</t>
  </si>
  <si>
    <t>-6.93</t>
  </si>
  <si>
    <t>-2.24</t>
  </si>
  <si>
    <t>8.55</t>
  </si>
  <si>
    <t>10.75</t>
  </si>
  <si>
    <t>Earnings From Cont. Operations, 2 Yr. CAGR %</t>
  </si>
  <si>
    <t>98.04</t>
  </si>
  <si>
    <t>106.57</t>
  </si>
  <si>
    <t>37.86</t>
  </si>
  <si>
    <t>6.32</t>
  </si>
  <si>
    <t>-31.57</t>
  </si>
  <si>
    <t>-1.77</t>
  </si>
  <si>
    <t>-90.52</t>
  </si>
  <si>
    <t>-16.73</t>
  </si>
  <si>
    <t>57.34</t>
  </si>
  <si>
    <t>Net Income, 2 Yr. CAGR %</t>
  </si>
  <si>
    <t>113.04</t>
  </si>
  <si>
    <t>120.34</t>
  </si>
  <si>
    <t>38.25</t>
  </si>
  <si>
    <t>6.36</t>
  </si>
  <si>
    <t>-32.04</t>
  </si>
  <si>
    <t>-92.19</t>
  </si>
  <si>
    <t>-16.9</t>
  </si>
  <si>
    <t>58.51</t>
  </si>
  <si>
    <t>Normalized Net Income, 2 Yr. CAGR %</t>
  </si>
  <si>
    <t>-41.02</t>
  </si>
  <si>
    <t>201.59</t>
  </si>
  <si>
    <t>72.36</t>
  </si>
  <si>
    <t>26.86</t>
  </si>
  <si>
    <t>-20.2</t>
  </si>
  <si>
    <t>-3.69</t>
  </si>
  <si>
    <t>-28.9</t>
  </si>
  <si>
    <t>-0.97</t>
  </si>
  <si>
    <t>112.54</t>
  </si>
  <si>
    <t>37.36</t>
  </si>
  <si>
    <t>Diluted EPS Before Extra, 2 Yr. CAGR %</t>
  </si>
  <si>
    <t>73.21</t>
  </si>
  <si>
    <t>75.19</t>
  </si>
  <si>
    <t>-0.12</t>
  </si>
  <si>
    <t>-38.14</t>
  </si>
  <si>
    <t>-5.24</t>
  </si>
  <si>
    <t>-49.36</t>
  </si>
  <si>
    <t>-21.69</t>
  </si>
  <si>
    <t>219.21</t>
  </si>
  <si>
    <t>71.15</t>
  </si>
  <si>
    <t>Dividend Per Share, 2 Yr. CAGR %</t>
  </si>
  <si>
    <t>-22.54</t>
  </si>
  <si>
    <t>-24.41</t>
  </si>
  <si>
    <t>-13.4</t>
  </si>
  <si>
    <t>41.42</t>
  </si>
  <si>
    <t>Gross Loans, 2 Yr. CAGR %</t>
  </si>
  <si>
    <t>0.1</t>
  </si>
  <si>
    <t>16.72</t>
  </si>
  <si>
    <t>14.03</t>
  </si>
  <si>
    <t>-1.63</t>
  </si>
  <si>
    <t>3.88</t>
  </si>
  <si>
    <t>1.75</t>
  </si>
  <si>
    <t>-1.3</t>
  </si>
  <si>
    <t>Allowance For Loan Losses, 2 Yr. CAGR %</t>
  </si>
  <si>
    <t>-5.44</t>
  </si>
  <si>
    <t>-20.14</t>
  </si>
  <si>
    <t>-24.91</t>
  </si>
  <si>
    <t>-16.48</t>
  </si>
  <si>
    <t>-11.28</t>
  </si>
  <si>
    <t>-5.26</t>
  </si>
  <si>
    <t>6.1</t>
  </si>
  <si>
    <t>-1.57</t>
  </si>
  <si>
    <t>Net Loans, 2 Yr. CAGR %</t>
  </si>
  <si>
    <t>0.68</t>
  </si>
  <si>
    <t>14.02</t>
  </si>
  <si>
    <t>-0.7</t>
  </si>
  <si>
    <t>4.27</t>
  </si>
  <si>
    <t>2.28</t>
  </si>
  <si>
    <t>-1.32</t>
  </si>
  <si>
    <t>Non Performing Loans, 2 Yr. CAGR %</t>
  </si>
  <si>
    <t>5.36</t>
  </si>
  <si>
    <t>-28.56</t>
  </si>
  <si>
    <t>-21.67</t>
  </si>
  <si>
    <t>-20.57</t>
  </si>
  <si>
    <t>-18.07</t>
  </si>
  <si>
    <t>-13.23</t>
  </si>
  <si>
    <t>-9.34</t>
  </si>
  <si>
    <t>-1.92</t>
  </si>
  <si>
    <t>1.31</t>
  </si>
  <si>
    <t>Non Performing Assets, 2 Yr. CAGR %</t>
  </si>
  <si>
    <t>2.57</t>
  </si>
  <si>
    <t>-19.09</t>
  </si>
  <si>
    <t>-17.29</t>
  </si>
  <si>
    <t>-5.4</t>
  </si>
  <si>
    <t>-19.54</t>
  </si>
  <si>
    <t>-24.35</t>
  </si>
  <si>
    <t>-2.49</t>
  </si>
  <si>
    <t>-0.08</t>
  </si>
  <si>
    <t>-2.92</t>
  </si>
  <si>
    <t>Total Assets, 2 Yr. CAGR %</t>
  </si>
  <si>
    <t>12.95</t>
  </si>
  <si>
    <t>0.54</t>
  </si>
  <si>
    <t>2.98</t>
  </si>
  <si>
    <t>6.11</t>
  </si>
  <si>
    <t>3.26</t>
  </si>
  <si>
    <t>-3.39</t>
  </si>
  <si>
    <t>Total Deposits, 2 Yr CAGR %</t>
  </si>
  <si>
    <t>9.42</t>
  </si>
  <si>
    <t>4.61</t>
  </si>
  <si>
    <t>6.38</t>
  </si>
  <si>
    <t>5.03</t>
  </si>
  <si>
    <t>2.62</t>
  </si>
  <si>
    <t>-7.95</t>
  </si>
  <si>
    <t>Tangible Book Value, 2 Yr. CAGR %</t>
  </si>
  <si>
    <t>11.74</t>
  </si>
  <si>
    <t>10.92</t>
  </si>
  <si>
    <t>6.71</t>
  </si>
  <si>
    <t>1.24</t>
  </si>
  <si>
    <t>-6.18</t>
  </si>
  <si>
    <t>-2.67</t>
  </si>
  <si>
    <t>1.2</t>
  </si>
  <si>
    <t>0.24</t>
  </si>
  <si>
    <t>4.39</t>
  </si>
  <si>
    <t>4.57</t>
  </si>
  <si>
    <t>Average Interest Earning Assets, 2 Yr. CAGR %</t>
  </si>
  <si>
    <t>8.95</t>
  </si>
  <si>
    <t>5.87</t>
  </si>
  <si>
    <t>12.45</t>
  </si>
  <si>
    <t>7.5</t>
  </si>
  <si>
    <t>2.68</t>
  </si>
  <si>
    <t>2.12</t>
  </si>
  <si>
    <t>4.92</t>
  </si>
  <si>
    <t>6.72</t>
  </si>
  <si>
    <t>Average Interest Bearing Liabilities, 2 Yr. CAGR %</t>
  </si>
  <si>
    <t>7.94</t>
  </si>
  <si>
    <t>12.56</t>
  </si>
  <si>
    <t>7.46</t>
  </si>
  <si>
    <t>2.93</t>
  </si>
  <si>
    <t>2.41</t>
  </si>
  <si>
    <t>-0.21</t>
  </si>
  <si>
    <t>Common Equity, 2 Yr. CAGR %</t>
  </si>
  <si>
    <t>12.43</t>
  </si>
  <si>
    <t>11.95</t>
  </si>
  <si>
    <t>8.06</t>
  </si>
  <si>
    <t>1.68</t>
  </si>
  <si>
    <t>-3.83</t>
  </si>
  <si>
    <t>-0.98</t>
  </si>
  <si>
    <t>1.51</t>
  </si>
  <si>
    <t>0.26</t>
  </si>
  <si>
    <t>3.05</t>
  </si>
  <si>
    <t>3.31</t>
  </si>
  <si>
    <t>Total Equity, 2 Yr. CAGR %</t>
  </si>
  <si>
    <t>9.88</t>
  </si>
  <si>
    <t>11.79</t>
  </si>
  <si>
    <t>-0.94</t>
  </si>
  <si>
    <t>1.53</t>
  </si>
  <si>
    <t>2.89</t>
  </si>
  <si>
    <t>3.34</t>
  </si>
  <si>
    <t>Compound Annual Growth Rate Over Three Years</t>
  </si>
  <si>
    <t>Net Interest Income, 3 Yr. CAGR %</t>
  </si>
  <si>
    <t>13.7</t>
  </si>
  <si>
    <t>19.69</t>
  </si>
  <si>
    <t>28.47</t>
  </si>
  <si>
    <t>19.02</t>
  </si>
  <si>
    <t>4.74</t>
  </si>
  <si>
    <t>-2.38</t>
  </si>
  <si>
    <t>1.58</t>
  </si>
  <si>
    <t>11.64</t>
  </si>
  <si>
    <t>Non Interest Income, 3 Yr. CAGR %</t>
  </si>
  <si>
    <t>33.95</t>
  </si>
  <si>
    <t>30.32</t>
  </si>
  <si>
    <t>-10.85</t>
  </si>
  <si>
    <t>-10.35</t>
  </si>
  <si>
    <t>-16.14</t>
  </si>
  <si>
    <t>-2.42</t>
  </si>
  <si>
    <t>3.35</t>
  </si>
  <si>
    <t>-5.92</t>
  </si>
  <si>
    <t>Provision For Loan Losses, 3 Yr. CAGR %</t>
  </si>
  <si>
    <t>50.97</t>
  </si>
  <si>
    <t>1.64</t>
  </si>
  <si>
    <t>-24.82</t>
  </si>
  <si>
    <t>-13.11</t>
  </si>
  <si>
    <t>-15.93</t>
  </si>
  <si>
    <t>11.11</t>
  </si>
  <si>
    <t>-4.57</t>
  </si>
  <si>
    <t>-8.46</t>
  </si>
  <si>
    <t>11.91</t>
  </si>
  <si>
    <t>-7.34</t>
  </si>
  <si>
    <t>Total Revenues, 3 Yr. CAGR %</t>
  </si>
  <si>
    <t>10.78</t>
  </si>
  <si>
    <t>38.14</t>
  </si>
  <si>
    <t>22.53</t>
  </si>
  <si>
    <t>23.16</t>
  </si>
  <si>
    <t>4.41</t>
  </si>
  <si>
    <t>-2.9</t>
  </si>
  <si>
    <t>-8.67</t>
  </si>
  <si>
    <t>-1.28</t>
  </si>
  <si>
    <t>10.85</t>
  </si>
  <si>
    <t>Earnings From Cont. Operations, 3 Yr. CAGR %</t>
  </si>
  <si>
    <t>16.88</t>
  </si>
  <si>
    <t>95.01</t>
  </si>
  <si>
    <t>62.47</t>
  </si>
  <si>
    <t>28.82</t>
  </si>
  <si>
    <t>-22.21</t>
  </si>
  <si>
    <t>-84.48</t>
  </si>
  <si>
    <t>17.13</t>
  </si>
  <si>
    <t>3.82</t>
  </si>
  <si>
    <t>662.35</t>
  </si>
  <si>
    <t>Net Income, 3 Yr. CAGR %</t>
  </si>
  <si>
    <t>17.03</t>
  </si>
  <si>
    <t>105.28</t>
  </si>
  <si>
    <t>69.49</t>
  </si>
  <si>
    <t>29.19</t>
  </si>
  <si>
    <t>-22.63</t>
  </si>
  <si>
    <t>-86.43</t>
  </si>
  <si>
    <t>3.8</t>
  </si>
  <si>
    <t>773.04</t>
  </si>
  <si>
    <t>Normalized Net Income, 3 Yr. CAGR %</t>
  </si>
  <si>
    <t>60.98</t>
  </si>
  <si>
    <t>-17.73</t>
  </si>
  <si>
    <t>143.77</t>
  </si>
  <si>
    <t>44.68</t>
  </si>
  <si>
    <t>0.7</t>
  </si>
  <si>
    <t>-2.36</t>
  </si>
  <si>
    <t>-31.08</t>
  </si>
  <si>
    <t>12.06</t>
  </si>
  <si>
    <t>7.73</t>
  </si>
  <si>
    <t>88.39</t>
  </si>
  <si>
    <t>Diluted EPS Before Extra, 3 Yr. CAGR %</t>
  </si>
  <si>
    <t>-19.66</t>
  </si>
  <si>
    <t>59.81</t>
  </si>
  <si>
    <t>41.78</t>
  </si>
  <si>
    <t>20.41</t>
  </si>
  <si>
    <t>-29.17</t>
  </si>
  <si>
    <t>-1.19</t>
  </si>
  <si>
    <t>-54.96</t>
  </si>
  <si>
    <t>15.63</t>
  </si>
  <si>
    <t>160.4</t>
  </si>
  <si>
    <t>Dividend Per Share, 3 Yr. CAGR %</t>
  </si>
  <si>
    <t>-7.17</t>
  </si>
  <si>
    <t>Gross Loans, 3 Yr. CAGR %</t>
  </si>
  <si>
    <t>18.91</t>
  </si>
  <si>
    <t>12.05</t>
  </si>
  <si>
    <t>11.07</t>
  </si>
  <si>
    <t>8.74</t>
  </si>
  <si>
    <t>-0.67</t>
  </si>
  <si>
    <t>2.19</t>
  </si>
  <si>
    <t>1.41</t>
  </si>
  <si>
    <t>2.72</t>
  </si>
  <si>
    <t>0.33</t>
  </si>
  <si>
    <t>Allowance For Loan Losses, 3 Yr. CAGR %</t>
  </si>
  <si>
    <t>-21.54</t>
  </si>
  <si>
    <t>-19.62</t>
  </si>
  <si>
    <t>-15.84</t>
  </si>
  <si>
    <t>-6.14</t>
  </si>
  <si>
    <t>-1.29</t>
  </si>
  <si>
    <t>Net Loans, 3 Yr. CAGR %</t>
  </si>
  <si>
    <t>15.12</t>
  </si>
  <si>
    <t>10.32</t>
  </si>
  <si>
    <t>9.79</t>
  </si>
  <si>
    <t>10.36</t>
  </si>
  <si>
    <t>2.71</t>
  </si>
  <si>
    <t>2.78</t>
  </si>
  <si>
    <t>Non Performing Loans, 3 Yr. CAGR %</t>
  </si>
  <si>
    <t>-26.65</t>
  </si>
  <si>
    <t>-20.6</t>
  </si>
  <si>
    <t>-19.64</t>
  </si>
  <si>
    <t>-14.99</t>
  </si>
  <si>
    <t>-12.23</t>
  </si>
  <si>
    <t>-4.16</t>
  </si>
  <si>
    <t>0.95</t>
  </si>
  <si>
    <t>Non Performing Assets, 3 Yr. CAGR %</t>
  </si>
  <si>
    <t>-23.9</t>
  </si>
  <si>
    <t>-17.01</t>
  </si>
  <si>
    <t>-11.16</t>
  </si>
  <si>
    <t>-17.33</t>
  </si>
  <si>
    <t>-16.29</t>
  </si>
  <si>
    <t>-15.64</t>
  </si>
  <si>
    <t>-3.28</t>
  </si>
  <si>
    <t>-0.37</t>
  </si>
  <si>
    <t>Total Assets, 3 Yr. CAGR %</t>
  </si>
  <si>
    <t>17.6</t>
  </si>
  <si>
    <t>8.9</t>
  </si>
  <si>
    <t>9.13</t>
  </si>
  <si>
    <t>2.14</t>
  </si>
  <si>
    <t>2.13</t>
  </si>
  <si>
    <t>4.26</t>
  </si>
  <si>
    <t>3.96</t>
  </si>
  <si>
    <t>Total Deposits, 3 Yr CAGR %</t>
  </si>
  <si>
    <t>16.89</t>
  </si>
  <si>
    <t>6.54</t>
  </si>
  <si>
    <t>14.09</t>
  </si>
  <si>
    <t>4.56</t>
  </si>
  <si>
    <t>4.43</t>
  </si>
  <si>
    <t>4.84</t>
  </si>
  <si>
    <t>6.61</t>
  </si>
  <si>
    <t>Tangible Book Value, 3 Yr. CAGR %</t>
  </si>
  <si>
    <t>25.3</t>
  </si>
  <si>
    <t>11.59</t>
  </si>
  <si>
    <t>7.98</t>
  </si>
  <si>
    <t>4.48</t>
  </si>
  <si>
    <t>-3.43</t>
  </si>
  <si>
    <t>-1.74</t>
  </si>
  <si>
    <t>-3.45</t>
  </si>
  <si>
    <t>2.7</t>
  </si>
  <si>
    <t>1.17</t>
  </si>
  <si>
    <t>4.97</t>
  </si>
  <si>
    <t>Average Interest Earning Assets, 3 Yr. CAGR %</t>
  </si>
  <si>
    <t>5.46</t>
  </si>
  <si>
    <t>2.58</t>
  </si>
  <si>
    <t>4.07</t>
  </si>
  <si>
    <t>Average Interest Bearing Liabilities, 3 Yr. CAGR %</t>
  </si>
  <si>
    <t>7.1</t>
  </si>
  <si>
    <t>9.67</t>
  </si>
  <si>
    <t>2.92</t>
  </si>
  <si>
    <t>4.32</t>
  </si>
  <si>
    <t>Common Equity, 3 Yr. CAGR %</t>
  </si>
  <si>
    <t>23.77</t>
  </si>
  <si>
    <t>12.97</t>
  </si>
  <si>
    <t>8.66</t>
  </si>
  <si>
    <t>5.65</t>
  </si>
  <si>
    <t>-1.81</t>
  </si>
  <si>
    <t>2.48</t>
  </si>
  <si>
    <t>0.73</t>
  </si>
  <si>
    <t>Total Equity, 3 Yr. CAGR %</t>
  </si>
  <si>
    <t>23.64</t>
  </si>
  <si>
    <t>11.18</t>
  </si>
  <si>
    <t>8.59</t>
  </si>
  <si>
    <t>5.64</t>
  </si>
  <si>
    <t>-1.73</t>
  </si>
  <si>
    <t>-0.28</t>
  </si>
  <si>
    <t>-1.88</t>
  </si>
  <si>
    <t>Compound Annual Growth Rate Over Five Years</t>
  </si>
  <si>
    <t>Net Interest Income, 5 Yr. CAGR %</t>
  </si>
  <si>
    <t>6.95</t>
  </si>
  <si>
    <t>20.14</t>
  </si>
  <si>
    <t>15.32</t>
  </si>
  <si>
    <t>15.21</t>
  </si>
  <si>
    <t>9.93</t>
  </si>
  <si>
    <t>1.18</t>
  </si>
  <si>
    <t>-2.29</t>
  </si>
  <si>
    <t>-0.04</t>
  </si>
  <si>
    <t>Non Interest Income, 5 Yr. CAGR %</t>
  </si>
  <si>
    <t>16.24</t>
  </si>
  <si>
    <t>19.01</t>
  </si>
  <si>
    <t>7.59</t>
  </si>
  <si>
    <t>18.57</t>
  </si>
  <si>
    <t>-4.75</t>
  </si>
  <si>
    <t>-9.92</t>
  </si>
  <si>
    <t>-7.67</t>
  </si>
  <si>
    <t>-8.89</t>
  </si>
  <si>
    <t>-4.96</t>
  </si>
  <si>
    <t>Provision For Loan Losses, 5 Yr. CAGR %</t>
  </si>
  <si>
    <t>16.06</t>
  </si>
  <si>
    <t>28.67</t>
  </si>
  <si>
    <t>-2.95</t>
  </si>
  <si>
    <t>-2.74</t>
  </si>
  <si>
    <t>-4.4</t>
  </si>
  <si>
    <t>-19.25</t>
  </si>
  <si>
    <t>-6.23</t>
  </si>
  <si>
    <t>-0.49</t>
  </si>
  <si>
    <t>Total Revenues, 5 Yr. CAGR %</t>
  </si>
  <si>
    <t>7.9</t>
  </si>
  <si>
    <t>14.93</t>
  </si>
  <si>
    <t>19.78</t>
  </si>
  <si>
    <t>26.96</t>
  </si>
  <si>
    <t>10.84</t>
  </si>
  <si>
    <t>10.59</t>
  </si>
  <si>
    <t>-2.64</t>
  </si>
  <si>
    <t>3.37</t>
  </si>
  <si>
    <t>Earnings From Cont. Operations, 5 Yr. CAGR %</t>
  </si>
  <si>
    <t>-6.47</t>
  </si>
  <si>
    <t>13.22</t>
  </si>
  <si>
    <t>24.86</t>
  </si>
  <si>
    <t>15.58</t>
  </si>
  <si>
    <t>-66.49</t>
  </si>
  <si>
    <t>-5.53</t>
  </si>
  <si>
    <t>31.81</t>
  </si>
  <si>
    <t>Net Income, 5 Yr. CAGR %</t>
  </si>
  <si>
    <t>-6.58</t>
  </si>
  <si>
    <t>13.26</t>
  </si>
  <si>
    <t>25.1</t>
  </si>
  <si>
    <t>57.81</t>
  </si>
  <si>
    <t>17.59</t>
  </si>
  <si>
    <t>15.62</t>
  </si>
  <si>
    <t>-69.08</t>
  </si>
  <si>
    <t>-5.68</t>
  </si>
  <si>
    <t>1.39</t>
  </si>
  <si>
    <t>32.35</t>
  </si>
  <si>
    <t>Normalized Net Income, 5 Yr. CAGR %</t>
  </si>
  <si>
    <t>-10.72</t>
  </si>
  <si>
    <t>34.05</t>
  </si>
  <si>
    <t>66.34</t>
  </si>
  <si>
    <t>56.44</t>
  </si>
  <si>
    <t>22.95</t>
  </si>
  <si>
    <t>-12.03</t>
  </si>
  <si>
    <t>-1.78</t>
  </si>
  <si>
    <t>21.56</t>
  </si>
  <si>
    <t>Diluted EPS Before Extra, 5 Yr. CAGR %</t>
  </si>
  <si>
    <t>-27.31</t>
  </si>
  <si>
    <t>-15.36</t>
  </si>
  <si>
    <t>-5.61</t>
  </si>
  <si>
    <t>32.42</t>
  </si>
  <si>
    <t>9.41</t>
  </si>
  <si>
    <t>-38.07</t>
  </si>
  <si>
    <t>-9.97</t>
  </si>
  <si>
    <t>-1.42</t>
  </si>
  <si>
    <t>35.27</t>
  </si>
  <si>
    <t>Dividend Per Share, 5 Yr. CAGR %</t>
  </si>
  <si>
    <t>47.58</t>
  </si>
  <si>
    <t>24.57</t>
  </si>
  <si>
    <t>-9.71</t>
  </si>
  <si>
    <t>-10.59</t>
  </si>
  <si>
    <t>14.87</t>
  </si>
  <si>
    <t>Gross Loans, 5 Yr. CAGR %</t>
  </si>
  <si>
    <t>14.08</t>
  </si>
  <si>
    <t>15.77</t>
  </si>
  <si>
    <t>16.32</t>
  </si>
  <si>
    <t>6.53</t>
  </si>
  <si>
    <t>6.77</t>
  </si>
  <si>
    <t>0.19</t>
  </si>
  <si>
    <t>Allowance For Loan Losses, 5 Yr. CAGR %</t>
  </si>
  <si>
    <t>-17.59</t>
  </si>
  <si>
    <t>-14.16</t>
  </si>
  <si>
    <t>-4.12</t>
  </si>
  <si>
    <t>-1.4</t>
  </si>
  <si>
    <t>Net Loans, 5 Yr. CAGR %</t>
  </si>
  <si>
    <t>11.88</t>
  </si>
  <si>
    <t>14.69</t>
  </si>
  <si>
    <t>15.52</t>
  </si>
  <si>
    <t>6.02</t>
  </si>
  <si>
    <t>7.88</t>
  </si>
  <si>
    <t>1.83</t>
  </si>
  <si>
    <t>1.88</t>
  </si>
  <si>
    <t>1.12</t>
  </si>
  <si>
    <t>Non Performing Loans, 5 Yr. CAGR %</t>
  </si>
  <si>
    <t>-23.33</t>
  </si>
  <si>
    <t>-15.67</t>
  </si>
  <si>
    <t>-9.99</t>
  </si>
  <si>
    <t>-7.04</t>
  </si>
  <si>
    <t>-3.3</t>
  </si>
  <si>
    <t>Non Performing Assets, 5 Yr. CAGR %</t>
  </si>
  <si>
    <t>-16.98</t>
  </si>
  <si>
    <t>-18.04</t>
  </si>
  <si>
    <t>-16.69</t>
  </si>
  <si>
    <t>-11.68</t>
  </si>
  <si>
    <t>-10.15</t>
  </si>
  <si>
    <t>-10.76</t>
  </si>
  <si>
    <t>Total Assets, 5 Yr. CAGR %</t>
  </si>
  <si>
    <t>14.55</t>
  </si>
  <si>
    <t>16.53</t>
  </si>
  <si>
    <t>16.17</t>
  </si>
  <si>
    <t>6.5</t>
  </si>
  <si>
    <t>3.46</t>
  </si>
  <si>
    <t>1.13</t>
  </si>
  <si>
    <t>Total Deposits, 5 Yr CAGR %</t>
  </si>
  <si>
    <t>18.29</t>
  </si>
  <si>
    <t>15.97</t>
  </si>
  <si>
    <t>6.48</t>
  </si>
  <si>
    <t>9.32</t>
  </si>
  <si>
    <t>4.75</t>
  </si>
  <si>
    <t>3.95</t>
  </si>
  <si>
    <t>Tangible Book Value, 5 Yr. CAGR %</t>
  </si>
  <si>
    <t>15.78</t>
  </si>
  <si>
    <t>17.17</t>
  </si>
  <si>
    <t>7.32</t>
  </si>
  <si>
    <t>2.07</t>
  </si>
  <si>
    <t>1.56</t>
  </si>
  <si>
    <t>-1.6</t>
  </si>
  <si>
    <t>-0.95</t>
  </si>
  <si>
    <t>-0.39</t>
  </si>
  <si>
    <t>3.44</t>
  </si>
  <si>
    <t>Average Interest Earning Assets, 5 Yr. CAGR %</t>
  </si>
  <si>
    <t>5.63</t>
  </si>
  <si>
    <t>3.81</t>
  </si>
  <si>
    <t>Average Interest Bearing Liabilities, 5 Yr. CAGR %</t>
  </si>
  <si>
    <t>5.41</t>
  </si>
  <si>
    <t>6.67</t>
  </si>
  <si>
    <t>3.77</t>
  </si>
  <si>
    <t>3.97</t>
  </si>
  <si>
    <t>Common Equity, 5 Yr. CAGR %</t>
  </si>
  <si>
    <t>17.62</t>
  </si>
  <si>
    <t>17.23</t>
  </si>
  <si>
    <t>8.31</t>
  </si>
  <si>
    <t>3.48</t>
  </si>
  <si>
    <t>-0.1</t>
  </si>
  <si>
    <t>2.81</t>
  </si>
  <si>
    <t>Total Equity, 5 Yr. CAGR %</t>
  </si>
  <si>
    <t>17.55</t>
  </si>
  <si>
    <t>3.47</t>
  </si>
  <si>
    <t>2.96</t>
  </si>
  <si>
    <t>-0.44</t>
  </si>
  <si>
    <t>-0.13</t>
  </si>
  <si>
    <t>2.75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</si>
  <si>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</si>
  <si>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</si>
  <si>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</si>
  <si>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</si>
  <si>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</si>
  <si>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</si>
  <si>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</si>
  <si>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</si>
  <si>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</si>
  <si>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5,760</t>
  </si>
  <si>
    <t>1,990</t>
  </si>
  <si>
    <t>3,301</t>
  </si>
  <si>
    <t>4,920</t>
  </si>
  <si>
    <t>6,046</t>
  </si>
  <si>
    <t>11,136</t>
  </si>
  <si>
    <t>-</t>
  </si>
  <si>
    <t>Change</t>
  </si>
  <si>
    <t>-65.45%</t>
  </si>
  <si>
    <t>65.91%</t>
  </si>
  <si>
    <t>49.04%</t>
  </si>
  <si>
    <t>22.87%</t>
  </si>
  <si>
    <t>84.19%</t>
  </si>
  <si>
    <t>0%</t>
  </si>
  <si>
    <t>Enterprise Value (EV)</t>
  </si>
  <si>
    <t>P/E ratio</t>
  </si>
  <si>
    <t>8x</t>
  </si>
  <si>
    <t>35.4x</t>
  </si>
  <si>
    <t>7.4x</t>
  </si>
  <si>
    <t>6.78x</t>
  </si>
  <si>
    <t>4.84x</t>
  </si>
  <si>
    <t>6.92x</t>
  </si>
  <si>
    <t>7.24x</t>
  </si>
  <si>
    <t>PBR</t>
  </si>
  <si>
    <t>0.44x</t>
  </si>
  <si>
    <t>0.15x</t>
  </si>
  <si>
    <t>0.25x</t>
  </si>
  <si>
    <t>0.36x</t>
  </si>
  <si>
    <t>0.42x</t>
  </si>
  <si>
    <t>0.76x</t>
  </si>
  <si>
    <t>0.72x</t>
  </si>
  <si>
    <t>0.68x</t>
  </si>
  <si>
    <t>PEG</t>
  </si>
  <si>
    <t>-0.4x</t>
  </si>
  <si>
    <t>0x</t>
  </si>
  <si>
    <t>0.1x</t>
  </si>
  <si>
    <t>0.2x</t>
  </si>
  <si>
    <t>-3.45x</t>
  </si>
  <si>
    <t>-1.67x</t>
  </si>
  <si>
    <t>Capitalization / Revenue</t>
  </si>
  <si>
    <t>1.17x</t>
  </si>
  <si>
    <t>0.38x</t>
  </si>
  <si>
    <t>0.66x</t>
  </si>
  <si>
    <t>0.93x</t>
  </si>
  <si>
    <t>0.99x</t>
  </si>
  <si>
    <t>1.77x</t>
  </si>
  <si>
    <t>1.78x</t>
  </si>
  <si>
    <t>EV / Revenue</t>
  </si>
  <si>
    <t>EV / EBITDA</t>
  </si>
  <si>
    <t>EV / EBIT</t>
  </si>
  <si>
    <t>3.51x</t>
  </si>
  <si>
    <t>3.57x</t>
  </si>
  <si>
    <t>3.63x</t>
  </si>
  <si>
    <t>EV / FCF</t>
  </si>
  <si>
    <t>FCF Yield</t>
  </si>
  <si>
    <t>Dividend per Share
                                    2</t>
  </si>
  <si>
    <t>0.1654</t>
  </si>
  <si>
    <t>0.1488</t>
  </si>
  <si>
    <t>0.1315</t>
  </si>
  <si>
    <t>Rate of return</t>
  </si>
  <si>
    <t>3.85%</t>
  </si>
  <si>
    <t>5.07%</t>
  </si>
  <si>
    <t>4.54%</t>
  </si>
  <si>
    <t>5.39%</t>
  </si>
  <si>
    <t>8.03%</t>
  </si>
  <si>
    <t>7.22%</t>
  </si>
  <si>
    <t>6.38%</t>
  </si>
  <si>
    <t>EPS
                                    2</t>
  </si>
  <si>
    <t>0.01</t>
  </si>
  <si>
    <t>0.3038</t>
  </si>
  <si>
    <t>0.2977</t>
  </si>
  <si>
    <t>0.2847</t>
  </si>
  <si>
    <t>Distribution rate</t>
  </si>
  <si>
    <t>30.8%</t>
  </si>
  <si>
    <t>37.5%</t>
  </si>
  <si>
    <t>26.1%</t>
  </si>
  <si>
    <t>54.5%</t>
  </si>
  <si>
    <t>50%</t>
  </si>
  <si>
    <t>46.2%</t>
  </si>
  <si>
    <t>Net sales
                                    1</t>
  </si>
  <si>
    <t>4,932</t>
  </si>
  <si>
    <t>5,302</t>
  </si>
  <si>
    <t>5,026</t>
  </si>
  <si>
    <t>5,289</t>
  </si>
  <si>
    <t>6,109</t>
  </si>
  <si>
    <t>6,277</t>
  </si>
  <si>
    <t>6,243</t>
  </si>
  <si>
    <t>EBITDA</t>
  </si>
  <si>
    <t>EBIT
                                    1</t>
  </si>
  <si>
    <t>1,719</t>
  </si>
  <si>
    <t>1,841</t>
  </si>
  <si>
    <t>2,298</t>
  </si>
  <si>
    <t>2,880</t>
  </si>
  <si>
    <t>3,176</t>
  </si>
  <si>
    <t>3,116</t>
  </si>
  <si>
    <t>3,065</t>
  </si>
  <si>
    <t>Net income
                                    1</t>
  </si>
  <si>
    <t>768</t>
  </si>
  <si>
    <t>2</t>
  </si>
  <si>
    <t>530</t>
  </si>
  <si>
    <t>859</t>
  </si>
  <si>
    <t>1,332</t>
  </si>
  <si>
    <t>1,659</t>
  </si>
  <si>
    <t>1,563</t>
  </si>
  <si>
    <t>1,449</t>
  </si>
  <si>
    <t>Reference price
                                    2</t>
  </si>
  <si>
    <t>1.040</t>
  </si>
  <si>
    <t>0.354</t>
  </si>
  <si>
    <t>0.592</t>
  </si>
  <si>
    <t>0.881</t>
  </si>
  <si>
    <t>1.113</t>
  </si>
  <si>
    <t>2.061</t>
  </si>
  <si>
    <t>Nbr of stocks (in thousands)</t>
  </si>
  <si>
    <t>5,538,176</t>
  </si>
  <si>
    <t>5,620,958</t>
  </si>
  <si>
    <t>5,578,404</t>
  </si>
  <si>
    <t>5,586,285</t>
  </si>
  <si>
    <t>5,432,000</t>
  </si>
  <si>
    <t>5,403,044</t>
  </si>
  <si>
    <t>Announcement Date</t>
  </si>
  <si>
    <t>1/30/20</t>
  </si>
  <si>
    <t>2/1/21</t>
  </si>
  <si>
    <t>1/27/22</t>
  </si>
  <si>
    <t>1/26/23</t>
  </si>
  <si>
    <t>2/1/24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</si>
  <si>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</si>
  <si>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</si>
  <si>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</si>
  <si>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</si>
  <si>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</si>
  <si>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</si>
  <si>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</si>
  <si>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</si>
  <si>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</si>
  <si>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</si>
  <si>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</si>
  <si>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</si>
  <si>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</si>
  <si>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</si>
  <si>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</si>
  <si>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</si>
  <si>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</si>
  <si>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</si>
  <si>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fiftyTwoWeekLow</t>
  </si>
  <si>
    <t>fiftyTwoWeekHigh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</si>
  <si>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</si>
  <si>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</si>
  <si>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</si>
  <si>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</si>
  <si>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</si>
  <si>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</si>
  <si>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exchange</t>
  </si>
  <si>
    <t>NYQ</t>
  </si>
  <si>
    <t>quoteType</t>
  </si>
  <si>
    <t>ETF</t>
  </si>
  <si>
    <t>symbol</t>
  </si>
  <si>
    <t>underlyingSymbol</t>
  </si>
  <si>
    <t>shortName</t>
  </si>
  <si>
    <t xml:space="preserve">Saratoga Investment Corp 6.75% </t>
  </si>
  <si>
    <t>longName</t>
  </si>
  <si>
    <t>Saratoga Investment Corp. NT 23</t>
  </si>
  <si>
    <t>firstTradeDateEpochUtc</t>
  </si>
  <si>
    <t>timeZoneFullName</t>
  </si>
  <si>
    <t>America/New_York</t>
  </si>
  <si>
    <t>timeZoneShortName</t>
  </si>
  <si>
    <t>EST</t>
  </si>
  <si>
    <t>uuid</t>
  </si>
  <si>
    <t>7f02460d-2ad1-3b96-acd1-384f0a821562</t>
  </si>
  <si>
    <t>messageBoardId</t>
  </si>
  <si>
    <t>finmb_29730115</t>
  </si>
  <si>
    <t>gmtOffSetMilliseconds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</si>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</sst>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25.626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1.94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379.44</v>
      </c>
      <c r="C2" s="1">
        <v>722.16</v>
      </c>
      <c r="D2" s="1">
        <v>724.2</v>
      </c>
      <c r="E2" s="1">
        <v>817.02</v>
      </c>
      <c r="F2" s="1">
        <v>334.56</v>
      </c>
      <c r="G2" s="1">
        <v>783.36</v>
      </c>
      <c r="H2" s="1">
        <v>2.04</v>
      </c>
      <c r="I2" s="1">
        <v>540.6</v>
      </c>
      <c r="J2" s="1">
        <v>876.1800000000001</v>
      </c>
      <c r="K2" s="1">
        <v>1356.6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190.74</v>
      </c>
      <c r="C3" s="1">
        <v>200.94</v>
      </c>
      <c r="D3" s="1">
        <v>229.5</v>
      </c>
      <c r="E3" s="1">
        <v>263.16</v>
      </c>
      <c r="F3" s="1">
        <v>185.64</v>
      </c>
      <c r="G3" s="1">
        <v>277.44</v>
      </c>
      <c r="H3" s="1">
        <v>311.1</v>
      </c>
      <c r="I3" s="1">
        <v>301.92</v>
      </c>
      <c r="J3" s="1">
        <v>291.72</v>
      </c>
      <c r="K3" s="1">
        <v>268.26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92.82000000000001</v>
      </c>
      <c r="C4" s="1">
        <v>134.64</v>
      </c>
      <c r="D4" s="1">
        <v>174.42</v>
      </c>
      <c r="E4" s="1">
        <v>146.88</v>
      </c>
      <c r="F4" s="1">
        <v>174.42</v>
      </c>
      <c r="G4" s="1">
        <v>200.94</v>
      </c>
      <c r="H4" s="1">
        <v>222.36</v>
      </c>
      <c r="I4" s="1">
        <v>234.6</v>
      </c>
      <c r="J4" s="1">
        <v>264.18</v>
      </c>
      <c r="K4" s="1">
        <v>261.12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283.56</v>
      </c>
      <c r="C5" s="1">
        <v>335.58</v>
      </c>
      <c r="D5" s="1">
        <v>403.92</v>
      </c>
      <c r="E5" s="1">
        <v>410.04</v>
      </c>
      <c r="F5" s="1">
        <v>360.06</v>
      </c>
      <c r="G5" s="1">
        <v>479.4</v>
      </c>
      <c r="H5" s="1">
        <v>533.46</v>
      </c>
      <c r="I5" s="1">
        <v>537.54</v>
      </c>
      <c r="J5" s="1">
        <v>555.9</v>
      </c>
      <c r="K5" s="1">
        <v>529.38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-319.26</v>
      </c>
      <c r="C6" s="1">
        <v>6.12</v>
      </c>
      <c r="D6" s="1">
        <v>-1162.8</v>
      </c>
      <c r="E6" s="1">
        <v>1948.2</v>
      </c>
      <c r="F6" s="1">
        <v>-481.44</v>
      </c>
      <c r="G6" s="1">
        <v>5181.6</v>
      </c>
      <c r="H6" s="1">
        <v>884.34</v>
      </c>
      <c r="I6" s="1">
        <v>535.5</v>
      </c>
      <c r="J6" s="1">
        <v>-1152.6</v>
      </c>
      <c r="K6" s="1">
        <v>896.58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-1744.2</v>
      </c>
      <c r="C7" s="1">
        <v>-901.6800000000001</v>
      </c>
      <c r="D7" s="1">
        <v>2692.8</v>
      </c>
      <c r="E7" s="1">
        <v>11536.2</v>
      </c>
      <c r="F7" s="1">
        <v>-5171.4</v>
      </c>
      <c r="G7" s="1">
        <v>-17778.6</v>
      </c>
      <c r="H7" s="1">
        <v>17554.2</v>
      </c>
      <c r="I7" s="1">
        <v>9690.0</v>
      </c>
      <c r="J7" s="1">
        <v>-8313.0</v>
      </c>
      <c r="K7" s="1">
        <v>-14524.8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725.22</v>
      </c>
      <c r="C8" s="1">
        <v>1581.0</v>
      </c>
      <c r="D8" s="1">
        <v>1570.8</v>
      </c>
      <c r="E8" s="1">
        <v>1356.6</v>
      </c>
      <c r="F8" s="1">
        <v>1356.6</v>
      </c>
      <c r="G8" s="1">
        <v>725.22</v>
      </c>
      <c r="H8" s="1">
        <v>1856.4</v>
      </c>
      <c r="I8" s="1">
        <v>1285.2</v>
      </c>
      <c r="J8" s="1">
        <v>1275.0</v>
      </c>
      <c r="K8" s="1">
        <v>1005.72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-677.28</v>
      </c>
      <c r="C9" s="1">
        <v>1744.2</v>
      </c>
      <c r="D9" s="1">
        <v>4233.0</v>
      </c>
      <c r="E9" s="1">
        <v>16065.0</v>
      </c>
      <c r="F9" s="1">
        <v>-3600.6</v>
      </c>
      <c r="G9" s="1">
        <v>-10608.0</v>
      </c>
      <c r="H9" s="1">
        <v>20828.4</v>
      </c>
      <c r="I9" s="1">
        <v>12586.8</v>
      </c>
      <c r="J9" s="1">
        <v>-6762.6</v>
      </c>
      <c r="K9" s="1">
        <v>-10730.4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-646.6800000000001</v>
      </c>
      <c r="C10" s="1">
        <v>-309.06</v>
      </c>
      <c r="D10" s="1">
        <v>-284.58</v>
      </c>
      <c r="E10" s="1">
        <v>-209.1</v>
      </c>
      <c r="F10" s="1">
        <v>-228.48</v>
      </c>
      <c r="G10" s="1">
        <v>-453.9</v>
      </c>
      <c r="H10" s="1">
        <v>-368.22</v>
      </c>
      <c r="I10" s="1">
        <v>-230.52</v>
      </c>
      <c r="J10" s="1">
        <v>-243.78</v>
      </c>
      <c r="K10" s="1">
        <v>-240.72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497.76</v>
      </c>
      <c r="C11" s="1">
        <v>421.26</v>
      </c>
      <c r="D11" s="1">
        <v>364.14</v>
      </c>
      <c r="E11" s="1">
        <v>253.98</v>
      </c>
      <c r="F11" s="1">
        <v>515.1</v>
      </c>
      <c r="G11" s="1">
        <v>258.06</v>
      </c>
      <c r="H11" s="1">
        <v>193.8</v>
      </c>
      <c r="I11" s="1">
        <v>453.9</v>
      </c>
      <c r="J11" s="1">
        <v>97.92</v>
      </c>
      <c r="K11" s="1">
        <v>125.46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-2407.2</v>
      </c>
      <c r="D12" s="1">
        <v>-139.74</v>
      </c>
      <c r="E12" s="1">
        <v>-40.8</v>
      </c>
      <c r="F12" s="1">
        <v>-16.32</v>
      </c>
      <c r="G12" s="1">
        <v>-38.76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1346.4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-179.52</v>
      </c>
      <c r="C14" s="1">
        <v>-189.72</v>
      </c>
      <c r="D14" s="1">
        <v>-294.78</v>
      </c>
      <c r="E14" s="1">
        <v>-384.54</v>
      </c>
      <c r="F14" s="1">
        <v>-382.5</v>
      </c>
      <c r="G14" s="1">
        <v>-339.66</v>
      </c>
      <c r="H14" s="1">
        <v>-293.76</v>
      </c>
      <c r="I14" s="1">
        <v>-281.52</v>
      </c>
      <c r="J14" s="1">
        <v>-198.9</v>
      </c>
      <c r="K14" s="1">
        <v>-301.92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-330.48</v>
      </c>
      <c r="D15" s="1">
        <v>-308.04</v>
      </c>
      <c r="E15" s="1">
        <v>-390.66</v>
      </c>
      <c r="F15" s="1">
        <v>-77.52</v>
      </c>
      <c r="G15" s="1">
        <v>0.0</v>
      </c>
      <c r="H15" s="1">
        <v>-33.66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133.62</v>
      </c>
      <c r="C16" s="1">
        <v>164.22</v>
      </c>
      <c r="D16" s="1">
        <v>77.52</v>
      </c>
      <c r="E16" s="1">
        <v>-2947.8</v>
      </c>
      <c r="F16" s="1">
        <v>47.94</v>
      </c>
      <c r="G16" s="1">
        <v>100.98</v>
      </c>
      <c r="H16" s="1">
        <v>46.92</v>
      </c>
      <c r="I16" s="1">
        <v>60.18</v>
      </c>
      <c r="J16" s="1">
        <v>213.18</v>
      </c>
      <c r="K16" s="1">
        <v>27.54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-964.9200000000001</v>
      </c>
      <c r="C17" s="1">
        <v>4722.6</v>
      </c>
      <c r="D17" s="1">
        <v>1001.64</v>
      </c>
      <c r="E17" s="1">
        <v>579.36</v>
      </c>
      <c r="F17" s="1">
        <v>780.3000000000001</v>
      </c>
      <c r="G17" s="1">
        <v>2713.2</v>
      </c>
      <c r="H17" s="1">
        <v>697.6800000000001</v>
      </c>
      <c r="I17" s="1">
        <v>426.36</v>
      </c>
      <c r="J17" s="1">
        <v>64.26</v>
      </c>
      <c r="K17" s="1">
        <v>224.4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-1162.8</v>
      </c>
      <c r="C18" s="1">
        <v>2069.58</v>
      </c>
      <c r="D18" s="1">
        <v>416.16</v>
      </c>
      <c r="E18" s="1">
        <v>-1754.4</v>
      </c>
      <c r="F18" s="1">
        <v>637.5</v>
      </c>
      <c r="G18" s="1">
        <v>2274.6</v>
      </c>
      <c r="H18" s="1">
        <v>242.76</v>
      </c>
      <c r="I18" s="1">
        <v>428.4</v>
      </c>
      <c r="J18" s="1">
        <v>-65.28</v>
      </c>
      <c r="K18" s="1">
        <v>-166.26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510.0</v>
      </c>
      <c r="E19" s="1">
        <v>1173.0</v>
      </c>
      <c r="F19" s="1">
        <v>510.0</v>
      </c>
      <c r="G19" s="1">
        <v>0.0</v>
      </c>
      <c r="H19" s="1">
        <v>306.0</v>
      </c>
      <c r="I19" s="1">
        <v>1785.0</v>
      </c>
      <c r="J19" s="1">
        <v>0.0</v>
      </c>
      <c r="K19" s="1">
        <v>1020.0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510.0</v>
      </c>
      <c r="E20" s="1">
        <v>1173.0</v>
      </c>
      <c r="F20" s="1">
        <v>510.0</v>
      </c>
      <c r="G20" s="1">
        <v>0.0</v>
      </c>
      <c r="H20" s="1">
        <v>306.0</v>
      </c>
      <c r="I20" s="1">
        <v>1785.0</v>
      </c>
      <c r="J20" s="1">
        <v>0.0</v>
      </c>
      <c r="K20" s="1">
        <v>1020.0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-53.04</v>
      </c>
      <c r="C21" s="1">
        <v>-88.74</v>
      </c>
      <c r="D21" s="1">
        <v>-308.04</v>
      </c>
      <c r="E21" s="1">
        <v>-118.32</v>
      </c>
      <c r="F21" s="1">
        <v>0.0</v>
      </c>
      <c r="G21" s="1">
        <v>0.0</v>
      </c>
      <c r="H21" s="1">
        <v>-433.5</v>
      </c>
      <c r="I21" s="1">
        <v>-451.86</v>
      </c>
      <c r="J21" s="1">
        <v>-765.0</v>
      </c>
      <c r="K21" s="1">
        <v>-918.0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-53.04</v>
      </c>
      <c r="C22" s="1">
        <v>-88.74</v>
      </c>
      <c r="D22" s="1">
        <v>-308.04</v>
      </c>
      <c r="E22" s="1">
        <v>-118.32</v>
      </c>
      <c r="F22" s="1">
        <v>0.0</v>
      </c>
      <c r="G22" s="1">
        <v>0.0</v>
      </c>
      <c r="H22" s="1">
        <v>-433.5</v>
      </c>
      <c r="I22" s="1">
        <v>-451.86</v>
      </c>
      <c r="J22" s="1">
        <v>-765.0</v>
      </c>
      <c r="K22" s="1">
        <v>-918.0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377.4</v>
      </c>
      <c r="C23" s="1">
        <v>1968.6</v>
      </c>
      <c r="D23" s="1">
        <v>346.8</v>
      </c>
      <c r="E23" s="1">
        <v>349.86</v>
      </c>
      <c r="F23" s="1">
        <v>236.64</v>
      </c>
      <c r="G23" s="1">
        <v>220.32</v>
      </c>
      <c r="H23" s="1">
        <v>119.34</v>
      </c>
      <c r="I23" s="1">
        <v>69.36</v>
      </c>
      <c r="J23" s="1">
        <v>104.04</v>
      </c>
      <c r="K23" s="1">
        <v>60.18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-470.22</v>
      </c>
      <c r="C24" s="1">
        <v>-530.4</v>
      </c>
      <c r="D24" s="1">
        <v>-329.46</v>
      </c>
      <c r="E24" s="1">
        <v>-352.92</v>
      </c>
      <c r="F24" s="1">
        <v>-272.34</v>
      </c>
      <c r="G24" s="1">
        <v>-215.22</v>
      </c>
      <c r="H24" s="1">
        <v>-148.92</v>
      </c>
      <c r="I24" s="1">
        <v>-65.28</v>
      </c>
      <c r="J24" s="1">
        <v>-87.72</v>
      </c>
      <c r="K24" s="1">
        <v>-281.52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-40.8</v>
      </c>
      <c r="C25" s="1">
        <v>-21.42</v>
      </c>
      <c r="D25" s="1">
        <v>-163.2</v>
      </c>
      <c r="E25" s="1">
        <v>-285.6</v>
      </c>
      <c r="F25" s="1">
        <v>-399.84</v>
      </c>
      <c r="G25" s="1">
        <v>-57.12</v>
      </c>
      <c r="H25" s="1">
        <v>-115.26</v>
      </c>
      <c r="I25" s="1">
        <v>0.0</v>
      </c>
      <c r="J25" s="1">
        <v>-286.62</v>
      </c>
      <c r="K25" s="1">
        <v>-279.48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-40.8</v>
      </c>
      <c r="C26" s="1">
        <v>-21.42</v>
      </c>
      <c r="D26" s="1">
        <v>-163.2</v>
      </c>
      <c r="E26" s="1">
        <v>-285.6</v>
      </c>
      <c r="F26" s="1">
        <v>-399.84</v>
      </c>
      <c r="G26" s="1">
        <v>-57.12</v>
      </c>
      <c r="H26" s="1">
        <v>-115.26</v>
      </c>
      <c r="I26" s="1">
        <v>0.0</v>
      </c>
      <c r="J26" s="1">
        <v>-286.62</v>
      </c>
      <c r="K26" s="1">
        <v>-279.48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-43.86</v>
      </c>
      <c r="C27" s="1">
        <v>-82.62</v>
      </c>
      <c r="D27" s="1">
        <v>-2.04</v>
      </c>
      <c r="E27" s="1">
        <v>-23.46</v>
      </c>
      <c r="F27" s="1">
        <v>-52.02</v>
      </c>
      <c r="G27" s="1">
        <v>-215.22</v>
      </c>
      <c r="H27" s="1">
        <v>-198.9</v>
      </c>
      <c r="I27" s="1">
        <v>-219.3</v>
      </c>
      <c r="J27" s="1">
        <v>-225.42</v>
      </c>
      <c r="K27" s="1">
        <v>-231.54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-231.54</v>
      </c>
      <c r="C28" s="1">
        <v>1244.4</v>
      </c>
      <c r="D28" s="1">
        <v>53.04</v>
      </c>
      <c r="E28" s="1">
        <v>742.5600000000001</v>
      </c>
      <c r="F28" s="1">
        <v>21.42</v>
      </c>
      <c r="G28" s="1">
        <v>-267.24</v>
      </c>
      <c r="H28" s="1">
        <v>-469.2</v>
      </c>
      <c r="I28" s="1">
        <v>1122.0</v>
      </c>
      <c r="J28" s="1">
        <v>-1264.8</v>
      </c>
      <c r="K28" s="1">
        <v>-629.34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16.32</v>
      </c>
      <c r="C29" s="1">
        <v>-5.1</v>
      </c>
      <c r="D29" s="1">
        <v>-270.3</v>
      </c>
      <c r="E29" s="1">
        <v>-87.72</v>
      </c>
      <c r="F29" s="1">
        <v>12.24</v>
      </c>
      <c r="G29" s="1">
        <v>100.98</v>
      </c>
      <c r="H29" s="1">
        <v>-186.66</v>
      </c>
      <c r="I29" s="1">
        <v>178.5</v>
      </c>
      <c r="J29" s="1">
        <v>-23.46</v>
      </c>
      <c r="K29" s="1">
        <v>28.56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-2049.18</v>
      </c>
      <c r="C31" s="1">
        <v>5049.0</v>
      </c>
      <c r="D31" s="1">
        <v>4426.8</v>
      </c>
      <c r="E31" s="1">
        <v>14963.4</v>
      </c>
      <c r="F31" s="1">
        <v>-2927.4</v>
      </c>
      <c r="G31" s="1">
        <v>-8496.6</v>
      </c>
      <c r="H31" s="1">
        <v>20420.4</v>
      </c>
      <c r="I31" s="1">
        <v>14310.6</v>
      </c>
      <c r="J31" s="1">
        <v>-8109.0</v>
      </c>
      <c r="K31" s="1">
        <v>-11495.4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1968.6</v>
      </c>
      <c r="D33" s="1">
        <v>1540.2</v>
      </c>
      <c r="E33" s="1">
        <v>1183.2</v>
      </c>
      <c r="F33" s="1">
        <v>1152.6</v>
      </c>
      <c r="G33" s="1">
        <v>0.0</v>
      </c>
      <c r="H33" s="1">
        <v>999.6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178.5</v>
      </c>
      <c r="C34" s="1">
        <v>311.1</v>
      </c>
      <c r="D34" s="1">
        <v>125.46</v>
      </c>
      <c r="E34" s="1">
        <v>194.82</v>
      </c>
      <c r="F34" s="1">
        <v>59.16</v>
      </c>
      <c r="G34" s="1">
        <v>272.34</v>
      </c>
      <c r="H34" s="1">
        <v>35.7</v>
      </c>
      <c r="I34" s="1">
        <v>-75.48</v>
      </c>
      <c r="J34" s="1">
        <v>68.34</v>
      </c>
      <c r="K34" s="1">
        <v>417.18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-53.04</v>
      </c>
      <c r="C35" s="1">
        <v>-88.74</v>
      </c>
      <c r="D35" s="1">
        <v>201.96</v>
      </c>
      <c r="E35" s="1">
        <v>1050.6</v>
      </c>
      <c r="F35" s="1">
        <v>510.0</v>
      </c>
      <c r="G35" s="1">
        <v>0.0</v>
      </c>
      <c r="H35" s="1">
        <v>-127.5</v>
      </c>
      <c r="I35" s="1">
        <v>1336.2</v>
      </c>
      <c r="J35" s="1">
        <v>-765.0</v>
      </c>
      <c r="K35" s="1">
        <v>102.0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523.26</v>
      </c>
      <c r="C3" s="1">
        <v>748.6800000000001</v>
      </c>
      <c r="D3" s="1">
        <v>1601.4</v>
      </c>
      <c r="E3" s="1">
        <v>1295.4</v>
      </c>
      <c r="F3" s="1">
        <v>1458.6</v>
      </c>
      <c r="G3" s="1">
        <v>1611.6</v>
      </c>
      <c r="H3" s="1">
        <v>1366.8</v>
      </c>
      <c r="I3" s="1">
        <v>1499.4</v>
      </c>
      <c r="J3" s="1">
        <v>2060.4</v>
      </c>
      <c r="K3" s="1">
        <v>1448.4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29386.2</v>
      </c>
      <c r="C4" s="1">
        <v>32456.4</v>
      </c>
      <c r="D4" s="1">
        <v>25153.2</v>
      </c>
      <c r="E4" s="1">
        <v>26050.8</v>
      </c>
      <c r="F4" s="1">
        <v>27642.0</v>
      </c>
      <c r="G4" s="1">
        <v>28723.2</v>
      </c>
      <c r="H4" s="1">
        <v>26244.6</v>
      </c>
      <c r="I4" s="1">
        <v>23235.6</v>
      </c>
      <c r="J4" s="1">
        <v>28407.0</v>
      </c>
      <c r="K4" s="1">
        <v>28968.0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3182.4</v>
      </c>
      <c r="C5" s="1">
        <v>3080.4</v>
      </c>
      <c r="D5" s="1">
        <v>4099.38</v>
      </c>
      <c r="E5" s="1">
        <v>2029.8</v>
      </c>
      <c r="F5" s="1">
        <v>2448.0</v>
      </c>
      <c r="G5" s="1">
        <v>3223.2</v>
      </c>
      <c r="H5" s="1">
        <v>3763.8</v>
      </c>
      <c r="I5" s="1">
        <v>2539.8</v>
      </c>
      <c r="J5" s="1">
        <v>5650.8</v>
      </c>
      <c r="K5" s="1">
        <v>4651.2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32558.4</v>
      </c>
      <c r="C6" s="1">
        <v>35536.8</v>
      </c>
      <c r="D6" s="1">
        <v>29253.6</v>
      </c>
      <c r="E6" s="1">
        <v>28090.8</v>
      </c>
      <c r="F6" s="1">
        <v>30090.0</v>
      </c>
      <c r="G6" s="1">
        <v>31946.4</v>
      </c>
      <c r="H6" s="1">
        <v>29998.2</v>
      </c>
      <c r="I6" s="1">
        <v>25775.4</v>
      </c>
      <c r="J6" s="1">
        <v>34057.8</v>
      </c>
      <c r="K6" s="1">
        <v>33629.4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124440.0</v>
      </c>
      <c r="C7" s="1">
        <v>157080.0</v>
      </c>
      <c r="D7" s="1">
        <v>158100.0</v>
      </c>
      <c r="E7" s="1">
        <v>156060.0</v>
      </c>
      <c r="F7" s="1">
        <v>158100.0</v>
      </c>
      <c r="G7" s="1">
        <v>168300.0</v>
      </c>
      <c r="H7" s="1">
        <v>163200.0</v>
      </c>
      <c r="I7" s="1">
        <v>170340.0</v>
      </c>
      <c r="J7" s="1">
        <v>170340.0</v>
      </c>
      <c r="K7" s="1">
        <v>166260.0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-11107.8</v>
      </c>
      <c r="C8" s="1">
        <v>-6742.2</v>
      </c>
      <c r="D8" s="1">
        <v>-5018.4</v>
      </c>
      <c r="E8" s="1">
        <v>-3804.6</v>
      </c>
      <c r="F8" s="1">
        <v>-3498.6</v>
      </c>
      <c r="G8" s="1">
        <v>-2988.6</v>
      </c>
      <c r="H8" s="1">
        <v>-3141.6</v>
      </c>
      <c r="I8" s="1">
        <v>-3366.0</v>
      </c>
      <c r="J8" s="1">
        <v>-3080.4</v>
      </c>
      <c r="K8" s="1">
        <v>-3264.0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-449.82</v>
      </c>
      <c r="C9" s="1">
        <v>-422.28</v>
      </c>
      <c r="D9" s="1">
        <v>-364.14</v>
      </c>
      <c r="E9" s="1">
        <v>-306.0</v>
      </c>
      <c r="F9" s="1">
        <v>-253.98</v>
      </c>
      <c r="G9" s="1">
        <v>-219.3</v>
      </c>
      <c r="H9" s="1">
        <v>-179.52</v>
      </c>
      <c r="I9" s="1">
        <v>-156.06</v>
      </c>
      <c r="J9" s="1">
        <v>-187.68</v>
      </c>
      <c r="K9" s="1">
        <v>-245.82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113220.0</v>
      </c>
      <c r="C10" s="1">
        <v>149940.0</v>
      </c>
      <c r="D10" s="1">
        <v>151980.0</v>
      </c>
      <c r="E10" s="1">
        <v>151980.0</v>
      </c>
      <c r="F10" s="1">
        <v>154020.0</v>
      </c>
      <c r="G10" s="1">
        <v>165240.0</v>
      </c>
      <c r="H10" s="1">
        <v>159120.0</v>
      </c>
      <c r="I10" s="1">
        <v>167280.0</v>
      </c>
      <c r="J10" s="1">
        <v>167280.0</v>
      </c>
      <c r="K10" s="1">
        <v>162180.0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2835.6</v>
      </c>
      <c r="C11" s="1">
        <v>3264.0</v>
      </c>
      <c r="D11" s="1">
        <v>3600.6</v>
      </c>
      <c r="E11" s="1">
        <v>3417.0</v>
      </c>
      <c r="F11" s="1">
        <v>3325.2</v>
      </c>
      <c r="G11" s="1">
        <v>4630.8</v>
      </c>
      <c r="H11" s="1">
        <v>4712.4</v>
      </c>
      <c r="I11" s="1">
        <v>4182.0</v>
      </c>
      <c r="J11" s="1">
        <v>4120.8</v>
      </c>
      <c r="K11" s="1">
        <v>3967.8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-1183.2</v>
      </c>
      <c r="C12" s="1">
        <v>-1377.0</v>
      </c>
      <c r="D12" s="1">
        <v>-1479.0</v>
      </c>
      <c r="E12" s="1">
        <v>-1519.8</v>
      </c>
      <c r="F12" s="1">
        <v>-1489.2</v>
      </c>
      <c r="G12" s="1">
        <v>-1632.0</v>
      </c>
      <c r="H12" s="1">
        <v>-1805.4</v>
      </c>
      <c r="I12" s="1">
        <v>-1744.2</v>
      </c>
      <c r="J12" s="1">
        <v>-1785.0</v>
      </c>
      <c r="K12" s="1">
        <v>-1856.4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1642.2</v>
      </c>
      <c r="C13" s="1">
        <v>1887.0</v>
      </c>
      <c r="D13" s="1">
        <v>2111.4</v>
      </c>
      <c r="E13" s="1">
        <v>1897.2</v>
      </c>
      <c r="F13" s="1">
        <v>1836.0</v>
      </c>
      <c r="G13" s="1">
        <v>3009.0</v>
      </c>
      <c r="H13" s="1">
        <v>2907.0</v>
      </c>
      <c r="I13" s="1">
        <v>2448.0</v>
      </c>
      <c r="J13" s="1">
        <v>2325.6</v>
      </c>
      <c r="K13" s="1">
        <v>2111.4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1101.6</v>
      </c>
      <c r="C14" s="1">
        <v>1111.8</v>
      </c>
      <c r="D14" s="1">
        <v>1111.8</v>
      </c>
      <c r="E14" s="1">
        <v>1040.4</v>
      </c>
      <c r="F14" s="1">
        <v>1050.6</v>
      </c>
      <c r="G14" s="1">
        <v>1050.6</v>
      </c>
      <c r="H14" s="1">
        <v>1050.6</v>
      </c>
      <c r="I14" s="1">
        <v>1050.6</v>
      </c>
      <c r="J14" s="1">
        <v>1050.6</v>
      </c>
      <c r="K14" s="1">
        <v>1040.4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517.14</v>
      </c>
      <c r="C15" s="1">
        <v>1007.76</v>
      </c>
      <c r="D15" s="1">
        <v>1060.8</v>
      </c>
      <c r="E15" s="1">
        <v>1254.6</v>
      </c>
      <c r="F15" s="1">
        <v>1458.6</v>
      </c>
      <c r="G15" s="1">
        <v>1560.6</v>
      </c>
      <c r="H15" s="1">
        <v>1601.4</v>
      </c>
      <c r="I15" s="1">
        <v>1581.0</v>
      </c>
      <c r="J15" s="1">
        <v>1489.2</v>
      </c>
      <c r="K15" s="1">
        <v>1489.2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2417.4</v>
      </c>
      <c r="C16" s="1">
        <v>2386.8</v>
      </c>
      <c r="D16" s="1">
        <v>2448.0</v>
      </c>
      <c r="E16" s="1">
        <v>1999.2</v>
      </c>
      <c r="F16" s="1">
        <v>715.02</v>
      </c>
      <c r="G16" s="1">
        <v>525.3</v>
      </c>
      <c r="H16" s="1">
        <v>354.96</v>
      </c>
      <c r="I16" s="1">
        <v>386.58</v>
      </c>
      <c r="J16" s="1">
        <v>306.0</v>
      </c>
      <c r="K16" s="1">
        <v>234.6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3.06</v>
      </c>
      <c r="I17" s="1">
        <v>59.16</v>
      </c>
      <c r="J17" s="1">
        <v>52.02</v>
      </c>
      <c r="K17" s="1">
        <v>72.42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1003.68</v>
      </c>
      <c r="C18" s="1">
        <v>692.58</v>
      </c>
      <c r="D18" s="1">
        <v>286.62</v>
      </c>
      <c r="E18" s="1">
        <v>336.6</v>
      </c>
      <c r="F18" s="1">
        <v>318.24</v>
      </c>
      <c r="G18" s="1">
        <v>501.84</v>
      </c>
      <c r="H18" s="1">
        <v>517.14</v>
      </c>
      <c r="I18" s="1">
        <v>326.4</v>
      </c>
      <c r="J18" s="1">
        <v>211.14</v>
      </c>
      <c r="K18" s="1">
        <v>461.04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690.54</v>
      </c>
      <c r="C19" s="1">
        <v>5518.2</v>
      </c>
      <c r="D19" s="1">
        <v>10322.4</v>
      </c>
      <c r="E19" s="1">
        <v>25602.0</v>
      </c>
      <c r="F19" s="1">
        <v>22511.4</v>
      </c>
      <c r="G19" s="1">
        <v>13861.8</v>
      </c>
      <c r="H19" s="1">
        <v>34516.8</v>
      </c>
      <c r="I19" s="1">
        <v>48694.8</v>
      </c>
      <c r="J19" s="1">
        <v>40024.8</v>
      </c>
      <c r="K19" s="1">
        <v>29141.4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6395.400000000001</v>
      </c>
      <c r="C20" s="1">
        <v>3845.4</v>
      </c>
      <c r="D20" s="1">
        <v>5579.400000000001</v>
      </c>
      <c r="E20" s="1">
        <v>2366.4</v>
      </c>
      <c r="F20" s="1">
        <v>1581.0</v>
      </c>
      <c r="G20" s="1">
        <v>979.2</v>
      </c>
      <c r="H20" s="1">
        <v>522.24</v>
      </c>
      <c r="I20" s="1">
        <v>354.96</v>
      </c>
      <c r="J20" s="1">
        <v>300.9</v>
      </c>
      <c r="K20" s="1">
        <v>312.12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6262.8</v>
      </c>
      <c r="C21" s="1">
        <v>6711.6</v>
      </c>
      <c r="D21" s="1">
        <v>6915.6</v>
      </c>
      <c r="E21" s="1">
        <v>6660.6</v>
      </c>
      <c r="F21" s="1">
        <v>6681.0</v>
      </c>
      <c r="G21" s="1">
        <v>6650.400000000001</v>
      </c>
      <c r="H21" s="1">
        <v>6772.8</v>
      </c>
      <c r="I21" s="1">
        <v>6844.2</v>
      </c>
      <c r="J21" s="1">
        <v>6772.8</v>
      </c>
      <c r="K21" s="1">
        <v>6517.8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2468.4</v>
      </c>
      <c r="D22" s="1">
        <v>2069.58</v>
      </c>
      <c r="E22" s="1">
        <v>2366.4</v>
      </c>
      <c r="F22" s="1">
        <v>4049.4</v>
      </c>
      <c r="G22" s="1">
        <v>686.46</v>
      </c>
      <c r="H22" s="1">
        <v>671.16</v>
      </c>
      <c r="I22" s="1">
        <v>584.46</v>
      </c>
      <c r="J22" s="1">
        <v>547.74</v>
      </c>
      <c r="K22" s="1">
        <v>537.54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433.5</v>
      </c>
      <c r="C23" s="1">
        <v>1132.2</v>
      </c>
      <c r="D23" s="1">
        <v>1540.2</v>
      </c>
      <c r="E23" s="1">
        <v>916.98</v>
      </c>
      <c r="F23" s="1">
        <v>719.1</v>
      </c>
      <c r="G23" s="1">
        <v>639.54</v>
      </c>
      <c r="H23" s="1">
        <v>728.28</v>
      </c>
      <c r="I23" s="1">
        <v>486.54</v>
      </c>
      <c r="J23" s="1">
        <v>393.72</v>
      </c>
      <c r="K23" s="1">
        <v>381.48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166260.0</v>
      </c>
      <c r="C24" s="1">
        <v>213180.0</v>
      </c>
      <c r="D24" s="1">
        <v>217260.0</v>
      </c>
      <c r="E24" s="1">
        <v>225420.0</v>
      </c>
      <c r="F24" s="1">
        <v>226440.0</v>
      </c>
      <c r="G24" s="1">
        <v>228480.0</v>
      </c>
      <c r="H24" s="1">
        <v>240720.0</v>
      </c>
      <c r="I24" s="1">
        <v>257040.0</v>
      </c>
      <c r="J24" s="1">
        <v>256020.0</v>
      </c>
      <c r="K24" s="1">
        <v>239700.0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52.02</v>
      </c>
      <c r="C26" s="1">
        <v>58.14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70900.2</v>
      </c>
      <c r="C27" s="1">
        <v>97603.8</v>
      </c>
      <c r="D27" s="1">
        <v>89800.8</v>
      </c>
      <c r="E27" s="1">
        <v>63433.8</v>
      </c>
      <c r="F27" s="1">
        <v>60710.4</v>
      </c>
      <c r="G27" s="1">
        <v>50286.0</v>
      </c>
      <c r="H27" s="1">
        <v>55284.0</v>
      </c>
      <c r="I27" s="1">
        <v>56385.6</v>
      </c>
      <c r="J27" s="1">
        <v>47715.6</v>
      </c>
      <c r="K27" s="1">
        <v>38596.8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44135.4</v>
      </c>
      <c r="C28" s="1">
        <v>51928.2</v>
      </c>
      <c r="D28" s="1">
        <v>61251.0</v>
      </c>
      <c r="E28" s="1">
        <v>100215.0</v>
      </c>
      <c r="F28" s="1">
        <v>110160.0</v>
      </c>
      <c r="G28" s="1">
        <v>121380.0</v>
      </c>
      <c r="H28" s="1">
        <v>133620.0</v>
      </c>
      <c r="I28" s="1">
        <v>150960.0</v>
      </c>
      <c r="J28" s="1">
        <v>150960.0</v>
      </c>
      <c r="K28" s="1">
        <v>136680.0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115260.0</v>
      </c>
      <c r="C29" s="1">
        <v>149940.0</v>
      </c>
      <c r="D29" s="1">
        <v>150960.0</v>
      </c>
      <c r="E29" s="1">
        <v>163200.0</v>
      </c>
      <c r="F29" s="1">
        <v>171360.0</v>
      </c>
      <c r="G29" s="1">
        <v>172380.0</v>
      </c>
      <c r="H29" s="1">
        <v>188700.0</v>
      </c>
      <c r="I29" s="1">
        <v>207060.0</v>
      </c>
      <c r="J29" s="1">
        <v>198900.0</v>
      </c>
      <c r="K29" s="1">
        <v>175440.0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11016.0</v>
      </c>
      <c r="C30" s="1">
        <v>11536.2</v>
      </c>
      <c r="D30" s="1">
        <v>15320.4</v>
      </c>
      <c r="E30" s="1">
        <v>17034.0</v>
      </c>
      <c r="F30" s="1">
        <v>12739.8</v>
      </c>
      <c r="G30" s="1">
        <v>12709.2</v>
      </c>
      <c r="H30" s="1">
        <v>10985.4</v>
      </c>
      <c r="I30" s="1">
        <v>7894.8</v>
      </c>
      <c r="J30" s="1">
        <v>13311.0</v>
      </c>
      <c r="K30" s="1">
        <v>15993.6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348.84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21634.2</v>
      </c>
      <c r="C32" s="1">
        <v>31579.2</v>
      </c>
      <c r="D32" s="1">
        <v>30151.2</v>
      </c>
      <c r="E32" s="1">
        <v>27030.0</v>
      </c>
      <c r="F32" s="1">
        <v>25479.6</v>
      </c>
      <c r="G32" s="1">
        <v>23664.0</v>
      </c>
      <c r="H32" s="1">
        <v>22021.8</v>
      </c>
      <c r="I32" s="1">
        <v>22531.8</v>
      </c>
      <c r="J32" s="1">
        <v>22939.8</v>
      </c>
      <c r="K32" s="1">
        <v>25520.4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1122.0</v>
      </c>
      <c r="H33" s="1">
        <v>1071.0</v>
      </c>
      <c r="I33" s="1">
        <v>1060.8</v>
      </c>
      <c r="J33" s="1">
        <v>988.38</v>
      </c>
      <c r="K33" s="1">
        <v>965.94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67.32000000000001</v>
      </c>
      <c r="C34" s="1">
        <v>89.76</v>
      </c>
      <c r="D34" s="1">
        <v>240.72</v>
      </c>
      <c r="E34" s="1">
        <v>108.12</v>
      </c>
      <c r="F34" s="1">
        <v>8.16</v>
      </c>
      <c r="G34" s="1">
        <v>42.84</v>
      </c>
      <c r="H34" s="1">
        <v>39.78</v>
      </c>
      <c r="I34" s="1">
        <v>82.62</v>
      </c>
      <c r="J34" s="1">
        <v>115.26</v>
      </c>
      <c r="K34" s="1">
        <v>222.36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704.82</v>
      </c>
      <c r="C35" s="1">
        <v>1377.0</v>
      </c>
      <c r="D35" s="1">
        <v>3865.8</v>
      </c>
      <c r="E35" s="1">
        <v>2152.2</v>
      </c>
      <c r="F35" s="1">
        <v>2621.4</v>
      </c>
      <c r="G35" s="1">
        <v>3060.0</v>
      </c>
      <c r="H35" s="1">
        <v>2254.2</v>
      </c>
      <c r="I35" s="1">
        <v>2998.8</v>
      </c>
      <c r="J35" s="1">
        <v>4671.6</v>
      </c>
      <c r="K35" s="1">
        <v>4967.4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2.04</v>
      </c>
      <c r="C36" s="1">
        <v>1.02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124.44</v>
      </c>
      <c r="C37" s="1">
        <v>117.3</v>
      </c>
      <c r="D37" s="1">
        <v>116.28</v>
      </c>
      <c r="E37" s="1">
        <v>85.68</v>
      </c>
      <c r="F37" s="1">
        <v>89.76</v>
      </c>
      <c r="G37" s="1">
        <v>100.98</v>
      </c>
      <c r="H37" s="1">
        <v>100.98</v>
      </c>
      <c r="I37" s="1">
        <v>87.72</v>
      </c>
      <c r="J37" s="1">
        <v>64.26</v>
      </c>
      <c r="K37" s="1">
        <v>59.16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830.28</v>
      </c>
      <c r="C38" s="1">
        <v>501.84</v>
      </c>
      <c r="D38" s="1">
        <v>552.84</v>
      </c>
      <c r="E38" s="1">
        <v>433.5</v>
      </c>
      <c r="F38" s="1">
        <v>170.34</v>
      </c>
      <c r="G38" s="1">
        <v>201.96</v>
      </c>
      <c r="H38" s="1">
        <v>170.34</v>
      </c>
      <c r="I38" s="1">
        <v>126.48</v>
      </c>
      <c r="J38" s="1">
        <v>116.28</v>
      </c>
      <c r="K38" s="1">
        <v>117.3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5701.8</v>
      </c>
      <c r="C39" s="1">
        <v>4630.8</v>
      </c>
      <c r="D39" s="1">
        <v>2121.6</v>
      </c>
      <c r="E39" s="1">
        <v>1795.2</v>
      </c>
      <c r="F39" s="1">
        <v>2356.2</v>
      </c>
      <c r="G39" s="1">
        <v>2069.58</v>
      </c>
      <c r="H39" s="1">
        <v>2529.6</v>
      </c>
      <c r="I39" s="1">
        <v>1795.2</v>
      </c>
      <c r="J39" s="1">
        <v>2111.4</v>
      </c>
      <c r="K39" s="1">
        <v>2346.0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155040.0</v>
      </c>
      <c r="C40" s="1">
        <v>199920.0</v>
      </c>
      <c r="D40" s="1">
        <v>202980.0</v>
      </c>
      <c r="E40" s="1">
        <v>212160.0</v>
      </c>
      <c r="F40" s="1">
        <v>214200.0</v>
      </c>
      <c r="G40" s="1">
        <v>215220.0</v>
      </c>
      <c r="H40" s="1">
        <v>227460.0</v>
      </c>
      <c r="I40" s="1">
        <v>243780.0</v>
      </c>
      <c r="J40" s="1">
        <v>242760.0</v>
      </c>
      <c r="K40" s="1">
        <v>225420.0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513.0600000000001</v>
      </c>
      <c r="C41" s="1">
        <v>693.6</v>
      </c>
      <c r="D41" s="1">
        <v>716.04</v>
      </c>
      <c r="E41" s="1">
        <v>717.0600000000001</v>
      </c>
      <c r="F41" s="1">
        <v>717.0600000000001</v>
      </c>
      <c r="G41" s="1">
        <v>717.0600000000001</v>
      </c>
      <c r="H41" s="1">
        <v>717.0600000000001</v>
      </c>
      <c r="I41" s="1">
        <v>717.0600000000001</v>
      </c>
      <c r="J41" s="1">
        <v>717.0600000000001</v>
      </c>
      <c r="K41" s="1">
        <v>693.6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5824.2</v>
      </c>
      <c r="C42" s="1">
        <v>8098.8</v>
      </c>
      <c r="D42" s="1">
        <v>8037.6</v>
      </c>
      <c r="E42" s="1">
        <v>8058.0</v>
      </c>
      <c r="F42" s="1">
        <v>8058.0</v>
      </c>
      <c r="G42" s="1">
        <v>8058.0</v>
      </c>
      <c r="H42" s="1">
        <v>8058.0</v>
      </c>
      <c r="I42" s="1">
        <v>8058.0</v>
      </c>
      <c r="J42" s="1">
        <v>8058.0</v>
      </c>
      <c r="K42" s="1">
        <v>7854.0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3070.2</v>
      </c>
      <c r="C43" s="1">
        <v>3570.0</v>
      </c>
      <c r="D43" s="1">
        <v>4171.8</v>
      </c>
      <c r="E43" s="1">
        <v>4732.8</v>
      </c>
      <c r="F43" s="1">
        <v>3733.2</v>
      </c>
      <c r="G43" s="1">
        <v>5630.400000000001</v>
      </c>
      <c r="H43" s="1">
        <v>5559.0</v>
      </c>
      <c r="I43" s="1">
        <v>6089.400000000001</v>
      </c>
      <c r="J43" s="1">
        <v>6742.2</v>
      </c>
      <c r="K43" s="1">
        <v>7721.400000000001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-88.74</v>
      </c>
      <c r="C44" s="1">
        <v>-242.76</v>
      </c>
      <c r="D44" s="1">
        <v>-103.02</v>
      </c>
      <c r="E44" s="1">
        <v>-108.12</v>
      </c>
      <c r="F44" s="1">
        <v>-145.86</v>
      </c>
      <c r="G44" s="1">
        <v>-8.16</v>
      </c>
      <c r="H44" s="1">
        <v>-37.74</v>
      </c>
      <c r="I44" s="1">
        <v>-34.68</v>
      </c>
      <c r="J44" s="1">
        <v>-23.46</v>
      </c>
      <c r="K44" s="1">
        <v>-39.78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2069.58</v>
      </c>
      <c r="C45" s="1">
        <v>867.0</v>
      </c>
      <c r="D45" s="1">
        <v>470.22</v>
      </c>
      <c r="E45" s="1">
        <v>28.56</v>
      </c>
      <c r="F45" s="1">
        <v>-66.3</v>
      </c>
      <c r="G45" s="1">
        <v>-1224.0</v>
      </c>
      <c r="H45" s="1">
        <v>-1621.8</v>
      </c>
      <c r="I45" s="1">
        <v>-1601.4</v>
      </c>
      <c r="J45" s="1">
        <v>-2029.8</v>
      </c>
      <c r="K45" s="1">
        <v>-2101.2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11383.2</v>
      </c>
      <c r="C46" s="1">
        <v>12984.6</v>
      </c>
      <c r="D46" s="1">
        <v>13290.6</v>
      </c>
      <c r="E46" s="1">
        <v>13423.2</v>
      </c>
      <c r="F46" s="1">
        <v>12291.0</v>
      </c>
      <c r="G46" s="1">
        <v>13168.2</v>
      </c>
      <c r="H46" s="1">
        <v>12668.4</v>
      </c>
      <c r="I46" s="1">
        <v>13229.4</v>
      </c>
      <c r="J46" s="1">
        <v>13453.8</v>
      </c>
      <c r="K46" s="1">
        <v>14116.8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55.08</v>
      </c>
      <c r="C47" s="1">
        <v>37.74</v>
      </c>
      <c r="D47" s="1">
        <v>49.98</v>
      </c>
      <c r="E47" s="1">
        <v>62.22</v>
      </c>
      <c r="F47" s="1">
        <v>64.26</v>
      </c>
      <c r="G47" s="1">
        <v>70.38</v>
      </c>
      <c r="H47" s="1">
        <v>72.42</v>
      </c>
      <c r="I47" s="1">
        <v>24.48</v>
      </c>
      <c r="J47" s="1">
        <v>34.68</v>
      </c>
      <c r="K47" s="1">
        <v>34.68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11444.4</v>
      </c>
      <c r="C48" s="1">
        <v>13025.4</v>
      </c>
      <c r="D48" s="1">
        <v>13341.6</v>
      </c>
      <c r="E48" s="1">
        <v>13484.4</v>
      </c>
      <c r="F48" s="1">
        <v>12362.4</v>
      </c>
      <c r="G48" s="1">
        <v>13229.4</v>
      </c>
      <c r="H48" s="1">
        <v>12739.8</v>
      </c>
      <c r="I48" s="1">
        <v>13260.0</v>
      </c>
      <c r="J48" s="1">
        <v>13484.4</v>
      </c>
      <c r="K48" s="1">
        <v>14157.6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166260.0</v>
      </c>
      <c r="C49" s="1">
        <v>213180.0</v>
      </c>
      <c r="D49" s="1">
        <v>217260.0</v>
      </c>
      <c r="E49" s="1">
        <v>225420.0</v>
      </c>
      <c r="F49" s="1">
        <v>226440.0</v>
      </c>
      <c r="G49" s="1">
        <v>228480.0</v>
      </c>
      <c r="H49" s="1">
        <v>240720.0</v>
      </c>
      <c r="I49" s="1">
        <v>257040.0</v>
      </c>
      <c r="J49" s="1">
        <v>256020.0</v>
      </c>
      <c r="K49" s="1">
        <v>239700.0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>
        <v>4059.6</v>
      </c>
      <c r="C51" s="1">
        <v>5722.2</v>
      </c>
      <c r="D51" s="1">
        <v>5671.2</v>
      </c>
      <c r="E51" s="1">
        <v>5691.6</v>
      </c>
      <c r="F51" s="1">
        <v>5650.8</v>
      </c>
      <c r="G51" s="1">
        <v>5732.400000000001</v>
      </c>
      <c r="H51" s="1">
        <v>5691.6</v>
      </c>
      <c r="I51" s="1">
        <v>5701.8</v>
      </c>
      <c r="J51" s="1">
        <v>5712.0</v>
      </c>
      <c r="K51" s="1">
        <v>5508.0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107</v>
      </c>
      <c r="B52" s="1">
        <v>4059.6</v>
      </c>
      <c r="C52" s="1">
        <v>5722.2</v>
      </c>
      <c r="D52" s="1">
        <v>5671.2</v>
      </c>
      <c r="E52" s="1">
        <v>5691.6</v>
      </c>
      <c r="F52" s="1">
        <v>5650.8</v>
      </c>
      <c r="G52" s="1">
        <v>5732.400000000001</v>
      </c>
      <c r="H52" s="1">
        <v>5691.6</v>
      </c>
      <c r="I52" s="1">
        <v>5701.8</v>
      </c>
      <c r="J52" s="1">
        <v>5712.0</v>
      </c>
      <c r="K52" s="1">
        <v>5508.0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108</v>
      </c>
      <c r="B53" s="1" t="s">
        <v>109</v>
      </c>
      <c r="C53" s="1" t="s">
        <v>110</v>
      </c>
      <c r="D53" s="1" t="s">
        <v>111</v>
      </c>
      <c r="E53" s="1" t="s">
        <v>112</v>
      </c>
      <c r="F53" s="1" t="s">
        <v>113</v>
      </c>
      <c r="G53" s="1" t="s">
        <v>114</v>
      </c>
      <c r="H53" s="1" t="s">
        <v>115</v>
      </c>
      <c r="I53" s="1" t="s">
        <v>116</v>
      </c>
      <c r="J53" s="1" t="s">
        <v>117</v>
      </c>
      <c r="K53" s="1" t="s">
        <v>118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9761.4</v>
      </c>
      <c r="C54" s="1">
        <v>10863.0</v>
      </c>
      <c r="D54" s="1">
        <v>11118.0</v>
      </c>
      <c r="E54" s="1">
        <v>11128.2</v>
      </c>
      <c r="F54" s="1">
        <v>9781.8</v>
      </c>
      <c r="G54" s="1">
        <v>10546.8</v>
      </c>
      <c r="H54" s="1">
        <v>10016.4</v>
      </c>
      <c r="I54" s="1">
        <v>10597.8</v>
      </c>
      <c r="J54" s="1">
        <v>10924.2</v>
      </c>
      <c r="K54" s="1">
        <v>11587.2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 t="s">
        <v>121</v>
      </c>
      <c r="C55" s="1" t="s">
        <v>122</v>
      </c>
      <c r="D55" s="1" t="s">
        <v>123</v>
      </c>
      <c r="E55" s="1" t="s">
        <v>123</v>
      </c>
      <c r="F55" s="1" t="s">
        <v>124</v>
      </c>
      <c r="G55" s="1" t="s">
        <v>125</v>
      </c>
      <c r="H55" s="1" t="s">
        <v>126</v>
      </c>
      <c r="I55" s="1" t="s">
        <v>127</v>
      </c>
      <c r="J55" s="1" t="s">
        <v>128</v>
      </c>
      <c r="K55" s="1" t="s">
        <v>129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 t="s">
        <v>131</v>
      </c>
      <c r="I56" s="1" t="s">
        <v>132</v>
      </c>
      <c r="J56" s="1" t="s">
        <v>133</v>
      </c>
      <c r="K56" s="1" t="s">
        <v>134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166260.0</v>
      </c>
      <c r="C57" s="1">
        <v>190740.0</v>
      </c>
      <c r="D57" s="1">
        <v>210120.0</v>
      </c>
      <c r="E57" s="1">
        <v>218280.0</v>
      </c>
      <c r="F57" s="1">
        <v>221340.0</v>
      </c>
      <c r="G57" s="1">
        <v>227460.0</v>
      </c>
      <c r="H57" s="1">
        <v>232560.0</v>
      </c>
      <c r="I57" s="1">
        <v>249900.0</v>
      </c>
      <c r="J57" s="1">
        <v>263160.0</v>
      </c>
      <c r="K57" s="1">
        <v>249900.0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108120.0</v>
      </c>
      <c r="C58" s="1">
        <v>123420.0</v>
      </c>
      <c r="D58" s="1">
        <v>140760.0</v>
      </c>
      <c r="E58" s="1">
        <v>139740.0</v>
      </c>
      <c r="F58" s="1">
        <v>138720.0</v>
      </c>
      <c r="G58" s="1">
        <v>142800.0</v>
      </c>
      <c r="H58" s="1">
        <v>146880.0</v>
      </c>
      <c r="I58" s="1">
        <v>155040.0</v>
      </c>
      <c r="J58" s="1">
        <v>161160.0</v>
      </c>
      <c r="K58" s="1">
        <v>157080.0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32649.18</v>
      </c>
      <c r="C59" s="1">
        <v>43472.4</v>
      </c>
      <c r="D59" s="1">
        <v>45461.4</v>
      </c>
      <c r="E59" s="1">
        <v>44064.0</v>
      </c>
      <c r="F59" s="1">
        <v>38229.6</v>
      </c>
      <c r="G59" s="1">
        <v>37495.2</v>
      </c>
      <c r="H59" s="1">
        <v>34078.2</v>
      </c>
      <c r="I59" s="1">
        <v>31487.4</v>
      </c>
      <c r="J59" s="1">
        <v>37240.2</v>
      </c>
      <c r="K59" s="1">
        <v>42493.2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690.54</v>
      </c>
      <c r="C60" s="1">
        <v>5518.2</v>
      </c>
      <c r="D60" s="1">
        <v>10322.4</v>
      </c>
      <c r="E60" s="1">
        <v>25602.0</v>
      </c>
      <c r="F60" s="1">
        <v>22511.4</v>
      </c>
      <c r="G60" s="1">
        <v>13861.8</v>
      </c>
      <c r="H60" s="1">
        <v>34516.8</v>
      </c>
      <c r="I60" s="1">
        <v>48694.8</v>
      </c>
      <c r="J60" s="1">
        <v>40024.8</v>
      </c>
      <c r="K60" s="1">
        <v>29141.4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124.44</v>
      </c>
      <c r="C61" s="1">
        <v>117.3</v>
      </c>
      <c r="D61" s="1">
        <v>115.26</v>
      </c>
      <c r="E61" s="1">
        <v>103.02</v>
      </c>
      <c r="F61" s="1">
        <v>103.02</v>
      </c>
      <c r="G61" s="1">
        <v>108.12</v>
      </c>
      <c r="H61" s="1">
        <v>106.08</v>
      </c>
      <c r="I61" s="1">
        <v>87.72</v>
      </c>
      <c r="J61" s="1">
        <v>64.26</v>
      </c>
      <c r="K61" s="1">
        <v>59.16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140</v>
      </c>
      <c r="B62" s="1">
        <v>24235.2</v>
      </c>
      <c r="C62" s="1">
        <v>33312.18</v>
      </c>
      <c r="D62" s="1">
        <v>39759.6</v>
      </c>
      <c r="E62" s="1">
        <v>40738.8</v>
      </c>
      <c r="F62" s="1">
        <v>34312.8</v>
      </c>
      <c r="G62" s="1">
        <v>32425.8</v>
      </c>
      <c r="H62" s="1">
        <v>28886.4</v>
      </c>
      <c r="I62" s="1">
        <v>27448.2</v>
      </c>
      <c r="J62" s="1">
        <v>29518.8</v>
      </c>
      <c r="K62" s="1">
        <v>36373.2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141</v>
      </c>
      <c r="B63" s="1">
        <v>523.26</v>
      </c>
      <c r="C63" s="1">
        <v>347.82</v>
      </c>
      <c r="D63" s="1">
        <v>388.62</v>
      </c>
      <c r="E63" s="1">
        <v>587.52</v>
      </c>
      <c r="F63" s="1">
        <v>586.5</v>
      </c>
      <c r="G63" s="1">
        <v>748.6800000000001</v>
      </c>
      <c r="H63" s="1">
        <v>795.6</v>
      </c>
      <c r="I63" s="1">
        <v>651.78</v>
      </c>
      <c r="J63" s="1">
        <v>525.3</v>
      </c>
      <c r="K63" s="1">
        <v>472.26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142</v>
      </c>
      <c r="B64" s="1">
        <v>1.02</v>
      </c>
      <c r="C64" s="1">
        <v>2.04</v>
      </c>
      <c r="D64" s="1">
        <v>2.04</v>
      </c>
      <c r="E64" s="1">
        <v>2.04</v>
      </c>
      <c r="F64" s="1">
        <v>2.04</v>
      </c>
      <c r="G64" s="1">
        <v>2.04</v>
      </c>
      <c r="H64" s="1">
        <v>2.04</v>
      </c>
      <c r="I64" s="1">
        <v>1.02</v>
      </c>
      <c r="J64" s="1">
        <v>1.02</v>
      </c>
      <c r="K64" s="1">
        <v>1.02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143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144</v>
      </c>
      <c r="B66" s="1">
        <v>114.24</v>
      </c>
      <c r="C66" s="1">
        <v>191.76</v>
      </c>
      <c r="D66" s="1">
        <v>233.58</v>
      </c>
      <c r="E66" s="1">
        <v>304.98</v>
      </c>
      <c r="F66" s="1">
        <v>341.7</v>
      </c>
      <c r="G66" s="1">
        <v>368.22</v>
      </c>
      <c r="H66" s="1">
        <v>366.18</v>
      </c>
      <c r="I66" s="1">
        <v>5.1</v>
      </c>
      <c r="J66" s="1">
        <v>20.4</v>
      </c>
      <c r="K66" s="1">
        <v>22.44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145</v>
      </c>
      <c r="B67" s="1">
        <v>-31.62</v>
      </c>
      <c r="C67" s="1">
        <v>-51.0</v>
      </c>
      <c r="D67" s="1">
        <v>-44.88</v>
      </c>
      <c r="E67" s="1">
        <v>-63.24</v>
      </c>
      <c r="F67" s="1">
        <v>-66.3</v>
      </c>
      <c r="G67" s="1">
        <v>-52.02</v>
      </c>
      <c r="H67" s="1">
        <v>-86.7</v>
      </c>
      <c r="I67" s="1">
        <v>-2.04</v>
      </c>
      <c r="J67" s="1">
        <v>-11.22</v>
      </c>
      <c r="K67" s="1">
        <v>-13.26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4600.2</v>
      </c>
      <c r="C2" s="1">
        <v>4936.8</v>
      </c>
      <c r="D2" s="1">
        <v>5273.400000000001</v>
      </c>
      <c r="E2" s="1">
        <v>4936.8</v>
      </c>
      <c r="F2" s="1">
        <v>4355.4</v>
      </c>
      <c r="G2" s="1">
        <v>4518.6</v>
      </c>
      <c r="H2" s="1">
        <v>3998.4</v>
      </c>
      <c r="I2" s="1">
        <v>3804.6</v>
      </c>
      <c r="J2" s="1">
        <v>4590.0</v>
      </c>
      <c r="K2" s="1">
        <v>7925.400000000001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0.0</v>
      </c>
      <c r="C3" s="1">
        <v>0.0</v>
      </c>
      <c r="D3" s="1">
        <v>10.2</v>
      </c>
      <c r="E3" s="1">
        <v>7.140000000000001</v>
      </c>
      <c r="F3" s="1">
        <v>613.02</v>
      </c>
      <c r="G3" s="1">
        <v>571.2</v>
      </c>
      <c r="H3" s="1">
        <v>408.0</v>
      </c>
      <c r="I3" s="1">
        <v>422.28</v>
      </c>
      <c r="J3" s="1">
        <v>500.82</v>
      </c>
      <c r="K3" s="1">
        <v>913.9200000000001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4600.2</v>
      </c>
      <c r="C4" s="1">
        <v>4936.8</v>
      </c>
      <c r="D4" s="1">
        <v>5283.6</v>
      </c>
      <c r="E4" s="1">
        <v>4947.0</v>
      </c>
      <c r="F4" s="1">
        <v>4967.4</v>
      </c>
      <c r="G4" s="1">
        <v>5089.8</v>
      </c>
      <c r="H4" s="1">
        <v>4406.4</v>
      </c>
      <c r="I4" s="1">
        <v>4233.0</v>
      </c>
      <c r="J4" s="1">
        <v>5089.8</v>
      </c>
      <c r="K4" s="1">
        <v>8843.4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2295.0</v>
      </c>
      <c r="C5" s="1">
        <v>1672.8</v>
      </c>
      <c r="D5" s="1">
        <v>1356.6</v>
      </c>
      <c r="E5" s="1">
        <v>1060.8</v>
      </c>
      <c r="F5" s="1">
        <v>1213.8</v>
      </c>
      <c r="G5" s="1">
        <v>1387.2</v>
      </c>
      <c r="H5" s="1">
        <v>943.5</v>
      </c>
      <c r="I5" s="1">
        <v>736.44</v>
      </c>
      <c r="J5" s="1">
        <v>1213.8</v>
      </c>
      <c r="K5" s="1">
        <v>4018.8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2295.0</v>
      </c>
      <c r="C6" s="1">
        <v>1672.8</v>
      </c>
      <c r="D6" s="1">
        <v>1356.6</v>
      </c>
      <c r="E6" s="1">
        <v>1060.8</v>
      </c>
      <c r="F6" s="1">
        <v>1213.8</v>
      </c>
      <c r="G6" s="1">
        <v>1387.2</v>
      </c>
      <c r="H6" s="1">
        <v>943.5</v>
      </c>
      <c r="I6" s="1">
        <v>736.44</v>
      </c>
      <c r="J6" s="1">
        <v>1213.8</v>
      </c>
      <c r="K6" s="1">
        <v>4018.8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2305.2</v>
      </c>
      <c r="C7" s="1">
        <v>3264.0</v>
      </c>
      <c r="D7" s="1">
        <v>3927.0</v>
      </c>
      <c r="E7" s="1">
        <v>3886.2</v>
      </c>
      <c r="F7" s="1">
        <v>3753.6</v>
      </c>
      <c r="G7" s="1">
        <v>3702.6</v>
      </c>
      <c r="H7" s="1">
        <v>3468.0</v>
      </c>
      <c r="I7" s="1">
        <v>3498.6</v>
      </c>
      <c r="J7" s="1">
        <v>3876.0</v>
      </c>
      <c r="K7" s="1">
        <v>4824.6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42.84</v>
      </c>
      <c r="C8" s="1">
        <v>153.0</v>
      </c>
      <c r="D8" s="1">
        <v>110.16</v>
      </c>
      <c r="E8" s="1">
        <v>219.3</v>
      </c>
      <c r="F8" s="1">
        <v>10.2</v>
      </c>
      <c r="G8" s="1">
        <v>-113.22</v>
      </c>
      <c r="H8" s="1">
        <v>452.88</v>
      </c>
      <c r="I8" s="1">
        <v>-187.68</v>
      </c>
      <c r="J8" s="1">
        <v>209.1</v>
      </c>
      <c r="K8" s="1">
        <v>124.44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-447.78</v>
      </c>
      <c r="C9" s="1">
        <v>-190.74</v>
      </c>
      <c r="D9" s="1">
        <v>-321.3</v>
      </c>
      <c r="E9" s="1">
        <v>-141.78</v>
      </c>
      <c r="F9" s="1">
        <v>-35.7</v>
      </c>
      <c r="G9" s="1">
        <v>-35.7</v>
      </c>
      <c r="H9" s="1">
        <v>105.06</v>
      </c>
      <c r="I9" s="1">
        <v>-7.140000000000001</v>
      </c>
      <c r="J9" s="1">
        <v>-27.54</v>
      </c>
      <c r="K9" s="1">
        <v>-60.18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-36.72</v>
      </c>
      <c r="C10" s="1">
        <v>1008.78</v>
      </c>
      <c r="D10" s="1">
        <v>415.14</v>
      </c>
      <c r="E10" s="1">
        <v>749.7</v>
      </c>
      <c r="F10" s="1">
        <v>279.48</v>
      </c>
      <c r="G10" s="1">
        <v>114.24</v>
      </c>
      <c r="H10" s="1">
        <v>44.88</v>
      </c>
      <c r="I10" s="1">
        <v>27.54</v>
      </c>
      <c r="J10" s="1">
        <v>17.34</v>
      </c>
      <c r="K10" s="1">
        <v>27.54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10.2</v>
      </c>
      <c r="C11" s="1">
        <v>48.96</v>
      </c>
      <c r="D11" s="1">
        <v>75.48</v>
      </c>
      <c r="E11" s="1">
        <v>315.18</v>
      </c>
      <c r="F11" s="1">
        <v>57.12</v>
      </c>
      <c r="G11" s="1">
        <v>57.12</v>
      </c>
      <c r="H11" s="1">
        <v>35.7</v>
      </c>
      <c r="I11" s="1">
        <v>102.0</v>
      </c>
      <c r="J11" s="1">
        <v>124.44</v>
      </c>
      <c r="K11" s="1">
        <v>125.46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2550.0</v>
      </c>
      <c r="C12" s="1">
        <v>1050.6</v>
      </c>
      <c r="D12" s="1">
        <v>983.28</v>
      </c>
      <c r="E12" s="1">
        <v>1050.6</v>
      </c>
      <c r="F12" s="1">
        <v>1091.4</v>
      </c>
      <c r="G12" s="1">
        <v>1234.2</v>
      </c>
      <c r="H12" s="1">
        <v>661.98</v>
      </c>
      <c r="I12" s="1">
        <v>1366.8</v>
      </c>
      <c r="J12" s="1">
        <v>1060.8</v>
      </c>
      <c r="K12" s="1">
        <v>867.0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2111.4</v>
      </c>
      <c r="C13" s="1">
        <v>2069.58</v>
      </c>
      <c r="D13" s="1">
        <v>1264.8</v>
      </c>
      <c r="E13" s="1">
        <v>2193.0</v>
      </c>
      <c r="F13" s="1">
        <v>1397.4</v>
      </c>
      <c r="G13" s="1">
        <v>1254.6</v>
      </c>
      <c r="H13" s="1">
        <v>1305.6</v>
      </c>
      <c r="I13" s="1">
        <v>1295.4</v>
      </c>
      <c r="J13" s="1">
        <v>1387.2</v>
      </c>
      <c r="K13" s="1">
        <v>1081.2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4416.6</v>
      </c>
      <c r="C14" s="1">
        <v>5334.6</v>
      </c>
      <c r="D14" s="1">
        <v>5191.8</v>
      </c>
      <c r="E14" s="1">
        <v>6079.2</v>
      </c>
      <c r="F14" s="1">
        <v>5151.0</v>
      </c>
      <c r="G14" s="1">
        <v>4957.2</v>
      </c>
      <c r="H14" s="1">
        <v>4773.6</v>
      </c>
      <c r="I14" s="1">
        <v>4794.0</v>
      </c>
      <c r="J14" s="1">
        <v>5263.2</v>
      </c>
      <c r="K14" s="1">
        <v>5905.8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1795.2</v>
      </c>
      <c r="C15" s="1">
        <v>1428.0</v>
      </c>
      <c r="D15" s="1">
        <v>449.82</v>
      </c>
      <c r="E15" s="1">
        <v>1183.2</v>
      </c>
      <c r="F15" s="1">
        <v>845.58</v>
      </c>
      <c r="G15" s="1">
        <v>617.1</v>
      </c>
      <c r="H15" s="1">
        <v>1040.4</v>
      </c>
      <c r="I15" s="1">
        <v>648.72</v>
      </c>
      <c r="J15" s="1">
        <v>865.98</v>
      </c>
      <c r="K15" s="1">
        <v>825.1800000000001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2611.2</v>
      </c>
      <c r="C16" s="1">
        <v>3916.8</v>
      </c>
      <c r="D16" s="1">
        <v>4743.0</v>
      </c>
      <c r="E16" s="1">
        <v>4896.0</v>
      </c>
      <c r="F16" s="1">
        <v>4304.4</v>
      </c>
      <c r="G16" s="1">
        <v>4335.0</v>
      </c>
      <c r="H16" s="1">
        <v>3733.2</v>
      </c>
      <c r="I16" s="1">
        <v>4140.18</v>
      </c>
      <c r="J16" s="1">
        <v>4396.2</v>
      </c>
      <c r="K16" s="1">
        <v>5089.8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1183.2</v>
      </c>
      <c r="C17" s="1">
        <v>1438.2</v>
      </c>
      <c r="D17" s="1">
        <v>1611.6</v>
      </c>
      <c r="E17" s="1">
        <v>1560.6</v>
      </c>
      <c r="F17" s="1">
        <v>1560.6</v>
      </c>
      <c r="G17" s="1">
        <v>1611.6</v>
      </c>
      <c r="H17" s="1">
        <v>1540.2</v>
      </c>
      <c r="I17" s="1">
        <v>1499.4</v>
      </c>
      <c r="J17" s="1">
        <v>1417.8</v>
      </c>
      <c r="K17" s="1">
        <v>1489.2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283.56</v>
      </c>
      <c r="C18" s="1">
        <v>335.58</v>
      </c>
      <c r="D18" s="1">
        <v>0.0</v>
      </c>
      <c r="E18" s="1">
        <v>410.04</v>
      </c>
      <c r="F18" s="1">
        <v>360.06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0.0</v>
      </c>
      <c r="C19" s="1">
        <v>0.0</v>
      </c>
      <c r="D19" s="1">
        <v>403.92</v>
      </c>
      <c r="E19" s="1">
        <v>0.0</v>
      </c>
      <c r="F19" s="1">
        <v>0.0</v>
      </c>
      <c r="G19" s="1">
        <v>479.4</v>
      </c>
      <c r="H19" s="1">
        <v>520.2</v>
      </c>
      <c r="I19" s="1">
        <v>537.54</v>
      </c>
      <c r="J19" s="1">
        <v>555.9</v>
      </c>
      <c r="K19" s="1">
        <v>529.38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581.4</v>
      </c>
      <c r="C20" s="1">
        <v>727.26</v>
      </c>
      <c r="D20" s="1">
        <v>1018.98</v>
      </c>
      <c r="E20" s="1">
        <v>1152.6</v>
      </c>
      <c r="F20" s="1">
        <v>1122.0</v>
      </c>
      <c r="G20" s="1">
        <v>949.62</v>
      </c>
      <c r="H20" s="1">
        <v>886.38</v>
      </c>
      <c r="I20" s="1">
        <v>895.5600000000001</v>
      </c>
      <c r="J20" s="1">
        <v>853.74</v>
      </c>
      <c r="K20" s="1">
        <v>908.82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175.44</v>
      </c>
      <c r="C21" s="1">
        <v>686.46</v>
      </c>
      <c r="D21" s="1">
        <v>546.72</v>
      </c>
      <c r="E21" s="1">
        <v>592.62</v>
      </c>
      <c r="F21" s="1">
        <v>511.02</v>
      </c>
      <c r="G21" s="1">
        <v>192.78</v>
      </c>
      <c r="H21" s="1">
        <v>397.8</v>
      </c>
      <c r="I21" s="1">
        <v>126.48</v>
      </c>
      <c r="J21" s="1">
        <v>193.8</v>
      </c>
      <c r="K21" s="1">
        <v>135.66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2223.6</v>
      </c>
      <c r="C22" s="1">
        <v>3182.4</v>
      </c>
      <c r="D22" s="1">
        <v>3580.2</v>
      </c>
      <c r="E22" s="1">
        <v>3723.0</v>
      </c>
      <c r="F22" s="1">
        <v>3549.6</v>
      </c>
      <c r="G22" s="1">
        <v>3233.4</v>
      </c>
      <c r="H22" s="1">
        <v>3345.6</v>
      </c>
      <c r="I22" s="1">
        <v>3060.0</v>
      </c>
      <c r="J22" s="1">
        <v>3019.2</v>
      </c>
      <c r="K22" s="1">
        <v>3060.0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385.56</v>
      </c>
      <c r="C23" s="1">
        <v>729.3000000000001</v>
      </c>
      <c r="D23" s="1">
        <v>1162.8</v>
      </c>
      <c r="E23" s="1">
        <v>1183.2</v>
      </c>
      <c r="F23" s="1">
        <v>756.84</v>
      </c>
      <c r="G23" s="1">
        <v>1101.6</v>
      </c>
      <c r="H23" s="1">
        <v>385.56</v>
      </c>
      <c r="I23" s="1">
        <v>1081.2</v>
      </c>
      <c r="J23" s="1">
        <v>1377.0</v>
      </c>
      <c r="K23" s="1">
        <v>2019.6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-351.9</v>
      </c>
      <c r="I24" s="1">
        <v>-303.96</v>
      </c>
      <c r="J24" s="1">
        <v>0.0</v>
      </c>
      <c r="K24" s="1">
        <v>-26.52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0.0</v>
      </c>
      <c r="C25" s="1">
        <v>236.64</v>
      </c>
      <c r="D25" s="1">
        <v>0.0</v>
      </c>
      <c r="E25" s="1">
        <v>-2.04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151.98</v>
      </c>
      <c r="C26" s="1">
        <v>-140.76</v>
      </c>
      <c r="D26" s="1">
        <v>-32.64</v>
      </c>
      <c r="E26" s="1">
        <v>-255.0</v>
      </c>
      <c r="F26" s="1">
        <v>-31.62</v>
      </c>
      <c r="G26" s="1">
        <v>-4.08</v>
      </c>
      <c r="H26" s="1">
        <v>-3.06</v>
      </c>
      <c r="I26" s="1">
        <v>-106.08</v>
      </c>
      <c r="J26" s="1">
        <v>-66.3</v>
      </c>
      <c r="K26" s="1">
        <v>-59.16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0.0</v>
      </c>
      <c r="C27" s="1">
        <v>0.0</v>
      </c>
      <c r="D27" s="1">
        <v>95.88</v>
      </c>
      <c r="E27" s="1">
        <v>3.06</v>
      </c>
      <c r="F27" s="1">
        <v>64.26</v>
      </c>
      <c r="G27" s="1">
        <v>-23.46</v>
      </c>
      <c r="H27" s="1">
        <v>-71.4</v>
      </c>
      <c r="I27" s="1">
        <v>-39.78</v>
      </c>
      <c r="J27" s="1">
        <v>-45.9</v>
      </c>
      <c r="K27" s="1">
        <v>-4.08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-40.8</v>
      </c>
      <c r="C28" s="1">
        <v>-64.26</v>
      </c>
      <c r="D28" s="1">
        <v>-88.74</v>
      </c>
      <c r="E28" s="1">
        <v>-60.18</v>
      </c>
      <c r="F28" s="1">
        <v>-297.84</v>
      </c>
      <c r="G28" s="1">
        <v>-106.08</v>
      </c>
      <c r="H28" s="1">
        <v>-81.6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>
        <v>495.72</v>
      </c>
      <c r="C29" s="1">
        <v>759.9</v>
      </c>
      <c r="D29" s="1">
        <v>1040.4</v>
      </c>
      <c r="E29" s="1">
        <v>864.96</v>
      </c>
      <c r="F29" s="1">
        <v>427.38</v>
      </c>
      <c r="G29" s="1">
        <v>970.02</v>
      </c>
      <c r="H29" s="1">
        <v>-123.42</v>
      </c>
      <c r="I29" s="1">
        <v>632.4</v>
      </c>
      <c r="J29" s="1">
        <v>1264.8</v>
      </c>
      <c r="K29" s="1">
        <v>1927.8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>
        <v>112.2</v>
      </c>
      <c r="C30" s="1">
        <v>32.64</v>
      </c>
      <c r="D30" s="1">
        <v>310.08</v>
      </c>
      <c r="E30" s="1">
        <v>43.86</v>
      </c>
      <c r="F30" s="1">
        <v>84.66</v>
      </c>
      <c r="G30" s="1">
        <v>177.48</v>
      </c>
      <c r="H30" s="1">
        <v>-126.48</v>
      </c>
      <c r="I30" s="1">
        <v>82.62</v>
      </c>
      <c r="J30" s="1">
        <v>380.46</v>
      </c>
      <c r="K30" s="1">
        <v>568.14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384.54</v>
      </c>
      <c r="C31" s="1">
        <v>726.24</v>
      </c>
      <c r="D31" s="1">
        <v>730.32</v>
      </c>
      <c r="E31" s="1">
        <v>821.1</v>
      </c>
      <c r="F31" s="1">
        <v>341.7</v>
      </c>
      <c r="G31" s="1">
        <v>792.54</v>
      </c>
      <c r="H31" s="1">
        <v>3.06</v>
      </c>
      <c r="I31" s="1">
        <v>549.78</v>
      </c>
      <c r="J31" s="1">
        <v>886.38</v>
      </c>
      <c r="K31" s="1">
        <v>1356.6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384.54</v>
      </c>
      <c r="C32" s="1">
        <v>726.24</v>
      </c>
      <c r="D32" s="1">
        <v>730.32</v>
      </c>
      <c r="E32" s="1">
        <v>821.1</v>
      </c>
      <c r="F32" s="1">
        <v>341.7</v>
      </c>
      <c r="G32" s="1">
        <v>792.54</v>
      </c>
      <c r="H32" s="1">
        <v>3.06</v>
      </c>
      <c r="I32" s="1">
        <v>549.78</v>
      </c>
      <c r="J32" s="1">
        <v>886.38</v>
      </c>
      <c r="K32" s="1">
        <v>1356.6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-4.08</v>
      </c>
      <c r="C33" s="1">
        <v>-3.06</v>
      </c>
      <c r="D33" s="1">
        <v>-5.1</v>
      </c>
      <c r="E33" s="1">
        <v>-3.06</v>
      </c>
      <c r="F33" s="1">
        <v>-7.140000000000001</v>
      </c>
      <c r="G33" s="1">
        <v>-9.18</v>
      </c>
      <c r="H33" s="1">
        <v>-1.02</v>
      </c>
      <c r="I33" s="1">
        <v>-8.16</v>
      </c>
      <c r="J33" s="1">
        <v>-10.2</v>
      </c>
      <c r="K33" s="1">
        <v>-1.02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>
        <v>379.44</v>
      </c>
      <c r="C34" s="1">
        <v>722.16</v>
      </c>
      <c r="D34" s="1">
        <v>724.2</v>
      </c>
      <c r="E34" s="1">
        <v>817.02</v>
      </c>
      <c r="F34" s="1">
        <v>334.56</v>
      </c>
      <c r="G34" s="1">
        <v>783.36</v>
      </c>
      <c r="H34" s="1">
        <v>2.04</v>
      </c>
      <c r="I34" s="1">
        <v>540.6</v>
      </c>
      <c r="J34" s="1">
        <v>876.1800000000001</v>
      </c>
      <c r="K34" s="1">
        <v>1356.6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0.0</v>
      </c>
      <c r="C35" s="1">
        <v>0.0</v>
      </c>
      <c r="D35" s="1">
        <v>0.0</v>
      </c>
      <c r="E35" s="1">
        <v>23.46</v>
      </c>
      <c r="F35" s="1">
        <v>52.02</v>
      </c>
      <c r="G35" s="1">
        <v>74.46000000000001</v>
      </c>
      <c r="H35" s="1">
        <v>74.46000000000001</v>
      </c>
      <c r="I35" s="1">
        <v>103.02</v>
      </c>
      <c r="J35" s="1">
        <v>112.2</v>
      </c>
      <c r="K35" s="1">
        <v>117.3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>
        <v>379.44</v>
      </c>
      <c r="C36" s="1">
        <v>722.16</v>
      </c>
      <c r="D36" s="1">
        <v>724.2</v>
      </c>
      <c r="E36" s="1">
        <v>793.5600000000001</v>
      </c>
      <c r="F36" s="1">
        <v>282.54</v>
      </c>
      <c r="G36" s="1">
        <v>708.9</v>
      </c>
      <c r="H36" s="1">
        <v>-72.42</v>
      </c>
      <c r="I36" s="1">
        <v>438.6</v>
      </c>
      <c r="J36" s="1">
        <v>762.96</v>
      </c>
      <c r="K36" s="1">
        <v>1244.4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>
        <v>379.44</v>
      </c>
      <c r="C37" s="1">
        <v>722.16</v>
      </c>
      <c r="D37" s="1">
        <v>724.2</v>
      </c>
      <c r="E37" s="1">
        <v>793.5600000000001</v>
      </c>
      <c r="F37" s="1">
        <v>282.54</v>
      </c>
      <c r="G37" s="1">
        <v>708.9</v>
      </c>
      <c r="H37" s="1">
        <v>-72.42</v>
      </c>
      <c r="I37" s="1">
        <v>438.6</v>
      </c>
      <c r="J37" s="1">
        <v>762.96</v>
      </c>
      <c r="K37" s="1">
        <v>1244.4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 t="s">
        <v>183</v>
      </c>
      <c r="C39" s="1" t="s">
        <v>184</v>
      </c>
      <c r="D39" s="1" t="s">
        <v>185</v>
      </c>
      <c r="E39" s="1" t="s">
        <v>184</v>
      </c>
      <c r="F39" s="1" t="s">
        <v>186</v>
      </c>
      <c r="G39" s="1" t="s">
        <v>185</v>
      </c>
      <c r="H39" s="1" t="s">
        <v>187</v>
      </c>
      <c r="I39" s="1" t="s">
        <v>188</v>
      </c>
      <c r="J39" s="1" t="s">
        <v>185</v>
      </c>
      <c r="K39" s="1" t="s">
        <v>189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 t="s">
        <v>183</v>
      </c>
      <c r="C40" s="1" t="s">
        <v>184</v>
      </c>
      <c r="D40" s="1" t="s">
        <v>185</v>
      </c>
      <c r="E40" s="1" t="s">
        <v>184</v>
      </c>
      <c r="F40" s="1" t="s">
        <v>186</v>
      </c>
      <c r="G40" s="1" t="s">
        <v>185</v>
      </c>
      <c r="H40" s="1" t="s">
        <v>187</v>
      </c>
      <c r="I40" s="1" t="s">
        <v>188</v>
      </c>
      <c r="J40" s="1" t="s">
        <v>185</v>
      </c>
      <c r="K40" s="1" t="s">
        <v>189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>
        <v>3970.0</v>
      </c>
      <c r="C41" s="1">
        <v>5030.0</v>
      </c>
      <c r="D41" s="1">
        <v>5450.0</v>
      </c>
      <c r="E41" s="1">
        <v>5570.0</v>
      </c>
      <c r="F41" s="1">
        <v>5560.0</v>
      </c>
      <c r="G41" s="1">
        <v>5540.0</v>
      </c>
      <c r="H41" s="1">
        <v>5580.0</v>
      </c>
      <c r="I41" s="1">
        <v>5590.0</v>
      </c>
      <c r="J41" s="1">
        <v>5590.0</v>
      </c>
      <c r="K41" s="1">
        <v>5400.0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 t="s">
        <v>183</v>
      </c>
      <c r="C42" s="1" t="s">
        <v>184</v>
      </c>
      <c r="D42" s="1" t="s">
        <v>185</v>
      </c>
      <c r="E42" s="1" t="s">
        <v>184</v>
      </c>
      <c r="F42" s="1" t="s">
        <v>186</v>
      </c>
      <c r="G42" s="1" t="s">
        <v>185</v>
      </c>
      <c r="H42" s="1" t="s">
        <v>187</v>
      </c>
      <c r="I42" s="1" t="s">
        <v>188</v>
      </c>
      <c r="J42" s="1" t="s">
        <v>185</v>
      </c>
      <c r="K42" s="1" t="s">
        <v>189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 t="s">
        <v>183</v>
      </c>
      <c r="C43" s="1" t="s">
        <v>184</v>
      </c>
      <c r="D43" s="1" t="s">
        <v>185</v>
      </c>
      <c r="E43" s="1" t="s">
        <v>184</v>
      </c>
      <c r="F43" s="1" t="s">
        <v>186</v>
      </c>
      <c r="G43" s="1" t="s">
        <v>185</v>
      </c>
      <c r="H43" s="1" t="s">
        <v>187</v>
      </c>
      <c r="I43" s="1" t="s">
        <v>188</v>
      </c>
      <c r="J43" s="1" t="s">
        <v>185</v>
      </c>
      <c r="K43" s="1" t="s">
        <v>189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4280.0</v>
      </c>
      <c r="C44" s="1">
        <v>5060.0</v>
      </c>
      <c r="D44" s="1">
        <v>5460.0</v>
      </c>
      <c r="E44" s="1">
        <v>5570.0</v>
      </c>
      <c r="F44" s="1">
        <v>5560.0</v>
      </c>
      <c r="G44" s="1">
        <v>5540.0</v>
      </c>
      <c r="H44" s="1">
        <v>5580.0</v>
      </c>
      <c r="I44" s="1">
        <v>5590.0</v>
      </c>
      <c r="J44" s="1">
        <v>5590.0</v>
      </c>
      <c r="K44" s="1">
        <v>5400.0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 t="s">
        <v>196</v>
      </c>
      <c r="C45" s="1" t="s">
        <v>183</v>
      </c>
      <c r="D45" s="1" t="s">
        <v>185</v>
      </c>
      <c r="E45" s="1" t="s">
        <v>185</v>
      </c>
      <c r="F45" s="1" t="s">
        <v>188</v>
      </c>
      <c r="G45" s="1" t="s">
        <v>197</v>
      </c>
      <c r="H45" s="1" t="s">
        <v>198</v>
      </c>
      <c r="I45" s="1" t="s">
        <v>197</v>
      </c>
      <c r="J45" s="1" t="s">
        <v>199</v>
      </c>
      <c r="K45" s="1" t="s">
        <v>189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200</v>
      </c>
      <c r="B46" s="1" t="s">
        <v>186</v>
      </c>
      <c r="C46" s="1" t="s">
        <v>183</v>
      </c>
      <c r="D46" s="1" t="s">
        <v>185</v>
      </c>
      <c r="E46" s="1" t="s">
        <v>185</v>
      </c>
      <c r="F46" s="1" t="s">
        <v>188</v>
      </c>
      <c r="G46" s="1" t="s">
        <v>197</v>
      </c>
      <c r="H46" s="1" t="s">
        <v>198</v>
      </c>
      <c r="I46" s="1" t="s">
        <v>197</v>
      </c>
      <c r="J46" s="1" t="s">
        <v>199</v>
      </c>
      <c r="K46" s="1" t="s">
        <v>189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201</v>
      </c>
      <c r="B47" s="1">
        <v>0.0</v>
      </c>
      <c r="C47" s="1">
        <v>0.0</v>
      </c>
      <c r="D47" s="1" t="s">
        <v>186</v>
      </c>
      <c r="E47" s="1" t="s">
        <v>202</v>
      </c>
      <c r="F47" s="1" t="s">
        <v>203</v>
      </c>
      <c r="G47" s="1" t="s">
        <v>198</v>
      </c>
      <c r="H47" s="1">
        <v>0.0</v>
      </c>
      <c r="I47" s="1" t="s">
        <v>203</v>
      </c>
      <c r="J47" s="1" t="s">
        <v>198</v>
      </c>
      <c r="K47" s="1" t="s">
        <v>196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 t="s">
        <v>205</v>
      </c>
      <c r="C48" s="1" t="s">
        <v>206</v>
      </c>
      <c r="D48" s="1" t="s">
        <v>207</v>
      </c>
      <c r="E48" s="1" t="s">
        <v>208</v>
      </c>
      <c r="F48" s="1" t="s">
        <v>209</v>
      </c>
      <c r="G48" s="1" t="s">
        <v>210</v>
      </c>
      <c r="H48" s="1">
        <v>0.0</v>
      </c>
      <c r="I48" s="1">
        <v>0.0</v>
      </c>
      <c r="J48" s="1" t="s">
        <v>211</v>
      </c>
      <c r="K48" s="1" t="s">
        <v>212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1">
        <v>2.0</v>
      </c>
      <c r="C49" s="1">
        <v>2.0</v>
      </c>
      <c r="D49" s="1">
        <v>2.0</v>
      </c>
      <c r="E49" s="1">
        <v>2.0</v>
      </c>
      <c r="F49" s="1">
        <v>2.0</v>
      </c>
      <c r="G49" s="1">
        <v>2.0</v>
      </c>
      <c r="H49" s="1">
        <v>2.0</v>
      </c>
      <c r="I49" s="1">
        <v>2.0</v>
      </c>
      <c r="J49" s="1">
        <v>2.0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 t="s">
        <v>215</v>
      </c>
      <c r="C51" s="1" t="s">
        <v>216</v>
      </c>
      <c r="D51" s="1" t="s">
        <v>217</v>
      </c>
      <c r="E51" s="1" t="s">
        <v>218</v>
      </c>
      <c r="F51" s="1" t="s">
        <v>219</v>
      </c>
      <c r="G51" s="1" t="s">
        <v>220</v>
      </c>
      <c r="H51" s="1" t="s">
        <v>221</v>
      </c>
      <c r="I51" s="1" t="s">
        <v>222</v>
      </c>
      <c r="J51" s="1" t="s">
        <v>223</v>
      </c>
      <c r="K51" s="1" t="s">
        <v>224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225</v>
      </c>
      <c r="B52" s="1">
        <v>63.24</v>
      </c>
      <c r="C52" s="1">
        <v>596.7</v>
      </c>
      <c r="D52" s="1">
        <v>613.02</v>
      </c>
      <c r="E52" s="1">
        <v>21.42</v>
      </c>
      <c r="F52" s="1">
        <v>-165.24</v>
      </c>
      <c r="G52" s="1">
        <v>63.24</v>
      </c>
      <c r="H52" s="1">
        <v>-45.9</v>
      </c>
      <c r="I52" s="1">
        <v>128.52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226</v>
      </c>
      <c r="B53" s="1">
        <v>52.02</v>
      </c>
      <c r="C53" s="1">
        <v>-510.0</v>
      </c>
      <c r="D53" s="1">
        <v>-312.12</v>
      </c>
      <c r="E53" s="1">
        <v>15.3</v>
      </c>
      <c r="F53" s="1">
        <v>251.94</v>
      </c>
      <c r="G53" s="1">
        <v>124.44</v>
      </c>
      <c r="H53" s="1">
        <v>-89.76</v>
      </c>
      <c r="I53" s="1">
        <v>-49.98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227</v>
      </c>
      <c r="B54" s="1">
        <v>235.62</v>
      </c>
      <c r="C54" s="1">
        <v>451.86</v>
      </c>
      <c r="D54" s="1">
        <v>720.12</v>
      </c>
      <c r="E54" s="1">
        <v>733.38</v>
      </c>
      <c r="F54" s="1">
        <v>465.12</v>
      </c>
      <c r="G54" s="1">
        <v>680.34</v>
      </c>
      <c r="H54" s="1">
        <v>239.7</v>
      </c>
      <c r="I54" s="1">
        <v>668.1</v>
      </c>
      <c r="J54" s="1">
        <v>851.7</v>
      </c>
      <c r="K54" s="1">
        <v>1264.8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228</v>
      </c>
      <c r="B55" s="1">
        <v>20.4</v>
      </c>
      <c r="C55" s="1">
        <v>13.26</v>
      </c>
      <c r="D55" s="1">
        <v>15.3</v>
      </c>
      <c r="E55" s="1">
        <v>4.08</v>
      </c>
      <c r="F55" s="1">
        <v>4.08</v>
      </c>
      <c r="G55" s="1">
        <v>6.12</v>
      </c>
      <c r="H55" s="1">
        <v>3.06</v>
      </c>
      <c r="I55" s="1">
        <v>3.06</v>
      </c>
      <c r="J55" s="1">
        <v>3.06</v>
      </c>
      <c r="K55" s="1">
        <v>4.08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229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230</v>
      </c>
      <c r="B57" s="1">
        <v>6.12</v>
      </c>
      <c r="C57" s="1">
        <v>9.18</v>
      </c>
      <c r="D57" s="1">
        <v>18.36</v>
      </c>
      <c r="E57" s="1">
        <v>17.34</v>
      </c>
      <c r="F57" s="1">
        <v>3.06</v>
      </c>
      <c r="G57" s="1">
        <v>8.16</v>
      </c>
      <c r="H57" s="1">
        <v>6.12</v>
      </c>
      <c r="I57" s="1">
        <v>3.06</v>
      </c>
      <c r="J57" s="1">
        <v>4.08</v>
      </c>
      <c r="K57" s="1">
        <v>6.12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231</v>
      </c>
      <c r="B58" s="1">
        <v>6.12</v>
      </c>
      <c r="C58" s="1">
        <v>9.18</v>
      </c>
      <c r="D58" s="1">
        <v>18.36</v>
      </c>
      <c r="E58" s="1">
        <v>17.34</v>
      </c>
      <c r="F58" s="1">
        <v>3.06</v>
      </c>
      <c r="G58" s="1">
        <v>8.16</v>
      </c>
      <c r="H58" s="1">
        <v>6.12</v>
      </c>
      <c r="I58" s="1">
        <v>3.06</v>
      </c>
      <c r="J58" s="1">
        <v>4.08</v>
      </c>
      <c r="K58" s="1">
        <v>6.12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233</v>
      </c>
      <c r="B3" s="1" t="s">
        <v>189</v>
      </c>
      <c r="C3" s="1" t="s">
        <v>234</v>
      </c>
      <c r="D3" s="1" t="s">
        <v>235</v>
      </c>
      <c r="E3" s="1" t="s">
        <v>236</v>
      </c>
      <c r="F3" s="1" t="s">
        <v>199</v>
      </c>
      <c r="G3" s="1" t="s">
        <v>237</v>
      </c>
      <c r="H3" s="1" t="s">
        <v>238</v>
      </c>
      <c r="I3" s="1" t="s">
        <v>239</v>
      </c>
      <c r="J3" s="1" t="s">
        <v>237</v>
      </c>
      <c r="K3" s="1" t="s">
        <v>240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241</v>
      </c>
      <c r="B4" s="1" t="s">
        <v>242</v>
      </c>
      <c r="C4" s="1" t="s">
        <v>243</v>
      </c>
      <c r="D4" s="1" t="s">
        <v>244</v>
      </c>
      <c r="E4" s="1" t="s">
        <v>245</v>
      </c>
      <c r="F4" s="1" t="s">
        <v>246</v>
      </c>
      <c r="G4" s="1" t="s">
        <v>247</v>
      </c>
      <c r="H4" s="1" t="s">
        <v>248</v>
      </c>
      <c r="I4" s="1" t="s">
        <v>249</v>
      </c>
      <c r="J4" s="1" t="s">
        <v>250</v>
      </c>
      <c r="K4" s="1" t="s">
        <v>251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252</v>
      </c>
      <c r="B5" s="1" t="s">
        <v>253</v>
      </c>
      <c r="C5" s="1" t="s">
        <v>254</v>
      </c>
      <c r="D5" s="1" t="s">
        <v>255</v>
      </c>
      <c r="E5" s="1" t="s">
        <v>243</v>
      </c>
      <c r="F5" s="1" t="s">
        <v>134</v>
      </c>
      <c r="G5" s="1" t="s">
        <v>256</v>
      </c>
      <c r="H5" s="1" t="s">
        <v>257</v>
      </c>
      <c r="I5" s="1" t="s">
        <v>258</v>
      </c>
      <c r="J5" s="1" t="s">
        <v>259</v>
      </c>
      <c r="K5" s="1" t="s">
        <v>260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261</v>
      </c>
      <c r="B6" s="1">
        <v>-832.32</v>
      </c>
      <c r="C6" s="1">
        <v>-604.86</v>
      </c>
      <c r="D6" s="1">
        <v>-677.28</v>
      </c>
      <c r="E6" s="1">
        <v>-638.52</v>
      </c>
      <c r="F6" s="1">
        <v>-1030.2</v>
      </c>
      <c r="G6" s="1">
        <v>-542.64</v>
      </c>
      <c r="H6" s="1">
        <v>-1101.6</v>
      </c>
      <c r="I6" s="1">
        <v>-587.52</v>
      </c>
      <c r="J6" s="1">
        <v>-461.04</v>
      </c>
      <c r="K6" s="1">
        <v>-8.16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263</v>
      </c>
      <c r="B8" s="1" t="s">
        <v>264</v>
      </c>
      <c r="C8" s="1" t="s">
        <v>265</v>
      </c>
      <c r="D8" s="1" t="s">
        <v>266</v>
      </c>
      <c r="E8" s="1" t="s">
        <v>267</v>
      </c>
      <c r="F8" s="1" t="s">
        <v>268</v>
      </c>
      <c r="G8" s="1" t="s">
        <v>269</v>
      </c>
      <c r="H8" s="1" t="s">
        <v>270</v>
      </c>
      <c r="I8" s="1" t="s">
        <v>271</v>
      </c>
      <c r="J8" s="1" t="s">
        <v>272</v>
      </c>
      <c r="K8" s="1" t="s">
        <v>273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274</v>
      </c>
      <c r="B9" s="1" t="s">
        <v>275</v>
      </c>
      <c r="C9" s="1" t="s">
        <v>276</v>
      </c>
      <c r="D9" s="1" t="s">
        <v>277</v>
      </c>
      <c r="E9" s="1" t="s">
        <v>278</v>
      </c>
      <c r="F9" s="1" t="s">
        <v>279</v>
      </c>
      <c r="G9" s="1" t="s">
        <v>280</v>
      </c>
      <c r="H9" s="1" t="s">
        <v>281</v>
      </c>
      <c r="I9" s="1" t="s">
        <v>282</v>
      </c>
      <c r="J9" s="1" t="s">
        <v>283</v>
      </c>
      <c r="K9" s="1" t="s">
        <v>284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285</v>
      </c>
      <c r="B10" s="1" t="s">
        <v>286</v>
      </c>
      <c r="C10" s="1" t="s">
        <v>287</v>
      </c>
      <c r="D10" s="1" t="s">
        <v>288</v>
      </c>
      <c r="E10" s="1" t="s">
        <v>289</v>
      </c>
      <c r="F10" s="1" t="s">
        <v>290</v>
      </c>
      <c r="G10" s="1" t="s">
        <v>291</v>
      </c>
      <c r="H10" s="1" t="s">
        <v>292</v>
      </c>
      <c r="I10" s="1" t="s">
        <v>293</v>
      </c>
      <c r="J10" s="1" t="s">
        <v>294</v>
      </c>
      <c r="K10" s="1" t="s">
        <v>295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296</v>
      </c>
      <c r="B11" s="1" t="s">
        <v>297</v>
      </c>
      <c r="C11" s="1" t="s">
        <v>298</v>
      </c>
      <c r="D11" s="1" t="s">
        <v>299</v>
      </c>
      <c r="E11" s="1" t="s">
        <v>300</v>
      </c>
      <c r="F11" s="1" t="s">
        <v>301</v>
      </c>
      <c r="G11" s="1" t="s">
        <v>302</v>
      </c>
      <c r="H11" s="1" t="s">
        <v>188</v>
      </c>
      <c r="I11" s="1" t="s">
        <v>303</v>
      </c>
      <c r="J11" s="1" t="s">
        <v>304</v>
      </c>
      <c r="K11" s="1" t="s">
        <v>305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306</v>
      </c>
      <c r="B12" s="1" t="s">
        <v>307</v>
      </c>
      <c r="C12" s="1" t="s">
        <v>308</v>
      </c>
      <c r="D12" s="1" t="s">
        <v>309</v>
      </c>
      <c r="E12" s="1" t="s">
        <v>310</v>
      </c>
      <c r="F12" s="1" t="s">
        <v>311</v>
      </c>
      <c r="G12" s="1" t="s">
        <v>312</v>
      </c>
      <c r="H12" s="1" t="s">
        <v>186</v>
      </c>
      <c r="I12" s="1" t="s">
        <v>313</v>
      </c>
      <c r="J12" s="1" t="s">
        <v>314</v>
      </c>
      <c r="K12" s="1" t="s">
        <v>315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316</v>
      </c>
      <c r="B13" s="1" t="s">
        <v>307</v>
      </c>
      <c r="C13" s="1" t="s">
        <v>308</v>
      </c>
      <c r="D13" s="1" t="s">
        <v>309</v>
      </c>
      <c r="E13" s="1" t="s">
        <v>317</v>
      </c>
      <c r="F13" s="1" t="s">
        <v>318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324</v>
      </c>
      <c r="B14" s="1" t="s">
        <v>325</v>
      </c>
      <c r="C14" s="1" t="s">
        <v>326</v>
      </c>
      <c r="D14" s="1" t="s">
        <v>327</v>
      </c>
      <c r="E14" s="1" t="s">
        <v>328</v>
      </c>
      <c r="F14" s="1" t="s">
        <v>329</v>
      </c>
      <c r="G14" s="1" t="s">
        <v>330</v>
      </c>
      <c r="H14" s="1" t="s">
        <v>331</v>
      </c>
      <c r="I14" s="1" t="s">
        <v>332</v>
      </c>
      <c r="J14" s="1" t="s">
        <v>333</v>
      </c>
      <c r="K14" s="1" t="s">
        <v>334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336</v>
      </c>
      <c r="B16" s="1" t="s">
        <v>337</v>
      </c>
      <c r="C16" s="1" t="s">
        <v>338</v>
      </c>
      <c r="D16" s="1" t="s">
        <v>339</v>
      </c>
      <c r="E16" s="1" t="s">
        <v>340</v>
      </c>
      <c r="F16" s="1" t="s">
        <v>341</v>
      </c>
      <c r="G16" s="1" t="s">
        <v>342</v>
      </c>
      <c r="H16" s="1" t="s">
        <v>343</v>
      </c>
      <c r="I16" s="1" t="s">
        <v>344</v>
      </c>
      <c r="J16" s="1" t="s">
        <v>345</v>
      </c>
      <c r="K16" s="1" t="s">
        <v>346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347</v>
      </c>
      <c r="B17" s="1" t="s">
        <v>348</v>
      </c>
      <c r="C17" s="1" t="s">
        <v>349</v>
      </c>
      <c r="D17" s="1" t="s">
        <v>350</v>
      </c>
      <c r="E17" s="1" t="s">
        <v>351</v>
      </c>
      <c r="F17" s="1" t="s">
        <v>352</v>
      </c>
      <c r="G17" s="1" t="s">
        <v>246</v>
      </c>
      <c r="H17" s="1" t="s">
        <v>353</v>
      </c>
      <c r="I17" s="1" t="s">
        <v>353</v>
      </c>
      <c r="J17" s="1" t="s">
        <v>354</v>
      </c>
      <c r="K17" s="1" t="s">
        <v>355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356</v>
      </c>
      <c r="B18" s="1" t="s">
        <v>357</v>
      </c>
      <c r="C18" s="1" t="s">
        <v>358</v>
      </c>
      <c r="D18" s="1" t="s">
        <v>359</v>
      </c>
      <c r="E18" s="1" t="s">
        <v>360</v>
      </c>
      <c r="F18" s="1" t="s">
        <v>361</v>
      </c>
      <c r="G18" s="1" t="s">
        <v>362</v>
      </c>
      <c r="H18" s="1" t="s">
        <v>363</v>
      </c>
      <c r="I18" s="1" t="s">
        <v>364</v>
      </c>
      <c r="J18" s="1" t="s">
        <v>365</v>
      </c>
      <c r="K18" s="1" t="s">
        <v>366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367</v>
      </c>
      <c r="B19" s="1" t="s">
        <v>368</v>
      </c>
      <c r="C19" s="1" t="s">
        <v>369</v>
      </c>
      <c r="D19" s="1" t="s">
        <v>370</v>
      </c>
      <c r="E19" s="1" t="s">
        <v>371</v>
      </c>
      <c r="F19" s="1" t="s">
        <v>372</v>
      </c>
      <c r="G19" s="1" t="s">
        <v>373</v>
      </c>
      <c r="H19" s="1" t="s">
        <v>374</v>
      </c>
      <c r="I19" s="1" t="s">
        <v>375</v>
      </c>
      <c r="J19" s="1" t="s">
        <v>376</v>
      </c>
      <c r="K19" s="1" t="s">
        <v>377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378</v>
      </c>
      <c r="B20" s="1" t="s">
        <v>379</v>
      </c>
      <c r="C20" s="1" t="s">
        <v>380</v>
      </c>
      <c r="D20" s="1" t="s">
        <v>381</v>
      </c>
      <c r="E20" s="1" t="s">
        <v>382</v>
      </c>
      <c r="F20" s="1" t="s">
        <v>383</v>
      </c>
      <c r="G20" s="1" t="s">
        <v>384</v>
      </c>
      <c r="H20" s="1" t="s">
        <v>385</v>
      </c>
      <c r="I20" s="1" t="s">
        <v>386</v>
      </c>
      <c r="J20" s="1" t="s">
        <v>387</v>
      </c>
      <c r="K20" s="1" t="s">
        <v>388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389</v>
      </c>
      <c r="B21" s="1" t="s">
        <v>390</v>
      </c>
      <c r="C21" s="1">
        <v>54.06</v>
      </c>
      <c r="D21" s="1" t="s">
        <v>391</v>
      </c>
      <c r="E21" s="1" t="s">
        <v>392</v>
      </c>
      <c r="F21" s="1" t="s">
        <v>393</v>
      </c>
      <c r="G21" s="1" t="s">
        <v>394</v>
      </c>
      <c r="H21" s="1" t="s">
        <v>395</v>
      </c>
      <c r="I21" s="1" t="s">
        <v>396</v>
      </c>
      <c r="J21" s="1" t="s">
        <v>397</v>
      </c>
      <c r="K21" s="1" t="s">
        <v>398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399</v>
      </c>
      <c r="B22" s="1" t="s">
        <v>400</v>
      </c>
      <c r="C22" s="1" t="s">
        <v>401</v>
      </c>
      <c r="D22" s="1" t="s">
        <v>402</v>
      </c>
      <c r="E22" s="1" t="s">
        <v>403</v>
      </c>
      <c r="F22" s="1" t="s">
        <v>404</v>
      </c>
      <c r="G22" s="1" t="s">
        <v>405</v>
      </c>
      <c r="H22" s="1" t="s">
        <v>406</v>
      </c>
      <c r="I22" s="1" t="s">
        <v>407</v>
      </c>
      <c r="J22" s="1" t="s">
        <v>408</v>
      </c>
      <c r="K22" s="1" t="s">
        <v>409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410</v>
      </c>
      <c r="B23" s="1" t="s">
        <v>411</v>
      </c>
      <c r="C23" s="1" t="s">
        <v>412</v>
      </c>
      <c r="D23" s="1" t="s">
        <v>413</v>
      </c>
      <c r="E23" s="1" t="s">
        <v>414</v>
      </c>
      <c r="F23" s="1" t="s">
        <v>415</v>
      </c>
      <c r="G23" s="1" t="s">
        <v>416</v>
      </c>
      <c r="H23" s="1" t="s">
        <v>417</v>
      </c>
      <c r="I23" s="1" t="s">
        <v>418</v>
      </c>
      <c r="J23" s="1" t="s">
        <v>419</v>
      </c>
      <c r="K23" s="1" t="s">
        <v>420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421</v>
      </c>
      <c r="B24" s="1" t="s">
        <v>422</v>
      </c>
      <c r="C24" s="1" t="s">
        <v>423</v>
      </c>
      <c r="D24" s="1" t="s">
        <v>366</v>
      </c>
      <c r="E24" s="1" t="s">
        <v>353</v>
      </c>
      <c r="F24" s="1" t="s">
        <v>424</v>
      </c>
      <c r="G24" s="1" t="s">
        <v>115</v>
      </c>
      <c r="H24" s="1" t="s">
        <v>122</v>
      </c>
      <c r="I24" s="1" t="s">
        <v>425</v>
      </c>
      <c r="J24" s="1" t="s">
        <v>426</v>
      </c>
      <c r="K24" s="1" t="s">
        <v>427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428</v>
      </c>
      <c r="B25" s="1" t="s">
        <v>429</v>
      </c>
      <c r="C25" s="1" t="s">
        <v>430</v>
      </c>
      <c r="D25" s="1" t="s">
        <v>431</v>
      </c>
      <c r="E25" s="1" t="s">
        <v>432</v>
      </c>
      <c r="F25" s="1" t="s">
        <v>240</v>
      </c>
      <c r="G25" s="1" t="s">
        <v>433</v>
      </c>
      <c r="H25" s="1" t="s">
        <v>434</v>
      </c>
      <c r="I25" s="1" t="s">
        <v>435</v>
      </c>
      <c r="J25" s="1" t="s">
        <v>436</v>
      </c>
      <c r="K25" s="1" t="s">
        <v>437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438</v>
      </c>
      <c r="B26" s="1" t="s">
        <v>429</v>
      </c>
      <c r="C26" s="1" t="s">
        <v>439</v>
      </c>
      <c r="D26" s="1" t="s">
        <v>440</v>
      </c>
      <c r="E26" s="1" t="s">
        <v>405</v>
      </c>
      <c r="F26" s="1" t="s">
        <v>441</v>
      </c>
      <c r="G26" s="1" t="s">
        <v>442</v>
      </c>
      <c r="H26" s="1" t="s">
        <v>443</v>
      </c>
      <c r="I26" s="1" t="s">
        <v>444</v>
      </c>
      <c r="J26" s="1" t="s">
        <v>445</v>
      </c>
      <c r="K26" s="1" t="s">
        <v>406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446</v>
      </c>
      <c r="B27" s="1" t="s">
        <v>447</v>
      </c>
      <c r="C27" s="1" t="s">
        <v>448</v>
      </c>
      <c r="D27" s="1" t="s">
        <v>449</v>
      </c>
      <c r="E27" s="1">
        <v>1.02</v>
      </c>
      <c r="F27" s="1" t="s">
        <v>450</v>
      </c>
      <c r="G27" s="1" t="s">
        <v>240</v>
      </c>
      <c r="H27" s="1" t="s">
        <v>451</v>
      </c>
      <c r="I27" s="1" t="s">
        <v>452</v>
      </c>
      <c r="J27" s="1" t="s">
        <v>453</v>
      </c>
      <c r="K27" s="1" t="s">
        <v>454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441</v>
      </c>
      <c r="E28" s="1" t="s">
        <v>441</v>
      </c>
      <c r="F28" s="1" t="s">
        <v>458</v>
      </c>
      <c r="G28" s="1" t="s">
        <v>459</v>
      </c>
      <c r="H28" s="1" t="s">
        <v>460</v>
      </c>
      <c r="I28" s="1" t="s">
        <v>461</v>
      </c>
      <c r="J28" s="1" t="s">
        <v>462</v>
      </c>
      <c r="K28" s="1" t="s">
        <v>463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465</v>
      </c>
      <c r="B30" s="1" t="s">
        <v>466</v>
      </c>
      <c r="C30" s="1" t="s">
        <v>467</v>
      </c>
      <c r="D30" s="1" t="s">
        <v>245</v>
      </c>
      <c r="E30" s="1" t="s">
        <v>468</v>
      </c>
      <c r="F30" s="1" t="s">
        <v>469</v>
      </c>
      <c r="G30" s="1" t="s">
        <v>470</v>
      </c>
      <c r="H30" s="1" t="s">
        <v>255</v>
      </c>
      <c r="I30" s="1" t="s">
        <v>471</v>
      </c>
      <c r="J30" s="1" t="s">
        <v>472</v>
      </c>
      <c r="K30" s="1" t="s">
        <v>473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474</v>
      </c>
      <c r="B31" s="1" t="s">
        <v>371</v>
      </c>
      <c r="C31" s="1" t="s">
        <v>475</v>
      </c>
      <c r="D31" s="1" t="s">
        <v>476</v>
      </c>
      <c r="E31" s="1" t="s">
        <v>477</v>
      </c>
      <c r="F31" s="1" t="s">
        <v>478</v>
      </c>
      <c r="G31" s="1" t="s">
        <v>479</v>
      </c>
      <c r="H31" s="1" t="s">
        <v>244</v>
      </c>
      <c r="I31" s="1" t="s">
        <v>480</v>
      </c>
      <c r="J31" s="1" t="s">
        <v>471</v>
      </c>
      <c r="K31" s="1" t="s">
        <v>244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481</v>
      </c>
      <c r="B32" s="1" t="s">
        <v>482</v>
      </c>
      <c r="C32" s="1" t="s">
        <v>483</v>
      </c>
      <c r="D32" s="1" t="s">
        <v>484</v>
      </c>
      <c r="E32" s="1" t="s">
        <v>485</v>
      </c>
      <c r="F32" s="1" t="s">
        <v>486</v>
      </c>
      <c r="G32" s="1" t="s">
        <v>487</v>
      </c>
      <c r="H32" s="1" t="s">
        <v>488</v>
      </c>
      <c r="I32" s="1" t="s">
        <v>489</v>
      </c>
      <c r="J32" s="1" t="s">
        <v>490</v>
      </c>
      <c r="K32" s="1" t="s">
        <v>491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492</v>
      </c>
      <c r="B33" s="1" t="s">
        <v>493</v>
      </c>
      <c r="C33" s="1" t="s">
        <v>494</v>
      </c>
      <c r="D33" s="1" t="s">
        <v>495</v>
      </c>
      <c r="E33" s="1" t="s">
        <v>496</v>
      </c>
      <c r="F33" s="1" t="s">
        <v>497</v>
      </c>
      <c r="G33" s="1" t="s">
        <v>498</v>
      </c>
      <c r="H33" s="1" t="s">
        <v>499</v>
      </c>
      <c r="I33" s="1" t="s">
        <v>500</v>
      </c>
      <c r="J33" s="1" t="s">
        <v>501</v>
      </c>
      <c r="K33" s="1" t="s">
        <v>502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503</v>
      </c>
      <c r="B34" s="1" t="s">
        <v>504</v>
      </c>
      <c r="C34" s="1" t="s">
        <v>505</v>
      </c>
      <c r="D34" s="1" t="s">
        <v>506</v>
      </c>
      <c r="E34" s="1" t="s">
        <v>507</v>
      </c>
      <c r="F34" s="1" t="s">
        <v>508</v>
      </c>
      <c r="G34" s="1" t="s">
        <v>509</v>
      </c>
      <c r="H34" s="1" t="s">
        <v>510</v>
      </c>
      <c r="I34" s="1" t="s">
        <v>511</v>
      </c>
      <c r="J34" s="1">
        <v>85.68</v>
      </c>
      <c r="K34" s="1" t="s">
        <v>512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513</v>
      </c>
      <c r="B35" s="1" t="s">
        <v>514</v>
      </c>
      <c r="C35" s="1" t="s">
        <v>515</v>
      </c>
      <c r="D35" s="1">
        <v>12.24</v>
      </c>
      <c r="E35" s="1" t="s">
        <v>516</v>
      </c>
      <c r="F35" s="1" t="s">
        <v>517</v>
      </c>
      <c r="G35" s="1" t="s">
        <v>518</v>
      </c>
      <c r="H35" s="1">
        <v>14.28</v>
      </c>
      <c r="I35" s="1" t="s">
        <v>519</v>
      </c>
      <c r="J35" s="1" t="s">
        <v>286</v>
      </c>
      <c r="K35" s="1" t="s">
        <v>520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521</v>
      </c>
      <c r="B36" s="1" t="s">
        <v>522</v>
      </c>
      <c r="C36" s="1" t="s">
        <v>523</v>
      </c>
      <c r="D36" s="1" t="s">
        <v>524</v>
      </c>
      <c r="E36" s="1" t="s">
        <v>525</v>
      </c>
      <c r="F36" s="1" t="s">
        <v>526</v>
      </c>
      <c r="G36" s="1" t="s">
        <v>527</v>
      </c>
      <c r="H36" s="1" t="s">
        <v>525</v>
      </c>
      <c r="I36" s="1" t="s">
        <v>528</v>
      </c>
      <c r="J36" s="1" t="s">
        <v>529</v>
      </c>
      <c r="K36" s="1" t="s">
        <v>530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531</v>
      </c>
      <c r="B37" s="1" t="s">
        <v>514</v>
      </c>
      <c r="C37" s="1" t="s">
        <v>515</v>
      </c>
      <c r="D37" s="1">
        <v>12.24</v>
      </c>
      <c r="E37" s="1" t="s">
        <v>517</v>
      </c>
      <c r="F37" s="1">
        <v>12.24</v>
      </c>
      <c r="G37" s="1" t="s">
        <v>532</v>
      </c>
      <c r="H37" s="1" t="s">
        <v>533</v>
      </c>
      <c r="I37" s="1" t="s">
        <v>534</v>
      </c>
      <c r="J37" s="1" t="s">
        <v>535</v>
      </c>
      <c r="K37" s="1" t="s">
        <v>536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537</v>
      </c>
      <c r="B38" s="1" t="s">
        <v>538</v>
      </c>
      <c r="C38" s="1" t="s">
        <v>444</v>
      </c>
      <c r="D38" s="1" t="s">
        <v>539</v>
      </c>
      <c r="E38" s="1" t="s">
        <v>539</v>
      </c>
      <c r="F38" s="1" t="s">
        <v>129</v>
      </c>
      <c r="G38" s="1" t="s">
        <v>539</v>
      </c>
      <c r="H38" s="1" t="s">
        <v>129</v>
      </c>
      <c r="I38" s="1" t="s">
        <v>366</v>
      </c>
      <c r="J38" s="1" t="s">
        <v>355</v>
      </c>
      <c r="K38" s="1" t="s">
        <v>355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540</v>
      </c>
      <c r="B39" s="1" t="s">
        <v>541</v>
      </c>
      <c r="C39" s="1" t="s">
        <v>542</v>
      </c>
      <c r="D39" s="1" t="s">
        <v>543</v>
      </c>
      <c r="E39" s="1" t="s">
        <v>544</v>
      </c>
      <c r="F39" s="1" t="s">
        <v>393</v>
      </c>
      <c r="G39" s="1" t="s">
        <v>394</v>
      </c>
      <c r="H39" s="1" t="s">
        <v>395</v>
      </c>
      <c r="I39" s="1" t="s">
        <v>396</v>
      </c>
      <c r="J39" s="1" t="s">
        <v>397</v>
      </c>
      <c r="K39" s="1" t="s">
        <v>398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545</v>
      </c>
      <c r="B40" s="1" t="s">
        <v>546</v>
      </c>
      <c r="C40" s="1" t="s">
        <v>547</v>
      </c>
      <c r="D40" s="1" t="s">
        <v>548</v>
      </c>
      <c r="E40" s="1" t="s">
        <v>549</v>
      </c>
      <c r="F40" s="1" t="s">
        <v>550</v>
      </c>
      <c r="G40" s="1" t="s">
        <v>551</v>
      </c>
      <c r="H40" s="1" t="s">
        <v>552</v>
      </c>
      <c r="I40" s="1" t="s">
        <v>553</v>
      </c>
      <c r="J40" s="1" t="s">
        <v>554</v>
      </c>
      <c r="K40" s="1" t="s">
        <v>555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557</v>
      </c>
      <c r="B42" s="1" t="s">
        <v>461</v>
      </c>
      <c r="C42" s="1" t="s">
        <v>558</v>
      </c>
      <c r="D42" s="1" t="s">
        <v>559</v>
      </c>
      <c r="E42" s="1" t="s">
        <v>560</v>
      </c>
      <c r="F42" s="1" t="s">
        <v>561</v>
      </c>
      <c r="G42" s="1" t="s">
        <v>441</v>
      </c>
      <c r="H42" s="1" t="s">
        <v>562</v>
      </c>
      <c r="I42" s="1" t="s">
        <v>127</v>
      </c>
      <c r="J42" s="1" t="s">
        <v>563</v>
      </c>
      <c r="K42" s="1" t="s">
        <v>445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564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565</v>
      </c>
      <c r="B44" s="1" t="s">
        <v>566</v>
      </c>
      <c r="C44" s="1" t="s">
        <v>567</v>
      </c>
      <c r="D44" s="1" t="s">
        <v>568</v>
      </c>
      <c r="E44" s="1" t="s">
        <v>569</v>
      </c>
      <c r="F44" s="1" t="s">
        <v>570</v>
      </c>
      <c r="G44" s="1" t="s">
        <v>571</v>
      </c>
      <c r="H44" s="1" t="s">
        <v>572</v>
      </c>
      <c r="I44" s="1" t="s">
        <v>573</v>
      </c>
      <c r="J44" s="1" t="s">
        <v>574</v>
      </c>
      <c r="K44" s="1" t="s">
        <v>575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576</v>
      </c>
      <c r="B45" s="1" t="s">
        <v>577</v>
      </c>
      <c r="C45" s="1" t="s">
        <v>578</v>
      </c>
      <c r="D45" s="1" t="s">
        <v>579</v>
      </c>
      <c r="E45" s="1" t="s">
        <v>580</v>
      </c>
      <c r="F45" s="1" t="s">
        <v>581</v>
      </c>
      <c r="G45" s="1" t="s">
        <v>582</v>
      </c>
      <c r="H45" s="1" t="s">
        <v>583</v>
      </c>
      <c r="I45" s="1" t="s">
        <v>584</v>
      </c>
      <c r="J45" s="1" t="s">
        <v>585</v>
      </c>
      <c r="K45" s="1" t="s">
        <v>586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587</v>
      </c>
      <c r="B46" s="1" t="s">
        <v>588</v>
      </c>
      <c r="C46" s="1" t="s">
        <v>589</v>
      </c>
      <c r="D46" s="1" t="s">
        <v>590</v>
      </c>
      <c r="E46" s="1" t="s">
        <v>591</v>
      </c>
      <c r="F46" s="1" t="s">
        <v>592</v>
      </c>
      <c r="G46" s="1">
        <v>-27.54</v>
      </c>
      <c r="H46" s="1" t="s">
        <v>593</v>
      </c>
      <c r="I46" s="1" t="s">
        <v>594</v>
      </c>
      <c r="J46" s="1" t="s">
        <v>595</v>
      </c>
      <c r="K46" s="1" t="s">
        <v>596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597</v>
      </c>
      <c r="B47" s="1" t="s">
        <v>121</v>
      </c>
      <c r="C47" s="1" t="s">
        <v>598</v>
      </c>
      <c r="D47" s="1" t="s">
        <v>599</v>
      </c>
      <c r="E47" s="1" t="s">
        <v>344</v>
      </c>
      <c r="F47" s="1" t="s">
        <v>600</v>
      </c>
      <c r="G47" s="1" t="s">
        <v>601</v>
      </c>
      <c r="H47" s="1" t="s">
        <v>602</v>
      </c>
      <c r="I47" s="1" t="s">
        <v>603</v>
      </c>
      <c r="J47" s="1" t="s">
        <v>604</v>
      </c>
      <c r="K47" s="1" t="s">
        <v>605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606</v>
      </c>
      <c r="B48" s="1" t="s">
        <v>607</v>
      </c>
      <c r="C48" s="1" t="s">
        <v>608</v>
      </c>
      <c r="D48" s="1" t="s">
        <v>609</v>
      </c>
      <c r="E48" s="1" t="s">
        <v>610</v>
      </c>
      <c r="F48" s="1" t="s">
        <v>611</v>
      </c>
      <c r="G48" s="1" t="s">
        <v>612</v>
      </c>
      <c r="H48" s="1" t="s">
        <v>613</v>
      </c>
      <c r="I48" s="1">
        <v>1.02</v>
      </c>
      <c r="J48" s="1" t="s">
        <v>614</v>
      </c>
      <c r="K48" s="1" t="s">
        <v>615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616</v>
      </c>
      <c r="B49" s="1" t="s">
        <v>617</v>
      </c>
      <c r="C49" s="1" t="s">
        <v>618</v>
      </c>
      <c r="D49" s="1" t="s">
        <v>619</v>
      </c>
      <c r="E49" s="1" t="s">
        <v>620</v>
      </c>
      <c r="F49" s="1" t="s">
        <v>621</v>
      </c>
      <c r="G49" s="1" t="s">
        <v>622</v>
      </c>
      <c r="H49" s="1" t="s">
        <v>623</v>
      </c>
      <c r="I49" s="1">
        <v>2.04</v>
      </c>
      <c r="J49" s="1" t="s">
        <v>624</v>
      </c>
      <c r="K49" s="1" t="s">
        <v>625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626</v>
      </c>
      <c r="B50" s="1" t="s">
        <v>627</v>
      </c>
      <c r="C50" s="1" t="s">
        <v>628</v>
      </c>
      <c r="D50" s="1" t="s">
        <v>629</v>
      </c>
      <c r="E50" s="1" t="s">
        <v>235</v>
      </c>
      <c r="F50" s="1" t="s">
        <v>630</v>
      </c>
      <c r="G50" s="1" t="s">
        <v>631</v>
      </c>
      <c r="H50" s="1" t="s">
        <v>632</v>
      </c>
      <c r="I50" s="1" t="s">
        <v>633</v>
      </c>
      <c r="J50" s="1" t="s">
        <v>634</v>
      </c>
      <c r="K50" s="1" t="s">
        <v>635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636</v>
      </c>
      <c r="B51" s="1" t="s">
        <v>637</v>
      </c>
      <c r="C51" s="1">
        <v>76.5</v>
      </c>
      <c r="D51" s="1" t="s">
        <v>638</v>
      </c>
      <c r="E51" s="1" t="s">
        <v>639</v>
      </c>
      <c r="F51" s="1" t="s">
        <v>640</v>
      </c>
      <c r="G51" s="1" t="s">
        <v>641</v>
      </c>
      <c r="H51" s="1" t="s">
        <v>642</v>
      </c>
      <c r="I51" s="1" t="s">
        <v>643</v>
      </c>
      <c r="J51" s="1" t="s">
        <v>644</v>
      </c>
      <c r="K51" s="1" t="s">
        <v>645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646</v>
      </c>
      <c r="B52" s="1">
        <v>0.0</v>
      </c>
      <c r="C52" s="1">
        <v>0.0</v>
      </c>
      <c r="D52" s="1">
        <v>0.0</v>
      </c>
      <c r="E52" s="1">
        <v>40.8</v>
      </c>
      <c r="F52" s="1" t="s">
        <v>647</v>
      </c>
      <c r="G52" s="1" t="s">
        <v>648</v>
      </c>
      <c r="H52" s="1">
        <v>0.0</v>
      </c>
      <c r="I52" s="1">
        <v>0.0</v>
      </c>
      <c r="J52" s="1" t="s">
        <v>648</v>
      </c>
      <c r="K52" s="1">
        <v>51.0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649</v>
      </c>
      <c r="B53" s="1" t="s">
        <v>650</v>
      </c>
      <c r="C53" s="1" t="s">
        <v>651</v>
      </c>
      <c r="D53" s="1" t="s">
        <v>652</v>
      </c>
      <c r="E53" s="1" t="s">
        <v>653</v>
      </c>
      <c r="F53" s="1" t="s">
        <v>654</v>
      </c>
      <c r="G53" s="1" t="s">
        <v>655</v>
      </c>
      <c r="H53" s="1" t="s">
        <v>656</v>
      </c>
      <c r="I53" s="1" t="s">
        <v>657</v>
      </c>
      <c r="J53" s="1" t="s">
        <v>584</v>
      </c>
      <c r="K53" s="1" t="s">
        <v>658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659</v>
      </c>
      <c r="B54" s="1" t="s">
        <v>660</v>
      </c>
      <c r="C54" s="1" t="s">
        <v>661</v>
      </c>
      <c r="D54" s="1" t="s">
        <v>662</v>
      </c>
      <c r="E54" s="1" t="s">
        <v>663</v>
      </c>
      <c r="F54" s="1" t="s">
        <v>664</v>
      </c>
      <c r="G54" s="1" t="s">
        <v>665</v>
      </c>
      <c r="H54" s="1" t="s">
        <v>666</v>
      </c>
      <c r="I54" s="1" t="s">
        <v>667</v>
      </c>
      <c r="J54" s="1" t="s">
        <v>668</v>
      </c>
      <c r="K54" s="1" t="s">
        <v>669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670</v>
      </c>
      <c r="B55" s="1" t="s">
        <v>671</v>
      </c>
      <c r="C55" s="1" t="s">
        <v>672</v>
      </c>
      <c r="D55" s="1" t="s">
        <v>673</v>
      </c>
      <c r="E55" s="1" t="s">
        <v>674</v>
      </c>
      <c r="F55" s="1" t="s">
        <v>675</v>
      </c>
      <c r="G55" s="1" t="s">
        <v>676</v>
      </c>
      <c r="H55" s="1" t="s">
        <v>677</v>
      </c>
      <c r="I55" s="1" t="s">
        <v>678</v>
      </c>
      <c r="J55" s="1" t="s">
        <v>679</v>
      </c>
      <c r="K55" s="1" t="s">
        <v>680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681</v>
      </c>
      <c r="B56" s="1">
        <v>-11.22</v>
      </c>
      <c r="C56" s="1" t="s">
        <v>682</v>
      </c>
      <c r="D56" s="1" t="s">
        <v>683</v>
      </c>
      <c r="E56" s="1" t="s">
        <v>684</v>
      </c>
      <c r="F56" s="1" t="s">
        <v>685</v>
      </c>
      <c r="G56" s="1" t="s">
        <v>686</v>
      </c>
      <c r="H56" s="1" t="s">
        <v>687</v>
      </c>
      <c r="I56" s="1" t="s">
        <v>688</v>
      </c>
      <c r="J56" s="1" t="s">
        <v>689</v>
      </c>
      <c r="K56" s="1" t="s">
        <v>690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691</v>
      </c>
      <c r="B57" s="1" t="s">
        <v>692</v>
      </c>
      <c r="C57" s="1" t="s">
        <v>693</v>
      </c>
      <c r="D57" s="1" t="s">
        <v>694</v>
      </c>
      <c r="E57" s="1" t="s">
        <v>695</v>
      </c>
      <c r="F57" s="1" t="s">
        <v>366</v>
      </c>
      <c r="G57" s="1" t="s">
        <v>696</v>
      </c>
      <c r="H57" s="1" t="s">
        <v>697</v>
      </c>
      <c r="I57" s="1" t="s">
        <v>698</v>
      </c>
      <c r="J57" s="1" t="s">
        <v>699</v>
      </c>
      <c r="K57" s="1" t="s">
        <v>700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701</v>
      </c>
      <c r="B58" s="1" t="s">
        <v>702</v>
      </c>
      <c r="C58" s="1" t="s">
        <v>703</v>
      </c>
      <c r="D58" s="1" t="s">
        <v>127</v>
      </c>
      <c r="E58" s="1" t="s">
        <v>704</v>
      </c>
      <c r="F58" s="1" t="s">
        <v>705</v>
      </c>
      <c r="G58" s="1" t="s">
        <v>706</v>
      </c>
      <c r="H58" s="1" t="s">
        <v>707</v>
      </c>
      <c r="I58" s="1" t="s">
        <v>708</v>
      </c>
      <c r="J58" s="1" t="s">
        <v>709</v>
      </c>
      <c r="K58" s="1" t="s">
        <v>710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711</v>
      </c>
      <c r="B59" s="1" t="s">
        <v>712</v>
      </c>
      <c r="C59" s="1" t="s">
        <v>713</v>
      </c>
      <c r="D59" s="1" t="s">
        <v>714</v>
      </c>
      <c r="E59" s="1" t="s">
        <v>715</v>
      </c>
      <c r="F59" s="1" t="s">
        <v>716</v>
      </c>
      <c r="G59" s="1" t="s">
        <v>450</v>
      </c>
      <c r="H59" s="1" t="s">
        <v>717</v>
      </c>
      <c r="I59" s="1" t="s">
        <v>718</v>
      </c>
      <c r="J59" s="1" t="s">
        <v>719</v>
      </c>
      <c r="K59" s="1" t="s">
        <v>720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721</v>
      </c>
      <c r="B60" s="1" t="s">
        <v>722</v>
      </c>
      <c r="C60" s="1" t="s">
        <v>723</v>
      </c>
      <c r="D60" s="1" t="s">
        <v>355</v>
      </c>
      <c r="E60" s="1" t="s">
        <v>199</v>
      </c>
      <c r="F60" s="1" t="s">
        <v>724</v>
      </c>
      <c r="G60" s="1" t="s">
        <v>725</v>
      </c>
      <c r="H60" s="1" t="s">
        <v>726</v>
      </c>
      <c r="I60" s="1" t="s">
        <v>727</v>
      </c>
      <c r="J60" s="1" t="s">
        <v>728</v>
      </c>
      <c r="K60" s="1" t="s">
        <v>729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730</v>
      </c>
      <c r="B61" s="1" t="s">
        <v>731</v>
      </c>
      <c r="C61" s="1" t="s">
        <v>732</v>
      </c>
      <c r="D61" s="1" t="s">
        <v>733</v>
      </c>
      <c r="E61" s="1" t="s">
        <v>734</v>
      </c>
      <c r="F61" s="1" t="s">
        <v>735</v>
      </c>
      <c r="G61" s="1" t="s">
        <v>736</v>
      </c>
      <c r="H61" s="1" t="s">
        <v>127</v>
      </c>
      <c r="I61" s="1" t="s">
        <v>737</v>
      </c>
      <c r="J61" s="1" t="s">
        <v>738</v>
      </c>
      <c r="K61" s="1" t="s">
        <v>739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740</v>
      </c>
      <c r="B62" s="1" t="s">
        <v>741</v>
      </c>
      <c r="C62" s="1" t="s">
        <v>742</v>
      </c>
      <c r="D62" s="1" t="s">
        <v>574</v>
      </c>
      <c r="E62" s="1" t="s">
        <v>743</v>
      </c>
      <c r="F62" s="1" t="s">
        <v>559</v>
      </c>
      <c r="G62" s="1" t="s">
        <v>744</v>
      </c>
      <c r="H62" s="1" t="s">
        <v>426</v>
      </c>
      <c r="I62" s="1" t="s">
        <v>745</v>
      </c>
      <c r="J62" s="1" t="s">
        <v>746</v>
      </c>
      <c r="K62" s="1" t="s">
        <v>747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748</v>
      </c>
      <c r="B63" s="1" t="s">
        <v>749</v>
      </c>
      <c r="C63" s="1" t="s">
        <v>750</v>
      </c>
      <c r="D63" s="1" t="s">
        <v>736</v>
      </c>
      <c r="E63" s="1" t="s">
        <v>751</v>
      </c>
      <c r="F63" s="1" t="s">
        <v>752</v>
      </c>
      <c r="G63" s="1" t="s">
        <v>753</v>
      </c>
      <c r="H63" s="1" t="s">
        <v>754</v>
      </c>
      <c r="I63" s="1" t="s">
        <v>755</v>
      </c>
      <c r="J63" s="1" t="s">
        <v>425</v>
      </c>
      <c r="K63" s="1" t="s">
        <v>756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757</v>
      </c>
      <c r="B64" s="1" t="s">
        <v>758</v>
      </c>
      <c r="C64" s="1" t="s">
        <v>759</v>
      </c>
      <c r="D64" s="1" t="s">
        <v>760</v>
      </c>
      <c r="E64" s="1" t="s">
        <v>761</v>
      </c>
      <c r="F64" s="1" t="s">
        <v>762</v>
      </c>
      <c r="G64" s="1" t="s">
        <v>763</v>
      </c>
      <c r="H64" s="1" t="s">
        <v>764</v>
      </c>
      <c r="I64" s="1" t="s">
        <v>765</v>
      </c>
      <c r="J64" s="1" t="s">
        <v>126</v>
      </c>
      <c r="K64" s="1" t="s">
        <v>477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767</v>
      </c>
      <c r="B66" s="1" t="s">
        <v>486</v>
      </c>
      <c r="C66" s="1" t="s">
        <v>768</v>
      </c>
      <c r="D66" s="1" t="s">
        <v>769</v>
      </c>
      <c r="E66" s="1" t="s">
        <v>770</v>
      </c>
      <c r="F66" s="1" t="s">
        <v>771</v>
      </c>
      <c r="G66" s="1" t="s">
        <v>772</v>
      </c>
      <c r="H66" s="1" t="s">
        <v>773</v>
      </c>
      <c r="I66" s="1" t="s">
        <v>650</v>
      </c>
      <c r="J66" s="1" t="s">
        <v>774</v>
      </c>
      <c r="K66" s="1" t="s">
        <v>775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776</v>
      </c>
      <c r="B67" s="1" t="s">
        <v>777</v>
      </c>
      <c r="C67" s="1" t="s">
        <v>311</v>
      </c>
      <c r="D67" s="1" t="s">
        <v>778</v>
      </c>
      <c r="E67" s="1" t="s">
        <v>779</v>
      </c>
      <c r="F67" s="1" t="s">
        <v>780</v>
      </c>
      <c r="G67" s="1" t="s">
        <v>781</v>
      </c>
      <c r="H67" s="1" t="s">
        <v>782</v>
      </c>
      <c r="I67" s="1" t="s">
        <v>439</v>
      </c>
      <c r="J67" s="1" t="s">
        <v>402</v>
      </c>
      <c r="K67" s="1" t="s">
        <v>783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784</v>
      </c>
      <c r="B68" s="1" t="s">
        <v>785</v>
      </c>
      <c r="C68" s="1" t="s">
        <v>786</v>
      </c>
      <c r="D68" s="1" t="s">
        <v>787</v>
      </c>
      <c r="E68" s="1" t="s">
        <v>788</v>
      </c>
      <c r="F68" s="1" t="s">
        <v>789</v>
      </c>
      <c r="G68" s="1" t="s">
        <v>790</v>
      </c>
      <c r="H68" s="1" t="s">
        <v>791</v>
      </c>
      <c r="I68" s="1" t="s">
        <v>792</v>
      </c>
      <c r="J68" s="1" t="s">
        <v>793</v>
      </c>
      <c r="K68" s="1" t="s">
        <v>794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795</v>
      </c>
      <c r="B69" s="1" t="s">
        <v>796</v>
      </c>
      <c r="C69" s="1" t="s">
        <v>797</v>
      </c>
      <c r="D69" s="1" t="s">
        <v>798</v>
      </c>
      <c r="E69" s="1" t="s">
        <v>799</v>
      </c>
      <c r="F69" s="1" t="s">
        <v>596</v>
      </c>
      <c r="G69" s="1" t="s">
        <v>800</v>
      </c>
      <c r="H69" s="1" t="s">
        <v>801</v>
      </c>
      <c r="I69" s="1" t="s">
        <v>802</v>
      </c>
      <c r="J69" s="1" t="s">
        <v>803</v>
      </c>
      <c r="K69" s="1" t="s">
        <v>804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805</v>
      </c>
      <c r="B70" s="1" t="s">
        <v>806</v>
      </c>
      <c r="C70" s="1" t="s">
        <v>807</v>
      </c>
      <c r="D70" s="1" t="s">
        <v>808</v>
      </c>
      <c r="E70" s="1" t="s">
        <v>809</v>
      </c>
      <c r="F70" s="1" t="s">
        <v>810</v>
      </c>
      <c r="G70" s="1" t="s">
        <v>811</v>
      </c>
      <c r="H70" s="1" t="s">
        <v>812</v>
      </c>
      <c r="I70" s="1" t="s">
        <v>813</v>
      </c>
      <c r="J70" s="1">
        <v>0.0</v>
      </c>
      <c r="K70" s="1" t="s">
        <v>814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815</v>
      </c>
      <c r="B71" s="1" t="s">
        <v>816</v>
      </c>
      <c r="C71" s="1" t="s">
        <v>817</v>
      </c>
      <c r="D71" s="1" t="s">
        <v>818</v>
      </c>
      <c r="E71" s="1" t="s">
        <v>819</v>
      </c>
      <c r="F71" s="1" t="s">
        <v>820</v>
      </c>
      <c r="G71" s="1" t="s">
        <v>578</v>
      </c>
      <c r="H71" s="1" t="s">
        <v>821</v>
      </c>
      <c r="I71" s="1" t="s">
        <v>822</v>
      </c>
      <c r="J71" s="1">
        <v>0.0</v>
      </c>
      <c r="K71" s="1" t="s">
        <v>823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824</v>
      </c>
      <c r="B72" s="1" t="s">
        <v>825</v>
      </c>
      <c r="C72" s="1" t="s">
        <v>826</v>
      </c>
      <c r="D72" s="1" t="s">
        <v>827</v>
      </c>
      <c r="E72" s="1" t="s">
        <v>828</v>
      </c>
      <c r="F72" s="1" t="s">
        <v>829</v>
      </c>
      <c r="G72" s="1" t="s">
        <v>830</v>
      </c>
      <c r="H72" s="1" t="s">
        <v>831</v>
      </c>
      <c r="I72" s="1" t="s">
        <v>832</v>
      </c>
      <c r="J72" s="1" t="s">
        <v>833</v>
      </c>
      <c r="K72" s="1" t="s">
        <v>834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835</v>
      </c>
      <c r="B73" s="1" t="s">
        <v>836</v>
      </c>
      <c r="C73" s="1" t="s">
        <v>837</v>
      </c>
      <c r="D73" s="1" t="s">
        <v>634</v>
      </c>
      <c r="E73" s="1" t="s">
        <v>838</v>
      </c>
      <c r="F73" s="1" t="s">
        <v>839</v>
      </c>
      <c r="G73" s="1" t="s">
        <v>840</v>
      </c>
      <c r="H73" s="1" t="s">
        <v>841</v>
      </c>
      <c r="I73" s="1" t="s">
        <v>842</v>
      </c>
      <c r="J73" s="1" t="s">
        <v>843</v>
      </c>
      <c r="K73" s="1" t="s">
        <v>844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845</v>
      </c>
      <c r="B74" s="1">
        <v>0.0</v>
      </c>
      <c r="C74" s="1">
        <v>0.0</v>
      </c>
      <c r="D74" s="1">
        <v>0.0</v>
      </c>
      <c r="E74" s="1">
        <v>0.0</v>
      </c>
      <c r="F74" s="1" t="s">
        <v>846</v>
      </c>
      <c r="G74" s="1" t="s">
        <v>847</v>
      </c>
      <c r="H74" s="1">
        <v>0.0</v>
      </c>
      <c r="I74" s="1" t="s">
        <v>848</v>
      </c>
      <c r="J74" s="1">
        <v>0.0</v>
      </c>
      <c r="K74" s="1" t="s">
        <v>849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850</v>
      </c>
      <c r="B75" s="1" t="s">
        <v>851</v>
      </c>
      <c r="C75" s="1" t="s">
        <v>852</v>
      </c>
      <c r="D75" s="1" t="s">
        <v>853</v>
      </c>
      <c r="E75" s="1" t="s">
        <v>854</v>
      </c>
      <c r="F75" s="1" t="s">
        <v>202</v>
      </c>
      <c r="G75" s="1" t="s">
        <v>855</v>
      </c>
      <c r="H75" s="1" t="s">
        <v>856</v>
      </c>
      <c r="I75" s="1" t="s">
        <v>449</v>
      </c>
      <c r="J75" s="1" t="s">
        <v>404</v>
      </c>
      <c r="K75" s="1" t="s">
        <v>857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858</v>
      </c>
      <c r="B76" s="1" t="s">
        <v>859</v>
      </c>
      <c r="C76" s="1">
        <v>0.0</v>
      </c>
      <c r="D76" s="1" t="s">
        <v>860</v>
      </c>
      <c r="E76" s="1" t="s">
        <v>861</v>
      </c>
      <c r="F76" s="1" t="s">
        <v>862</v>
      </c>
      <c r="G76" s="1" t="s">
        <v>863</v>
      </c>
      <c r="H76" s="1" t="s">
        <v>864</v>
      </c>
      <c r="I76" s="1" t="s">
        <v>865</v>
      </c>
      <c r="J76" s="1">
        <v>-1.02</v>
      </c>
      <c r="K76" s="1" t="s">
        <v>866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867</v>
      </c>
      <c r="B77" s="1" t="s">
        <v>868</v>
      </c>
      <c r="C77" s="1" t="s">
        <v>869</v>
      </c>
      <c r="D77" s="1" t="s">
        <v>332</v>
      </c>
      <c r="E77" s="1" t="s">
        <v>870</v>
      </c>
      <c r="F77" s="1" t="s">
        <v>433</v>
      </c>
      <c r="G77" s="1" t="s">
        <v>871</v>
      </c>
      <c r="H77" s="1" t="s">
        <v>127</v>
      </c>
      <c r="I77" s="1" t="s">
        <v>609</v>
      </c>
      <c r="J77" s="1" t="s">
        <v>872</v>
      </c>
      <c r="K77" s="1" t="s">
        <v>873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874</v>
      </c>
      <c r="B78" s="1" t="s">
        <v>875</v>
      </c>
      <c r="C78" s="1" t="s">
        <v>876</v>
      </c>
      <c r="D78" s="1" t="s">
        <v>877</v>
      </c>
      <c r="E78" s="1" t="s">
        <v>878</v>
      </c>
      <c r="F78" s="1" t="s">
        <v>879</v>
      </c>
      <c r="G78" s="1" t="s">
        <v>880</v>
      </c>
      <c r="H78" s="1" t="s">
        <v>881</v>
      </c>
      <c r="I78" s="1" t="s">
        <v>882</v>
      </c>
      <c r="J78" s="1" t="s">
        <v>883</v>
      </c>
      <c r="K78" s="1">
        <v>-2.04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884</v>
      </c>
      <c r="B79" s="1" t="s">
        <v>885</v>
      </c>
      <c r="C79" s="1">
        <v>-25.5</v>
      </c>
      <c r="D79" s="1" t="s">
        <v>886</v>
      </c>
      <c r="E79" s="1" t="s">
        <v>887</v>
      </c>
      <c r="F79" s="1" t="s">
        <v>888</v>
      </c>
      <c r="G79" s="1" t="s">
        <v>889</v>
      </c>
      <c r="H79" s="1" t="s">
        <v>890</v>
      </c>
      <c r="I79" s="1" t="s">
        <v>891</v>
      </c>
      <c r="J79" s="1" t="s">
        <v>892</v>
      </c>
      <c r="K79" s="1" t="s">
        <v>893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894</v>
      </c>
      <c r="B80" s="1" t="s">
        <v>451</v>
      </c>
      <c r="C80" s="1" t="s">
        <v>895</v>
      </c>
      <c r="D80" s="1" t="s">
        <v>750</v>
      </c>
      <c r="E80" s="1">
        <v>3.06</v>
      </c>
      <c r="F80" s="1" t="s">
        <v>872</v>
      </c>
      <c r="G80" s="1" t="s">
        <v>896</v>
      </c>
      <c r="H80" s="1" t="s">
        <v>897</v>
      </c>
      <c r="I80" s="1" t="s">
        <v>898</v>
      </c>
      <c r="J80" s="1" t="s">
        <v>899</v>
      </c>
      <c r="K80" s="1" t="s">
        <v>900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901</v>
      </c>
      <c r="B81" s="1" t="s">
        <v>185</v>
      </c>
      <c r="C81" s="1" t="s">
        <v>902</v>
      </c>
      <c r="D81" s="1" t="s">
        <v>529</v>
      </c>
      <c r="E81" s="1" t="s">
        <v>903</v>
      </c>
      <c r="F81" s="1" t="s">
        <v>904</v>
      </c>
      <c r="G81" s="1" t="s">
        <v>792</v>
      </c>
      <c r="H81" s="1" t="s">
        <v>905</v>
      </c>
      <c r="I81" s="1" t="s">
        <v>489</v>
      </c>
      <c r="J81" s="1" t="s">
        <v>906</v>
      </c>
      <c r="K81" s="1" t="s">
        <v>907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908</v>
      </c>
      <c r="B82" s="1" t="s">
        <v>909</v>
      </c>
      <c r="C82" s="1" t="s">
        <v>910</v>
      </c>
      <c r="D82" s="1" t="s">
        <v>911</v>
      </c>
      <c r="E82" s="1" t="s">
        <v>912</v>
      </c>
      <c r="F82" s="1" t="s">
        <v>913</v>
      </c>
      <c r="G82" s="1" t="s">
        <v>914</v>
      </c>
      <c r="H82" s="1" t="s">
        <v>915</v>
      </c>
      <c r="I82" s="1" t="s">
        <v>916</v>
      </c>
      <c r="J82" s="1" t="s">
        <v>917</v>
      </c>
      <c r="K82" s="1" t="s">
        <v>918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919</v>
      </c>
      <c r="B83" s="1" t="s">
        <v>920</v>
      </c>
      <c r="C83" s="1" t="s">
        <v>921</v>
      </c>
      <c r="D83" s="1" t="s">
        <v>922</v>
      </c>
      <c r="E83" s="1" t="s">
        <v>923</v>
      </c>
      <c r="F83" s="1" t="s">
        <v>924</v>
      </c>
      <c r="G83" s="1" t="s">
        <v>426</v>
      </c>
      <c r="H83" s="1" t="s">
        <v>925</v>
      </c>
      <c r="I83" s="1" t="s">
        <v>926</v>
      </c>
      <c r="J83" s="1" t="s">
        <v>927</v>
      </c>
      <c r="K83" s="1" t="s">
        <v>184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928</v>
      </c>
      <c r="B84" s="1" t="s">
        <v>929</v>
      </c>
      <c r="C84" s="1" t="s">
        <v>480</v>
      </c>
      <c r="D84" s="1" t="s">
        <v>930</v>
      </c>
      <c r="E84" s="1" t="s">
        <v>931</v>
      </c>
      <c r="F84" s="1" t="s">
        <v>932</v>
      </c>
      <c r="G84" s="1" t="s">
        <v>355</v>
      </c>
      <c r="H84" s="1" t="s">
        <v>933</v>
      </c>
      <c r="I84" s="1" t="s">
        <v>666</v>
      </c>
      <c r="J84" s="1" t="s">
        <v>585</v>
      </c>
      <c r="K84" s="1" t="s">
        <v>934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935</v>
      </c>
      <c r="B85" s="1" t="s">
        <v>936</v>
      </c>
      <c r="C85" s="1" t="s">
        <v>937</v>
      </c>
      <c r="D85" s="1" t="s">
        <v>938</v>
      </c>
      <c r="E85" s="1" t="s">
        <v>939</v>
      </c>
      <c r="F85" s="1" t="s">
        <v>940</v>
      </c>
      <c r="G85" s="1" t="s">
        <v>941</v>
      </c>
      <c r="H85" s="1" t="s">
        <v>942</v>
      </c>
      <c r="I85" s="1" t="s">
        <v>943</v>
      </c>
      <c r="J85" s="1" t="s">
        <v>944</v>
      </c>
      <c r="K85" s="1" t="s">
        <v>945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946</v>
      </c>
      <c r="B86" s="1" t="s">
        <v>947</v>
      </c>
      <c r="C86" s="1" t="s">
        <v>948</v>
      </c>
      <c r="D86" s="1">
        <v>8.16</v>
      </c>
      <c r="E86" s="1" t="s">
        <v>126</v>
      </c>
      <c r="F86" s="1" t="s">
        <v>754</v>
      </c>
      <c r="G86" s="1" t="s">
        <v>949</v>
      </c>
      <c r="H86" s="1" t="s">
        <v>950</v>
      </c>
      <c r="I86" s="1" t="s">
        <v>188</v>
      </c>
      <c r="J86" s="1" t="s">
        <v>951</v>
      </c>
      <c r="K86" s="1" t="s">
        <v>952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954</v>
      </c>
      <c r="B88" s="1" t="s">
        <v>955</v>
      </c>
      <c r="C88" s="1" t="s">
        <v>956</v>
      </c>
      <c r="D88" s="1" t="s">
        <v>957</v>
      </c>
      <c r="E88" s="1" t="s">
        <v>958</v>
      </c>
      <c r="F88" s="1" t="s">
        <v>959</v>
      </c>
      <c r="G88" s="1" t="s">
        <v>320</v>
      </c>
      <c r="H88" s="1" t="s">
        <v>764</v>
      </c>
      <c r="I88" s="1" t="s">
        <v>960</v>
      </c>
      <c r="J88" s="1" t="s">
        <v>961</v>
      </c>
      <c r="K88" s="1" t="s">
        <v>962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963</v>
      </c>
      <c r="B89" s="1" t="s">
        <v>964</v>
      </c>
      <c r="C89" s="1" t="s">
        <v>965</v>
      </c>
      <c r="D89" s="1" t="s">
        <v>966</v>
      </c>
      <c r="E89" s="1" t="s">
        <v>915</v>
      </c>
      <c r="F89" s="1" t="s">
        <v>967</v>
      </c>
      <c r="G89" s="1" t="s">
        <v>934</v>
      </c>
      <c r="H89" s="1" t="s">
        <v>968</v>
      </c>
      <c r="I89" s="1" t="s">
        <v>969</v>
      </c>
      <c r="J89" s="1" t="s">
        <v>970</v>
      </c>
      <c r="K89" s="1" t="s">
        <v>971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972</v>
      </c>
      <c r="B90" s="1" t="s">
        <v>973</v>
      </c>
      <c r="C90" s="1" t="s">
        <v>974</v>
      </c>
      <c r="D90" s="1" t="s">
        <v>975</v>
      </c>
      <c r="E90" s="1" t="s">
        <v>976</v>
      </c>
      <c r="F90" s="1" t="s">
        <v>977</v>
      </c>
      <c r="G90" s="1" t="s">
        <v>978</v>
      </c>
      <c r="H90" s="1" t="s">
        <v>979</v>
      </c>
      <c r="I90" s="1" t="s">
        <v>980</v>
      </c>
      <c r="J90" s="1" t="s">
        <v>981</v>
      </c>
      <c r="K90" s="1" t="s">
        <v>982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983</v>
      </c>
      <c r="B91" s="1" t="s">
        <v>984</v>
      </c>
      <c r="C91" s="1" t="s">
        <v>985</v>
      </c>
      <c r="D91" s="1" t="s">
        <v>986</v>
      </c>
      <c r="E91" s="1" t="s">
        <v>987</v>
      </c>
      <c r="F91" s="1" t="s">
        <v>988</v>
      </c>
      <c r="G91" s="1" t="s">
        <v>989</v>
      </c>
      <c r="H91" s="1" t="s">
        <v>990</v>
      </c>
      <c r="I91" s="1" t="s">
        <v>991</v>
      </c>
      <c r="J91" s="1" t="s">
        <v>436</v>
      </c>
      <c r="K91" s="1" t="s">
        <v>992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993</v>
      </c>
      <c r="B92" s="1" t="s">
        <v>994</v>
      </c>
      <c r="C92" s="1" t="s">
        <v>995</v>
      </c>
      <c r="D92" s="1" t="s">
        <v>996</v>
      </c>
      <c r="E92" s="1" t="s">
        <v>997</v>
      </c>
      <c r="F92" s="1" t="s">
        <v>998</v>
      </c>
      <c r="G92" s="1" t="s">
        <v>422</v>
      </c>
      <c r="H92" s="1" t="s">
        <v>999</v>
      </c>
      <c r="I92" s="1" t="s">
        <v>1000</v>
      </c>
      <c r="J92" s="1" t="s">
        <v>1001</v>
      </c>
      <c r="K92" s="1" t="s">
        <v>1002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1003</v>
      </c>
      <c r="B93" s="1" t="s">
        <v>1004</v>
      </c>
      <c r="C93" s="1" t="s">
        <v>1005</v>
      </c>
      <c r="D93" s="1" t="s">
        <v>1006</v>
      </c>
      <c r="E93" s="1" t="s">
        <v>1007</v>
      </c>
      <c r="F93" s="1" t="s">
        <v>1008</v>
      </c>
      <c r="G93" s="1" t="s">
        <v>906</v>
      </c>
      <c r="H93" s="1" t="s">
        <v>1009</v>
      </c>
      <c r="I93" s="1" t="s">
        <v>322</v>
      </c>
      <c r="J93" s="1" t="s">
        <v>1010</v>
      </c>
      <c r="K93" s="1" t="s">
        <v>1011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1012</v>
      </c>
      <c r="B94" s="1" t="s">
        <v>1013</v>
      </c>
      <c r="C94" s="1" t="s">
        <v>1014</v>
      </c>
      <c r="D94" s="1" t="s">
        <v>1015</v>
      </c>
      <c r="E94" s="1" t="s">
        <v>1016</v>
      </c>
      <c r="F94" s="1" t="s">
        <v>1017</v>
      </c>
      <c r="G94" s="1" t="s">
        <v>1018</v>
      </c>
      <c r="H94" s="1" t="s">
        <v>1019</v>
      </c>
      <c r="I94" s="1" t="s">
        <v>1020</v>
      </c>
      <c r="J94" s="1" t="s">
        <v>1021</v>
      </c>
      <c r="K94" s="1" t="s">
        <v>1022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1023</v>
      </c>
      <c r="B95" s="1" t="s">
        <v>1024</v>
      </c>
      <c r="C95" s="1" t="s">
        <v>1025</v>
      </c>
      <c r="D95" s="1" t="s">
        <v>1026</v>
      </c>
      <c r="E95" s="1" t="s">
        <v>1027</v>
      </c>
      <c r="F95" s="1" t="s">
        <v>1028</v>
      </c>
      <c r="G95" s="1" t="s">
        <v>1029</v>
      </c>
      <c r="H95" s="1" t="s">
        <v>1030</v>
      </c>
      <c r="I95" s="1" t="s">
        <v>1031</v>
      </c>
      <c r="J95" s="1" t="s">
        <v>915</v>
      </c>
      <c r="K95" s="1" t="s">
        <v>1032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1033</v>
      </c>
      <c r="B96" s="1">
        <v>0.0</v>
      </c>
      <c r="C96" s="1">
        <v>0.0</v>
      </c>
      <c r="D96" s="1">
        <v>72.42</v>
      </c>
      <c r="E96" s="1">
        <v>0.0</v>
      </c>
      <c r="F96" s="1">
        <v>0.0</v>
      </c>
      <c r="G96" s="1" t="s">
        <v>1034</v>
      </c>
      <c r="H96" s="1">
        <v>0.0</v>
      </c>
      <c r="I96" s="1" t="s">
        <v>238</v>
      </c>
      <c r="J96" s="1" t="s">
        <v>238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1035</v>
      </c>
      <c r="B97" s="1" t="s">
        <v>1036</v>
      </c>
      <c r="C97" s="1" t="s">
        <v>1037</v>
      </c>
      <c r="D97" s="1" t="s">
        <v>1038</v>
      </c>
      <c r="E97" s="1" t="s">
        <v>1039</v>
      </c>
      <c r="F97" s="1" t="s">
        <v>1040</v>
      </c>
      <c r="G97" s="1" t="s">
        <v>1041</v>
      </c>
      <c r="H97" s="1" t="s">
        <v>1042</v>
      </c>
      <c r="I97" s="1" t="s">
        <v>1043</v>
      </c>
      <c r="J97" s="1" t="s">
        <v>1044</v>
      </c>
      <c r="K97" s="1" t="s">
        <v>601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1045</v>
      </c>
      <c r="B98" s="1">
        <v>0.0</v>
      </c>
      <c r="C98" s="1">
        <v>0.0</v>
      </c>
      <c r="D98" s="1">
        <v>0.0</v>
      </c>
      <c r="E98" s="1" t="s">
        <v>1046</v>
      </c>
      <c r="F98" s="1" t="s">
        <v>1047</v>
      </c>
      <c r="G98" s="1" t="s">
        <v>1048</v>
      </c>
      <c r="H98" s="1" t="s">
        <v>1049</v>
      </c>
      <c r="I98" s="1" t="s">
        <v>1050</v>
      </c>
      <c r="J98" s="1" t="s">
        <v>751</v>
      </c>
      <c r="K98" s="1" t="s">
        <v>447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1051</v>
      </c>
      <c r="B99" s="1" t="s">
        <v>1052</v>
      </c>
      <c r="C99" s="1" t="s">
        <v>1053</v>
      </c>
      <c r="D99" s="1" t="s">
        <v>1054</v>
      </c>
      <c r="E99" s="1" t="s">
        <v>1055</v>
      </c>
      <c r="F99" s="1" t="s">
        <v>198</v>
      </c>
      <c r="G99" s="1" t="s">
        <v>1056</v>
      </c>
      <c r="H99" s="1" t="s">
        <v>442</v>
      </c>
      <c r="I99" s="1" t="s">
        <v>1057</v>
      </c>
      <c r="J99" s="1" t="s">
        <v>1044</v>
      </c>
      <c r="K99" s="1" t="s">
        <v>450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1058</v>
      </c>
      <c r="B100" s="1">
        <v>0.0</v>
      </c>
      <c r="C100" s="1">
        <v>0.0</v>
      </c>
      <c r="D100" s="1" t="s">
        <v>1059</v>
      </c>
      <c r="E100" s="1" t="s">
        <v>1060</v>
      </c>
      <c r="F100" s="1" t="s">
        <v>1061</v>
      </c>
      <c r="G100" s="1" t="s">
        <v>1062</v>
      </c>
      <c r="H100" s="1" t="s">
        <v>1063</v>
      </c>
      <c r="I100" s="1" t="s">
        <v>1064</v>
      </c>
      <c r="J100" s="1" t="s">
        <v>914</v>
      </c>
      <c r="K100" s="1" t="s">
        <v>1065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1066</v>
      </c>
      <c r="B101" s="1">
        <v>0.0</v>
      </c>
      <c r="C101" s="1">
        <v>0.0</v>
      </c>
      <c r="D101" s="1" t="s">
        <v>1067</v>
      </c>
      <c r="E101" s="1" t="s">
        <v>1068</v>
      </c>
      <c r="F101" s="1" t="s">
        <v>1069</v>
      </c>
      <c r="G101" s="1" t="s">
        <v>1070</v>
      </c>
      <c r="H101" s="1" t="s">
        <v>1071</v>
      </c>
      <c r="I101" s="1" t="s">
        <v>1072</v>
      </c>
      <c r="J101" s="1" t="s">
        <v>1073</v>
      </c>
      <c r="K101" s="1" t="s">
        <v>1074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1075</v>
      </c>
      <c r="B102" s="1" t="s">
        <v>1076</v>
      </c>
      <c r="C102" s="1" t="s">
        <v>1077</v>
      </c>
      <c r="D102" s="1" t="s">
        <v>1078</v>
      </c>
      <c r="E102" s="1" t="s">
        <v>733</v>
      </c>
      <c r="F102" s="1" t="s">
        <v>1079</v>
      </c>
      <c r="G102" s="1" t="s">
        <v>124</v>
      </c>
      <c r="H102" s="1" t="s">
        <v>1080</v>
      </c>
      <c r="I102" s="1" t="s">
        <v>1081</v>
      </c>
      <c r="J102" s="1" t="s">
        <v>1082</v>
      </c>
      <c r="K102" s="1" t="s">
        <v>892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1083</v>
      </c>
      <c r="B103" s="1" t="s">
        <v>1084</v>
      </c>
      <c r="C103" s="1" t="s">
        <v>737</v>
      </c>
      <c r="D103" s="1" t="s">
        <v>1085</v>
      </c>
      <c r="E103" s="1" t="s">
        <v>1086</v>
      </c>
      <c r="F103" s="1" t="s">
        <v>1087</v>
      </c>
      <c r="G103" s="1" t="s">
        <v>1088</v>
      </c>
      <c r="H103" s="1" t="s">
        <v>1089</v>
      </c>
      <c r="I103" s="1" t="s">
        <v>1090</v>
      </c>
      <c r="J103" s="1" t="s">
        <v>698</v>
      </c>
      <c r="K103" s="1" t="s">
        <v>1018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1091</v>
      </c>
      <c r="B104" s="1" t="s">
        <v>1092</v>
      </c>
      <c r="C104" s="1" t="s">
        <v>1093</v>
      </c>
      <c r="D104" s="1" t="s">
        <v>1094</v>
      </c>
      <c r="E104" s="1" t="s">
        <v>1095</v>
      </c>
      <c r="F104" s="1" t="s">
        <v>1096</v>
      </c>
      <c r="G104" s="1" t="s">
        <v>1097</v>
      </c>
      <c r="H104" s="1" t="s">
        <v>1098</v>
      </c>
      <c r="I104" s="1" t="s">
        <v>1099</v>
      </c>
      <c r="J104" s="1" t="s">
        <v>1100</v>
      </c>
      <c r="K104" s="1" t="s">
        <v>1101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1102</v>
      </c>
      <c r="B105" s="1">
        <v>0.0</v>
      </c>
      <c r="C105" s="1">
        <v>0.0</v>
      </c>
      <c r="D105" s="1" t="s">
        <v>370</v>
      </c>
      <c r="E105" s="1" t="s">
        <v>488</v>
      </c>
      <c r="F105" s="1" t="s">
        <v>1103</v>
      </c>
      <c r="G105" s="1" t="s">
        <v>1104</v>
      </c>
      <c r="H105" s="1" t="s">
        <v>128</v>
      </c>
      <c r="I105" s="1" t="s">
        <v>1105</v>
      </c>
      <c r="J105" s="1" t="s">
        <v>218</v>
      </c>
      <c r="K105" s="1" t="s">
        <v>1043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1106</v>
      </c>
      <c r="B106" s="1">
        <v>0.0</v>
      </c>
      <c r="C106" s="1">
        <v>0.0</v>
      </c>
      <c r="D106" s="1" t="s">
        <v>1107</v>
      </c>
      <c r="E106" s="1" t="s">
        <v>1108</v>
      </c>
      <c r="F106" s="1" t="s">
        <v>473</v>
      </c>
      <c r="G106" s="1" t="s">
        <v>1109</v>
      </c>
      <c r="H106" s="1" t="s">
        <v>134</v>
      </c>
      <c r="I106" s="1" t="s">
        <v>1110</v>
      </c>
      <c r="J106" s="1" t="s">
        <v>218</v>
      </c>
      <c r="K106" s="1" t="s">
        <v>363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1111</v>
      </c>
      <c r="B107" s="1" t="s">
        <v>1112</v>
      </c>
      <c r="C107" s="1" t="s">
        <v>1113</v>
      </c>
      <c r="D107" s="1" t="s">
        <v>1114</v>
      </c>
      <c r="E107" s="1" t="s">
        <v>1115</v>
      </c>
      <c r="F107" s="1" t="s">
        <v>1116</v>
      </c>
      <c r="G107" s="1" t="s">
        <v>674</v>
      </c>
      <c r="H107" s="1" t="s">
        <v>731</v>
      </c>
      <c r="I107" s="1" t="s">
        <v>1117</v>
      </c>
      <c r="J107" s="1" t="s">
        <v>1118</v>
      </c>
      <c r="K107" s="1" t="s">
        <v>583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1119</v>
      </c>
      <c r="B108" s="1" t="s">
        <v>1120</v>
      </c>
      <c r="C108" s="1" t="s">
        <v>1121</v>
      </c>
      <c r="D108" s="1" t="s">
        <v>1122</v>
      </c>
      <c r="E108" s="1" t="s">
        <v>1123</v>
      </c>
      <c r="F108" s="1" t="s">
        <v>1124</v>
      </c>
      <c r="G108" s="1" t="s">
        <v>1125</v>
      </c>
      <c r="H108" s="1" t="s">
        <v>1126</v>
      </c>
      <c r="I108" s="1" t="s">
        <v>112</v>
      </c>
      <c r="J108" s="1" t="s">
        <v>706</v>
      </c>
      <c r="K108" s="1" t="s">
        <v>376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1127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1128</v>
      </c>
      <c r="B110" s="1" t="s">
        <v>1129</v>
      </c>
      <c r="C110" s="1" t="s">
        <v>1004</v>
      </c>
      <c r="D110" s="1" t="s">
        <v>1130</v>
      </c>
      <c r="E110" s="1" t="s">
        <v>1131</v>
      </c>
      <c r="F110" s="1" t="s">
        <v>1132</v>
      </c>
      <c r="G110" s="1" t="s">
        <v>1133</v>
      </c>
      <c r="H110" s="1" t="s">
        <v>1134</v>
      </c>
      <c r="I110" s="1" t="s">
        <v>1135</v>
      </c>
      <c r="J110" s="1" t="s">
        <v>1136</v>
      </c>
      <c r="K110" s="1" t="s">
        <v>340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1137</v>
      </c>
      <c r="B111" s="1" t="s">
        <v>1138</v>
      </c>
      <c r="C111" s="1" t="s">
        <v>1139</v>
      </c>
      <c r="D111" s="1" t="s">
        <v>1140</v>
      </c>
      <c r="E111" s="1" t="s">
        <v>1141</v>
      </c>
      <c r="F111" s="1" t="s">
        <v>1142</v>
      </c>
      <c r="G111" s="1" t="s">
        <v>1143</v>
      </c>
      <c r="H111" s="1" t="s">
        <v>1144</v>
      </c>
      <c r="I111" s="1" t="s">
        <v>451</v>
      </c>
      <c r="J111" s="1" t="s">
        <v>1145</v>
      </c>
      <c r="K111" s="1" t="s">
        <v>1146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1147</v>
      </c>
      <c r="B112" s="1" t="s">
        <v>1148</v>
      </c>
      <c r="C112" s="1" t="s">
        <v>1149</v>
      </c>
      <c r="D112" s="1" t="s">
        <v>1150</v>
      </c>
      <c r="E112" s="1" t="s">
        <v>1151</v>
      </c>
      <c r="F112" s="1" t="s">
        <v>1152</v>
      </c>
      <c r="G112" s="1" t="s">
        <v>1153</v>
      </c>
      <c r="H112" s="1" t="s">
        <v>1049</v>
      </c>
      <c r="I112" s="1" t="s">
        <v>1140</v>
      </c>
      <c r="J112" s="1" t="s">
        <v>1154</v>
      </c>
      <c r="K112" s="1" t="s">
        <v>1155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1156</v>
      </c>
      <c r="B113" s="1" t="s">
        <v>1157</v>
      </c>
      <c r="C113" s="1" t="s">
        <v>1158</v>
      </c>
      <c r="D113" s="1" t="s">
        <v>1159</v>
      </c>
      <c r="E113" s="1" t="s">
        <v>1160</v>
      </c>
      <c r="F113" s="1" t="s">
        <v>1161</v>
      </c>
      <c r="G113" s="1" t="s">
        <v>1162</v>
      </c>
      <c r="H113" s="1" t="s">
        <v>1125</v>
      </c>
      <c r="I113" s="1" t="s">
        <v>1163</v>
      </c>
      <c r="J113" s="1" t="s">
        <v>652</v>
      </c>
      <c r="K113" s="1" t="s">
        <v>1164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1165</v>
      </c>
      <c r="B114" s="1" t="s">
        <v>1166</v>
      </c>
      <c r="C114" s="1" t="s">
        <v>1167</v>
      </c>
      <c r="D114" s="1" t="s">
        <v>1168</v>
      </c>
      <c r="E114" s="1">
        <v>54.06</v>
      </c>
      <c r="F114" s="1" t="s">
        <v>328</v>
      </c>
      <c r="G114" s="1" t="s">
        <v>1169</v>
      </c>
      <c r="H114" s="1" t="s">
        <v>1170</v>
      </c>
      <c r="I114" s="1" t="s">
        <v>1171</v>
      </c>
      <c r="J114" s="1" t="s">
        <v>675</v>
      </c>
      <c r="K114" s="1" t="s">
        <v>1172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1173</v>
      </c>
      <c r="B115" s="1" t="s">
        <v>1174</v>
      </c>
      <c r="C115" s="1" t="s">
        <v>1175</v>
      </c>
      <c r="D115" s="1" t="s">
        <v>1176</v>
      </c>
      <c r="E115" s="1" t="s">
        <v>1177</v>
      </c>
      <c r="F115" s="1" t="s">
        <v>1178</v>
      </c>
      <c r="G115" s="1" t="s">
        <v>1179</v>
      </c>
      <c r="H115" s="1" t="s">
        <v>1180</v>
      </c>
      <c r="I115" s="1" t="s">
        <v>1181</v>
      </c>
      <c r="J115" s="1" t="s">
        <v>1182</v>
      </c>
      <c r="K115" s="1" t="s">
        <v>1183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1184</v>
      </c>
      <c r="B116" s="1" t="s">
        <v>1185</v>
      </c>
      <c r="C116" s="1" t="s">
        <v>1186</v>
      </c>
      <c r="D116" s="1" t="s">
        <v>1187</v>
      </c>
      <c r="E116" s="1">
        <v>-2.04</v>
      </c>
      <c r="F116" s="1" t="s">
        <v>1188</v>
      </c>
      <c r="G116" s="1" t="s">
        <v>1189</v>
      </c>
      <c r="H116" s="1" t="s">
        <v>1190</v>
      </c>
      <c r="I116" s="1" t="s">
        <v>1191</v>
      </c>
      <c r="J116" s="1" t="s">
        <v>728</v>
      </c>
      <c r="K116" s="1" t="s">
        <v>1192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1193</v>
      </c>
      <c r="B117" s="1" t="s">
        <v>1194</v>
      </c>
      <c r="C117" s="1" t="s">
        <v>1195</v>
      </c>
      <c r="D117" s="1" t="s">
        <v>1196</v>
      </c>
      <c r="E117" s="1" t="s">
        <v>1197</v>
      </c>
      <c r="F117" s="1" t="s">
        <v>856</v>
      </c>
      <c r="G117" s="1" t="s">
        <v>1198</v>
      </c>
      <c r="H117" s="1" t="s">
        <v>1199</v>
      </c>
      <c r="I117" s="1" t="s">
        <v>1200</v>
      </c>
      <c r="J117" s="1" t="s">
        <v>1201</v>
      </c>
      <c r="K117" s="1" t="s">
        <v>1202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1203</v>
      </c>
      <c r="B118" s="1">
        <v>0.0</v>
      </c>
      <c r="C118" s="1">
        <v>0.0</v>
      </c>
      <c r="D118" s="1" t="s">
        <v>238</v>
      </c>
      <c r="E118" s="1" t="s">
        <v>1204</v>
      </c>
      <c r="F118" s="1" t="s">
        <v>1205</v>
      </c>
      <c r="G118" s="1">
        <v>0.0</v>
      </c>
      <c r="H118" s="1">
        <v>0.0</v>
      </c>
      <c r="I118" s="1" t="s">
        <v>1206</v>
      </c>
      <c r="J118" s="1" t="s">
        <v>1207</v>
      </c>
      <c r="K118" s="1" t="s">
        <v>1208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1209</v>
      </c>
      <c r="B119" s="1" t="s">
        <v>1210</v>
      </c>
      <c r="C119" s="1" t="s">
        <v>1211</v>
      </c>
      <c r="D119" s="1" t="s">
        <v>1212</v>
      </c>
      <c r="E119" s="1" t="s">
        <v>1129</v>
      </c>
      <c r="F119" s="1" t="s">
        <v>1213</v>
      </c>
      <c r="G119" s="1" t="s">
        <v>1214</v>
      </c>
      <c r="H119" s="1" t="s">
        <v>1215</v>
      </c>
      <c r="I119" s="1" t="s">
        <v>675</v>
      </c>
      <c r="J119" s="1" t="s">
        <v>124</v>
      </c>
      <c r="K119" s="1" t="s">
        <v>538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1217</v>
      </c>
      <c r="H120" s="1" t="s">
        <v>1218</v>
      </c>
      <c r="I120" s="1" t="s">
        <v>1144</v>
      </c>
      <c r="J120" s="1" t="s">
        <v>1219</v>
      </c>
      <c r="K120" s="1" t="s">
        <v>1220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1221</v>
      </c>
      <c r="B121" s="1" t="s">
        <v>1222</v>
      </c>
      <c r="C121" s="1" t="s">
        <v>1223</v>
      </c>
      <c r="D121" s="1" t="s">
        <v>1224</v>
      </c>
      <c r="E121" s="1" t="s">
        <v>904</v>
      </c>
      <c r="F121" s="1" t="s">
        <v>1225</v>
      </c>
      <c r="G121" s="1" t="s">
        <v>1226</v>
      </c>
      <c r="H121" s="1" t="s">
        <v>868</v>
      </c>
      <c r="I121" s="1" t="s">
        <v>1227</v>
      </c>
      <c r="J121" s="1" t="s">
        <v>1228</v>
      </c>
      <c r="K121" s="1" t="s">
        <v>1229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1230</v>
      </c>
      <c r="B122" s="1">
        <v>0.0</v>
      </c>
      <c r="C122" s="1">
        <v>0.0</v>
      </c>
      <c r="D122" s="1">
        <v>0.0</v>
      </c>
      <c r="E122" s="1">
        <v>0.0</v>
      </c>
      <c r="F122" s="1" t="s">
        <v>1231</v>
      </c>
      <c r="G122" s="1" t="s">
        <v>1014</v>
      </c>
      <c r="H122" s="1" t="s">
        <v>1232</v>
      </c>
      <c r="I122" s="1" t="s">
        <v>1233</v>
      </c>
      <c r="J122" s="1" t="s">
        <v>1234</v>
      </c>
      <c r="K122" s="1" t="s">
        <v>1235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1236</v>
      </c>
      <c r="B123" s="1">
        <v>0.0</v>
      </c>
      <c r="C123" s="1">
        <v>0.0</v>
      </c>
      <c r="D123" s="1">
        <v>0.0</v>
      </c>
      <c r="E123" s="1">
        <v>0.0</v>
      </c>
      <c r="F123" s="1" t="s">
        <v>1237</v>
      </c>
      <c r="G123" s="1" t="s">
        <v>1238</v>
      </c>
      <c r="H123" s="1" t="s">
        <v>1239</v>
      </c>
      <c r="I123" s="1" t="s">
        <v>1240</v>
      </c>
      <c r="J123" s="1" t="s">
        <v>1241</v>
      </c>
      <c r="K123" s="1" t="s">
        <v>1242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1243</v>
      </c>
      <c r="B124" s="1" t="s">
        <v>1244</v>
      </c>
      <c r="C124" s="1" t="s">
        <v>1245</v>
      </c>
      <c r="D124" s="1" t="s">
        <v>1246</v>
      </c>
      <c r="E124" s="1" t="s">
        <v>1247</v>
      </c>
      <c r="F124" s="1" t="s">
        <v>779</v>
      </c>
      <c r="G124" s="1" t="s">
        <v>1247</v>
      </c>
      <c r="H124" s="1" t="s">
        <v>1117</v>
      </c>
      <c r="I124" s="1" t="s">
        <v>1248</v>
      </c>
      <c r="J124" s="1" t="s">
        <v>1104</v>
      </c>
      <c r="K124" s="1" t="s">
        <v>1249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1250</v>
      </c>
      <c r="B125" s="1" t="s">
        <v>1251</v>
      </c>
      <c r="C125" s="1" t="s">
        <v>775</v>
      </c>
      <c r="D125" s="1" t="s">
        <v>1252</v>
      </c>
      <c r="E125" s="1" t="s">
        <v>585</v>
      </c>
      <c r="F125" s="1" t="s">
        <v>1253</v>
      </c>
      <c r="G125" s="1" t="s">
        <v>1254</v>
      </c>
      <c r="H125" s="1" t="s">
        <v>1255</v>
      </c>
      <c r="I125" s="1" t="s">
        <v>466</v>
      </c>
      <c r="J125" s="1" t="s">
        <v>1256</v>
      </c>
      <c r="K125" s="1" t="s">
        <v>453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1257</v>
      </c>
      <c r="B126" s="1" t="s">
        <v>1258</v>
      </c>
      <c r="C126" s="1" t="s">
        <v>1259</v>
      </c>
      <c r="D126" s="1" t="s">
        <v>775</v>
      </c>
      <c r="E126" s="1" t="s">
        <v>1260</v>
      </c>
      <c r="F126" s="1" t="s">
        <v>1261</v>
      </c>
      <c r="G126" s="1" t="s">
        <v>1262</v>
      </c>
      <c r="H126" s="1" t="s">
        <v>1263</v>
      </c>
      <c r="I126" s="1" t="s">
        <v>1264</v>
      </c>
      <c r="J126" s="1" t="s">
        <v>1265</v>
      </c>
      <c r="K126" s="1" t="s">
        <v>1266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1267</v>
      </c>
      <c r="B127" s="1">
        <v>0.0</v>
      </c>
      <c r="C127" s="1">
        <v>0.0</v>
      </c>
      <c r="D127" s="1">
        <v>0.0</v>
      </c>
      <c r="E127" s="1">
        <v>0.0</v>
      </c>
      <c r="F127" s="1" t="s">
        <v>1268</v>
      </c>
      <c r="G127" s="1" t="s">
        <v>1213</v>
      </c>
      <c r="H127" s="1" t="s">
        <v>743</v>
      </c>
      <c r="I127" s="1" t="s">
        <v>242</v>
      </c>
      <c r="J127" s="1" t="s">
        <v>1269</v>
      </c>
      <c r="K127" s="1" t="s">
        <v>1117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1270</v>
      </c>
      <c r="B128" s="1">
        <v>0.0</v>
      </c>
      <c r="C128" s="1">
        <v>0.0</v>
      </c>
      <c r="D128" s="1">
        <v>0.0</v>
      </c>
      <c r="E128" s="1">
        <v>0.0</v>
      </c>
      <c r="F128" s="1" t="s">
        <v>1271</v>
      </c>
      <c r="G128" s="1" t="s">
        <v>1272</v>
      </c>
      <c r="H128" s="1" t="s">
        <v>871</v>
      </c>
      <c r="I128" s="1" t="s">
        <v>1273</v>
      </c>
      <c r="J128" s="1" t="s">
        <v>1274</v>
      </c>
      <c r="K128" s="1" t="s">
        <v>364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 t="s">
        <v>1275</v>
      </c>
      <c r="B129" s="1" t="s">
        <v>317</v>
      </c>
      <c r="C129" s="1" t="s">
        <v>1276</v>
      </c>
      <c r="D129" s="1" t="s">
        <v>1277</v>
      </c>
      <c r="E129" s="1" t="s">
        <v>1278</v>
      </c>
      <c r="F129" s="1" t="s">
        <v>1279</v>
      </c>
      <c r="G129" s="1" t="s">
        <v>362</v>
      </c>
      <c r="H129" s="1" t="s">
        <v>1155</v>
      </c>
      <c r="I129" s="1" t="s">
        <v>1280</v>
      </c>
      <c r="J129" s="1" t="s">
        <v>198</v>
      </c>
      <c r="K129" s="1" t="s">
        <v>1281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 t="s">
        <v>1282</v>
      </c>
      <c r="B130" s="1" t="s">
        <v>317</v>
      </c>
      <c r="C130" s="1" t="s">
        <v>1283</v>
      </c>
      <c r="D130" s="1" t="s">
        <v>1000</v>
      </c>
      <c r="E130" s="1" t="s">
        <v>1260</v>
      </c>
      <c r="F130" s="1" t="s">
        <v>1284</v>
      </c>
      <c r="G130" s="1" t="s">
        <v>1285</v>
      </c>
      <c r="H130" s="1" t="s">
        <v>1286</v>
      </c>
      <c r="I130" s="1" t="s">
        <v>1287</v>
      </c>
      <c r="J130" s="1" t="s">
        <v>238</v>
      </c>
      <c r="K130" s="1" t="s">
        <v>1288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1289</v>
      </c>
      <c r="C1" s="1" t="s">
        <v>1290</v>
      </c>
      <c r="D1" s="1" t="s">
        <v>1291</v>
      </c>
      <c r="E1" s="1" t="s">
        <v>1292</v>
      </c>
      <c r="F1" s="1" t="s">
        <v>1293</v>
      </c>
      <c r="G1" s="1" t="s">
        <v>1294</v>
      </c>
      <c r="H1" s="1" t="s">
        <v>1295</v>
      </c>
      <c r="I1" s="1" t="s">
        <v>1296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1297</v>
      </c>
      <c r="B2" s="1" t="s">
        <v>1298</v>
      </c>
      <c r="C2" s="1" t="s">
        <v>1299</v>
      </c>
      <c r="D2" s="1" t="s">
        <v>1300</v>
      </c>
      <c r="E2" s="1" t="s">
        <v>1301</v>
      </c>
      <c r="F2" s="1" t="s">
        <v>1302</v>
      </c>
      <c r="G2" s="1" t="s">
        <v>1303</v>
      </c>
      <c r="H2" s="1" t="s">
        <v>1303</v>
      </c>
      <c r="I2" s="1" t="s">
        <v>1304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1305</v>
      </c>
      <c r="B3" s="1" t="s">
        <v>1304</v>
      </c>
      <c r="C3" s="1" t="s">
        <v>1306</v>
      </c>
      <c r="D3" s="1" t="s">
        <v>1307</v>
      </c>
      <c r="E3" s="1" t="s">
        <v>1308</v>
      </c>
      <c r="F3" s="1" t="s">
        <v>1309</v>
      </c>
      <c r="G3" s="1" t="s">
        <v>1310</v>
      </c>
      <c r="H3" s="1" t="s">
        <v>1311</v>
      </c>
      <c r="I3" s="1" t="s">
        <v>1304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1312</v>
      </c>
      <c r="B4" s="1" t="s">
        <v>1298</v>
      </c>
      <c r="C4" s="1" t="s">
        <v>1299</v>
      </c>
      <c r="D4" s="1" t="s">
        <v>1300</v>
      </c>
      <c r="E4" s="1" t="s">
        <v>1301</v>
      </c>
      <c r="F4" s="1" t="s">
        <v>1302</v>
      </c>
      <c r="G4" s="1" t="s">
        <v>1303</v>
      </c>
      <c r="H4" s="1" t="s">
        <v>1303</v>
      </c>
      <c r="I4" s="1" t="s">
        <v>1303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1305</v>
      </c>
      <c r="B5" s="1" t="s">
        <v>1304</v>
      </c>
      <c r="C5" s="1" t="s">
        <v>1306</v>
      </c>
      <c r="D5" s="1" t="s">
        <v>1307</v>
      </c>
      <c r="E5" s="1" t="s">
        <v>1308</v>
      </c>
      <c r="F5" s="1" t="s">
        <v>1309</v>
      </c>
      <c r="G5" s="1" t="s">
        <v>1310</v>
      </c>
      <c r="H5" s="1" t="s">
        <v>1311</v>
      </c>
      <c r="I5" s="1" t="s">
        <v>1311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1313</v>
      </c>
      <c r="B6" s="1" t="s">
        <v>1314</v>
      </c>
      <c r="C6" s="1" t="s">
        <v>1315</v>
      </c>
      <c r="D6" s="1" t="s">
        <v>1316</v>
      </c>
      <c r="E6" s="1" t="s">
        <v>1317</v>
      </c>
      <c r="F6" s="1" t="s">
        <v>1318</v>
      </c>
      <c r="G6" s="1" t="s">
        <v>1317</v>
      </c>
      <c r="H6" s="1" t="s">
        <v>1319</v>
      </c>
      <c r="I6" s="1" t="s">
        <v>1320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1321</v>
      </c>
      <c r="B7" s="1" t="s">
        <v>1322</v>
      </c>
      <c r="C7" s="1" t="s">
        <v>1323</v>
      </c>
      <c r="D7" s="1" t="s">
        <v>1324</v>
      </c>
      <c r="E7" s="1" t="s">
        <v>1325</v>
      </c>
      <c r="F7" s="1" t="s">
        <v>1326</v>
      </c>
      <c r="G7" s="1" t="s">
        <v>1327</v>
      </c>
      <c r="H7" s="1" t="s">
        <v>1328</v>
      </c>
      <c r="I7" s="1" t="s">
        <v>1329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1330</v>
      </c>
      <c r="B8" s="1" t="s">
        <v>1304</v>
      </c>
      <c r="C8" s="1" t="s">
        <v>1331</v>
      </c>
      <c r="D8" s="1" t="s">
        <v>1332</v>
      </c>
      <c r="E8" s="1" t="s">
        <v>1333</v>
      </c>
      <c r="F8" s="1" t="s">
        <v>1333</v>
      </c>
      <c r="G8" s="1" t="s">
        <v>1334</v>
      </c>
      <c r="H8" s="1" t="s">
        <v>1335</v>
      </c>
      <c r="I8" s="1" t="s">
        <v>1336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1337</v>
      </c>
      <c r="B9" s="1" t="s">
        <v>1338</v>
      </c>
      <c r="C9" s="1" t="s">
        <v>1339</v>
      </c>
      <c r="D9" s="1" t="s">
        <v>1340</v>
      </c>
      <c r="E9" s="1" t="s">
        <v>1341</v>
      </c>
      <c r="F9" s="1" t="s">
        <v>1342</v>
      </c>
      <c r="G9" s="1" t="s">
        <v>1343</v>
      </c>
      <c r="H9" s="1" t="s">
        <v>1344</v>
      </c>
      <c r="I9" s="1" t="s">
        <v>1343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1345</v>
      </c>
      <c r="B10" s="1" t="s">
        <v>1332</v>
      </c>
      <c r="C10" s="1" t="s">
        <v>1332</v>
      </c>
      <c r="D10" s="1" t="s">
        <v>1332</v>
      </c>
      <c r="E10" s="1" t="s">
        <v>1332</v>
      </c>
      <c r="F10" s="1" t="s">
        <v>1332</v>
      </c>
      <c r="G10" s="1" t="s">
        <v>1343</v>
      </c>
      <c r="H10" s="1" t="s">
        <v>1344</v>
      </c>
      <c r="I10" s="1" t="s">
        <v>1343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1346</v>
      </c>
      <c r="B11" s="1" t="s">
        <v>1304</v>
      </c>
      <c r="C11" s="1" t="s">
        <v>1304</v>
      </c>
      <c r="D11" s="1" t="s">
        <v>1304</v>
      </c>
      <c r="E11" s="1" t="s">
        <v>1304</v>
      </c>
      <c r="F11" s="1" t="s">
        <v>1304</v>
      </c>
      <c r="G11" s="1" t="s">
        <v>1304</v>
      </c>
      <c r="H11" s="1" t="s">
        <v>1304</v>
      </c>
      <c r="I11" s="1" t="s">
        <v>1304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1347</v>
      </c>
      <c r="B12" s="1" t="s">
        <v>1332</v>
      </c>
      <c r="C12" s="1" t="s">
        <v>1332</v>
      </c>
      <c r="D12" s="1" t="s">
        <v>1332</v>
      </c>
      <c r="E12" s="1" t="s">
        <v>1332</v>
      </c>
      <c r="F12" s="1" t="s">
        <v>1332</v>
      </c>
      <c r="G12" s="1" t="s">
        <v>1348</v>
      </c>
      <c r="H12" s="1" t="s">
        <v>1349</v>
      </c>
      <c r="I12" s="1" t="s">
        <v>1350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1351</v>
      </c>
      <c r="B13" s="1" t="s">
        <v>1304</v>
      </c>
      <c r="C13" s="1" t="s">
        <v>1304</v>
      </c>
      <c r="D13" s="1" t="s">
        <v>1304</v>
      </c>
      <c r="E13" s="1" t="s">
        <v>1304</v>
      </c>
      <c r="F13" s="1" t="s">
        <v>1304</v>
      </c>
      <c r="G13" s="1" t="s">
        <v>1304</v>
      </c>
      <c r="H13" s="1" t="s">
        <v>1304</v>
      </c>
      <c r="I13" s="1" t="s">
        <v>1304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1352</v>
      </c>
      <c r="B14" s="1" t="s">
        <v>1304</v>
      </c>
      <c r="C14" s="1" t="s">
        <v>1304</v>
      </c>
      <c r="D14" s="1" t="s">
        <v>1304</v>
      </c>
      <c r="E14" s="1" t="s">
        <v>1304</v>
      </c>
      <c r="F14" s="1" t="s">
        <v>1304</v>
      </c>
      <c r="G14" s="1" t="s">
        <v>1304</v>
      </c>
      <c r="H14" s="1" t="s">
        <v>1304</v>
      </c>
      <c r="I14" s="1" t="s">
        <v>1304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1353</v>
      </c>
      <c r="B15" s="1" t="s">
        <v>198</v>
      </c>
      <c r="C15" s="1" t="s">
        <v>1304</v>
      </c>
      <c r="D15" s="1" t="s">
        <v>203</v>
      </c>
      <c r="E15" s="1" t="s">
        <v>198</v>
      </c>
      <c r="F15" s="1" t="s">
        <v>196</v>
      </c>
      <c r="G15" s="1" t="s">
        <v>1354</v>
      </c>
      <c r="H15" s="1" t="s">
        <v>1355</v>
      </c>
      <c r="I15" s="1" t="s">
        <v>1356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1357</v>
      </c>
      <c r="B16" s="1" t="s">
        <v>1358</v>
      </c>
      <c r="C16" s="1" t="s">
        <v>1304</v>
      </c>
      <c r="D16" s="1" t="s">
        <v>1359</v>
      </c>
      <c r="E16" s="1" t="s">
        <v>1360</v>
      </c>
      <c r="F16" s="1" t="s">
        <v>1361</v>
      </c>
      <c r="G16" s="1" t="s">
        <v>1362</v>
      </c>
      <c r="H16" s="1" t="s">
        <v>1363</v>
      </c>
      <c r="I16" s="1" t="s">
        <v>1364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1365</v>
      </c>
      <c r="B17" s="1" t="s">
        <v>185</v>
      </c>
      <c r="C17" s="1" t="s">
        <v>1366</v>
      </c>
      <c r="D17" s="1" t="s">
        <v>188</v>
      </c>
      <c r="E17" s="1" t="s">
        <v>185</v>
      </c>
      <c r="F17" s="1" t="s">
        <v>189</v>
      </c>
      <c r="G17" s="1" t="s">
        <v>1367</v>
      </c>
      <c r="H17" s="1" t="s">
        <v>1368</v>
      </c>
      <c r="I17" s="1" t="s">
        <v>1369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1370</v>
      </c>
      <c r="B18" s="1" t="s">
        <v>1371</v>
      </c>
      <c r="C18" s="1" t="s">
        <v>1304</v>
      </c>
      <c r="D18" s="1" t="s">
        <v>1372</v>
      </c>
      <c r="E18" s="1" t="s">
        <v>1371</v>
      </c>
      <c r="F18" s="1" t="s">
        <v>1373</v>
      </c>
      <c r="G18" s="1" t="s">
        <v>1374</v>
      </c>
      <c r="H18" s="1" t="s">
        <v>1375</v>
      </c>
      <c r="I18" s="1" t="s">
        <v>1376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1377</v>
      </c>
      <c r="B19" s="1" t="s">
        <v>1378</v>
      </c>
      <c r="C19" s="1" t="s">
        <v>1379</v>
      </c>
      <c r="D19" s="1" t="s">
        <v>1380</v>
      </c>
      <c r="E19" s="1" t="s">
        <v>1381</v>
      </c>
      <c r="F19" s="1" t="s">
        <v>1382</v>
      </c>
      <c r="G19" s="1" t="s">
        <v>1383</v>
      </c>
      <c r="H19" s="1" t="s">
        <v>1384</v>
      </c>
      <c r="I19" s="1" t="s">
        <v>1383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1385</v>
      </c>
      <c r="B20" s="1" t="s">
        <v>1304</v>
      </c>
      <c r="C20" s="1" t="s">
        <v>1304</v>
      </c>
      <c r="D20" s="1" t="s">
        <v>1304</v>
      </c>
      <c r="E20" s="1" t="s">
        <v>1304</v>
      </c>
      <c r="F20" s="1" t="s">
        <v>1304</v>
      </c>
      <c r="G20" s="1" t="s">
        <v>1304</v>
      </c>
      <c r="H20" s="1" t="s">
        <v>1304</v>
      </c>
      <c r="I20" s="1" t="s">
        <v>1304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1386</v>
      </c>
      <c r="B21" s="1" t="s">
        <v>1387</v>
      </c>
      <c r="C21" s="1" t="s">
        <v>1388</v>
      </c>
      <c r="D21" s="1" t="s">
        <v>1387</v>
      </c>
      <c r="E21" s="1" t="s">
        <v>1389</v>
      </c>
      <c r="F21" s="1" t="s">
        <v>1390</v>
      </c>
      <c r="G21" s="1" t="s">
        <v>1391</v>
      </c>
      <c r="H21" s="1" t="s">
        <v>1392</v>
      </c>
      <c r="I21" s="1" t="s">
        <v>1393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1394</v>
      </c>
      <c r="B22" s="1" t="s">
        <v>1395</v>
      </c>
      <c r="C22" s="1" t="s">
        <v>1396</v>
      </c>
      <c r="D22" s="1" t="s">
        <v>1397</v>
      </c>
      <c r="E22" s="1" t="s">
        <v>1398</v>
      </c>
      <c r="F22" s="1" t="s">
        <v>1399</v>
      </c>
      <c r="G22" s="1" t="s">
        <v>1400</v>
      </c>
      <c r="H22" s="1" t="s">
        <v>1401</v>
      </c>
      <c r="I22" s="1" t="s">
        <v>1402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 t="s">
        <v>1304</v>
      </c>
      <c r="C23" s="1" t="s">
        <v>1304</v>
      </c>
      <c r="D23" s="1" t="s">
        <v>1304</v>
      </c>
      <c r="E23" s="1" t="s">
        <v>1304</v>
      </c>
      <c r="F23" s="1" t="s">
        <v>1304</v>
      </c>
      <c r="G23" s="1" t="s">
        <v>1304</v>
      </c>
      <c r="H23" s="1" t="s">
        <v>1304</v>
      </c>
      <c r="I23" s="1" t="s">
        <v>1304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1403</v>
      </c>
      <c r="B24" s="1" t="s">
        <v>1404</v>
      </c>
      <c r="C24" s="1" t="s">
        <v>1405</v>
      </c>
      <c r="D24" s="1" t="s">
        <v>1406</v>
      </c>
      <c r="E24" s="1" t="s">
        <v>1407</v>
      </c>
      <c r="F24" s="1" t="s">
        <v>1408</v>
      </c>
      <c r="G24" s="1" t="s">
        <v>1409</v>
      </c>
      <c r="H24" s="1" t="s">
        <v>1409</v>
      </c>
      <c r="I24" s="1" t="s">
        <v>1409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1410</v>
      </c>
      <c r="B25" s="1" t="s">
        <v>1411</v>
      </c>
      <c r="C25" s="1" t="s">
        <v>1412</v>
      </c>
      <c r="D25" s="1" t="s">
        <v>1413</v>
      </c>
      <c r="E25" s="1" t="s">
        <v>1414</v>
      </c>
      <c r="F25" s="1" t="s">
        <v>1415</v>
      </c>
      <c r="G25" s="1" t="s">
        <v>1416</v>
      </c>
      <c r="H25" s="1" t="s">
        <v>1416</v>
      </c>
      <c r="I25" s="1" t="s">
        <v>1304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1417</v>
      </c>
      <c r="B26" s="1" t="s">
        <v>1418</v>
      </c>
      <c r="C26" s="1" t="s">
        <v>1419</v>
      </c>
      <c r="D26" s="1" t="s">
        <v>1420</v>
      </c>
      <c r="E26" s="1" t="s">
        <v>1421</v>
      </c>
      <c r="F26" s="1" t="s">
        <v>1422</v>
      </c>
      <c r="G26" s="1" t="s">
        <v>1304</v>
      </c>
      <c r="H26" s="1" t="s">
        <v>1304</v>
      </c>
      <c r="I26" s="1" t="s">
        <v>1304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1423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1424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1425</v>
      </c>
      <c r="B4" s="1">
        <v>25.65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1426</v>
      </c>
      <c r="B5" s="1">
        <v>25.626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1427</v>
      </c>
      <c r="B6" s="1">
        <v>25.6713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1428</v>
      </c>
      <c r="B7" s="1">
        <v>25.7364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1429</v>
      </c>
      <c r="B8" s="1">
        <v>25.65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1430</v>
      </c>
      <c r="B9" s="1">
        <v>25.626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1431</v>
      </c>
      <c r="B10" s="1">
        <v>25.6713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1432</v>
      </c>
      <c r="B11" s="1">
        <v>25.7364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1433</v>
      </c>
      <c r="B12" s="1">
        <v>8.729132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1434</v>
      </c>
      <c r="B13" s="1">
        <v>3003.0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1435</v>
      </c>
      <c r="B14" s="1">
        <v>3003.0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1436</v>
      </c>
      <c r="B15" s="1">
        <v>69915.0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1437</v>
      </c>
      <c r="B16" s="1">
        <v>2351.0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1438</v>
      </c>
      <c r="B17" s="1">
        <v>2351.0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1439</v>
      </c>
      <c r="B18" s="1">
        <v>1100.0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1440</v>
      </c>
      <c r="B19" s="1">
        <v>800.0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1441</v>
      </c>
      <c r="B20" s="1">
        <v>25.6713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1442</v>
      </c>
      <c r="B21" s="1">
        <v>211000.0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1443</v>
      </c>
      <c r="B22" s="1">
        <v>189334.28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1444</v>
      </c>
      <c r="B23" s="1">
        <v>188533.58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1445</v>
      </c>
      <c r="B24" s="1">
        <v>1.94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1446</v>
      </c>
      <c r="B25" s="1">
        <v>0.07563353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1447</v>
      </c>
      <c r="B26" s="1" t="s">
        <v>1448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1449</v>
      </c>
      <c r="B27" s="1" t="s">
        <v>1450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1451</v>
      </c>
      <c r="B28" s="1" t="s">
        <v>1452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1453</v>
      </c>
      <c r="B29" s="1" t="s">
        <v>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1454</v>
      </c>
      <c r="B30" s="1" t="s">
        <v>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1455</v>
      </c>
      <c r="B31" s="1" t="s">
        <v>1456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1457</v>
      </c>
      <c r="B32" s="1" t="s">
        <v>1458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1459</v>
      </c>
      <c r="B33" s="1">
        <v>1.4810346E9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1460</v>
      </c>
      <c r="B34" s="1" t="s">
        <v>1461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1462</v>
      </c>
      <c r="B35" s="1" t="s">
        <v>1463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1464</v>
      </c>
      <c r="B36" s="1" t="s">
        <v>1465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1466</v>
      </c>
      <c r="B37" s="1" t="s">
        <v>1467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1468</v>
      </c>
      <c r="B38" s="1">
        <v>-1.8E7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1469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1470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137</v>
      </c>
      <c r="B4" s="1">
        <v>24235.2</v>
      </c>
      <c r="C4" s="1">
        <v>33312.18</v>
      </c>
      <c r="D4" s="1">
        <v>39759.6</v>
      </c>
      <c r="E4" s="1">
        <v>40738.8</v>
      </c>
      <c r="F4" s="1">
        <v>34312.8</v>
      </c>
      <c r="G4" s="1">
        <v>32425.8</v>
      </c>
      <c r="H4" s="1">
        <v>28886.4</v>
      </c>
      <c r="I4" s="1">
        <v>27448.2</v>
      </c>
      <c r="J4" s="1">
        <v>29518.8</v>
      </c>
      <c r="K4" s="1">
        <v>36373.2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1471</v>
      </c>
      <c r="B5" s="1">
        <v>4280.0</v>
      </c>
      <c r="C5" s="1">
        <v>5060.0</v>
      </c>
      <c r="D5" s="1">
        <v>5460.0</v>
      </c>
      <c r="E5" s="1">
        <v>5570.0</v>
      </c>
      <c r="F5" s="1">
        <v>5560.0</v>
      </c>
      <c r="G5" s="1">
        <v>5540.0</v>
      </c>
      <c r="H5" s="1">
        <v>5580.0</v>
      </c>
      <c r="I5" s="1">
        <v>5590.0</v>
      </c>
      <c r="J5" s="1">
        <v>5590.0</v>
      </c>
      <c r="K5" s="1">
        <v>5400.0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1472</v>
      </c>
      <c r="L7" s="1" t="str">
        <f>IF(W3*FORECAST(W2,B3:W3,B2:W2)&gt;0,FORECAST(W2,B3:W3,B2:W2),V3)*$X$1 * (1+0.02)/(0.0619-0.02)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1473</v>
      </c>
      <c r="L8" s="1" t="str">
        <f t="array" ref="L8">NPV(0.0619,M3:W3)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1474</v>
      </c>
      <c r="L9" s="1" t="str">
        <f t="array" ref="L9">NPV(0.0619,M16:W16)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1475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36373.2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1476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1477</v>
      </c>
      <c r="L13" s="1">
        <v>5400.0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(1+0.02)/(0.0619-0.02)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24</v>
      </c>
      <c r="B3" s="4">
        <v>384.54</v>
      </c>
      <c r="C3" s="4">
        <v>726.24</v>
      </c>
      <c r="D3" s="4">
        <v>730.32</v>
      </c>
      <c r="E3" s="4">
        <v>821.1</v>
      </c>
      <c r="F3" s="4">
        <v>341.7</v>
      </c>
      <c r="G3" s="4">
        <v>792.54</v>
      </c>
      <c r="H3" s="4">
        <v>3.06</v>
      </c>
      <c r="I3" s="4">
        <v>549.78</v>
      </c>
      <c r="J3" s="4">
        <v>886.38</v>
      </c>
      <c r="K3" s="4">
        <v>1356.6</v>
      </c>
      <c r="L3" s="1">
        <f>IF(K3*FORECAST(L2,B3:K3,B2:K2)&gt;0,FORECAST(L2,B3:K3,B2:K2),K3)*$X$1</f>
        <v>891.344</v>
      </c>
      <c r="M3" s="1">
        <f>IF(L3*FORECAST(M2,B3:L3,B2:L2)&gt;0,FORECAST(M2,B3:L3,B2:L2),L3)*$X$1</f>
        <v>933.5472727</v>
      </c>
      <c r="N3" s="1">
        <f>IF(M3*FORECAST(N2,B3:M3,B2:M2)&gt;0,FORECAST(N2,B3:M3,B2:M2),M3)*$X$1</f>
        <v>975.7505455</v>
      </c>
      <c r="O3" s="1">
        <f>IF(N3*FORECAST(O2,B3:N3,B2:N2)&gt;0,FORECAST(O2,B3:N3,B2:N2),N3)*$X$1</f>
        <v>1017.953818</v>
      </c>
      <c r="P3" s="1">
        <f>IF(O3*FORECAST(P2,B3:O3,B2:O2)&gt;0,FORECAST(P2,B3:O3,B2:O2),O3)*$X$1</f>
        <v>1060.157091</v>
      </c>
      <c r="Q3" s="1">
        <f>IF(P3*FORECAST(Q2,B3:P3,B2:P2)&gt;0,FORECAST(Q2,B3:P3,B2:P2),P3)*$X$1</f>
        <v>1102.360364</v>
      </c>
      <c r="R3" s="1">
        <f>IF(Q3*FORECAST(R2,B3:Q3,B2:Q2)&gt;0,FORECAST(R2,B3:Q3,B2:Q2),Q3)*$X$1</f>
        <v>1144.563636</v>
      </c>
      <c r="S3" s="4">
        <f>IF(R3*FORECAST(S2,B3:R3,B2:R2)&gt;0,FORECAST(S2,B3:R3,B2:R2),R3)*$X$1</f>
        <v>1186.766909</v>
      </c>
      <c r="T3" s="4">
        <f>IF(S3*FORECAST(T2,B3:S3,B2:S2)&gt;0,FORECAST(T2,B3:S3,B2:S2),S3)*$X$1</f>
        <v>1228.970182</v>
      </c>
      <c r="U3" s="4">
        <f>IF(T3*FORECAST(U2,B3:T3,B2:T2)&gt;0,FORECAST(U2,B3:T3,B2:T2),T3)*$X$1</f>
        <v>1271.173455</v>
      </c>
      <c r="V3" s="4">
        <f>IF(U3*FORECAST(V2,B3:U3,B2:U2)&gt;0,FORECAST(V2,B3:U3,B2:U2),U3)*$X$1</f>
        <v>1313.376727</v>
      </c>
      <c r="W3" s="4">
        <f>IF(V3*FORECAST(W2,B3:V3,B2:V2)&gt;0,FORECAST(W2,B3:V3,B2:V2),V3)*$X$1</f>
        <v>1355.58</v>
      </c>
      <c r="X3" s="2"/>
      <c r="Y3" s="2"/>
      <c r="Z3" s="2"/>
    </row>
    <row r="4">
      <c r="A4" s="3" t="s">
        <v>137</v>
      </c>
      <c r="B4" s="1">
        <v>24235.2</v>
      </c>
      <c r="C4" s="1">
        <v>33312.18</v>
      </c>
      <c r="D4" s="1">
        <v>39759.6</v>
      </c>
      <c r="E4" s="1">
        <v>40738.8</v>
      </c>
      <c r="F4" s="1">
        <v>34312.8</v>
      </c>
      <c r="G4" s="1">
        <v>32425.8</v>
      </c>
      <c r="H4" s="1">
        <v>28886.4</v>
      </c>
      <c r="I4" s="1">
        <v>27448.2</v>
      </c>
      <c r="J4" s="1">
        <v>29518.8</v>
      </c>
      <c r="K4" s="1">
        <v>36373.2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1471</v>
      </c>
      <c r="B5" s="1">
        <v>4280.0</v>
      </c>
      <c r="C5" s="1">
        <v>5060.0</v>
      </c>
      <c r="D5" s="1">
        <v>5460.0</v>
      </c>
      <c r="E5" s="1">
        <v>5570.0</v>
      </c>
      <c r="F5" s="1">
        <v>5560.0</v>
      </c>
      <c r="G5" s="1">
        <v>5540.0</v>
      </c>
      <c r="H5" s="1">
        <v>5580.0</v>
      </c>
      <c r="I5" s="1">
        <v>5590.0</v>
      </c>
      <c r="J5" s="1">
        <v>5590.0</v>
      </c>
      <c r="K5" s="1">
        <v>5400.0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1472</v>
      </c>
      <c r="L7" s="1">
        <f>IF(W3*FORECAST(W2,B3:W3,B2:W2)&gt;0,FORECAST(W2,B3:W3,B2:W2),V3)*$X$1 * (1+0.02)/(0.0619-0.02)</f>
        <v>32999.79952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1473</v>
      </c>
      <c r="L8" s="5">
        <f t="array" ref="L8">NPV(0.0619,M3:W3)</f>
        <v>8743.40892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1474</v>
      </c>
      <c r="L9" s="5">
        <f t="array" ref="L9">NPV(0.0619,M16:W16)</f>
        <v>17044.78285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1475</v>
      </c>
      <c r="L10" s="5">
        <f>L8 + L9</f>
        <v>25788.19177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36373.2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1476</v>
      </c>
      <c r="L12" s="5">
        <f>L10 - L11</f>
        <v>-10585.00823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1477</v>
      </c>
      <c r="L13" s="1">
        <v>5400.0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-1.960186709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(1+0.02)/(0.0619-0.02)</f>
        <v>32999.79952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