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<sst xmlns="http://schemas.openxmlformats.org/spreadsheetml/2006/main" count="1161" uniqueCount="953">
  <si>
    <t>ticker</t>
  </si>
  <si>
    <t>RVYL</t>
  </si>
  <si>
    <t>nombre</t>
  </si>
  <si>
    <t>RYVYL INC</t>
  </si>
  <si>
    <t>empresa</t>
  </si>
  <si>
    <t>Software</t>
  </si>
  <si>
    <t>Open</t>
  </si>
  <si>
    <t>Target Price</t>
  </si>
  <si>
    <t>Upside</t>
  </si>
  <si>
    <t>661.16%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</si>
  <si>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</si>
  <si>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</si>
  <si>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</si>
  <si>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</si>
  <si>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</si>
  <si>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</si>
  <si>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</si>
  <si>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</si>
  <si>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</si>
  <si>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</si>
  <si>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-74.67%</t>
  </si>
  <si>
    <t>Net Property, Plant and Equipment Growth</t>
  </si>
  <si>
    <t>No calculado</t>
  </si>
  <si>
    <t>EBITDA Growth</t>
  </si>
  <si>
    <t>-128.06%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</si>
  <si>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</si>
  <si>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</si>
  <si>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</si>
  <si>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</si>
  <si>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</si>
  <si>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</si>
  <si>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</si>
  <si>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</si>
  <si>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</si>
  <si>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</si>
  <si>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</si>
  <si>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</si>
  <si>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</si>
  <si>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</si>
  <si>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</si>
  <si>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</si>
  <si>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</si>
  <si>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</si>
  <si>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</si>
  <si>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</si>
  <si>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</si>
  <si>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</si>
  <si>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</si>
  <si>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</si>
  <si>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</si>
  <si>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</si>
  <si>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</si>
  <si>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</si>
  <si>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</si>
  <si>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</si>
  <si>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</si>
  <si>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</si>
  <si>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</si>
  <si>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</si>
  <si>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</si>
  <si>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</si>
  <si>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</si>
  <si>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</si>
  <si>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</si>
  <si>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</si>
  <si>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</si>
  <si>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</si>
  <si>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</si>
  <si>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</si>
  <si>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</si>
  <si>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</si>
  <si>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</si>
  <si>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</si>
  <si>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</si>
  <si>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</si>
  <si>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</si>
  <si>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</si>
  <si>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</si>
  <si>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</si>
  <si>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</si>
  <si>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</si>
  <si>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</si>
  <si>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</si>
  <si>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</si>
  <si>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</si>
  <si>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</si>
  <si>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</si>
  <si>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</si>
  <si>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</si>
  <si>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</si>
  <si>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</si>
  <si>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</si>
  <si>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</si>
  <si>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</si>
  <si>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</si>
  <si>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</si>
  <si>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</si>
  <si>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</si>
  <si>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</si>
  <si>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</si>
  <si>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</si>
  <si>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</si>
  <si>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</si>
  <si>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</si>
  <si>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</si>
  <si>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</si>
  <si>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</si>
  <si>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</si>
  <si>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</si>
  <si>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</si>
  <si>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</si>
  <si>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</si>
  <si>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-2.18</t>
  </si>
  <si>
    <t>-0.06</t>
  </si>
  <si>
    <t>-1.9</t>
  </si>
  <si>
    <t>0.13</t>
  </si>
  <si>
    <t>10.62</t>
  </si>
  <si>
    <t>-0.39</t>
  </si>
  <si>
    <t>3.92</t>
  </si>
  <si>
    <t>Tangible Book Value</t>
  </si>
  <si>
    <t>Tangible Book Value Per Share</t>
  </si>
  <si>
    <t>7.44</t>
  </si>
  <si>
    <t>-7.12</t>
  </si>
  <si>
    <t>-1.39</t>
  </si>
  <si>
    <t>Total Debt</t>
  </si>
  <si>
    <t>0</t>
  </si>
  <si>
    <t>Net Debt</t>
  </si>
  <si>
    <t>Debt Equivalent Oper. Leases</t>
  </si>
  <si>
    <t>Account Code - Inventory Valuation</t>
  </si>
  <si>
    <t>Inventories - Others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</si>
  <si>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</si>
  <si>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</si>
  <si>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</si>
  <si>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</si>
  <si>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</si>
  <si>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</si>
  <si>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</si>
  <si>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</si>
  <si>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</si>
  <si>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</si>
  <si>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</si>
  <si>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</si>
  <si>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</si>
  <si>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</si>
  <si>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</si>
  <si>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</si>
  <si>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</si>
  <si>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</si>
  <si>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</si>
  <si>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</si>
  <si>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</si>
  <si>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</si>
  <si>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</si>
  <si>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</si>
  <si>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</si>
  <si>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</si>
  <si>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</si>
  <si>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</si>
  <si>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</si>
  <si>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</si>
  <si>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</si>
  <si>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</si>
  <si>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</si>
  <si>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</si>
  <si>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</si>
  <si>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0.37</t>
  </si>
  <si>
    <t>-0.02</t>
  </si>
  <si>
    <t>-1.67</t>
  </si>
  <si>
    <t>-1.68</t>
  </si>
  <si>
    <t>-6.5</t>
  </si>
  <si>
    <t>-10.8</t>
  </si>
  <si>
    <t>-10.11</t>
  </si>
  <si>
    <t>Basic EPS - Continuing Operations</t>
  </si>
  <si>
    <t>-0.03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</si>
  <si>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</si>
  <si>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</si>
  <si>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</si>
  <si>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</si>
  <si>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</si>
  <si>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-1.05</t>
  </si>
  <si>
    <t>-3.49</t>
  </si>
  <si>
    <t>-2.94</t>
  </si>
  <si>
    <t>Normalized Diluted EPS</t>
  </si>
  <si>
    <t>EBITDA</t>
  </si>
  <si>
    <t>EBITA</t>
  </si>
  <si>
    <t>EBIT</t>
  </si>
  <si>
    <t>EBITDAR</t>
  </si>
  <si>
    <t>Effective Tax Rate - (Ratio)</t>
  </si>
  <si>
    <t>0.02</t>
  </si>
  <si>
    <t>-0.55</t>
  </si>
  <si>
    <t>Current Domestic Taxes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</si>
  <si>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</si>
  <si>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</si>
  <si>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</si>
  <si>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</si>
  <si>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</si>
  <si>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</si>
  <si>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</si>
  <si>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</si>
  <si>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</si>
  <si>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</si>
  <si>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</si>
  <si>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</si>
  <si>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</si>
  <si>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</si>
  <si>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</si>
  <si>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</si>
  <si>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</si>
  <si>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</si>
  <si>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-52.31</t>
  </si>
  <si>
    <t>-25.9</t>
  </si>
  <si>
    <t>-17.93</t>
  </si>
  <si>
    <t>-11.65</t>
  </si>
  <si>
    <t>-6.79</t>
  </si>
  <si>
    <t>Return on Total Capital</t>
  </si>
  <si>
    <t>195.81</t>
  </si>
  <si>
    <t>354.47</t>
  </si>
  <si>
    <t>-24.03</t>
  </si>
  <si>
    <t>-16.25</t>
  </si>
  <si>
    <t>-14.61</t>
  </si>
  <si>
    <t>Return On Equity %</t>
  </si>
  <si>
    <t>15.37</t>
  </si>
  <si>
    <t>149.03</t>
  </si>
  <si>
    <t>201.01</t>
  </si>
  <si>
    <t>-115.29</t>
  </si>
  <si>
    <t>-357.49</t>
  </si>
  <si>
    <t>-492.41</t>
  </si>
  <si>
    <t>Return on Common Equity</t>
  </si>
  <si>
    <t>-492.43</t>
  </si>
  <si>
    <t>Margin Analysis</t>
  </si>
  <si>
    <t>Gross Profit Margin %</t>
  </si>
  <si>
    <t>-10.88</t>
  </si>
  <si>
    <t>43.39</t>
  </si>
  <si>
    <t>64.22</t>
  </si>
  <si>
    <t>48.99</t>
  </si>
  <si>
    <t>39.04</t>
  </si>
  <si>
    <t>SG&amp;A Margin</t>
  </si>
  <si>
    <t>32.51</t>
  </si>
  <si>
    <t>87.01</t>
  </si>
  <si>
    <t>64.19</t>
  </si>
  <si>
    <t>72.32</t>
  </si>
  <si>
    <t>42.28</t>
  </si>
  <si>
    <t>EBITDA Margin %</t>
  </si>
  <si>
    <t>-55.96</t>
  </si>
  <si>
    <t>-59.69</t>
  </si>
  <si>
    <t>-75.55</t>
  </si>
  <si>
    <t>-53.46</t>
  </si>
  <si>
    <t>-14.8</t>
  </si>
  <si>
    <t>EBITA Margin %</t>
  </si>
  <si>
    <t>-56.1</t>
  </si>
  <si>
    <t>-59.87</t>
  </si>
  <si>
    <t>-79.02</t>
  </si>
  <si>
    <t>-53.35</t>
  </si>
  <si>
    <t>-15.03</t>
  </si>
  <si>
    <t>EBIT Margin %</t>
  </si>
  <si>
    <t>-59.95</t>
  </si>
  <si>
    <t>-18.68</t>
  </si>
  <si>
    <t>Income From Continuing Operations Margin %</t>
  </si>
  <si>
    <t>-46.83</t>
  </si>
  <si>
    <t>-58.74</t>
  </si>
  <si>
    <t>-100.57</t>
  </si>
  <si>
    <t>-149.61</t>
  </si>
  <si>
    <t>-80.62</t>
  </si>
  <si>
    <t>Net Income Margin %</t>
  </si>
  <si>
    <t>Net Avail. For Common Margin %</t>
  </si>
  <si>
    <t>Normalized Net Income Margin</t>
  </si>
  <si>
    <t>-46.62</t>
  </si>
  <si>
    <t>-36.71</t>
  </si>
  <si>
    <t>-61.98</t>
  </si>
  <si>
    <t>-48.29</t>
  </si>
  <si>
    <t>-23.44</t>
  </si>
  <si>
    <t>Levered Free Cash Flow Margin</t>
  </si>
  <si>
    <t>0.45</t>
  </si>
  <si>
    <t>-48.46</t>
  </si>
  <si>
    <t>20.6</t>
  </si>
  <si>
    <t>-144.18</t>
  </si>
  <si>
    <t>23.78</t>
  </si>
  <si>
    <t>Unlevered Free Cash Flow Margin</t>
  </si>
  <si>
    <t>3.5</t>
  </si>
  <si>
    <t>-50.33</t>
  </si>
  <si>
    <t>20.92</t>
  </si>
  <si>
    <t>-145.88</t>
  </si>
  <si>
    <t>19.47</t>
  </si>
  <si>
    <t>Asset Turnover</t>
  </si>
  <si>
    <t>1.49</t>
  </si>
  <si>
    <t>0.69</t>
  </si>
  <si>
    <t>0.36</t>
  </si>
  <si>
    <t>0.31</t>
  </si>
  <si>
    <t>0.58</t>
  </si>
  <si>
    <t>Fixed Assets Turnover</t>
  </si>
  <si>
    <t>61.21</t>
  </si>
  <si>
    <t>36.19</t>
  </si>
  <si>
    <t>15.75</t>
  </si>
  <si>
    <t>10.29</t>
  </si>
  <si>
    <t>16.86</t>
  </si>
  <si>
    <t>Receivables Turnover (Average Receivables)</t>
  </si>
  <si>
    <t>166.36</t>
  </si>
  <si>
    <t>212.45</t>
  </si>
  <si>
    <t>40.2</t>
  </si>
  <si>
    <t>65.38</t>
  </si>
  <si>
    <t>Inventory Turnover (Average Inventory)</t>
  </si>
  <si>
    <t>57.06</t>
  </si>
  <si>
    <t>Short Term Liquidity</t>
  </si>
  <si>
    <t>Current Ratio</t>
  </si>
  <si>
    <t>0.16</t>
  </si>
  <si>
    <t>0.82</t>
  </si>
  <si>
    <t>1.02</t>
  </si>
  <si>
    <t>4.31</t>
  </si>
  <si>
    <t>1.61</t>
  </si>
  <si>
    <t>1.05</t>
  </si>
  <si>
    <t>Quick Ratio</t>
  </si>
  <si>
    <t>0.01</t>
  </si>
  <si>
    <t>0.64</t>
  </si>
  <si>
    <t>0.86</t>
  </si>
  <si>
    <t>4.06</t>
  </si>
  <si>
    <t>0.61</t>
  </si>
  <si>
    <t>0.3</t>
  </si>
  <si>
    <t>Operating Cash Flow to Current Liabilities</t>
  </si>
  <si>
    <t>0.68</t>
  </si>
  <si>
    <t>0.1</t>
  </si>
  <si>
    <t>-0.01</t>
  </si>
  <si>
    <t>-0.35</t>
  </si>
  <si>
    <t>-1.01</t>
  </si>
  <si>
    <t>-0.25</t>
  </si>
  <si>
    <t>0.39</t>
  </si>
  <si>
    <t>Days Sales Outstanding (Average Receivables)</t>
  </si>
  <si>
    <t>2.19</t>
  </si>
  <si>
    <t>1.72</t>
  </si>
  <si>
    <t>3.41</t>
  </si>
  <si>
    <t>9.08</t>
  </si>
  <si>
    <t>5.58</t>
  </si>
  <si>
    <t>Days Outstanding Inventory (Average Inventory)</t>
  </si>
  <si>
    <t>6.4</t>
  </si>
  <si>
    <t>Average Days Payable Outstanding</t>
  </si>
  <si>
    <t>10.39</t>
  </si>
  <si>
    <t>27.1</t>
  </si>
  <si>
    <t>22.8</t>
  </si>
  <si>
    <t>15.67</t>
  </si>
  <si>
    <t>Cash Conversion Cycle (Average Days)</t>
  </si>
  <si>
    <t>-7.33</t>
  </si>
  <si>
    <t>Long Term Solvency</t>
  </si>
  <si>
    <t>Total Debt/Equity</t>
  </si>
  <si>
    <t>-380.51</t>
  </si>
  <si>
    <t>-33.22</t>
  </si>
  <si>
    <t>363.24</t>
  </si>
  <si>
    <t>133.69</t>
  </si>
  <si>
    <t>86.52</t>
  </si>
  <si>
    <t>Total Debt / Total Capital</t>
  </si>
  <si>
    <t>135.65</t>
  </si>
  <si>
    <t>-49.74</t>
  </si>
  <si>
    <t>78.41</t>
  </si>
  <si>
    <t>57.21</t>
  </si>
  <si>
    <t>103.13</t>
  </si>
  <si>
    <t>46.39</t>
  </si>
  <si>
    <t>LT Debt/Equity</t>
  </si>
  <si>
    <t>-2.24</t>
  </si>
  <si>
    <t>38.91</t>
  </si>
  <si>
    <t>132.6</t>
  </si>
  <si>
    <t>83.57</t>
  </si>
  <si>
    <t>Long-Term Debt / Total Capital</t>
  </si>
  <si>
    <t>-3.35</t>
  </si>
  <si>
    <t>8.4</t>
  </si>
  <si>
    <t>56.74</t>
  </si>
  <si>
    <t>102.24</t>
  </si>
  <si>
    <t>44.81</t>
  </si>
  <si>
    <t>Total Liabilities / Total Assets</t>
  </si>
  <si>
    <t>376.1</t>
  </si>
  <si>
    <t>122.58</t>
  </si>
  <si>
    <t>143.37</t>
  </si>
  <si>
    <t>96.86</t>
  </si>
  <si>
    <t>65.7</t>
  </si>
  <si>
    <t>101.97</t>
  </si>
  <si>
    <t>81.74</t>
  </si>
  <si>
    <t>EBIT / Interest Expense</t>
  </si>
  <si>
    <t>-7.02</t>
  </si>
  <si>
    <t>-3.38</t>
  </si>
  <si>
    <t>-4.22</t>
  </si>
  <si>
    <t>-0.85</t>
  </si>
  <si>
    <t>-0.75</t>
  </si>
  <si>
    <t>EBITDA / Interest Expense</t>
  </si>
  <si>
    <t>-6.84</t>
  </si>
  <si>
    <t>-3.28</t>
  </si>
  <si>
    <t>-3.95</t>
  </si>
  <si>
    <t>-0.53</t>
  </si>
  <si>
    <t>(EBITDA - Capex) / Interest Expense</t>
  </si>
  <si>
    <t>-6.9</t>
  </si>
  <si>
    <t>-3.29</t>
  </si>
  <si>
    <t>-3.98</t>
  </si>
  <si>
    <t>-0.76</t>
  </si>
  <si>
    <t>Total Debt / EBITDA</t>
  </si>
  <si>
    <t>-0.33</t>
  </si>
  <si>
    <t>-0.28</t>
  </si>
  <si>
    <t>-3.13</t>
  </si>
  <si>
    <t>-3.63</t>
  </si>
  <si>
    <t>-2.35</t>
  </si>
  <si>
    <t>Net Debt / EBITDA</t>
  </si>
  <si>
    <t>1.48</t>
  </si>
  <si>
    <t>-2.83</t>
  </si>
  <si>
    <t>-0.94</t>
  </si>
  <si>
    <t>Total Debt / (EBITDA - Capex)</t>
  </si>
  <si>
    <t>-0.32</t>
  </si>
  <si>
    <t>-3.1</t>
  </si>
  <si>
    <t>-3.6</t>
  </si>
  <si>
    <t>-2.32</t>
  </si>
  <si>
    <t>Net Debt / (EBITDA - Capex)</t>
  </si>
  <si>
    <t>1.47</t>
  </si>
  <si>
    <t>-2.81</t>
  </si>
  <si>
    <t>-0.93</t>
  </si>
  <si>
    <t>Growth Over Prior Year</t>
  </si>
  <si>
    <t>Total Revenues, 1 Yr. Growth %</t>
  </si>
  <si>
    <t>998.24</t>
  </si>
  <si>
    <t>-14.77</t>
  </si>
  <si>
    <t>208.56</t>
  </si>
  <si>
    <t>25.11</t>
  </si>
  <si>
    <t>100.15</t>
  </si>
  <si>
    <t>Gross Profit, 1 Yr. Growth %</t>
  </si>
  <si>
    <t>-552.94</t>
  </si>
  <si>
    <t>-439.93</t>
  </si>
  <si>
    <t>356.62</t>
  </si>
  <si>
    <t>-0.69</t>
  </si>
  <si>
    <t>59.47</t>
  </si>
  <si>
    <t>EBITDA, 1 Yr. Growth %</t>
  </si>
  <si>
    <t>228.33</t>
  </si>
  <si>
    <t>-9.09</t>
  </si>
  <si>
    <t>290.53</t>
  </si>
  <si>
    <t>-37.91</t>
  </si>
  <si>
    <t>-42.39</t>
  </si>
  <si>
    <t>EBITA, 1 Yr. Growth %</t>
  </si>
  <si>
    <t>227.88</t>
  </si>
  <si>
    <t>-9.04</t>
  </si>
  <si>
    <t>307.19</t>
  </si>
  <si>
    <t>-39.88</t>
  </si>
  <si>
    <t>-43.54</t>
  </si>
  <si>
    <t>EBIT, 1 Yr. Growth %</t>
  </si>
  <si>
    <t>-32.45</t>
  </si>
  <si>
    <t>-37.67</t>
  </si>
  <si>
    <t>Earnings From Cont. Operations, 1 Yr. Growth %</t>
  </si>
  <si>
    <t>147.43</t>
  </si>
  <si>
    <t>6.89</t>
  </si>
  <si>
    <t>428.29</t>
  </si>
  <si>
    <t>39.58</t>
  </si>
  <si>
    <t>7.85</t>
  </si>
  <si>
    <t>Net Income, 1 Yr. Growth %</t>
  </si>
  <si>
    <t>-138.21</t>
  </si>
  <si>
    <t>Normalized Net Income, 1 Yr. Growth %</t>
  </si>
  <si>
    <t>310.35</t>
  </si>
  <si>
    <t>420.92</t>
  </si>
  <si>
    <t>-27.16</t>
  </si>
  <si>
    <t>-2.87</t>
  </si>
  <si>
    <t>Diluted EPS Before Extra, 1 Yr. Growth %</t>
  </si>
  <si>
    <t>30.73</t>
  </si>
  <si>
    <t>0.09</t>
  </si>
  <si>
    <t>287.62</t>
  </si>
  <si>
    <t>24.68</t>
  </si>
  <si>
    <t>-6.42</t>
  </si>
  <si>
    <t>Accounts Receivable, 1 Yr. Growth %</t>
  </si>
  <si>
    <t>40.52</t>
  </si>
  <si>
    <t>-85.77</t>
  </si>
  <si>
    <t>139.95</t>
  </si>
  <si>
    <t>-25.69</t>
  </si>
  <si>
    <t>Inventory, 1 Yr. Growth %</t>
  </si>
  <si>
    <t>5.47</t>
  </si>
  <si>
    <t>Net Property, Plant and Equip., 1 Yr. Growth %</t>
  </si>
  <si>
    <t>864.12</t>
  </si>
  <si>
    <t>-40.88</t>
  </si>
  <si>
    <t>2.02</t>
  </si>
  <si>
    <t>41.99</t>
  </si>
  <si>
    <t>Total Assets, 1 Yr. Growth %</t>
  </si>
  <si>
    <t>294.77</t>
  </si>
  <si>
    <t>-0.91</t>
  </si>
  <si>
    <t>981.92</t>
  </si>
  <si>
    <t>-14.37</t>
  </si>
  <si>
    <t>31.75</t>
  </si>
  <si>
    <t>Tangible Book Value, 1 Yr. Growth %</t>
  </si>
  <si>
    <t>-67.72</t>
  </si>
  <si>
    <t>483.87</t>
  </si>
  <si>
    <t>-107.18</t>
  </si>
  <si>
    <t>-330.84</t>
  </si>
  <si>
    <t>-76.5</t>
  </si>
  <si>
    <t>Common Equity, 1 Yr. Growth %</t>
  </si>
  <si>
    <t>-106.53</t>
  </si>
  <si>
    <t>Cash From Operations, 1 Yr. Growth %</t>
  </si>
  <si>
    <t>-80.21</t>
  </si>
  <si>
    <t>-89.66</t>
  </si>
  <si>
    <t>552.92</t>
  </si>
  <si>
    <t>-65.6</t>
  </si>
  <si>
    <t>-454.89</t>
  </si>
  <si>
    <t>Capital Expenditures, 1 Yr. Growth %</t>
  </si>
  <si>
    <t>59.32</t>
  </si>
  <si>
    <t>-86.65</t>
  </si>
  <si>
    <t>-33.33</t>
  </si>
  <si>
    <t>Levered Free Cash Flow, 1 Yr. Growth %</t>
  </si>
  <si>
    <t>-104.06</t>
  </si>
  <si>
    <t>-231.14</t>
  </si>
  <si>
    <t>-393.32</t>
  </si>
  <si>
    <t>-132.4</t>
  </si>
  <si>
    <t>Unlevered Free Cash Flow, 1 Yr. Growth %</t>
  </si>
  <si>
    <t>-133.37</t>
  </si>
  <si>
    <t>-228.24</t>
  </si>
  <si>
    <t>-395.22</t>
  </si>
  <si>
    <t>-126.45</t>
  </si>
  <si>
    <t>Compound Annual Growth Rate Over Two Years</t>
  </si>
  <si>
    <t>Total Revenues, 2 Yr. CAGR %</t>
  </si>
  <si>
    <t>205.94</t>
  </si>
  <si>
    <t>62.16</t>
  </si>
  <si>
    <t>96.48</t>
  </si>
  <si>
    <t>58.24</t>
  </si>
  <si>
    <t>Gross Profit, 2 Yr. CAGR %</t>
  </si>
  <si>
    <t>292.39</t>
  </si>
  <si>
    <t>293.98</t>
  </si>
  <si>
    <t>108.76</t>
  </si>
  <si>
    <t>25.85</t>
  </si>
  <si>
    <t>EBITDA, 2 Yr. CAGR %</t>
  </si>
  <si>
    <t>309.46</t>
  </si>
  <si>
    <t>72.76</t>
  </si>
  <si>
    <t>88.42</t>
  </si>
  <si>
    <t>85.94</t>
  </si>
  <si>
    <t>-41.34</t>
  </si>
  <si>
    <t>EBITA, 2 Yr. CAGR %</t>
  </si>
  <si>
    <t>309.67</t>
  </si>
  <si>
    <t>72.7</t>
  </si>
  <si>
    <t>92.46</t>
  </si>
  <si>
    <t>85.46</t>
  </si>
  <si>
    <t>-41.77</t>
  </si>
  <si>
    <t>EBIT, 2 Yr. CAGR %</t>
  </si>
  <si>
    <t>96.6</t>
  </si>
  <si>
    <t>-35.1</t>
  </si>
  <si>
    <t>Earnings From Cont. Operations, 2 Yr. CAGR %</t>
  </si>
  <si>
    <t>274.3</t>
  </si>
  <si>
    <t>62.63</t>
  </si>
  <si>
    <t>137.63</t>
  </si>
  <si>
    <t>213.57</t>
  </si>
  <si>
    <t>22.69</t>
  </si>
  <si>
    <t>Net Income, 2 Yr. CAGR %</t>
  </si>
  <si>
    <t>Normalized Net Income, 2 Yr. CAGR %</t>
  </si>
  <si>
    <t>372.38</t>
  </si>
  <si>
    <t>65.95</t>
  </si>
  <si>
    <t>135.97</t>
  </si>
  <si>
    <t>125.33</t>
  </si>
  <si>
    <t>-15.87</t>
  </si>
  <si>
    <t>Diluted EPS Before Extra, 2 Yr. CAGR %</t>
  </si>
  <si>
    <t>9.82</t>
  </si>
  <si>
    <t>14.39</t>
  </si>
  <si>
    <t>96.97</t>
  </si>
  <si>
    <t>153.86</t>
  </si>
  <si>
    <t>8.02</t>
  </si>
  <si>
    <t>Accounts Receivable, 2 Yr. CAGR %</t>
  </si>
  <si>
    <t>-55.28</t>
  </si>
  <si>
    <t>161.84</t>
  </si>
  <si>
    <t>975.07</t>
  </si>
  <si>
    <t>33.54</t>
  </si>
  <si>
    <t>Net Property, Plant and Equip., 2 Yr. CAGR %</t>
  </si>
  <si>
    <t>598.53</t>
  </si>
  <si>
    <t>138.74</t>
  </si>
  <si>
    <t>226.93</t>
  </si>
  <si>
    <t>329.48</t>
  </si>
  <si>
    <t>20.36</t>
  </si>
  <si>
    <t>Total Assets, 2 Yr. CAGR %</t>
  </si>
  <si>
    <t>244.44</t>
  </si>
  <si>
    <t>227.43</t>
  </si>
  <si>
    <t>182.2</t>
  </si>
  <si>
    <t>6.21</t>
  </si>
  <si>
    <t>Tangible Book Value, 2 Yr. CAGR %</t>
  </si>
  <si>
    <t>839.71</t>
  </si>
  <si>
    <t>-35.26</t>
  </si>
  <si>
    <t>143.71</t>
  </si>
  <si>
    <t>858.79</t>
  </si>
  <si>
    <t>-26.35</t>
  </si>
  <si>
    <t>Common Equity, 2 Yr. CAGR %</t>
  </si>
  <si>
    <t>191.17</t>
  </si>
  <si>
    <t>123.42</t>
  </si>
  <si>
    <t>-10.72</t>
  </si>
  <si>
    <t>Cash From Operations, 2 Yr. CAGR %</t>
  </si>
  <si>
    <t>-20.98</t>
  </si>
  <si>
    <t>61.17</t>
  </si>
  <si>
    <t>49.86</t>
  </si>
  <si>
    <t>10.48</t>
  </si>
  <si>
    <t>Capital Expenditures, 2 Yr. CAGR %</t>
  </si>
  <si>
    <t>81.79</t>
  </si>
  <si>
    <t>-53.88</t>
  </si>
  <si>
    <t>78.61</t>
  </si>
  <si>
    <t>394.12</t>
  </si>
  <si>
    <t>-17.55</t>
  </si>
  <si>
    <t>Levered Free Cash Flow, 2 Yr. CAGR %</t>
  </si>
  <si>
    <t>994.05</t>
  </si>
  <si>
    <t>238.9</t>
  </si>
  <si>
    <t>-1.59</t>
  </si>
  <si>
    <t>Unlevered Free Cash Flow, 2 Yr. CAGR %</t>
  </si>
  <si>
    <t>102.29</t>
  </si>
  <si>
    <t>296.57</t>
  </si>
  <si>
    <t>234.49</t>
  </si>
  <si>
    <t>-11.19</t>
  </si>
  <si>
    <t>Compound Annual Growth Rate Over Three Years</t>
  </si>
  <si>
    <t>Total Revenues, 3 Yr. CAGR %</t>
  </si>
  <si>
    <t>206.81</t>
  </si>
  <si>
    <t>48.73</t>
  </si>
  <si>
    <t>97.69</t>
  </si>
  <si>
    <t>Gross Profit, 3 Yr. CAGR %</t>
  </si>
  <si>
    <t>312.73</t>
  </si>
  <si>
    <t>145.6</t>
  </si>
  <si>
    <t>90.84</t>
  </si>
  <si>
    <t>EBITDA, 3 Yr. CAGR %</t>
  </si>
  <si>
    <t>147.94</t>
  </si>
  <si>
    <t>126.73</t>
  </si>
  <si>
    <t>46.48</t>
  </si>
  <si>
    <t>24.2</t>
  </si>
  <si>
    <t>EBITA, 3 Yr. CAGR %</t>
  </si>
  <si>
    <t>148.07</t>
  </si>
  <si>
    <t>129.86</t>
  </si>
  <si>
    <t>46.26</t>
  </si>
  <si>
    <t>24.72</t>
  </si>
  <si>
    <t>EBIT, 3 Yr. CAGR %</t>
  </si>
  <si>
    <t>52.06</t>
  </si>
  <si>
    <t>34.07</t>
  </si>
  <si>
    <t>Earnings From Cont. Operations, 3 Yr. CAGR %</t>
  </si>
  <si>
    <t>146.49</t>
  </si>
  <si>
    <t>140.86</t>
  </si>
  <si>
    <t>119.05</t>
  </si>
  <si>
    <t>119.7</t>
  </si>
  <si>
    <t>Net Income, 3 Yr. CAGR %</t>
  </si>
  <si>
    <t>Normalized Net Income, 3 Yr. CAGR %</t>
  </si>
  <si>
    <t>142.98</t>
  </si>
  <si>
    <t>75.74</t>
  </si>
  <si>
    <t>70.24</t>
  </si>
  <si>
    <t>Diluted EPS Before Extra, 3 Yr. CAGR %</t>
  </si>
  <si>
    <t>6.48</t>
  </si>
  <si>
    <t>71.81</t>
  </si>
  <si>
    <t>86.15</t>
  </si>
  <si>
    <t>82.03</t>
  </si>
  <si>
    <t>Accounts Receivable, 3 Yr. CAGR %</t>
  </si>
  <si>
    <t>112.78</t>
  </si>
  <si>
    <t>154.33</t>
  </si>
  <si>
    <t>341.23</t>
  </si>
  <si>
    <t>Net Property, Plant and Equip., 3 Yr. CAGR %</t>
  </si>
  <si>
    <t>206.68</t>
  </si>
  <si>
    <t>368.82</t>
  </si>
  <si>
    <t>121.75</t>
  </si>
  <si>
    <t>196.97</t>
  </si>
  <si>
    <t>Total Assets, 3 Yr. CAGR %</t>
  </si>
  <si>
    <t>409.42</t>
  </si>
  <si>
    <t>404.44</t>
  </si>
  <si>
    <t>99.09</t>
  </si>
  <si>
    <t>118.92</t>
  </si>
  <si>
    <t>Tangible Book Value, 3 Yr. CAGR %</t>
  </si>
  <si>
    <t>85.06</t>
  </si>
  <si>
    <t>226.1</t>
  </si>
  <si>
    <t>87.56</t>
  </si>
  <si>
    <t>178.51</t>
  </si>
  <si>
    <t>Common Equity, 3 Yr. CAGR %</t>
  </si>
  <si>
    <t>267.18</t>
  </si>
  <si>
    <t>-28.98</t>
  </si>
  <si>
    <t>293.6</t>
  </si>
  <si>
    <t>Cash From Operations, 3 Yr. CAGR %</t>
  </si>
  <si>
    <t>150.36</t>
  </si>
  <si>
    <t>156.92</t>
  </si>
  <si>
    <t>290.64</t>
  </si>
  <si>
    <t>99.75</t>
  </si>
  <si>
    <t>Capital Expenditures, 3 Yr. CAGR %</t>
  </si>
  <si>
    <t>-23.87</t>
  </si>
  <si>
    <t>71.94</t>
  </si>
  <si>
    <t>48.28</t>
  </si>
  <si>
    <t>153.25</t>
  </si>
  <si>
    <t>Levered Free Cash Flow, 3 Yr. CAGR %</t>
  </si>
  <si>
    <t>69.36</t>
  </si>
  <si>
    <t>915.85</t>
  </si>
  <si>
    <t>55.94</t>
  </si>
  <si>
    <t>Unlevered Free Cash Flow, 3 Yr. CAGR %</t>
  </si>
  <si>
    <t>73.77</t>
  </si>
  <si>
    <t>415.78</t>
  </si>
  <si>
    <t>44.06</t>
  </si>
  <si>
    <t>Compound Annual Growth Rate Over Five Years</t>
  </si>
  <si>
    <t>Total Revenues, 5 Yr. CAGR %</t>
  </si>
  <si>
    <t>135.42</t>
  </si>
  <si>
    <t>Gross Profit, 5 Yr. CAGR %</t>
  </si>
  <si>
    <t>154.62</t>
  </si>
  <si>
    <t>EBITDA, 5 Yr. CAGR %</t>
  </si>
  <si>
    <t>120.98</t>
  </si>
  <si>
    <t>41.73</t>
  </si>
  <si>
    <t>EBITA, 5 Yr. CAGR %</t>
  </si>
  <si>
    <t>120.82</t>
  </si>
  <si>
    <t>42.06</t>
  </si>
  <si>
    <t>EBIT, 5 Yr. CAGR %</t>
  </si>
  <si>
    <t>126.03</t>
  </si>
  <si>
    <t>48.36</t>
  </si>
  <si>
    <t>Earnings From Cont. Operations, 5 Yr. CAGR %</t>
  </si>
  <si>
    <t>171.4</t>
  </si>
  <si>
    <t>94.8</t>
  </si>
  <si>
    <t>Net Income, 5 Yr. CAGR %</t>
  </si>
  <si>
    <t>Normalized Net Income, 5 Yr. CAGR %</t>
  </si>
  <si>
    <t>137.8</t>
  </si>
  <si>
    <t>68.51</t>
  </si>
  <si>
    <t>Diluted EPS Before Extra, 5 Yr. CAGR %</t>
  </si>
  <si>
    <t>50.73</t>
  </si>
  <si>
    <t>51.16</t>
  </si>
  <si>
    <t>Accounts Receivable, 5 Yr. CAGR %</t>
  </si>
  <si>
    <t>76.61</t>
  </si>
  <si>
    <t>Net Property, Plant and Equip., 5 Yr. CAGR %</t>
  </si>
  <si>
    <t>250.9</t>
  </si>
  <si>
    <t>172.14</t>
  </si>
  <si>
    <t>Total Assets, 5 Yr. CAGR %</t>
  </si>
  <si>
    <t>302.22</t>
  </si>
  <si>
    <t>162.43</t>
  </si>
  <si>
    <t>Tangible Book Value, 5 Yr. CAGR %</t>
  </si>
  <si>
    <t>257.34</t>
  </si>
  <si>
    <t>55.37</t>
  </si>
  <si>
    <t>Common Equity, 5 Yr. CAGR %</t>
  </si>
  <si>
    <t>99.54</t>
  </si>
  <si>
    <t>91.2</t>
  </si>
  <si>
    <t>Cash From Operations, 5 Yr. CAGR %</t>
  </si>
  <si>
    <t>103.9</t>
  </si>
  <si>
    <t>83.32</t>
  </si>
  <si>
    <t>Capital Expenditures, 5 Yr. CAGR %</t>
  </si>
  <si>
    <t>60.87</t>
  </si>
  <si>
    <t>28.15</t>
  </si>
  <si>
    <t>Levered Free Cash Flow, 5 Yr. CAGR %</t>
  </si>
  <si>
    <t>69.63</t>
  </si>
  <si>
    <t>Unlevered Free Cash Flow, 5 Yr. CAGR %</t>
  </si>
  <si>
    <t>65.01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</si>
  <si>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</si>
  <si>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</si>
  <si>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</si>
  <si>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</si>
  <si>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</si>
  <si>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</si>
  <si>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</si>
  <si>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201.8</t>
  </si>
  <si>
    <t>181.4</t>
  </si>
  <si>
    <t>22.78</t>
  </si>
  <si>
    <t>23.09</t>
  </si>
  <si>
    <t>9.836</t>
  </si>
  <si>
    <t>Change</t>
  </si>
  <si>
    <t>-</t>
  </si>
  <si>
    <t>-10.15%</t>
  </si>
  <si>
    <t>-87.44%</t>
  </si>
  <si>
    <t>1.36%</t>
  </si>
  <si>
    <t>-57.4%</t>
  </si>
  <si>
    <t>0%</t>
  </si>
  <si>
    <t>Enterprise Value (EV)</t>
  </si>
  <si>
    <t>P/E ratio</t>
  </si>
  <si>
    <t>-38.5x</t>
  </si>
  <si>
    <t>-6.46x</t>
  </si>
  <si>
    <t>-0.42x</t>
  </si>
  <si>
    <t>-0.41x</t>
  </si>
  <si>
    <t>7x</t>
  </si>
  <si>
    <t>PBR</t>
  </si>
  <si>
    <t>PEG</t>
  </si>
  <si>
    <t>-0x</t>
  </si>
  <si>
    <t>0.06x</t>
  </si>
  <si>
    <t>0x</t>
  </si>
  <si>
    <t>Capitalization / Revenue</t>
  </si>
  <si>
    <t>6.89x</t>
  </si>
  <si>
    <t>0.69x</t>
  </si>
  <si>
    <t>0.35x</t>
  </si>
  <si>
    <t>0.17x</t>
  </si>
  <si>
    <t>0.12x</t>
  </si>
  <si>
    <t>EV / Revenue</t>
  </si>
  <si>
    <t>EV / EBITDA</t>
  </si>
  <si>
    <t>-2.31x</t>
  </si>
  <si>
    <t>1.76x</t>
  </si>
  <si>
    <t>EV / EBIT</t>
  </si>
  <si>
    <t>-0.57x</t>
  </si>
  <si>
    <t>-2.99x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</si>
  <si>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</si>
  <si>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</si>
  <si>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</si>
  <si>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</si>
  <si>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</si>
  <si>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-1.7</t>
  </si>
  <si>
    <t>-3.21</t>
  </si>
  <si>
    <t>0.19</t>
  </si>
  <si>
    <t>Distribution rate</t>
  </si>
  <si>
    <t>Net sales
                                    1</t>
  </si>
  <si>
    <t>26.3</t>
  </si>
  <si>
    <t>32.91</t>
  </si>
  <si>
    <t>65.87</t>
  </si>
  <si>
    <t>56.25</t>
  </si>
  <si>
    <t>83.77</t>
  </si>
  <si>
    <t>EBITDA
                                    1</t>
  </si>
  <si>
    <t>-19.87</t>
  </si>
  <si>
    <t>-4.258</t>
  </si>
  <si>
    <t>5.575</t>
  </si>
  <si>
    <t>EBIT
                                    1</t>
  </si>
  <si>
    <t>-20.78</t>
  </si>
  <si>
    <t>-37.84</t>
  </si>
  <si>
    <t>-12.3</t>
  </si>
  <si>
    <t>-17.14</t>
  </si>
  <si>
    <t>-3.288</t>
  </si>
  <si>
    <t>Net income
                                    1</t>
  </si>
  <si>
    <t>-5.007</t>
  </si>
  <si>
    <t>-26.45</t>
  </si>
  <si>
    <t>-49.24</t>
  </si>
  <si>
    <t>-53.1</t>
  </si>
  <si>
    <t>-21.38</t>
  </si>
  <si>
    <t>1.485</t>
  </si>
  <si>
    <t>Reference price
                                    2</t>
  </si>
  <si>
    <t>65.400</t>
  </si>
  <si>
    <t>42.000</t>
  </si>
  <si>
    <t>4.588</t>
  </si>
  <si>
    <t>4.160</t>
  </si>
  <si>
    <t>1.330</t>
  </si>
  <si>
    <t>Nbr of stocks (in thousands)</t>
  </si>
  <si>
    <t>3,086</t>
  </si>
  <si>
    <t>4,318</t>
  </si>
  <si>
    <t>4,965</t>
  </si>
  <si>
    <t>5,550</t>
  </si>
  <si>
    <t>7,395</t>
  </si>
  <si>
    <t>Announcement Date</t>
  </si>
  <si>
    <t>3/30/21</t>
  </si>
  <si>
    <t>3/31/22</t>
  </si>
  <si>
    <t>4/17/23</t>
  </si>
  <si>
    <t>3/26/24</t>
  </si>
  <si>
    <t>address1</t>
  </si>
  <si>
    <t>3131 Camino Del Rio North</t>
  </si>
  <si>
    <t>address2</t>
  </si>
  <si>
    <t>Suite 1400</t>
  </si>
  <si>
    <t>city</t>
  </si>
  <si>
    <t>San Diego</t>
  </si>
  <si>
    <t>state</t>
  </si>
  <si>
    <t>CA</t>
  </si>
  <si>
    <t>zip</t>
  </si>
  <si>
    <t>92108</t>
  </si>
  <si>
    <t>country</t>
  </si>
  <si>
    <t>phone</t>
  </si>
  <si>
    <t>619 631 8261</t>
  </si>
  <si>
    <t>website</t>
  </si>
  <si>
    <t>https://www.ryvyl.com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</si>
  <si>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</si>
  <si>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</si>
  <si>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</si>
  <si>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</si>
  <si>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</si>
  <si>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</si>
  <si>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</si>
  <si>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</si>
  <si>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</si>
  <si>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</si>
  <si>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</si>
  <si>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Ryvyl Inc., a technology company, engages in the development, marketing, and sale of blockchain-based payment solutions in North America, Europe, and Asia. The company's blockchain-based systems facilitate, record, and store a volume of tokenized assets representing cash or data on a blockchain-based ledger. Its products include QuickCard Payment System, a physical and virtual payment card processing management system, including software that facilitates on and off ramp e-wallet management; Coyni, a digital token platform, which offers custodial assurance by utilizing its stable coin and blockchain technology in a closed-loop ecosystem; and ChargeSavvy, an end-to-end POS solution comprising software and hardware for the restaurant and hospitality industry. It serves customers in various industries, including foreign exchange, retail, and e-commerce sectors. The company was formerly known as GreenBox POS and changed its name to Ryvyl Inc. in October 2022. Ryvyl Inc. is based in San Diego, California.</t>
  </si>
  <si>
    <t>fullTimeEmployees</t>
  </si>
  <si>
    <t>companyOfficers</t>
  </si>
  <si>
    <t>[{'maxAge': 1, 'name': 'Mr. Ben  Errez', 'age': 62, 'title': 'Co-Founder, Chairman of the Board, Executive VP and Principal Financial &amp; Accounting Officer', 'yearBorn': 1961, 'fiscalYear': 2023, 'totalPay': 468920, 'exercisedValue': 0, 'unexercisedValue': 158400}, {'maxAge': 1, 'name': 'Mr. Fredi  Nisan', 'age': 41, 'title': 'Co-Founder, CEO &amp; Director', 'yearBorn': 1982, 'fiscalYear': 2023, 'totalPay': 499918, 'exercisedValue': 0, 'unexercisedValue': 158400}, {'maxAge': 1, 'name': 'Mr. George  Oliva', 'age': 61, 'title': 'CFO &amp; COO', 'yearBorn': 1962, 'fiscalYear': 2023, 'exercisedValue': 0, 'unexercisedValue': 0}, {'maxAge': 1, 'name': 'Mr. Robert Jaquette Houghton Jr.', 'title': 'Chief Technology Officer', 'fiscalYear': 2023, 'exercisedValue': 0, 'unexercisedValue': 0}, {'maxAge': 1, 'name': 'Mr. Zechariah John Kirscher', 'age': 36, 'title': 'Vice President of Legal Affairs', 'yearBorn': 1987, 'fiscalYear': 2023, 'exercisedValue': 0, 'unexercisedValue': 0}, {'maxAge': 1, 'name': 'Ms. Vivian  Estrada', 'title': 'Director of Human Resources', 'fiscalYear': 2023, 'exercisedValue': 0, 'unexercisedValue': 0}, {'maxAge': 1, 'name': 'Mr. Bryan  Rowland', 'title': 'Head of Risk Management', 'fiscalYear': 2023, 'exercisedValue': 0, 'unexercisedValue': 0}, {'maxAge': 1, 'name': 'Mr. Dennis  Croup', 'title': 'Senior Vice President of Payments', 'fiscalYear': 2023, 'exercisedValue': 0, 'unexercisedValue': 0}, {'maxAge': 1, 'name': 'Mr. Paul  Levine', 'title': 'CEO &amp; Co-Founder of Coyni Stablecoin Spinoff', 'fiscalYear': 2023, 'exercisedValue': 0, 'unexercisedValue': 0}, {'maxAge': 1, 'name': 'Mr. Christian Troy Murray', 'title': 'Managing Director of NEMS',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</si>
  <si>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</si>
  <si>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</si>
  <si>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</si>
  <si>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</si>
  <si>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</si>
  <si>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</si>
  <si>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</si>
  <si>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</si>
  <si>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</si>
  <si>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</si>
  <si>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</si>
  <si>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</si>
  <si>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</si>
  <si>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</si>
  <si>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</si>
  <si>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</si>
  <si>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</si>
  <si>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</si>
  <si>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</si>
  <si>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</si>
  <si>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</si>
  <si>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</si>
  <si>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</si>
  <si>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</si>
  <si>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</si>
  <si>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</si>
  <si>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</si>
  <si>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</si>
  <si>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</si>
  <si>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</si>
  <si>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</si>
  <si>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</si>
  <si>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</si>
  <si>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</si>
  <si>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</si>
  <si>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</si>
  <si>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</si>
  <si>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</si>
  <si>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</si>
  <si>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</si>
  <si>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</si>
  <si>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</si>
  <si>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</si>
  <si>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</si>
  <si>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</si>
  <si>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</si>
  <si>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</si>
  <si>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</si>
  <si>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</si>
  <si>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</si>
  <si>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</si>
  <si>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</si>
  <si>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</si>
  <si>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</si>
  <si>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</si>
  <si>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</si>
  <si>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</si>
  <si>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</si>
  <si>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</si>
  <si>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</si>
  <si>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</si>
  <si>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</si>
  <si>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</si>
  <si>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</si>
  <si>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</si>
  <si>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</si>
  <si>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Ryvyl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</si>
  <si>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</si>
  <si>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</si>
  <si>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</si>
  <si>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</si>
  <si>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</si>
  <si>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</si>
  <si>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</si>
  <si>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dba66c54-8ba4-317a-810a-e435261a6387</t>
  </si>
  <si>
    <t>messageBoardId</t>
  </si>
  <si>
    <t>finmb_565794763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</si>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</sst>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yvy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10.27563439319143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9835590.0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3.917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-1.0991735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0.0</v>
      </c>
      <c r="C2" s="1">
        <v>-3.0</v>
      </c>
      <c r="D2" s="1">
        <v>-4.0</v>
      </c>
      <c r="E2" s="1">
        <v>-5.0</v>
      </c>
      <c r="F2" s="1">
        <v>-26.0</v>
      </c>
      <c r="G2" s="1">
        <v>-49.0</v>
      </c>
      <c r="H2" s="1">
        <v>-53.0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1.0</v>
      </c>
      <c r="E3" s="1">
        <v>1.0</v>
      </c>
      <c r="F3" s="1">
        <v>91.0</v>
      </c>
      <c r="G3" s="1">
        <v>63.0</v>
      </c>
      <c r="H3" s="1">
        <v>15.0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2.0</v>
      </c>
      <c r="H4" s="1">
        <v>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1.0</v>
      </c>
      <c r="E5" s="1">
        <v>1.0</v>
      </c>
      <c r="F5" s="1">
        <v>91.0</v>
      </c>
      <c r="G5" s="1">
        <v>2.0</v>
      </c>
      <c r="H5" s="1">
        <v>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4.0</v>
      </c>
      <c r="D6" s="1">
        <v>19.0</v>
      </c>
      <c r="E6" s="1">
        <v>1.0</v>
      </c>
      <c r="F6" s="1">
        <v>2.0</v>
      </c>
      <c r="G6" s="1">
        <v>15.0</v>
      </c>
      <c r="H6" s="1">
        <v>13.0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-1.0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18.0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8.0</v>
      </c>
      <c r="E9" s="1">
        <v>4.0</v>
      </c>
      <c r="F9" s="1">
        <v>16.0</v>
      </c>
      <c r="G9" s="1">
        <v>2.0</v>
      </c>
      <c r="H9" s="1">
        <v>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46.0</v>
      </c>
      <c r="C10" s="1">
        <v>9.0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-1.0</v>
      </c>
      <c r="D11" s="1">
        <v>1.0</v>
      </c>
      <c r="E11" s="1">
        <v>-1.0</v>
      </c>
      <c r="F11" s="1">
        <v>1.0</v>
      </c>
      <c r="G11" s="1">
        <v>-9.0</v>
      </c>
      <c r="H11" s="1">
        <v>18.0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-2.0</v>
      </c>
      <c r="E12" s="1">
        <v>4.0</v>
      </c>
      <c r="F12" s="1">
        <v>0.0</v>
      </c>
      <c r="G12" s="1">
        <v>-67.0</v>
      </c>
      <c r="H12" s="1">
        <v>29.0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0.0</v>
      </c>
      <c r="F13" s="1">
        <v>-16.0</v>
      </c>
      <c r="G13" s="1">
        <v>-1.0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37.0</v>
      </c>
      <c r="E14" s="1">
        <v>-29.0</v>
      </c>
      <c r="F14" s="1">
        <v>44.0</v>
      </c>
      <c r="G14" s="1">
        <v>1.0</v>
      </c>
      <c r="H14" s="1">
        <v>18.0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5.0</v>
      </c>
      <c r="E15" s="1">
        <v>-3.0</v>
      </c>
      <c r="F15" s="1">
        <v>-21.0</v>
      </c>
      <c r="G15" s="1">
        <v>10.0</v>
      </c>
      <c r="H15" s="1">
        <v>50.0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46.0</v>
      </c>
      <c r="C16" s="1">
        <v>9.0</v>
      </c>
      <c r="D16" s="1">
        <v>-16.0</v>
      </c>
      <c r="E16" s="1">
        <v>-4.0</v>
      </c>
      <c r="F16" s="1">
        <v>-27.0</v>
      </c>
      <c r="G16" s="1">
        <v>-9.0</v>
      </c>
      <c r="H16" s="1">
        <v>33.0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-4.0</v>
      </c>
      <c r="E17" s="1">
        <v>0.0</v>
      </c>
      <c r="F17" s="1">
        <v>-15.0</v>
      </c>
      <c r="G17" s="1">
        <v>-16.0</v>
      </c>
      <c r="H17" s="1">
        <v>-10.0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2.0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-2.0</v>
      </c>
      <c r="G19" s="1">
        <v>-31.0</v>
      </c>
      <c r="H19" s="1">
        <v>-22.0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-16.0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-81.0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-81.0</v>
      </c>
      <c r="D22" s="1">
        <v>-4.0</v>
      </c>
      <c r="E22" s="1">
        <v>0.0</v>
      </c>
      <c r="F22" s="1">
        <v>-2.0</v>
      </c>
      <c r="G22" s="1">
        <v>-47.0</v>
      </c>
      <c r="H22" s="1">
        <v>2.0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73.0</v>
      </c>
      <c r="D23" s="1">
        <v>1.0</v>
      </c>
      <c r="E23" s="1">
        <v>5.0</v>
      </c>
      <c r="F23" s="1">
        <v>77.0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15.0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73.0</v>
      </c>
      <c r="D25" s="1">
        <v>1.0</v>
      </c>
      <c r="E25" s="1">
        <v>5.0</v>
      </c>
      <c r="F25" s="1">
        <v>77.0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-85.0</v>
      </c>
      <c r="E26" s="1">
        <v>-3.0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-7.0</v>
      </c>
      <c r="E27" s="1">
        <v>0.0</v>
      </c>
      <c r="F27" s="1">
        <v>0.0</v>
      </c>
      <c r="G27" s="1">
        <v>-6.0</v>
      </c>
      <c r="H27" s="1">
        <v>-3.0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-93.0</v>
      </c>
      <c r="E28" s="1">
        <v>-3.0</v>
      </c>
      <c r="F28" s="1">
        <v>0.0</v>
      </c>
      <c r="G28" s="1">
        <v>-6.0</v>
      </c>
      <c r="H28" s="1">
        <v>-3.0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2.0</v>
      </c>
      <c r="F29" s="1">
        <v>49.0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-10.0</v>
      </c>
      <c r="G30" s="1">
        <v>-4.0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-40.0</v>
      </c>
      <c r="C31" s="1">
        <v>-1.0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-40.0</v>
      </c>
      <c r="C32" s="1">
        <v>72.0</v>
      </c>
      <c r="D32" s="1">
        <v>68.0</v>
      </c>
      <c r="E32" s="1">
        <v>5.0</v>
      </c>
      <c r="F32" s="1">
        <v>116.0</v>
      </c>
      <c r="G32" s="1">
        <v>-10.0</v>
      </c>
      <c r="H32" s="1">
        <v>-3.0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1.0</v>
      </c>
      <c r="H33" s="1">
        <v>4.0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0.0</v>
      </c>
      <c r="F34" s="1">
        <v>1.0</v>
      </c>
      <c r="G34" s="1">
        <v>16.0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5.0</v>
      </c>
      <c r="C35" s="1">
        <v>0.0</v>
      </c>
      <c r="D35" s="1">
        <v>47.0</v>
      </c>
      <c r="E35" s="1">
        <v>1.0</v>
      </c>
      <c r="F35" s="1">
        <v>87.0</v>
      </c>
      <c r="G35" s="1">
        <v>-48.0</v>
      </c>
      <c r="H35" s="1">
        <v>32.0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26.0</v>
      </c>
      <c r="E37" s="1">
        <v>72.0</v>
      </c>
      <c r="F37" s="1">
        <v>2.0</v>
      </c>
      <c r="G37" s="1">
        <v>5.0</v>
      </c>
      <c r="H37" s="1">
        <v>2.0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2.0</v>
      </c>
      <c r="C38" s="1">
        <v>0.0</v>
      </c>
      <c r="D38" s="1">
        <v>800.0</v>
      </c>
      <c r="E38" s="1">
        <v>800.0</v>
      </c>
      <c r="F38" s="1">
        <v>800.0</v>
      </c>
      <c r="G38" s="1">
        <v>0.0</v>
      </c>
      <c r="H38" s="1">
        <v>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-1.0</v>
      </c>
      <c r="D39" s="1">
        <v>4.0</v>
      </c>
      <c r="E39" s="1">
        <v>-4.0</v>
      </c>
      <c r="F39" s="1">
        <v>5.0</v>
      </c>
      <c r="G39" s="1">
        <v>-47.0</v>
      </c>
      <c r="H39" s="1">
        <v>15.0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0.0</v>
      </c>
      <c r="D40" s="1">
        <v>35.0</v>
      </c>
      <c r="E40" s="1">
        <v>-4.0</v>
      </c>
      <c r="F40" s="1">
        <v>5.0</v>
      </c>
      <c r="G40" s="1">
        <v>-48.0</v>
      </c>
      <c r="H40" s="1">
        <v>12.0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1.0</v>
      </c>
      <c r="D41" s="1">
        <v>-3.0</v>
      </c>
      <c r="E41" s="1">
        <v>5.0</v>
      </c>
      <c r="F41" s="1">
        <v>-1.0</v>
      </c>
      <c r="G41" s="1">
        <v>25.0</v>
      </c>
      <c r="H41" s="1">
        <v>-16.0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73.0</v>
      </c>
      <c r="D42" s="1">
        <v>68.0</v>
      </c>
      <c r="E42" s="1">
        <v>2.0</v>
      </c>
      <c r="F42" s="1">
        <v>77.0</v>
      </c>
      <c r="G42" s="1">
        <v>-6.0</v>
      </c>
      <c r="H42" s="1">
        <v>-3.0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0.0</v>
      </c>
      <c r="C3" s="1">
        <v>0.0</v>
      </c>
      <c r="D3" s="1">
        <v>0.0</v>
      </c>
      <c r="E3" s="1">
        <v>0.0</v>
      </c>
      <c r="F3" s="1">
        <v>89.0</v>
      </c>
      <c r="G3" s="1">
        <v>13.0</v>
      </c>
      <c r="H3" s="1">
        <v>12.0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0.0</v>
      </c>
      <c r="D4" s="1">
        <v>0.0</v>
      </c>
      <c r="E4" s="1">
        <v>0.0</v>
      </c>
      <c r="F4" s="1">
        <v>89.0</v>
      </c>
      <c r="G4" s="1">
        <v>13.0</v>
      </c>
      <c r="H4" s="1">
        <v>12.0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0.0</v>
      </c>
      <c r="C5" s="1">
        <v>0.0</v>
      </c>
      <c r="D5" s="1">
        <v>7.0</v>
      </c>
      <c r="E5" s="1">
        <v>1.0</v>
      </c>
      <c r="F5" s="1">
        <v>48.0</v>
      </c>
      <c r="G5" s="1">
        <v>1.0</v>
      </c>
      <c r="H5" s="1">
        <v>85.0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0.0</v>
      </c>
      <c r="C6" s="1">
        <v>0.0</v>
      </c>
      <c r="D6" s="1">
        <v>11.0</v>
      </c>
      <c r="E6" s="1">
        <v>10.0</v>
      </c>
      <c r="F6" s="1">
        <v>18.0</v>
      </c>
      <c r="G6" s="1">
        <v>7.0</v>
      </c>
      <c r="H6" s="1">
        <v>12.0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0.0</v>
      </c>
      <c r="C7" s="1">
        <v>74.0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0.0</v>
      </c>
      <c r="C8" s="1">
        <v>75.0</v>
      </c>
      <c r="D8" s="1">
        <v>11.0</v>
      </c>
      <c r="E8" s="1">
        <v>10.0</v>
      </c>
      <c r="F8" s="1">
        <v>19.0</v>
      </c>
      <c r="G8" s="1">
        <v>8.0</v>
      </c>
      <c r="H8" s="1">
        <v>13.0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0.0</v>
      </c>
      <c r="C9" s="1">
        <v>0.0</v>
      </c>
      <c r="D9" s="1">
        <v>0.0</v>
      </c>
      <c r="E9" s="1">
        <v>0.0</v>
      </c>
      <c r="F9" s="1">
        <v>28.0</v>
      </c>
      <c r="G9" s="1">
        <v>30.0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0.0</v>
      </c>
      <c r="D10" s="1">
        <v>4.0</v>
      </c>
      <c r="E10" s="1">
        <v>7.0</v>
      </c>
      <c r="F10" s="1">
        <v>6.0</v>
      </c>
      <c r="G10" s="1">
        <v>9.0</v>
      </c>
      <c r="H10" s="1">
        <v>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76.0</v>
      </c>
      <c r="E11" s="1">
        <v>1.0</v>
      </c>
      <c r="F11" s="1">
        <v>0.0</v>
      </c>
      <c r="G11" s="1">
        <v>26.0</v>
      </c>
      <c r="H11" s="1">
        <v>61.0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11.0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11.0</v>
      </c>
      <c r="C13" s="1">
        <v>75.0</v>
      </c>
      <c r="D13" s="1">
        <v>12.0</v>
      </c>
      <c r="E13" s="1">
        <v>12.0</v>
      </c>
      <c r="F13" s="1">
        <v>116.0</v>
      </c>
      <c r="G13" s="1">
        <v>59.0</v>
      </c>
      <c r="H13" s="1">
        <v>89.0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0.0</v>
      </c>
      <c r="C14" s="1">
        <v>0.0</v>
      </c>
      <c r="D14" s="1">
        <v>32.0</v>
      </c>
      <c r="E14" s="1">
        <v>21.0</v>
      </c>
      <c r="F14" s="1">
        <v>3.0</v>
      </c>
      <c r="G14" s="1">
        <v>3.0</v>
      </c>
      <c r="H14" s="1">
        <v>4.0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0.0</v>
      </c>
      <c r="C15" s="1">
        <v>0.0</v>
      </c>
      <c r="D15" s="1">
        <v>-2.0</v>
      </c>
      <c r="E15" s="1">
        <v>-4.0</v>
      </c>
      <c r="F15" s="1">
        <v>-8.0</v>
      </c>
      <c r="G15" s="1">
        <v>-22.0</v>
      </c>
      <c r="H15" s="1">
        <v>-29.0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0.0</v>
      </c>
      <c r="D16" s="1">
        <v>29.0</v>
      </c>
      <c r="E16" s="1">
        <v>17.0</v>
      </c>
      <c r="F16" s="1">
        <v>3.0</v>
      </c>
      <c r="G16" s="1">
        <v>3.0</v>
      </c>
      <c r="H16" s="1">
        <v>4.0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</v>
      </c>
      <c r="C18" s="1">
        <v>0.0</v>
      </c>
      <c r="D18" s="1">
        <v>0.0</v>
      </c>
      <c r="E18" s="1">
        <v>0.0</v>
      </c>
      <c r="F18" s="1">
        <v>6.0</v>
      </c>
      <c r="G18" s="1">
        <v>26.0</v>
      </c>
      <c r="H18" s="1">
        <v>26.0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0.0</v>
      </c>
      <c r="D19" s="1">
        <v>0.0</v>
      </c>
      <c r="E19" s="1">
        <v>0.0</v>
      </c>
      <c r="F19" s="1">
        <v>7.0</v>
      </c>
      <c r="G19" s="1">
        <v>6.0</v>
      </c>
      <c r="H19" s="1">
        <v>5.0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7.0</v>
      </c>
      <c r="C20" s="1">
        <v>0.0</v>
      </c>
      <c r="D20" s="1">
        <v>0.0</v>
      </c>
      <c r="E20" s="1">
        <v>8.0</v>
      </c>
      <c r="F20" s="1">
        <v>19.0</v>
      </c>
      <c r="G20" s="1">
        <v>19.0</v>
      </c>
      <c r="H20" s="1">
        <v>2.0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19.0</v>
      </c>
      <c r="C21" s="1">
        <v>75.0</v>
      </c>
      <c r="D21" s="1">
        <v>12.0</v>
      </c>
      <c r="E21" s="1">
        <v>12.0</v>
      </c>
      <c r="F21" s="1">
        <v>133.0</v>
      </c>
      <c r="G21" s="1">
        <v>97.0</v>
      </c>
      <c r="H21" s="1">
        <v>129.0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0.0</v>
      </c>
      <c r="C23" s="1">
        <v>0.0</v>
      </c>
      <c r="D23" s="1">
        <v>50.0</v>
      </c>
      <c r="E23" s="1">
        <v>21.0</v>
      </c>
      <c r="F23" s="1">
        <v>87.0</v>
      </c>
      <c r="G23" s="1">
        <v>1.0</v>
      </c>
      <c r="H23" s="1">
        <v>1.0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0.0</v>
      </c>
      <c r="C24" s="1">
        <v>1.0</v>
      </c>
      <c r="D24" s="1">
        <v>36.0</v>
      </c>
      <c r="E24" s="1">
        <v>0.0</v>
      </c>
      <c r="F24" s="1">
        <v>1.0</v>
      </c>
      <c r="G24" s="1">
        <v>1.0</v>
      </c>
      <c r="H24" s="1">
        <v>5.0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64.0</v>
      </c>
      <c r="D25" s="1">
        <v>1.0</v>
      </c>
      <c r="E25" s="1">
        <v>1.0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11.0</v>
      </c>
      <c r="E27" s="1">
        <v>12.0</v>
      </c>
      <c r="F27" s="1">
        <v>49.0</v>
      </c>
      <c r="G27" s="1">
        <v>53.0</v>
      </c>
      <c r="H27" s="1">
        <v>69.0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68.0</v>
      </c>
      <c r="C28" s="1">
        <v>26.0</v>
      </c>
      <c r="D28" s="1">
        <v>15.0</v>
      </c>
      <c r="E28" s="1">
        <v>10.0</v>
      </c>
      <c r="F28" s="1">
        <v>24.0</v>
      </c>
      <c r="G28" s="1">
        <v>32.0</v>
      </c>
      <c r="H28" s="1">
        <v>77.0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68.0</v>
      </c>
      <c r="C29" s="1">
        <v>91.0</v>
      </c>
      <c r="D29" s="1">
        <v>17.0</v>
      </c>
      <c r="E29" s="1">
        <v>11.0</v>
      </c>
      <c r="F29" s="1">
        <v>26.0</v>
      </c>
      <c r="G29" s="1">
        <v>36.0</v>
      </c>
      <c r="H29" s="1">
        <v>85.0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0.0</v>
      </c>
      <c r="C30" s="1">
        <v>0.0</v>
      </c>
      <c r="D30" s="1">
        <v>0.0</v>
      </c>
      <c r="E30" s="1">
        <v>15.0</v>
      </c>
      <c r="F30" s="1">
        <v>59.0</v>
      </c>
      <c r="G30" s="1">
        <v>61.0</v>
      </c>
      <c r="H30" s="1">
        <v>15.0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0.0</v>
      </c>
      <c r="C31" s="1">
        <v>0.0</v>
      </c>
      <c r="D31" s="1">
        <v>12.0</v>
      </c>
      <c r="E31" s="1">
        <v>0.0</v>
      </c>
      <c r="F31" s="1">
        <v>1.0</v>
      </c>
      <c r="G31" s="1">
        <v>1.0</v>
      </c>
      <c r="H31" s="1">
        <v>3.0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2.0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71.0</v>
      </c>
      <c r="C33" s="1">
        <v>91.0</v>
      </c>
      <c r="D33" s="1">
        <v>17.0</v>
      </c>
      <c r="E33" s="1">
        <v>11.0</v>
      </c>
      <c r="F33" s="1">
        <v>87.0</v>
      </c>
      <c r="G33" s="1">
        <v>99.0</v>
      </c>
      <c r="H33" s="1">
        <v>105.0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1.0</v>
      </c>
      <c r="C36" s="1">
        <v>16.0</v>
      </c>
      <c r="D36" s="1">
        <v>17.0</v>
      </c>
      <c r="E36" s="1">
        <v>3.0</v>
      </c>
      <c r="F36" s="1">
        <v>4.0</v>
      </c>
      <c r="G36" s="1">
        <v>4.0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0.0</v>
      </c>
      <c r="C37" s="1">
        <v>0.0</v>
      </c>
      <c r="D37" s="1">
        <v>1.0</v>
      </c>
      <c r="E37" s="1">
        <v>12.0</v>
      </c>
      <c r="F37" s="1">
        <v>88.0</v>
      </c>
      <c r="G37" s="1">
        <v>96.0</v>
      </c>
      <c r="H37" s="1">
        <v>176.0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36.0</v>
      </c>
      <c r="C38" s="1">
        <v>32.0</v>
      </c>
      <c r="D38" s="1">
        <v>-6.0</v>
      </c>
      <c r="E38" s="1">
        <v>-11.0</v>
      </c>
      <c r="F38" s="1">
        <v>-38.0</v>
      </c>
      <c r="G38" s="1">
        <v>-99.0</v>
      </c>
      <c r="H38" s="1">
        <v>-153.0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0.0</v>
      </c>
      <c r="C39" s="1">
        <v>0.0</v>
      </c>
      <c r="D39" s="1">
        <v>0.0</v>
      </c>
      <c r="E39" s="1">
        <v>0.0</v>
      </c>
      <c r="F39" s="1">
        <v>-4.0</v>
      </c>
      <c r="G39" s="1">
        <v>-6.0</v>
      </c>
      <c r="H39" s="1">
        <v>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-90.0</v>
      </c>
      <c r="C40" s="1">
        <v>-66.0</v>
      </c>
      <c r="D40" s="1">
        <v>695.0</v>
      </c>
      <c r="E40" s="1">
        <v>0.0</v>
      </c>
      <c r="F40" s="1">
        <v>0.0</v>
      </c>
      <c r="G40" s="1">
        <v>1.0</v>
      </c>
      <c r="H40" s="1">
        <v>40.0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-52.0</v>
      </c>
      <c r="C41" s="1">
        <v>-16.0</v>
      </c>
      <c r="D41" s="1">
        <v>-5.0</v>
      </c>
      <c r="E41" s="1">
        <v>38.0</v>
      </c>
      <c r="F41" s="1">
        <v>45.0</v>
      </c>
      <c r="G41" s="1">
        <v>-1.0</v>
      </c>
      <c r="H41" s="1">
        <v>23.0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-52.0</v>
      </c>
      <c r="C42" s="1">
        <v>-16.0</v>
      </c>
      <c r="D42" s="1">
        <v>-5.0</v>
      </c>
      <c r="E42" s="1">
        <v>38.0</v>
      </c>
      <c r="F42" s="1">
        <v>45.0</v>
      </c>
      <c r="G42" s="1">
        <v>-1.0</v>
      </c>
      <c r="H42" s="1">
        <v>23.0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19.0</v>
      </c>
      <c r="C43" s="1">
        <v>75.0</v>
      </c>
      <c r="D43" s="1">
        <v>12.0</v>
      </c>
      <c r="E43" s="1">
        <v>12.0</v>
      </c>
      <c r="F43" s="1">
        <v>133.0</v>
      </c>
      <c r="G43" s="1">
        <v>97.0</v>
      </c>
      <c r="H43" s="1">
        <v>129.0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24.0</v>
      </c>
      <c r="C45" s="1">
        <v>2.0</v>
      </c>
      <c r="D45" s="1">
        <v>2.0</v>
      </c>
      <c r="E45" s="1">
        <v>4.0</v>
      </c>
      <c r="F45" s="1">
        <v>4.0</v>
      </c>
      <c r="G45" s="1">
        <v>5.0</v>
      </c>
      <c r="H45" s="1">
        <v>6.0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24.0</v>
      </c>
      <c r="C46" s="1">
        <v>2.0</v>
      </c>
      <c r="D46" s="1">
        <v>2.0</v>
      </c>
      <c r="E46" s="1">
        <v>3.0</v>
      </c>
      <c r="F46" s="1">
        <v>4.0</v>
      </c>
      <c r="G46" s="1">
        <v>4.0</v>
      </c>
      <c r="H46" s="1">
        <v>6.0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 t="s">
        <v>112</v>
      </c>
      <c r="C47" s="1" t="s">
        <v>113</v>
      </c>
      <c r="D47" s="1" t="s">
        <v>114</v>
      </c>
      <c r="E47" s="1" t="s">
        <v>115</v>
      </c>
      <c r="F47" s="1" t="s">
        <v>116</v>
      </c>
      <c r="G47" s="1" t="s">
        <v>117</v>
      </c>
      <c r="H47" s="1" t="s">
        <v>118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-52.0</v>
      </c>
      <c r="C48" s="1">
        <v>-16.0</v>
      </c>
      <c r="D48" s="1">
        <v>-5.0</v>
      </c>
      <c r="E48" s="1">
        <v>38.0</v>
      </c>
      <c r="F48" s="1">
        <v>31.0</v>
      </c>
      <c r="G48" s="1">
        <v>-35.0</v>
      </c>
      <c r="H48" s="1">
        <v>-8.0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 t="s">
        <v>112</v>
      </c>
      <c r="C49" s="1" t="s">
        <v>113</v>
      </c>
      <c r="D49" s="1" t="s">
        <v>114</v>
      </c>
      <c r="E49" s="1" t="s">
        <v>115</v>
      </c>
      <c r="F49" s="1" t="s">
        <v>121</v>
      </c>
      <c r="G49" s="1" t="s">
        <v>122</v>
      </c>
      <c r="H49" s="1" t="s">
        <v>123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 t="s">
        <v>125</v>
      </c>
      <c r="C50" s="1">
        <v>64.0</v>
      </c>
      <c r="D50" s="1">
        <v>1.0</v>
      </c>
      <c r="E50" s="1">
        <v>1.0</v>
      </c>
      <c r="F50" s="1">
        <v>60.0</v>
      </c>
      <c r="G50" s="1">
        <v>63.0</v>
      </c>
      <c r="H50" s="1">
        <v>20.0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0.0</v>
      </c>
      <c r="C51" s="1">
        <v>64.0</v>
      </c>
      <c r="D51" s="1">
        <v>1.0</v>
      </c>
      <c r="E51" s="1">
        <v>1.0</v>
      </c>
      <c r="F51" s="1">
        <v>-28.0</v>
      </c>
      <c r="G51" s="1">
        <v>49.0</v>
      </c>
      <c r="H51" s="1">
        <v>8.0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0.0</v>
      </c>
      <c r="C52" s="1">
        <v>0.0</v>
      </c>
      <c r="D52" s="1">
        <v>1.0</v>
      </c>
      <c r="E52" s="1">
        <v>1.0</v>
      </c>
      <c r="F52" s="1">
        <v>3.0</v>
      </c>
      <c r="G52" s="1">
        <v>1.0</v>
      </c>
      <c r="H52" s="1">
        <v>8.0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0.0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1">
        <v>3.0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0.0</v>
      </c>
      <c r="C54" s="1">
        <v>0.0</v>
      </c>
      <c r="D54" s="1">
        <v>0.0</v>
      </c>
      <c r="E54" s="1">
        <v>0.0</v>
      </c>
      <c r="F54" s="1">
        <v>28.0</v>
      </c>
      <c r="G54" s="1">
        <v>0.0</v>
      </c>
      <c r="H54" s="1">
        <v>0.0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0.0</v>
      </c>
      <c r="C55" s="1">
        <v>0.0</v>
      </c>
      <c r="D55" s="1">
        <v>0.0</v>
      </c>
      <c r="E55" s="1">
        <v>0.0</v>
      </c>
      <c r="F55" s="1">
        <v>7.0</v>
      </c>
      <c r="G55" s="1">
        <v>0.0</v>
      </c>
      <c r="H55" s="1">
        <v>0.0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0.0</v>
      </c>
      <c r="C56" s="1">
        <v>0.0</v>
      </c>
      <c r="D56" s="1">
        <v>0.0</v>
      </c>
      <c r="E56" s="1">
        <v>0.0</v>
      </c>
      <c r="F56" s="1">
        <v>1.0</v>
      </c>
      <c r="G56" s="1">
        <v>1.0</v>
      </c>
      <c r="H56" s="1">
        <v>0.0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0.0</v>
      </c>
      <c r="C57" s="1">
        <v>0.0</v>
      </c>
      <c r="D57" s="1">
        <v>8.0</v>
      </c>
      <c r="E57" s="1">
        <v>9.0</v>
      </c>
      <c r="F57" s="1">
        <v>23.0</v>
      </c>
      <c r="G57" s="1">
        <v>39.0</v>
      </c>
      <c r="H57" s="1">
        <v>42.0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0.0</v>
      </c>
      <c r="C58" s="1">
        <v>0.0</v>
      </c>
      <c r="D58" s="1">
        <v>0.0</v>
      </c>
      <c r="E58" s="1">
        <v>18.0</v>
      </c>
      <c r="F58" s="1">
        <v>50.0</v>
      </c>
      <c r="G58" s="1">
        <v>110.0</v>
      </c>
      <c r="H58" s="1">
        <v>99.0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0.0</v>
      </c>
      <c r="C59" s="1">
        <v>2.0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135</v>
      </c>
      <c r="B60" s="1">
        <v>0.0</v>
      </c>
      <c r="C60" s="1">
        <v>0.0</v>
      </c>
      <c r="D60" s="1">
        <v>5.0</v>
      </c>
      <c r="E60" s="1">
        <v>0.0</v>
      </c>
      <c r="F60" s="1">
        <v>5.0</v>
      </c>
      <c r="G60" s="1">
        <v>8.0</v>
      </c>
      <c r="H60" s="1">
        <v>2.0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0.0</v>
      </c>
      <c r="C2" s="1">
        <v>0.0</v>
      </c>
      <c r="D2" s="1">
        <v>10.0</v>
      </c>
      <c r="E2" s="1">
        <v>8.0</v>
      </c>
      <c r="F2" s="1">
        <v>26.0</v>
      </c>
      <c r="G2" s="1">
        <v>32.0</v>
      </c>
      <c r="H2" s="1">
        <v>65.0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0.0</v>
      </c>
      <c r="C3" s="1">
        <v>0.0</v>
      </c>
      <c r="D3" s="1">
        <v>10.0</v>
      </c>
      <c r="E3" s="1">
        <v>8.0</v>
      </c>
      <c r="F3" s="1">
        <v>26.0</v>
      </c>
      <c r="G3" s="1">
        <v>32.0</v>
      </c>
      <c r="H3" s="1">
        <v>65.0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0.0</v>
      </c>
      <c r="C4" s="1">
        <v>0.0</v>
      </c>
      <c r="D4" s="1">
        <v>11.0</v>
      </c>
      <c r="E4" s="1">
        <v>4.0</v>
      </c>
      <c r="F4" s="1">
        <v>9.0</v>
      </c>
      <c r="G4" s="1">
        <v>16.0</v>
      </c>
      <c r="H4" s="1">
        <v>40.0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0.0</v>
      </c>
      <c r="C5" s="1">
        <v>0.0</v>
      </c>
      <c r="D5" s="1">
        <v>-1.0</v>
      </c>
      <c r="E5" s="1">
        <v>3.0</v>
      </c>
      <c r="F5" s="1">
        <v>16.0</v>
      </c>
      <c r="G5" s="1">
        <v>16.0</v>
      </c>
      <c r="H5" s="1">
        <v>25.0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0.0</v>
      </c>
      <c r="C6" s="1">
        <v>0.0</v>
      </c>
      <c r="D6" s="1">
        <v>3.0</v>
      </c>
      <c r="E6" s="1">
        <v>7.0</v>
      </c>
      <c r="F6" s="1">
        <v>16.0</v>
      </c>
      <c r="G6" s="1">
        <v>23.0</v>
      </c>
      <c r="H6" s="1">
        <v>27.0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0.0</v>
      </c>
      <c r="C7" s="1">
        <v>0.0</v>
      </c>
      <c r="D7" s="1">
        <v>0.0</v>
      </c>
      <c r="E7" s="1">
        <v>0.0</v>
      </c>
      <c r="F7" s="1">
        <v>16.0</v>
      </c>
      <c r="G7" s="1">
        <v>2.0</v>
      </c>
      <c r="H7" s="1">
        <v>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0.0</v>
      </c>
      <c r="C8" s="1">
        <v>0.0</v>
      </c>
      <c r="D8" s="1">
        <v>1.0</v>
      </c>
      <c r="E8" s="1">
        <v>1.0</v>
      </c>
      <c r="F8" s="1">
        <v>3.0</v>
      </c>
      <c r="G8" s="1">
        <v>6.0</v>
      </c>
      <c r="H8" s="1">
        <v>5.0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0.0</v>
      </c>
      <c r="C9" s="1">
        <v>0.0</v>
      </c>
      <c r="D9" s="1">
        <v>1.0</v>
      </c>
      <c r="E9" s="1">
        <v>2.0</v>
      </c>
      <c r="F9" s="1">
        <v>91.0</v>
      </c>
      <c r="G9" s="1">
        <v>2.0</v>
      </c>
      <c r="H9" s="1">
        <v>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0.0</v>
      </c>
      <c r="C10" s="1">
        <v>0.0</v>
      </c>
      <c r="D10" s="1">
        <v>4.0</v>
      </c>
      <c r="E10" s="1">
        <v>8.0</v>
      </c>
      <c r="F10" s="1">
        <v>37.0</v>
      </c>
      <c r="G10" s="1">
        <v>35.0</v>
      </c>
      <c r="H10" s="1">
        <v>38.0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0.0</v>
      </c>
      <c r="C11" s="1">
        <v>0.0</v>
      </c>
      <c r="D11" s="1">
        <v>-5.0</v>
      </c>
      <c r="E11" s="1">
        <v>-5.0</v>
      </c>
      <c r="F11" s="1">
        <v>-20.0</v>
      </c>
      <c r="G11" s="1">
        <v>-19.0</v>
      </c>
      <c r="H11" s="1">
        <v>-12.0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0.0</v>
      </c>
      <c r="C12" s="1">
        <v>-5.0</v>
      </c>
      <c r="D12" s="1">
        <v>-80.0</v>
      </c>
      <c r="E12" s="1">
        <v>-1.0</v>
      </c>
      <c r="F12" s="1">
        <v>-4.0</v>
      </c>
      <c r="G12" s="1">
        <v>-23.0</v>
      </c>
      <c r="H12" s="1">
        <v>-16.0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0.0</v>
      </c>
      <c r="C14" s="1">
        <v>-5.0</v>
      </c>
      <c r="D14" s="1">
        <v>-80.0</v>
      </c>
      <c r="E14" s="1">
        <v>-1.0</v>
      </c>
      <c r="F14" s="1">
        <v>-4.0</v>
      </c>
      <c r="G14" s="1">
        <v>-23.0</v>
      </c>
      <c r="H14" s="1">
        <v>-16.0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0.0</v>
      </c>
      <c r="C15" s="1">
        <v>0.0</v>
      </c>
      <c r="D15" s="1">
        <v>-1.0</v>
      </c>
      <c r="E15" s="1">
        <v>1.0</v>
      </c>
      <c r="F15" s="1">
        <v>-37.0</v>
      </c>
      <c r="G15" s="1">
        <v>17.0</v>
      </c>
      <c r="H15" s="1">
        <v>4.0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0.0</v>
      </c>
      <c r="C16" s="1">
        <v>-5.0</v>
      </c>
      <c r="D16" s="1">
        <v>-7.0</v>
      </c>
      <c r="E16" s="1">
        <v>-5.0</v>
      </c>
      <c r="F16" s="1">
        <v>-26.0</v>
      </c>
      <c r="G16" s="1">
        <v>-25.0</v>
      </c>
      <c r="H16" s="1">
        <v>-24.0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-18.0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-4.0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0.0</v>
      </c>
      <c r="D20" s="1">
        <v>2.0</v>
      </c>
      <c r="E20" s="1">
        <v>0.0</v>
      </c>
      <c r="F20" s="1">
        <v>-36.0</v>
      </c>
      <c r="G20" s="1">
        <v>-5.0</v>
      </c>
      <c r="H20" s="1">
        <v>-25.0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0.0</v>
      </c>
      <c r="C21" s="1">
        <v>-5.0</v>
      </c>
      <c r="D21" s="1">
        <v>-4.0</v>
      </c>
      <c r="E21" s="1">
        <v>-5.0</v>
      </c>
      <c r="F21" s="1">
        <v>-26.0</v>
      </c>
      <c r="G21" s="1">
        <v>-49.0</v>
      </c>
      <c r="H21" s="1">
        <v>-52.0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28.0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0.0</v>
      </c>
      <c r="C23" s="1">
        <v>-5.0</v>
      </c>
      <c r="D23" s="1">
        <v>-4.0</v>
      </c>
      <c r="E23" s="1">
        <v>-5.0</v>
      </c>
      <c r="F23" s="1">
        <v>-26.0</v>
      </c>
      <c r="G23" s="1">
        <v>-49.0</v>
      </c>
      <c r="H23" s="1">
        <v>-53.0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8.0</v>
      </c>
      <c r="C24" s="1">
        <v>1.0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8.0</v>
      </c>
      <c r="C25" s="1">
        <v>-3.0</v>
      </c>
      <c r="D25" s="1">
        <v>-4.0</v>
      </c>
      <c r="E25" s="1">
        <v>-5.0</v>
      </c>
      <c r="F25" s="1">
        <v>-26.0</v>
      </c>
      <c r="G25" s="1">
        <v>-49.0</v>
      </c>
      <c r="H25" s="1">
        <v>-53.0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8.0</v>
      </c>
      <c r="C26" s="1">
        <v>-3.0</v>
      </c>
      <c r="D26" s="1">
        <v>-4.0</v>
      </c>
      <c r="E26" s="1">
        <v>-5.0</v>
      </c>
      <c r="F26" s="1">
        <v>-26.0</v>
      </c>
      <c r="G26" s="1">
        <v>-49.0</v>
      </c>
      <c r="H26" s="1">
        <v>-53.0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>
        <v>8.0</v>
      </c>
      <c r="C27" s="1">
        <v>-3.0</v>
      </c>
      <c r="D27" s="1">
        <v>-4.0</v>
      </c>
      <c r="E27" s="1">
        <v>-5.0</v>
      </c>
      <c r="F27" s="1">
        <v>-26.0</v>
      </c>
      <c r="G27" s="1">
        <v>-49.0</v>
      </c>
      <c r="H27" s="1">
        <v>-53.0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 t="s">
        <v>125</v>
      </c>
      <c r="C28" s="1">
        <v>-5.0</v>
      </c>
      <c r="D28" s="1">
        <v>-4.0</v>
      </c>
      <c r="E28" s="1">
        <v>-5.0</v>
      </c>
      <c r="F28" s="1">
        <v>-26.0</v>
      </c>
      <c r="G28" s="1">
        <v>-49.0</v>
      </c>
      <c r="H28" s="1">
        <v>-53.0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 t="s">
        <v>165</v>
      </c>
      <c r="C30" s="1" t="s">
        <v>166</v>
      </c>
      <c r="D30" s="1" t="s">
        <v>167</v>
      </c>
      <c r="E30" s="1" t="s">
        <v>168</v>
      </c>
      <c r="F30" s="1" t="s">
        <v>169</v>
      </c>
      <c r="G30" s="1" t="s">
        <v>170</v>
      </c>
      <c r="H30" s="1" t="s">
        <v>171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0.0</v>
      </c>
      <c r="C31" s="1" t="s">
        <v>173</v>
      </c>
      <c r="D31" s="1" t="s">
        <v>167</v>
      </c>
      <c r="E31" s="1" t="s">
        <v>168</v>
      </c>
      <c r="F31" s="1" t="s">
        <v>169</v>
      </c>
      <c r="G31" s="1" t="s">
        <v>170</v>
      </c>
      <c r="H31" s="1" t="s">
        <v>171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>
        <v>24.0</v>
      </c>
      <c r="C32" s="1">
        <v>2.0</v>
      </c>
      <c r="D32" s="1">
        <v>2.0</v>
      </c>
      <c r="E32" s="1">
        <v>2.0</v>
      </c>
      <c r="F32" s="1">
        <v>4.0</v>
      </c>
      <c r="G32" s="1">
        <v>4.0</v>
      </c>
      <c r="H32" s="1">
        <v>5.0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 t="s">
        <v>165</v>
      </c>
      <c r="C33" s="1" t="s">
        <v>166</v>
      </c>
      <c r="D33" s="1" t="s">
        <v>167</v>
      </c>
      <c r="E33" s="1" t="s">
        <v>168</v>
      </c>
      <c r="F33" s="1" t="s">
        <v>169</v>
      </c>
      <c r="G33" s="1" t="s">
        <v>170</v>
      </c>
      <c r="H33" s="1" t="s">
        <v>171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>
        <v>0.0</v>
      </c>
      <c r="C34" s="1" t="s">
        <v>173</v>
      </c>
      <c r="D34" s="1" t="s">
        <v>167</v>
      </c>
      <c r="E34" s="1" t="s">
        <v>168</v>
      </c>
      <c r="F34" s="1" t="s">
        <v>169</v>
      </c>
      <c r="G34" s="1" t="s">
        <v>170</v>
      </c>
      <c r="H34" s="1" t="s">
        <v>171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177</v>
      </c>
      <c r="B35" s="1">
        <v>24.0</v>
      </c>
      <c r="C35" s="1">
        <v>2.0</v>
      </c>
      <c r="D35" s="1">
        <v>2.0</v>
      </c>
      <c r="E35" s="1">
        <v>2.0</v>
      </c>
      <c r="F35" s="1">
        <v>4.0</v>
      </c>
      <c r="G35" s="1">
        <v>4.0</v>
      </c>
      <c r="H35" s="1">
        <v>5.0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178</v>
      </c>
      <c r="B36" s="1">
        <v>0.0</v>
      </c>
      <c r="C36" s="1" t="s">
        <v>166</v>
      </c>
      <c r="D36" s="1" t="s">
        <v>167</v>
      </c>
      <c r="E36" s="1" t="s">
        <v>179</v>
      </c>
      <c r="F36" s="1">
        <v>-4.0</v>
      </c>
      <c r="G36" s="1" t="s">
        <v>180</v>
      </c>
      <c r="H36" s="1" t="s">
        <v>181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>
        <v>0.0</v>
      </c>
      <c r="C37" s="1" t="s">
        <v>166</v>
      </c>
      <c r="D37" s="1" t="s">
        <v>167</v>
      </c>
      <c r="E37" s="1" t="s">
        <v>179</v>
      </c>
      <c r="F37" s="1">
        <v>-4.0</v>
      </c>
      <c r="G37" s="1" t="s">
        <v>180</v>
      </c>
      <c r="H37" s="1" t="s">
        <v>181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>
        <v>0.0</v>
      </c>
      <c r="C39" s="1">
        <v>0.0</v>
      </c>
      <c r="D39" s="1">
        <v>-5.0</v>
      </c>
      <c r="E39" s="1">
        <v>-5.0</v>
      </c>
      <c r="F39" s="1">
        <v>-19.0</v>
      </c>
      <c r="G39" s="1">
        <v>-17.0</v>
      </c>
      <c r="H39" s="1">
        <v>-9.0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0.0</v>
      </c>
      <c r="C40" s="1">
        <v>0.0</v>
      </c>
      <c r="D40" s="1">
        <v>-5.0</v>
      </c>
      <c r="E40" s="1">
        <v>-5.0</v>
      </c>
      <c r="F40" s="1">
        <v>-20.0</v>
      </c>
      <c r="G40" s="1">
        <v>-17.0</v>
      </c>
      <c r="H40" s="1">
        <v>-9.0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0.0</v>
      </c>
      <c r="C41" s="1">
        <v>0.0</v>
      </c>
      <c r="D41" s="1">
        <v>-5.0</v>
      </c>
      <c r="E41" s="1">
        <v>-5.0</v>
      </c>
      <c r="F41" s="1">
        <v>-20.0</v>
      </c>
      <c r="G41" s="1">
        <v>-19.0</v>
      </c>
      <c r="H41" s="1">
        <v>-12.0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186</v>
      </c>
      <c r="B42" s="1">
        <v>0.0</v>
      </c>
      <c r="C42" s="1">
        <v>0.0</v>
      </c>
      <c r="D42" s="1">
        <v>-5.0</v>
      </c>
      <c r="E42" s="1">
        <v>-4.0</v>
      </c>
      <c r="F42" s="1">
        <v>-19.0</v>
      </c>
      <c r="G42" s="1">
        <v>-17.0</v>
      </c>
      <c r="H42" s="1">
        <v>-8.0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187</v>
      </c>
      <c r="B43" s="1">
        <v>0.0</v>
      </c>
      <c r="C43" s="1">
        <v>0.0</v>
      </c>
      <c r="D43" s="1">
        <v>0.0</v>
      </c>
      <c r="E43" s="1">
        <v>0.0</v>
      </c>
      <c r="F43" s="1" t="s">
        <v>166</v>
      </c>
      <c r="G43" s="1" t="s">
        <v>188</v>
      </c>
      <c r="H43" s="1" t="s">
        <v>189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190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3.0</v>
      </c>
      <c r="H44" s="1">
        <v>1.0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191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40.0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3.0</v>
      </c>
      <c r="H46" s="1">
        <v>42.0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-4.0</v>
      </c>
      <c r="H47" s="1">
        <v>-13.0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194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-4.0</v>
      </c>
      <c r="H48" s="1">
        <v>-13.0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195</v>
      </c>
      <c r="B49" s="1">
        <v>0.0</v>
      </c>
      <c r="C49" s="1">
        <v>-3.0</v>
      </c>
      <c r="D49" s="1">
        <v>-4.0</v>
      </c>
      <c r="E49" s="1">
        <v>-3.0</v>
      </c>
      <c r="F49" s="1">
        <v>-16.0</v>
      </c>
      <c r="G49" s="1">
        <v>-15.0</v>
      </c>
      <c r="H49" s="1">
        <v>-15.0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196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17.0</v>
      </c>
      <c r="H50" s="1">
        <v>13.0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197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198</v>
      </c>
      <c r="B52" s="1">
        <v>0.0</v>
      </c>
      <c r="C52" s="1">
        <v>0.0</v>
      </c>
      <c r="D52" s="1">
        <v>4.0</v>
      </c>
      <c r="E52" s="1">
        <v>9.0</v>
      </c>
      <c r="F52" s="1">
        <v>13.0</v>
      </c>
      <c r="G52" s="1">
        <v>1.0</v>
      </c>
      <c r="H52" s="1">
        <v>8.0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199</v>
      </c>
      <c r="B53" s="1">
        <v>0.0</v>
      </c>
      <c r="C53" s="1">
        <v>0.0</v>
      </c>
      <c r="D53" s="1">
        <v>4.0</v>
      </c>
      <c r="E53" s="1">
        <v>9.0</v>
      </c>
      <c r="F53" s="1">
        <v>13.0</v>
      </c>
      <c r="G53" s="1">
        <v>1.0</v>
      </c>
      <c r="H53" s="1">
        <v>8.0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200</v>
      </c>
      <c r="B54" s="1">
        <v>0.0</v>
      </c>
      <c r="C54" s="1">
        <v>0.0</v>
      </c>
      <c r="D54" s="1">
        <v>1.0</v>
      </c>
      <c r="E54" s="1">
        <v>5.0</v>
      </c>
      <c r="F54" s="1">
        <v>12.0</v>
      </c>
      <c r="G54" s="1">
        <v>11.0</v>
      </c>
      <c r="H54" s="1">
        <v>15.0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201</v>
      </c>
      <c r="B55" s="1">
        <v>0.0</v>
      </c>
      <c r="C55" s="1">
        <v>0.0</v>
      </c>
      <c r="D55" s="1">
        <v>1.0</v>
      </c>
      <c r="E55" s="1">
        <v>1.0</v>
      </c>
      <c r="F55" s="1">
        <v>3.0</v>
      </c>
      <c r="G55" s="1">
        <v>6.0</v>
      </c>
      <c r="H55" s="1">
        <v>5.0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202</v>
      </c>
      <c r="B56" s="1">
        <v>0.0</v>
      </c>
      <c r="C56" s="1">
        <v>0.0</v>
      </c>
      <c r="D56" s="1">
        <v>12.0</v>
      </c>
      <c r="E56" s="1">
        <v>13.0</v>
      </c>
      <c r="F56" s="1">
        <v>43.0</v>
      </c>
      <c r="G56" s="1">
        <v>14.0</v>
      </c>
      <c r="H56" s="1">
        <v>1.0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203</v>
      </c>
      <c r="B57" s="1">
        <v>0.0</v>
      </c>
      <c r="C57" s="1">
        <v>0.0</v>
      </c>
      <c r="D57" s="1">
        <v>60.0</v>
      </c>
      <c r="E57" s="1">
        <v>1.0</v>
      </c>
      <c r="F57" s="1">
        <v>54.0</v>
      </c>
      <c r="G57" s="1">
        <v>42.0</v>
      </c>
      <c r="H57" s="1">
        <v>3.0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204</v>
      </c>
      <c r="B58" s="1">
        <v>0.0</v>
      </c>
      <c r="C58" s="1">
        <v>0.0</v>
      </c>
      <c r="D58" s="1">
        <v>-47.0</v>
      </c>
      <c r="E58" s="1">
        <v>-88.0</v>
      </c>
      <c r="F58" s="1">
        <v>-11.0</v>
      </c>
      <c r="G58" s="1">
        <v>-28.0</v>
      </c>
      <c r="H58" s="1">
        <v>-2.0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205</v>
      </c>
      <c r="B59" s="1">
        <v>0.0</v>
      </c>
      <c r="C59" s="1">
        <v>0.0</v>
      </c>
      <c r="D59" s="1">
        <v>8.0</v>
      </c>
      <c r="E59" s="1">
        <v>4.0</v>
      </c>
      <c r="F59" s="1">
        <v>16.0</v>
      </c>
      <c r="G59" s="1">
        <v>2.0</v>
      </c>
      <c r="H59" s="1">
        <v>1.0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206</v>
      </c>
      <c r="B60" s="1">
        <v>0.0</v>
      </c>
      <c r="C60" s="1">
        <v>0.0</v>
      </c>
      <c r="D60" s="1">
        <v>8.0</v>
      </c>
      <c r="E60" s="1">
        <v>4.0</v>
      </c>
      <c r="F60" s="1">
        <v>16.0</v>
      </c>
      <c r="G60" s="1">
        <v>2.0</v>
      </c>
      <c r="H60" s="1">
        <v>1.0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208</v>
      </c>
      <c r="B3" s="1">
        <v>0.0</v>
      </c>
      <c r="C3" s="1">
        <v>0.0</v>
      </c>
      <c r="D3" s="1" t="s">
        <v>209</v>
      </c>
      <c r="E3" s="1" t="s">
        <v>210</v>
      </c>
      <c r="F3" s="1" t="s">
        <v>211</v>
      </c>
      <c r="G3" s="1" t="s">
        <v>212</v>
      </c>
      <c r="H3" s="1" t="s">
        <v>213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214</v>
      </c>
      <c r="B4" s="1">
        <v>0.0</v>
      </c>
      <c r="C4" s="1">
        <v>0.0</v>
      </c>
      <c r="D4" s="1" t="s">
        <v>215</v>
      </c>
      <c r="E4" s="1" t="s">
        <v>216</v>
      </c>
      <c r="F4" s="1" t="s">
        <v>217</v>
      </c>
      <c r="G4" s="1" t="s">
        <v>218</v>
      </c>
      <c r="H4" s="1" t="s">
        <v>219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220</v>
      </c>
      <c r="B5" s="1">
        <v>0.0</v>
      </c>
      <c r="C5" s="1" t="s">
        <v>221</v>
      </c>
      <c r="D5" s="1" t="s">
        <v>222</v>
      </c>
      <c r="E5" s="1" t="s">
        <v>223</v>
      </c>
      <c r="F5" s="1" t="s">
        <v>224</v>
      </c>
      <c r="G5" s="1" t="s">
        <v>225</v>
      </c>
      <c r="H5" s="1" t="s">
        <v>226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227</v>
      </c>
      <c r="B6" s="1">
        <v>0.0</v>
      </c>
      <c r="C6" s="1" t="s">
        <v>221</v>
      </c>
      <c r="D6" s="1" t="s">
        <v>222</v>
      </c>
      <c r="E6" s="1" t="s">
        <v>223</v>
      </c>
      <c r="F6" s="1" t="s">
        <v>224</v>
      </c>
      <c r="G6" s="1" t="s">
        <v>225</v>
      </c>
      <c r="H6" s="1" t="s">
        <v>228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230</v>
      </c>
      <c r="B8" s="1">
        <v>0.0</v>
      </c>
      <c r="C8" s="1">
        <v>0.0</v>
      </c>
      <c r="D8" s="1" t="s">
        <v>231</v>
      </c>
      <c r="E8" s="1" t="s">
        <v>232</v>
      </c>
      <c r="F8" s="1" t="s">
        <v>233</v>
      </c>
      <c r="G8" s="1" t="s">
        <v>234</v>
      </c>
      <c r="H8" s="1" t="s">
        <v>235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>
        <v>0.0</v>
      </c>
      <c r="C9" s="1">
        <v>0.0</v>
      </c>
      <c r="D9" s="1" t="s">
        <v>237</v>
      </c>
      <c r="E9" s="1" t="s">
        <v>238</v>
      </c>
      <c r="F9" s="1" t="s">
        <v>239</v>
      </c>
      <c r="G9" s="1" t="s">
        <v>240</v>
      </c>
      <c r="H9" s="1" t="s">
        <v>241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242</v>
      </c>
      <c r="B10" s="1">
        <v>0.0</v>
      </c>
      <c r="C10" s="1">
        <v>0.0</v>
      </c>
      <c r="D10" s="1" t="s">
        <v>243</v>
      </c>
      <c r="E10" s="1" t="s">
        <v>244</v>
      </c>
      <c r="F10" s="1" t="s">
        <v>245</v>
      </c>
      <c r="G10" s="1" t="s">
        <v>246</v>
      </c>
      <c r="H10" s="1" t="s">
        <v>247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248</v>
      </c>
      <c r="B11" s="1">
        <v>0.0</v>
      </c>
      <c r="C11" s="1">
        <v>0.0</v>
      </c>
      <c r="D11" s="1" t="s">
        <v>249</v>
      </c>
      <c r="E11" s="1" t="s">
        <v>250</v>
      </c>
      <c r="F11" s="1" t="s">
        <v>251</v>
      </c>
      <c r="G11" s="1" t="s">
        <v>252</v>
      </c>
      <c r="H11" s="1" t="s">
        <v>253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254</v>
      </c>
      <c r="B12" s="1">
        <v>0.0</v>
      </c>
      <c r="C12" s="1">
        <v>0.0</v>
      </c>
      <c r="D12" s="1" t="s">
        <v>249</v>
      </c>
      <c r="E12" s="1" t="s">
        <v>250</v>
      </c>
      <c r="F12" s="1" t="s">
        <v>251</v>
      </c>
      <c r="G12" s="1" t="s">
        <v>255</v>
      </c>
      <c r="H12" s="1" t="s">
        <v>256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257</v>
      </c>
      <c r="B13" s="1">
        <v>0.0</v>
      </c>
      <c r="C13" s="1">
        <v>0.0</v>
      </c>
      <c r="D13" s="1" t="s">
        <v>258</v>
      </c>
      <c r="E13" s="1" t="s">
        <v>259</v>
      </c>
      <c r="F13" s="1" t="s">
        <v>260</v>
      </c>
      <c r="G13" s="1" t="s">
        <v>261</v>
      </c>
      <c r="H13" s="1" t="s">
        <v>262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263</v>
      </c>
      <c r="B14" s="1">
        <v>0.0</v>
      </c>
      <c r="C14" s="1">
        <v>0.0</v>
      </c>
      <c r="D14" s="1" t="s">
        <v>258</v>
      </c>
      <c r="E14" s="1" t="s">
        <v>259</v>
      </c>
      <c r="F14" s="1" t="s">
        <v>260</v>
      </c>
      <c r="G14" s="1" t="s">
        <v>261</v>
      </c>
      <c r="H14" s="1" t="s">
        <v>262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264</v>
      </c>
      <c r="B15" s="1">
        <v>0.0</v>
      </c>
      <c r="C15" s="1">
        <v>0.0</v>
      </c>
      <c r="D15" s="1" t="s">
        <v>258</v>
      </c>
      <c r="E15" s="1" t="s">
        <v>259</v>
      </c>
      <c r="F15" s="1" t="s">
        <v>260</v>
      </c>
      <c r="G15" s="1" t="s">
        <v>261</v>
      </c>
      <c r="H15" s="1" t="s">
        <v>262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265</v>
      </c>
      <c r="B16" s="1">
        <v>0.0</v>
      </c>
      <c r="C16" s="1">
        <v>0.0</v>
      </c>
      <c r="D16" s="1" t="s">
        <v>266</v>
      </c>
      <c r="E16" s="1" t="s">
        <v>267</v>
      </c>
      <c r="F16" s="1" t="s">
        <v>268</v>
      </c>
      <c r="G16" s="1" t="s">
        <v>269</v>
      </c>
      <c r="H16" s="1" t="s">
        <v>270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271</v>
      </c>
      <c r="B17" s="1">
        <v>0.0</v>
      </c>
      <c r="C17" s="1">
        <v>0.0</v>
      </c>
      <c r="D17" s="1" t="s">
        <v>272</v>
      </c>
      <c r="E17" s="1" t="s">
        <v>273</v>
      </c>
      <c r="F17" s="1" t="s">
        <v>274</v>
      </c>
      <c r="G17" s="1" t="s">
        <v>275</v>
      </c>
      <c r="H17" s="1" t="s">
        <v>276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277</v>
      </c>
      <c r="B18" s="1">
        <v>0.0</v>
      </c>
      <c r="C18" s="1">
        <v>0.0</v>
      </c>
      <c r="D18" s="1" t="s">
        <v>278</v>
      </c>
      <c r="E18" s="1" t="s">
        <v>279</v>
      </c>
      <c r="F18" s="1" t="s">
        <v>280</v>
      </c>
      <c r="G18" s="1" t="s">
        <v>281</v>
      </c>
      <c r="H18" s="1" t="s">
        <v>282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283</v>
      </c>
      <c r="B20" s="1">
        <v>0.0</v>
      </c>
      <c r="C20" s="1">
        <v>0.0</v>
      </c>
      <c r="D20" s="1" t="s">
        <v>284</v>
      </c>
      <c r="E20" s="1" t="s">
        <v>285</v>
      </c>
      <c r="F20" s="1" t="s">
        <v>286</v>
      </c>
      <c r="G20" s="1" t="s">
        <v>287</v>
      </c>
      <c r="H20" s="1" t="s">
        <v>288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289</v>
      </c>
      <c r="B21" s="1">
        <v>0.0</v>
      </c>
      <c r="C21" s="1">
        <v>0.0</v>
      </c>
      <c r="D21" s="1" t="s">
        <v>290</v>
      </c>
      <c r="E21" s="1" t="s">
        <v>291</v>
      </c>
      <c r="F21" s="1" t="s">
        <v>292</v>
      </c>
      <c r="G21" s="1" t="s">
        <v>293</v>
      </c>
      <c r="H21" s="1" t="s">
        <v>294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295</v>
      </c>
      <c r="B22" s="1">
        <v>0.0</v>
      </c>
      <c r="C22" s="1">
        <v>0.0</v>
      </c>
      <c r="D22" s="1" t="s">
        <v>296</v>
      </c>
      <c r="E22" s="1" t="s">
        <v>297</v>
      </c>
      <c r="F22" s="1">
        <v>107.0</v>
      </c>
      <c r="G22" s="1" t="s">
        <v>298</v>
      </c>
      <c r="H22" s="1" t="s">
        <v>299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 t="s">
        <v>301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303</v>
      </c>
      <c r="B25" s="1" t="s">
        <v>304</v>
      </c>
      <c r="C25" s="1" t="s">
        <v>305</v>
      </c>
      <c r="D25" s="1" t="s">
        <v>285</v>
      </c>
      <c r="E25" s="1" t="s">
        <v>306</v>
      </c>
      <c r="F25" s="1" t="s">
        <v>307</v>
      </c>
      <c r="G25" s="1" t="s">
        <v>308</v>
      </c>
      <c r="H25" s="1" t="s">
        <v>309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310</v>
      </c>
      <c r="B26" s="1">
        <v>0.0</v>
      </c>
      <c r="C26" s="1" t="s">
        <v>311</v>
      </c>
      <c r="D26" s="1" t="s">
        <v>312</v>
      </c>
      <c r="E26" s="1" t="s">
        <v>313</v>
      </c>
      <c r="F26" s="1" t="s">
        <v>314</v>
      </c>
      <c r="G26" s="1" t="s">
        <v>315</v>
      </c>
      <c r="H26" s="1" t="s">
        <v>316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317</v>
      </c>
      <c r="B27" s="1" t="s">
        <v>318</v>
      </c>
      <c r="C27" s="1" t="s">
        <v>319</v>
      </c>
      <c r="D27" s="1" t="s">
        <v>320</v>
      </c>
      <c r="E27" s="1" t="s">
        <v>321</v>
      </c>
      <c r="F27" s="1" t="s">
        <v>322</v>
      </c>
      <c r="G27" s="1" t="s">
        <v>323</v>
      </c>
      <c r="H27" s="1" t="s">
        <v>324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325</v>
      </c>
      <c r="B28" s="1">
        <v>0.0</v>
      </c>
      <c r="C28" s="1">
        <v>0.0</v>
      </c>
      <c r="D28" s="1" t="s">
        <v>326</v>
      </c>
      <c r="E28" s="1" t="s">
        <v>327</v>
      </c>
      <c r="F28" s="1" t="s">
        <v>328</v>
      </c>
      <c r="G28" s="1" t="s">
        <v>329</v>
      </c>
      <c r="H28" s="1" t="s">
        <v>330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331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332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333</v>
      </c>
      <c r="B30" s="1">
        <v>0.0</v>
      </c>
      <c r="C30" s="1">
        <v>0.0</v>
      </c>
      <c r="D30" s="1" t="s">
        <v>334</v>
      </c>
      <c r="E30" s="1" t="s">
        <v>335</v>
      </c>
      <c r="F30" s="1">
        <v>0.0</v>
      </c>
      <c r="G30" s="1" t="s">
        <v>336</v>
      </c>
      <c r="H30" s="1" t="s">
        <v>337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339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341</v>
      </c>
      <c r="B33" s="1">
        <v>0.0</v>
      </c>
      <c r="C33" s="1" t="s">
        <v>342</v>
      </c>
      <c r="D33" s="1" t="s">
        <v>343</v>
      </c>
      <c r="E33" s="1" t="s">
        <v>344</v>
      </c>
      <c r="F33" s="1" t="s">
        <v>345</v>
      </c>
      <c r="G33" s="1">
        <v>0.0</v>
      </c>
      <c r="H33" s="1" t="s">
        <v>346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347</v>
      </c>
      <c r="B34" s="1">
        <v>0.0</v>
      </c>
      <c r="C34" s="1" t="s">
        <v>348</v>
      </c>
      <c r="D34" s="1" t="s">
        <v>349</v>
      </c>
      <c r="E34" s="1" t="s">
        <v>350</v>
      </c>
      <c r="F34" s="1" t="s">
        <v>351</v>
      </c>
      <c r="G34" s="1" t="s">
        <v>352</v>
      </c>
      <c r="H34" s="1" t="s">
        <v>353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354</v>
      </c>
      <c r="B35" s="1">
        <v>0.0</v>
      </c>
      <c r="C35" s="1">
        <v>0.0</v>
      </c>
      <c r="D35" s="1" t="s">
        <v>355</v>
      </c>
      <c r="E35" s="1" t="s">
        <v>356</v>
      </c>
      <c r="F35" s="1" t="s">
        <v>357</v>
      </c>
      <c r="G35" s="1">
        <v>0.0</v>
      </c>
      <c r="H35" s="1" t="s">
        <v>358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359</v>
      </c>
      <c r="B36" s="1">
        <v>0.0</v>
      </c>
      <c r="C36" s="1">
        <v>0.0</v>
      </c>
      <c r="D36" s="1" t="s">
        <v>360</v>
      </c>
      <c r="E36" s="1" t="s">
        <v>361</v>
      </c>
      <c r="F36" s="1" t="s">
        <v>362</v>
      </c>
      <c r="G36" s="1" t="s">
        <v>363</v>
      </c>
      <c r="H36" s="1" t="s">
        <v>364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365</v>
      </c>
      <c r="B37" s="1" t="s">
        <v>366</v>
      </c>
      <c r="C37" s="1" t="s">
        <v>367</v>
      </c>
      <c r="D37" s="1" t="s">
        <v>368</v>
      </c>
      <c r="E37" s="1" t="s">
        <v>369</v>
      </c>
      <c r="F37" s="1" t="s">
        <v>370</v>
      </c>
      <c r="G37" s="1" t="s">
        <v>371</v>
      </c>
      <c r="H37" s="1" t="s">
        <v>372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373</v>
      </c>
      <c r="B38" s="1">
        <v>0.0</v>
      </c>
      <c r="C38" s="1">
        <v>0.0</v>
      </c>
      <c r="D38" s="1" t="s">
        <v>374</v>
      </c>
      <c r="E38" s="1" t="s">
        <v>375</v>
      </c>
      <c r="F38" s="1" t="s">
        <v>376</v>
      </c>
      <c r="G38" s="1" t="s">
        <v>377</v>
      </c>
      <c r="H38" s="1" t="s">
        <v>378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379</v>
      </c>
      <c r="B39" s="1">
        <v>0.0</v>
      </c>
      <c r="C39" s="1">
        <v>0.0</v>
      </c>
      <c r="D39" s="1" t="s">
        <v>380</v>
      </c>
      <c r="E39" s="1" t="s">
        <v>381</v>
      </c>
      <c r="F39" s="1" t="s">
        <v>382</v>
      </c>
      <c r="G39" s="1" t="s">
        <v>378</v>
      </c>
      <c r="H39" s="1" t="s">
        <v>383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384</v>
      </c>
      <c r="B40" s="1">
        <v>0.0</v>
      </c>
      <c r="C40" s="1">
        <v>0.0</v>
      </c>
      <c r="D40" s="1" t="s">
        <v>385</v>
      </c>
      <c r="E40" s="1" t="s">
        <v>386</v>
      </c>
      <c r="F40" s="1" t="s">
        <v>387</v>
      </c>
      <c r="G40" s="1" t="s">
        <v>388</v>
      </c>
      <c r="H40" s="1" t="s">
        <v>383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389</v>
      </c>
      <c r="B41" s="1">
        <v>0.0</v>
      </c>
      <c r="C41" s="1">
        <v>0.0</v>
      </c>
      <c r="D41" s="1" t="s">
        <v>390</v>
      </c>
      <c r="E41" s="1" t="s">
        <v>391</v>
      </c>
      <c r="F41" s="1" t="s">
        <v>392</v>
      </c>
      <c r="G41" s="1" t="s">
        <v>393</v>
      </c>
      <c r="H41" s="1" t="s">
        <v>394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395</v>
      </c>
      <c r="B42" s="1">
        <v>0.0</v>
      </c>
      <c r="C42" s="1">
        <v>0.0</v>
      </c>
      <c r="D42" s="1" t="s">
        <v>390</v>
      </c>
      <c r="E42" s="1" t="s">
        <v>391</v>
      </c>
      <c r="F42" s="1" t="s">
        <v>396</v>
      </c>
      <c r="G42" s="1" t="s">
        <v>397</v>
      </c>
      <c r="H42" s="1" t="s">
        <v>398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399</v>
      </c>
      <c r="B43" s="1">
        <v>0.0</v>
      </c>
      <c r="C43" s="1">
        <v>0.0</v>
      </c>
      <c r="D43" s="1" t="s">
        <v>400</v>
      </c>
      <c r="E43" s="1" t="s">
        <v>391</v>
      </c>
      <c r="F43" s="1" t="s">
        <v>401</v>
      </c>
      <c r="G43" s="1" t="s">
        <v>402</v>
      </c>
      <c r="H43" s="1" t="s">
        <v>403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404</v>
      </c>
      <c r="B44" s="1">
        <v>0.0</v>
      </c>
      <c r="C44" s="1">
        <v>0.0</v>
      </c>
      <c r="D44" s="1" t="s">
        <v>400</v>
      </c>
      <c r="E44" s="1" t="s">
        <v>391</v>
      </c>
      <c r="F44" s="1" t="s">
        <v>405</v>
      </c>
      <c r="G44" s="1" t="s">
        <v>406</v>
      </c>
      <c r="H44" s="1" t="s">
        <v>407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409</v>
      </c>
      <c r="B46" s="1">
        <v>0.0</v>
      </c>
      <c r="C46" s="1">
        <v>0.0</v>
      </c>
      <c r="D46" s="1" t="s">
        <v>410</v>
      </c>
      <c r="E46" s="1" t="s">
        <v>411</v>
      </c>
      <c r="F46" s="1" t="s">
        <v>412</v>
      </c>
      <c r="G46" s="1" t="s">
        <v>413</v>
      </c>
      <c r="H46" s="1" t="s">
        <v>414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415</v>
      </c>
      <c r="B47" s="1">
        <v>0.0</v>
      </c>
      <c r="C47" s="1">
        <v>0.0</v>
      </c>
      <c r="D47" s="1" t="s">
        <v>416</v>
      </c>
      <c r="E47" s="1" t="s">
        <v>417</v>
      </c>
      <c r="F47" s="1" t="s">
        <v>418</v>
      </c>
      <c r="G47" s="1" t="s">
        <v>419</v>
      </c>
      <c r="H47" s="1" t="s">
        <v>420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421</v>
      </c>
      <c r="B48" s="1">
        <v>0.0</v>
      </c>
      <c r="C48" s="1">
        <v>0.0</v>
      </c>
      <c r="D48" s="1" t="s">
        <v>422</v>
      </c>
      <c r="E48" s="1" t="s">
        <v>423</v>
      </c>
      <c r="F48" s="1" t="s">
        <v>424</v>
      </c>
      <c r="G48" s="1" t="s">
        <v>425</v>
      </c>
      <c r="H48" s="1" t="s">
        <v>426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427</v>
      </c>
      <c r="B49" s="1">
        <v>0.0</v>
      </c>
      <c r="C49" s="1">
        <v>0.0</v>
      </c>
      <c r="D49" s="1" t="s">
        <v>428</v>
      </c>
      <c r="E49" s="1" t="s">
        <v>429</v>
      </c>
      <c r="F49" s="1" t="s">
        <v>430</v>
      </c>
      <c r="G49" s="1" t="s">
        <v>431</v>
      </c>
      <c r="H49" s="1" t="s">
        <v>432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433</v>
      </c>
      <c r="B50" s="1">
        <v>0.0</v>
      </c>
      <c r="C50" s="1">
        <v>0.0</v>
      </c>
      <c r="D50" s="1" t="s">
        <v>428</v>
      </c>
      <c r="E50" s="1" t="s">
        <v>429</v>
      </c>
      <c r="F50" s="1" t="s">
        <v>430</v>
      </c>
      <c r="G50" s="1" t="s">
        <v>434</v>
      </c>
      <c r="H50" s="1" t="s">
        <v>435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436</v>
      </c>
      <c r="B51" s="1">
        <v>0.0</v>
      </c>
      <c r="C51" s="1">
        <v>0.0</v>
      </c>
      <c r="D51" s="1" t="s">
        <v>437</v>
      </c>
      <c r="E51" s="1" t="s">
        <v>438</v>
      </c>
      <c r="F51" s="1" t="s">
        <v>439</v>
      </c>
      <c r="G51" s="1" t="s">
        <v>440</v>
      </c>
      <c r="H51" s="1" t="s">
        <v>441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442</v>
      </c>
      <c r="B52" s="1">
        <v>0.0</v>
      </c>
      <c r="C52" s="1" t="s">
        <v>443</v>
      </c>
      <c r="D52" s="1" t="s">
        <v>437</v>
      </c>
      <c r="E52" s="1" t="s">
        <v>438</v>
      </c>
      <c r="F52" s="1" t="s">
        <v>439</v>
      </c>
      <c r="G52" s="1" t="s">
        <v>440</v>
      </c>
      <c r="H52" s="1" t="s">
        <v>441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444</v>
      </c>
      <c r="B53" s="1">
        <v>0.0</v>
      </c>
      <c r="C53" s="1">
        <v>0.0</v>
      </c>
      <c r="D53" s="1" t="s">
        <v>445</v>
      </c>
      <c r="E53" s="1" t="s">
        <v>438</v>
      </c>
      <c r="F53" s="1" t="s">
        <v>446</v>
      </c>
      <c r="G53" s="1" t="s">
        <v>447</v>
      </c>
      <c r="H53" s="1" t="s">
        <v>448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449</v>
      </c>
      <c r="B54" s="1">
        <v>0.0</v>
      </c>
      <c r="C54" s="1">
        <v>0.0</v>
      </c>
      <c r="D54" s="1" t="s">
        <v>450</v>
      </c>
      <c r="E54" s="1" t="s">
        <v>451</v>
      </c>
      <c r="F54" s="1" t="s">
        <v>452</v>
      </c>
      <c r="G54" s="1" t="s">
        <v>453</v>
      </c>
      <c r="H54" s="1" t="s">
        <v>454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455</v>
      </c>
      <c r="B55" s="1">
        <v>0.0</v>
      </c>
      <c r="C55" s="1">
        <v>0.0</v>
      </c>
      <c r="D55" s="1" t="s">
        <v>456</v>
      </c>
      <c r="E55" s="1" t="s">
        <v>457</v>
      </c>
      <c r="F55" s="1">
        <v>0.0</v>
      </c>
      <c r="G55" s="1" t="s">
        <v>458</v>
      </c>
      <c r="H55" s="1" t="s">
        <v>459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 t="s">
        <v>461</v>
      </c>
      <c r="H56" s="1">
        <v>0.0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462</v>
      </c>
      <c r="B57" s="1">
        <v>0.0</v>
      </c>
      <c r="C57" s="1">
        <v>0.0</v>
      </c>
      <c r="D57" s="1" t="s">
        <v>463</v>
      </c>
      <c r="E57" s="1" t="s">
        <v>464</v>
      </c>
      <c r="F57" s="1">
        <v>0.0</v>
      </c>
      <c r="G57" s="1" t="s">
        <v>465</v>
      </c>
      <c r="H57" s="1" t="s">
        <v>466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467</v>
      </c>
      <c r="B58" s="1">
        <v>0.0</v>
      </c>
      <c r="C58" s="1" t="s">
        <v>468</v>
      </c>
      <c r="D58" s="1">
        <v>0.0</v>
      </c>
      <c r="E58" s="1" t="s">
        <v>469</v>
      </c>
      <c r="F58" s="1" t="s">
        <v>470</v>
      </c>
      <c r="G58" s="1" t="s">
        <v>471</v>
      </c>
      <c r="H58" s="1" t="s">
        <v>472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473</v>
      </c>
      <c r="B59" s="1">
        <v>0.0</v>
      </c>
      <c r="C59" s="1" t="s">
        <v>474</v>
      </c>
      <c r="D59" s="1" t="s">
        <v>475</v>
      </c>
      <c r="E59" s="1" t="s">
        <v>476</v>
      </c>
      <c r="F59" s="1">
        <v>0.0</v>
      </c>
      <c r="G59" s="1" t="s">
        <v>477</v>
      </c>
      <c r="H59" s="1" t="s">
        <v>478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479</v>
      </c>
      <c r="B60" s="1">
        <v>0.0</v>
      </c>
      <c r="C60" s="1" t="s">
        <v>474</v>
      </c>
      <c r="D60" s="1" t="s">
        <v>475</v>
      </c>
      <c r="E60" s="1" t="s">
        <v>476</v>
      </c>
      <c r="F60" s="1">
        <v>1.0</v>
      </c>
      <c r="G60" s="1" t="s">
        <v>480</v>
      </c>
      <c r="H60" s="1">
        <v>0.0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481</v>
      </c>
      <c r="B61" s="1">
        <v>0.0</v>
      </c>
      <c r="C61" s="1" t="s">
        <v>482</v>
      </c>
      <c r="D61" s="1" t="s">
        <v>483</v>
      </c>
      <c r="E61" s="1">
        <v>0.0</v>
      </c>
      <c r="F61" s="1" t="s">
        <v>484</v>
      </c>
      <c r="G61" s="1" t="s">
        <v>485</v>
      </c>
      <c r="H61" s="1" t="s">
        <v>486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487</v>
      </c>
      <c r="B62" s="1">
        <v>0.0</v>
      </c>
      <c r="C62" s="1">
        <v>0.0</v>
      </c>
      <c r="D62" s="1" t="s">
        <v>488</v>
      </c>
      <c r="E62" s="1" t="s">
        <v>489</v>
      </c>
      <c r="F62" s="1">
        <v>0.0</v>
      </c>
      <c r="G62" s="1" t="s">
        <v>326</v>
      </c>
      <c r="H62" s="1" t="s">
        <v>490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491</v>
      </c>
      <c r="B63" s="1">
        <v>0.0</v>
      </c>
      <c r="C63" s="1">
        <v>0.0</v>
      </c>
      <c r="D63" s="1" t="s">
        <v>492</v>
      </c>
      <c r="E63" s="1">
        <v>0.0</v>
      </c>
      <c r="F63" s="1" t="s">
        <v>493</v>
      </c>
      <c r="G63" s="1" t="s">
        <v>494</v>
      </c>
      <c r="H63" s="1" t="s">
        <v>495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496</v>
      </c>
      <c r="B64" s="1">
        <v>0.0</v>
      </c>
      <c r="C64" s="1">
        <v>0.0</v>
      </c>
      <c r="D64" s="1" t="s">
        <v>497</v>
      </c>
      <c r="E64" s="1">
        <v>0.0</v>
      </c>
      <c r="F64" s="1" t="s">
        <v>498</v>
      </c>
      <c r="G64" s="1" t="s">
        <v>499</v>
      </c>
      <c r="H64" s="1" t="s">
        <v>500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502</v>
      </c>
      <c r="B66" s="1">
        <v>0.0</v>
      </c>
      <c r="C66" s="1">
        <v>0.0</v>
      </c>
      <c r="D66" s="1">
        <v>0.0</v>
      </c>
      <c r="E66" s="1" t="s">
        <v>503</v>
      </c>
      <c r="F66" s="1" t="s">
        <v>504</v>
      </c>
      <c r="G66" s="1" t="s">
        <v>505</v>
      </c>
      <c r="H66" s="1" t="s">
        <v>506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507</v>
      </c>
      <c r="B67" s="1">
        <v>0.0</v>
      </c>
      <c r="C67" s="1">
        <v>0.0</v>
      </c>
      <c r="D67" s="1">
        <v>0.0</v>
      </c>
      <c r="E67" s="1" t="s">
        <v>508</v>
      </c>
      <c r="F67" s="1" t="s">
        <v>509</v>
      </c>
      <c r="G67" s="1" t="s">
        <v>510</v>
      </c>
      <c r="H67" s="1" t="s">
        <v>511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512</v>
      </c>
      <c r="B68" s="1">
        <v>0.0</v>
      </c>
      <c r="C68" s="1">
        <v>0.0</v>
      </c>
      <c r="D68" s="1" t="s">
        <v>513</v>
      </c>
      <c r="E68" s="1" t="s">
        <v>514</v>
      </c>
      <c r="F68" s="1" t="s">
        <v>515</v>
      </c>
      <c r="G68" s="1" t="s">
        <v>516</v>
      </c>
      <c r="H68" s="1" t="s">
        <v>517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518</v>
      </c>
      <c r="B69" s="1">
        <v>0.0</v>
      </c>
      <c r="C69" s="1">
        <v>0.0</v>
      </c>
      <c r="D69" s="1" t="s">
        <v>519</v>
      </c>
      <c r="E69" s="1" t="s">
        <v>520</v>
      </c>
      <c r="F69" s="1" t="s">
        <v>521</v>
      </c>
      <c r="G69" s="1" t="s">
        <v>522</v>
      </c>
      <c r="H69" s="1" t="s">
        <v>523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524</v>
      </c>
      <c r="B70" s="1">
        <v>0.0</v>
      </c>
      <c r="C70" s="1">
        <v>0.0</v>
      </c>
      <c r="D70" s="1" t="s">
        <v>519</v>
      </c>
      <c r="E70" s="1" t="s">
        <v>520</v>
      </c>
      <c r="F70" s="1" t="s">
        <v>521</v>
      </c>
      <c r="G70" s="1" t="s">
        <v>525</v>
      </c>
      <c r="H70" s="1" t="s">
        <v>526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527</v>
      </c>
      <c r="B71" s="1">
        <v>0.0</v>
      </c>
      <c r="C71" s="1">
        <v>0.0</v>
      </c>
      <c r="D71" s="1" t="s">
        <v>528</v>
      </c>
      <c r="E71" s="1" t="s">
        <v>529</v>
      </c>
      <c r="F71" s="1" t="s">
        <v>530</v>
      </c>
      <c r="G71" s="1" t="s">
        <v>531</v>
      </c>
      <c r="H71" s="1" t="s">
        <v>532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533</v>
      </c>
      <c r="B72" s="1">
        <v>0.0</v>
      </c>
      <c r="C72" s="1">
        <v>0.0</v>
      </c>
      <c r="D72" s="1" t="s">
        <v>528</v>
      </c>
      <c r="E72" s="1" t="s">
        <v>529</v>
      </c>
      <c r="F72" s="1" t="s">
        <v>530</v>
      </c>
      <c r="G72" s="1" t="s">
        <v>531</v>
      </c>
      <c r="H72" s="1" t="s">
        <v>532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534</v>
      </c>
      <c r="B73" s="1">
        <v>0.0</v>
      </c>
      <c r="C73" s="1">
        <v>0.0</v>
      </c>
      <c r="D73" s="1" t="s">
        <v>535</v>
      </c>
      <c r="E73" s="1" t="s">
        <v>536</v>
      </c>
      <c r="F73" s="1" t="s">
        <v>537</v>
      </c>
      <c r="G73" s="1" t="s">
        <v>538</v>
      </c>
      <c r="H73" s="1" t="s">
        <v>539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540</v>
      </c>
      <c r="B74" s="1">
        <v>0.0</v>
      </c>
      <c r="C74" s="1">
        <v>0.0</v>
      </c>
      <c r="D74" s="1" t="s">
        <v>541</v>
      </c>
      <c r="E74" s="1" t="s">
        <v>542</v>
      </c>
      <c r="F74" s="1" t="s">
        <v>543</v>
      </c>
      <c r="G74" s="1" t="s">
        <v>544</v>
      </c>
      <c r="H74" s="1" t="s">
        <v>545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546</v>
      </c>
      <c r="B75" s="1">
        <v>0.0</v>
      </c>
      <c r="C75" s="1">
        <v>0.0</v>
      </c>
      <c r="D75" s="1">
        <v>0.0</v>
      </c>
      <c r="E75" s="1" t="s">
        <v>547</v>
      </c>
      <c r="F75" s="1" t="s">
        <v>548</v>
      </c>
      <c r="G75" s="1" t="s">
        <v>549</v>
      </c>
      <c r="H75" s="1" t="s">
        <v>550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551</v>
      </c>
      <c r="B76" s="1">
        <v>0.0</v>
      </c>
      <c r="C76" s="1">
        <v>0.0</v>
      </c>
      <c r="D76" s="1" t="s">
        <v>552</v>
      </c>
      <c r="E76" s="1" t="s">
        <v>553</v>
      </c>
      <c r="F76" s="1" t="s">
        <v>554</v>
      </c>
      <c r="G76" s="1" t="s">
        <v>555</v>
      </c>
      <c r="H76" s="1" t="s">
        <v>556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557</v>
      </c>
      <c r="B77" s="1">
        <v>0.0</v>
      </c>
      <c r="C77" s="1">
        <v>0.0</v>
      </c>
      <c r="D77" s="1">
        <v>0.0</v>
      </c>
      <c r="E77" s="1" t="s">
        <v>558</v>
      </c>
      <c r="F77" s="1" t="s">
        <v>559</v>
      </c>
      <c r="G77" s="1" t="s">
        <v>560</v>
      </c>
      <c r="H77" s="1" t="s">
        <v>561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562</v>
      </c>
      <c r="B78" s="1">
        <v>0.0</v>
      </c>
      <c r="C78" s="1">
        <v>0.0</v>
      </c>
      <c r="D78" s="1" t="s">
        <v>563</v>
      </c>
      <c r="E78" s="1" t="s">
        <v>564</v>
      </c>
      <c r="F78" s="1" t="s">
        <v>565</v>
      </c>
      <c r="G78" s="1" t="s">
        <v>566</v>
      </c>
      <c r="H78" s="1" t="s">
        <v>567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568</v>
      </c>
      <c r="B79" s="1">
        <v>0.0</v>
      </c>
      <c r="C79" s="1">
        <v>0.0</v>
      </c>
      <c r="D79" s="1" t="s">
        <v>563</v>
      </c>
      <c r="E79" s="1" t="s">
        <v>564</v>
      </c>
      <c r="F79" s="1" t="s">
        <v>569</v>
      </c>
      <c r="G79" s="1" t="s">
        <v>570</v>
      </c>
      <c r="H79" s="1" t="s">
        <v>571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572</v>
      </c>
      <c r="B80" s="1">
        <v>0.0</v>
      </c>
      <c r="C80" s="1">
        <v>0.0</v>
      </c>
      <c r="D80" s="1" t="s">
        <v>573</v>
      </c>
      <c r="E80" s="1" t="s">
        <v>574</v>
      </c>
      <c r="F80" s="1">
        <v>0.0</v>
      </c>
      <c r="G80" s="1" t="s">
        <v>575</v>
      </c>
      <c r="H80" s="1" t="s">
        <v>576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577</v>
      </c>
      <c r="B81" s="1">
        <v>0.0</v>
      </c>
      <c r="C81" s="1">
        <v>0.0</v>
      </c>
      <c r="D81" s="1" t="s">
        <v>578</v>
      </c>
      <c r="E81" s="1" t="s">
        <v>579</v>
      </c>
      <c r="F81" s="1" t="s">
        <v>580</v>
      </c>
      <c r="G81" s="1" t="s">
        <v>581</v>
      </c>
      <c r="H81" s="1" t="s">
        <v>582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583</v>
      </c>
      <c r="B82" s="1">
        <v>0.0</v>
      </c>
      <c r="C82" s="1">
        <v>0.0</v>
      </c>
      <c r="D82" s="1">
        <v>0.0</v>
      </c>
      <c r="E82" s="1" t="s">
        <v>521</v>
      </c>
      <c r="F82" s="1" t="s">
        <v>584</v>
      </c>
      <c r="G82" s="1" t="s">
        <v>585</v>
      </c>
      <c r="H82" s="1" t="s">
        <v>586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587</v>
      </c>
      <c r="B83" s="1">
        <v>0.0</v>
      </c>
      <c r="C83" s="1">
        <v>0.0</v>
      </c>
      <c r="D83" s="1">
        <v>0.0</v>
      </c>
      <c r="E83" s="1" t="s">
        <v>588</v>
      </c>
      <c r="F83" s="1" t="s">
        <v>589</v>
      </c>
      <c r="G83" s="1" t="s">
        <v>590</v>
      </c>
      <c r="H83" s="1" t="s">
        <v>591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592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593</v>
      </c>
      <c r="B85" s="1">
        <v>0.0</v>
      </c>
      <c r="C85" s="1">
        <v>0.0</v>
      </c>
      <c r="D85" s="1">
        <v>0.0</v>
      </c>
      <c r="E85" s="1">
        <v>0.0</v>
      </c>
      <c r="F85" s="1" t="s">
        <v>594</v>
      </c>
      <c r="G85" s="1" t="s">
        <v>595</v>
      </c>
      <c r="H85" s="1" t="s">
        <v>596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597</v>
      </c>
      <c r="B86" s="1">
        <v>0.0</v>
      </c>
      <c r="C86" s="1">
        <v>0.0</v>
      </c>
      <c r="D86" s="1">
        <v>0.0</v>
      </c>
      <c r="E86" s="1">
        <v>0.0</v>
      </c>
      <c r="F86" s="1" t="s">
        <v>598</v>
      </c>
      <c r="G86" s="1" t="s">
        <v>599</v>
      </c>
      <c r="H86" s="1" t="s">
        <v>600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601</v>
      </c>
      <c r="B87" s="1">
        <v>0.0</v>
      </c>
      <c r="C87" s="1">
        <v>0.0</v>
      </c>
      <c r="D87" s="1">
        <v>0.0</v>
      </c>
      <c r="E87" s="1" t="s">
        <v>602</v>
      </c>
      <c r="F87" s="1" t="s">
        <v>603</v>
      </c>
      <c r="G87" s="1" t="s">
        <v>604</v>
      </c>
      <c r="H87" s="1" t="s">
        <v>605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606</v>
      </c>
      <c r="B88" s="1">
        <v>0.0</v>
      </c>
      <c r="C88" s="1">
        <v>0.0</v>
      </c>
      <c r="D88" s="1">
        <v>0.0</v>
      </c>
      <c r="E88" s="1" t="s">
        <v>607</v>
      </c>
      <c r="F88" s="1" t="s">
        <v>608</v>
      </c>
      <c r="G88" s="1" t="s">
        <v>609</v>
      </c>
      <c r="H88" s="1" t="s">
        <v>610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611</v>
      </c>
      <c r="B89" s="1">
        <v>0.0</v>
      </c>
      <c r="C89" s="1">
        <v>0.0</v>
      </c>
      <c r="D89" s="1">
        <v>0.0</v>
      </c>
      <c r="E89" s="1" t="s">
        <v>607</v>
      </c>
      <c r="F89" s="1" t="s">
        <v>608</v>
      </c>
      <c r="G89" s="1" t="s">
        <v>612</v>
      </c>
      <c r="H89" s="1" t="s">
        <v>613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614</v>
      </c>
      <c r="B90" s="1">
        <v>0.0</v>
      </c>
      <c r="C90" s="1">
        <v>0.0</v>
      </c>
      <c r="D90" s="1">
        <v>0.0</v>
      </c>
      <c r="E90" s="1" t="s">
        <v>615</v>
      </c>
      <c r="F90" s="1" t="s">
        <v>616</v>
      </c>
      <c r="G90" s="1" t="s">
        <v>617</v>
      </c>
      <c r="H90" s="1" t="s">
        <v>618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619</v>
      </c>
      <c r="B91" s="1">
        <v>0.0</v>
      </c>
      <c r="C91" s="1">
        <v>0.0</v>
      </c>
      <c r="D91" s="1">
        <v>0.0</v>
      </c>
      <c r="E91" s="1" t="s">
        <v>615</v>
      </c>
      <c r="F91" s="1" t="s">
        <v>616</v>
      </c>
      <c r="G91" s="1" t="s">
        <v>617</v>
      </c>
      <c r="H91" s="1" t="s">
        <v>618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620</v>
      </c>
      <c r="B92" s="1">
        <v>0.0</v>
      </c>
      <c r="C92" s="1">
        <v>0.0</v>
      </c>
      <c r="D92" s="1">
        <v>0.0</v>
      </c>
      <c r="E92" s="1" t="s">
        <v>615</v>
      </c>
      <c r="F92" s="1" t="s">
        <v>621</v>
      </c>
      <c r="G92" s="1" t="s">
        <v>622</v>
      </c>
      <c r="H92" s="1" t="s">
        <v>623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624</v>
      </c>
      <c r="B93" s="1">
        <v>0.0</v>
      </c>
      <c r="C93" s="1">
        <v>0.0</v>
      </c>
      <c r="D93" s="1">
        <v>0.0</v>
      </c>
      <c r="E93" s="1" t="s">
        <v>625</v>
      </c>
      <c r="F93" s="1" t="s">
        <v>626</v>
      </c>
      <c r="G93" s="1" t="s">
        <v>627</v>
      </c>
      <c r="H93" s="1" t="s">
        <v>628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629</v>
      </c>
      <c r="B94" s="1">
        <v>0.0</v>
      </c>
      <c r="C94" s="1">
        <v>0.0</v>
      </c>
      <c r="D94" s="1">
        <v>0.0</v>
      </c>
      <c r="E94" s="1">
        <v>0.0</v>
      </c>
      <c r="F94" s="1" t="s">
        <v>630</v>
      </c>
      <c r="G94" s="1" t="s">
        <v>631</v>
      </c>
      <c r="H94" s="1" t="s">
        <v>632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633</v>
      </c>
      <c r="B95" s="1">
        <v>0.0</v>
      </c>
      <c r="C95" s="1">
        <v>0.0</v>
      </c>
      <c r="D95" s="1">
        <v>0.0</v>
      </c>
      <c r="E95" s="1" t="s">
        <v>634</v>
      </c>
      <c r="F95" s="1" t="s">
        <v>635</v>
      </c>
      <c r="G95" s="1" t="s">
        <v>636</v>
      </c>
      <c r="H95" s="1" t="s">
        <v>637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638</v>
      </c>
      <c r="B96" s="1">
        <v>0.0</v>
      </c>
      <c r="C96" s="1">
        <v>0.0</v>
      </c>
      <c r="D96" s="1">
        <v>0.0</v>
      </c>
      <c r="E96" s="1" t="s">
        <v>639</v>
      </c>
      <c r="F96" s="1" t="s">
        <v>640</v>
      </c>
      <c r="G96" s="1" t="s">
        <v>641</v>
      </c>
      <c r="H96" s="1" t="s">
        <v>642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643</v>
      </c>
      <c r="B97" s="1">
        <v>0.0</v>
      </c>
      <c r="C97" s="1">
        <v>0.0</v>
      </c>
      <c r="D97" s="1">
        <v>0.0</v>
      </c>
      <c r="E97" s="1" t="s">
        <v>644</v>
      </c>
      <c r="F97" s="1" t="s">
        <v>645</v>
      </c>
      <c r="G97" s="1" t="s">
        <v>646</v>
      </c>
      <c r="H97" s="1" t="s">
        <v>647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648</v>
      </c>
      <c r="B98" s="1">
        <v>0.0</v>
      </c>
      <c r="C98" s="1">
        <v>0.0</v>
      </c>
      <c r="D98" s="1">
        <v>0.0</v>
      </c>
      <c r="E98" s="1" t="s">
        <v>644</v>
      </c>
      <c r="F98" s="1" t="s">
        <v>649</v>
      </c>
      <c r="G98" s="1" t="s">
        <v>650</v>
      </c>
      <c r="H98" s="1" t="s">
        <v>651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652</v>
      </c>
      <c r="B99" s="1">
        <v>0.0</v>
      </c>
      <c r="C99" s="1">
        <v>0.0</v>
      </c>
      <c r="D99" s="1">
        <v>0.0</v>
      </c>
      <c r="E99" s="1" t="s">
        <v>653</v>
      </c>
      <c r="F99" s="1" t="s">
        <v>654</v>
      </c>
      <c r="G99" s="1" t="s">
        <v>655</v>
      </c>
      <c r="H99" s="1" t="s">
        <v>656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657</v>
      </c>
      <c r="B100" s="1">
        <v>0.0</v>
      </c>
      <c r="C100" s="1">
        <v>0.0</v>
      </c>
      <c r="D100" s="1">
        <v>0.0</v>
      </c>
      <c r="E100" s="1" t="s">
        <v>658</v>
      </c>
      <c r="F100" s="1" t="s">
        <v>659</v>
      </c>
      <c r="G100" s="1" t="s">
        <v>660</v>
      </c>
      <c r="H100" s="1" t="s">
        <v>661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662</v>
      </c>
      <c r="B101" s="1">
        <v>0.0</v>
      </c>
      <c r="C101" s="1">
        <v>0.0</v>
      </c>
      <c r="D101" s="1">
        <v>0.0</v>
      </c>
      <c r="E101" s="1">
        <v>0.0</v>
      </c>
      <c r="F101" s="1" t="s">
        <v>663</v>
      </c>
      <c r="G101" s="1" t="s">
        <v>664</v>
      </c>
      <c r="H101" s="1" t="s">
        <v>665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666</v>
      </c>
      <c r="B102" s="1">
        <v>0.0</v>
      </c>
      <c r="C102" s="1">
        <v>0.0</v>
      </c>
      <c r="D102" s="1">
        <v>0.0</v>
      </c>
      <c r="E102" s="1">
        <v>0.0</v>
      </c>
      <c r="F102" s="1" t="s">
        <v>667</v>
      </c>
      <c r="G102" s="1" t="s">
        <v>668</v>
      </c>
      <c r="H102" s="1" t="s">
        <v>669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670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671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672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673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 t="s">
        <v>674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676</v>
      </c>
      <c r="H106" s="1" t="s">
        <v>677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678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679</v>
      </c>
      <c r="H107" s="1" t="s">
        <v>680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681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682</v>
      </c>
      <c r="H108" s="1" t="s">
        <v>683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684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685</v>
      </c>
      <c r="H109" s="1" t="s">
        <v>686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687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685</v>
      </c>
      <c r="H110" s="1" t="s">
        <v>686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688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689</v>
      </c>
      <c r="H111" s="1" t="s">
        <v>690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691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692</v>
      </c>
      <c r="H112" s="1" t="s">
        <v>693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694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695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696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697</v>
      </c>
      <c r="H114" s="1" t="s">
        <v>698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699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700</v>
      </c>
      <c r="H115" s="1" t="s">
        <v>701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702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703</v>
      </c>
      <c r="H116" s="1" t="s">
        <v>704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705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706</v>
      </c>
      <c r="H117" s="1" t="s">
        <v>707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708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709</v>
      </c>
      <c r="H118" s="1" t="s">
        <v>710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711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712</v>
      </c>
      <c r="H119" s="1" t="s">
        <v>713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714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 t="s">
        <v>715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716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717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718</v>
      </c>
      <c r="C1" s="1" t="s">
        <v>719</v>
      </c>
      <c r="D1" s="1" t="s">
        <v>720</v>
      </c>
      <c r="E1" s="1" t="s">
        <v>721</v>
      </c>
      <c r="F1" s="1" t="s">
        <v>722</v>
      </c>
      <c r="G1" s="1" t="s">
        <v>723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724</v>
      </c>
      <c r="B2" s="1" t="s">
        <v>725</v>
      </c>
      <c r="C2" s="1" t="s">
        <v>726</v>
      </c>
      <c r="D2" s="1" t="s">
        <v>727</v>
      </c>
      <c r="E2" s="1" t="s">
        <v>728</v>
      </c>
      <c r="F2" s="1" t="s">
        <v>729</v>
      </c>
      <c r="G2" s="1" t="s">
        <v>729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730</v>
      </c>
      <c r="B3" s="1" t="s">
        <v>731</v>
      </c>
      <c r="C3" s="1" t="s">
        <v>732</v>
      </c>
      <c r="D3" s="1" t="s">
        <v>733</v>
      </c>
      <c r="E3" s="1" t="s">
        <v>734</v>
      </c>
      <c r="F3" s="1" t="s">
        <v>735</v>
      </c>
      <c r="G3" s="1" t="s">
        <v>736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737</v>
      </c>
      <c r="B4" s="1" t="s">
        <v>725</v>
      </c>
      <c r="C4" s="1" t="s">
        <v>726</v>
      </c>
      <c r="D4" s="1" t="s">
        <v>727</v>
      </c>
      <c r="E4" s="1" t="s">
        <v>728</v>
      </c>
      <c r="F4" s="1" t="s">
        <v>729</v>
      </c>
      <c r="G4" s="1" t="s">
        <v>729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730</v>
      </c>
      <c r="B5" s="1" t="s">
        <v>731</v>
      </c>
      <c r="C5" s="1" t="s">
        <v>732</v>
      </c>
      <c r="D5" s="1" t="s">
        <v>733</v>
      </c>
      <c r="E5" s="1" t="s">
        <v>734</v>
      </c>
      <c r="F5" s="1" t="s">
        <v>735</v>
      </c>
      <c r="G5" s="1" t="s">
        <v>736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738</v>
      </c>
      <c r="B6" s="1" t="s">
        <v>739</v>
      </c>
      <c r="C6" s="1" t="s">
        <v>740</v>
      </c>
      <c r="D6" s="1" t="s">
        <v>741</v>
      </c>
      <c r="E6" s="1" t="s">
        <v>742</v>
      </c>
      <c r="F6" s="1" t="s">
        <v>742</v>
      </c>
      <c r="G6" s="1" t="s">
        <v>743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744</v>
      </c>
      <c r="B7" s="1" t="s">
        <v>731</v>
      </c>
      <c r="C7" s="1" t="s">
        <v>731</v>
      </c>
      <c r="D7" s="1" t="s">
        <v>731</v>
      </c>
      <c r="E7" s="1" t="s">
        <v>731</v>
      </c>
      <c r="F7" s="1" t="s">
        <v>731</v>
      </c>
      <c r="G7" s="1" t="s">
        <v>731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745</v>
      </c>
      <c r="B8" s="1" t="s">
        <v>731</v>
      </c>
      <c r="C8" s="1" t="s">
        <v>746</v>
      </c>
      <c r="D8" s="1" t="s">
        <v>746</v>
      </c>
      <c r="E8" s="1" t="s">
        <v>747</v>
      </c>
      <c r="F8" s="1" t="s">
        <v>748</v>
      </c>
      <c r="G8" s="1" t="s">
        <v>746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749</v>
      </c>
      <c r="B9" s="1" t="s">
        <v>731</v>
      </c>
      <c r="C9" s="1" t="s">
        <v>750</v>
      </c>
      <c r="D9" s="1" t="s">
        <v>751</v>
      </c>
      <c r="E9" s="1" t="s">
        <v>752</v>
      </c>
      <c r="F9" s="1" t="s">
        <v>753</v>
      </c>
      <c r="G9" s="1" t="s">
        <v>754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755</v>
      </c>
      <c r="B10" s="1" t="s">
        <v>731</v>
      </c>
      <c r="C10" s="1" t="s">
        <v>748</v>
      </c>
      <c r="D10" s="1" t="s">
        <v>748</v>
      </c>
      <c r="E10" s="1" t="s">
        <v>748</v>
      </c>
      <c r="F10" s="1" t="s">
        <v>753</v>
      </c>
      <c r="G10" s="1" t="s">
        <v>754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756</v>
      </c>
      <c r="B11" s="1" t="s">
        <v>731</v>
      </c>
      <c r="C11" s="1" t="s">
        <v>746</v>
      </c>
      <c r="D11" s="1" t="s">
        <v>731</v>
      </c>
      <c r="E11" s="1" t="s">
        <v>731</v>
      </c>
      <c r="F11" s="1" t="s">
        <v>757</v>
      </c>
      <c r="G11" s="1" t="s">
        <v>758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759</v>
      </c>
      <c r="B12" s="1" t="s">
        <v>731</v>
      </c>
      <c r="C12" s="1" t="s">
        <v>746</v>
      </c>
      <c r="D12" s="1" t="s">
        <v>746</v>
      </c>
      <c r="E12" s="1" t="s">
        <v>746</v>
      </c>
      <c r="F12" s="1" t="s">
        <v>760</v>
      </c>
      <c r="G12" s="1" t="s">
        <v>761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762</v>
      </c>
      <c r="B13" s="1" t="s">
        <v>731</v>
      </c>
      <c r="C13" s="1" t="s">
        <v>731</v>
      </c>
      <c r="D13" s="1" t="s">
        <v>731</v>
      </c>
      <c r="E13" s="1" t="s">
        <v>731</v>
      </c>
      <c r="F13" s="1" t="s">
        <v>731</v>
      </c>
      <c r="G13" s="1" t="s">
        <v>731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763</v>
      </c>
      <c r="B14" s="1" t="s">
        <v>731</v>
      </c>
      <c r="C14" s="1" t="s">
        <v>731</v>
      </c>
      <c r="D14" s="1" t="s">
        <v>731</v>
      </c>
      <c r="E14" s="1" t="s">
        <v>731</v>
      </c>
      <c r="F14" s="1" t="s">
        <v>731</v>
      </c>
      <c r="G14" s="1" t="s">
        <v>731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764</v>
      </c>
      <c r="B15" s="1" t="s">
        <v>731</v>
      </c>
      <c r="C15" s="1" t="s">
        <v>731</v>
      </c>
      <c r="D15" s="1" t="s">
        <v>731</v>
      </c>
      <c r="E15" s="1" t="s">
        <v>731</v>
      </c>
      <c r="F15" s="1" t="s">
        <v>731</v>
      </c>
      <c r="G15" s="1" t="s">
        <v>731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765</v>
      </c>
      <c r="B16" s="1" t="s">
        <v>731</v>
      </c>
      <c r="C16" s="1" t="s">
        <v>731</v>
      </c>
      <c r="D16" s="1" t="s">
        <v>731</v>
      </c>
      <c r="E16" s="1" t="s">
        <v>731</v>
      </c>
      <c r="F16" s="1" t="s">
        <v>731</v>
      </c>
      <c r="G16" s="1" t="s">
        <v>731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766</v>
      </c>
      <c r="B17" s="1" t="s">
        <v>767</v>
      </c>
      <c r="C17" s="1" t="s">
        <v>169</v>
      </c>
      <c r="D17" s="1" t="s">
        <v>170</v>
      </c>
      <c r="E17" s="1" t="s">
        <v>171</v>
      </c>
      <c r="F17" s="1" t="s">
        <v>768</v>
      </c>
      <c r="G17" s="1" t="s">
        <v>769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770</v>
      </c>
      <c r="B18" s="1" t="s">
        <v>731</v>
      </c>
      <c r="C18" s="1" t="s">
        <v>731</v>
      </c>
      <c r="D18" s="1" t="s">
        <v>731</v>
      </c>
      <c r="E18" s="1" t="s">
        <v>731</v>
      </c>
      <c r="F18" s="1" t="s">
        <v>731</v>
      </c>
      <c r="G18" s="1" t="s">
        <v>731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771</v>
      </c>
      <c r="B19" s="1" t="s">
        <v>731</v>
      </c>
      <c r="C19" s="1" t="s">
        <v>772</v>
      </c>
      <c r="D19" s="1" t="s">
        <v>773</v>
      </c>
      <c r="E19" s="1" t="s">
        <v>774</v>
      </c>
      <c r="F19" s="1" t="s">
        <v>775</v>
      </c>
      <c r="G19" s="1" t="s">
        <v>776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777</v>
      </c>
      <c r="B20" s="1" t="s">
        <v>731</v>
      </c>
      <c r="C20" s="1" t="s">
        <v>778</v>
      </c>
      <c r="D20" s="1" t="s">
        <v>731</v>
      </c>
      <c r="E20" s="1" t="s">
        <v>731</v>
      </c>
      <c r="F20" s="1" t="s">
        <v>779</v>
      </c>
      <c r="G20" s="1" t="s">
        <v>780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781</v>
      </c>
      <c r="B21" s="1" t="s">
        <v>731</v>
      </c>
      <c r="C21" s="1" t="s">
        <v>782</v>
      </c>
      <c r="D21" s="1" t="s">
        <v>783</v>
      </c>
      <c r="E21" s="1" t="s">
        <v>784</v>
      </c>
      <c r="F21" s="1" t="s">
        <v>785</v>
      </c>
      <c r="G21" s="1" t="s">
        <v>786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787</v>
      </c>
      <c r="B22" s="1" t="s">
        <v>788</v>
      </c>
      <c r="C22" s="1" t="s">
        <v>789</v>
      </c>
      <c r="D22" s="1" t="s">
        <v>790</v>
      </c>
      <c r="E22" s="1" t="s">
        <v>791</v>
      </c>
      <c r="F22" s="1" t="s">
        <v>792</v>
      </c>
      <c r="G22" s="1" t="s">
        <v>793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 t="s">
        <v>731</v>
      </c>
      <c r="C23" s="1" t="s">
        <v>731</v>
      </c>
      <c r="D23" s="1" t="s">
        <v>731</v>
      </c>
      <c r="E23" s="1" t="s">
        <v>731</v>
      </c>
      <c r="F23" s="1" t="s">
        <v>731</v>
      </c>
      <c r="G23" s="1" t="s">
        <v>731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794</v>
      </c>
      <c r="B24" s="1" t="s">
        <v>795</v>
      </c>
      <c r="C24" s="1" t="s">
        <v>796</v>
      </c>
      <c r="D24" s="1" t="s">
        <v>797</v>
      </c>
      <c r="E24" s="1" t="s">
        <v>798</v>
      </c>
      <c r="F24" s="1" t="s">
        <v>799</v>
      </c>
      <c r="G24" s="1" t="s">
        <v>799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800</v>
      </c>
      <c r="B25" s="1" t="s">
        <v>801</v>
      </c>
      <c r="C25" s="1" t="s">
        <v>802</v>
      </c>
      <c r="D25" s="1" t="s">
        <v>803</v>
      </c>
      <c r="E25" s="1" t="s">
        <v>804</v>
      </c>
      <c r="F25" s="1" t="s">
        <v>805</v>
      </c>
      <c r="G25" s="1" t="s">
        <v>805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806</v>
      </c>
      <c r="B26" s="1" t="s">
        <v>807</v>
      </c>
      <c r="C26" s="1" t="s">
        <v>808</v>
      </c>
      <c r="D26" s="1" t="s">
        <v>809</v>
      </c>
      <c r="E26" s="1" t="s">
        <v>810</v>
      </c>
      <c r="F26" s="1" t="s">
        <v>731</v>
      </c>
      <c r="G26" s="1" t="s">
        <v>731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811</v>
      </c>
      <c r="B2" s="1" t="s">
        <v>812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813</v>
      </c>
      <c r="B3" s="1" t="s">
        <v>814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815</v>
      </c>
      <c r="B4" s="1" t="s">
        <v>816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817</v>
      </c>
      <c r="B5" s="1" t="s">
        <v>818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819</v>
      </c>
      <c r="B6" s="1" t="s">
        <v>820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821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822</v>
      </c>
      <c r="B8" s="1" t="s">
        <v>823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824</v>
      </c>
      <c r="B9" s="4" t="s">
        <v>825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826</v>
      </c>
      <c r="B10" s="1" t="s">
        <v>827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828</v>
      </c>
      <c r="B11" s="1" t="s">
        <v>829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830</v>
      </c>
      <c r="B12" s="1" t="s">
        <v>827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831</v>
      </c>
      <c r="B13" s="1" t="s">
        <v>832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833</v>
      </c>
      <c r="B14" s="1" t="s">
        <v>834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835</v>
      </c>
      <c r="B15" s="1" t="s">
        <v>832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836</v>
      </c>
      <c r="B16" s="1" t="s">
        <v>837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838</v>
      </c>
      <c r="B17" s="1">
        <v>99.0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839</v>
      </c>
      <c r="B18" s="1" t="s">
        <v>840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841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842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843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844</v>
      </c>
      <c r="B22" s="1">
        <v>1.36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845</v>
      </c>
      <c r="B23" s="1">
        <v>1.35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846</v>
      </c>
      <c r="B24" s="1">
        <v>1.3004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847</v>
      </c>
      <c r="B25" s="1">
        <v>1.37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848</v>
      </c>
      <c r="B26" s="1">
        <v>1.36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849</v>
      </c>
      <c r="B27" s="1">
        <v>1.35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850</v>
      </c>
      <c r="B28" s="1">
        <v>1.3004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851</v>
      </c>
      <c r="B29" s="1">
        <v>1.37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852</v>
      </c>
      <c r="B30" s="1">
        <v>4.338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853</v>
      </c>
      <c r="B31" s="1">
        <v>-1.0991735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854</v>
      </c>
      <c r="B32" s="1">
        <v>41609.0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855</v>
      </c>
      <c r="B33" s="1">
        <v>41609.0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856</v>
      </c>
      <c r="B34" s="1">
        <v>123444.0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857</v>
      </c>
      <c r="B35" s="1">
        <v>105990.0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858</v>
      </c>
      <c r="B36" s="1">
        <v>105990.0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859</v>
      </c>
      <c r="B37" s="1">
        <v>1.29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860</v>
      </c>
      <c r="B38" s="1">
        <v>1.38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861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862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863</v>
      </c>
      <c r="B41" s="1">
        <v>9835590.0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864</v>
      </c>
      <c r="B42" s="1">
        <v>0.89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865</v>
      </c>
      <c r="B43" s="1">
        <v>4.85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866</v>
      </c>
      <c r="B44" s="1">
        <v>0.14378887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867</v>
      </c>
      <c r="B45" s="1">
        <v>1.4752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868</v>
      </c>
      <c r="B46" s="1">
        <v>1.5604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869</v>
      </c>
      <c r="B47" s="1" t="s">
        <v>870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871</v>
      </c>
      <c r="B48" s="1">
        <v>2.3540446E7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872</v>
      </c>
      <c r="B49" s="1">
        <v>-0.70055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873</v>
      </c>
      <c r="B50" s="1">
        <v>4739920.0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874</v>
      </c>
      <c r="B51" s="1">
        <v>7395180.0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875</v>
      </c>
      <c r="B52" s="1">
        <v>210342.0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876</v>
      </c>
      <c r="B53" s="1">
        <v>172961.0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877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878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879</v>
      </c>
      <c r="B56" s="1">
        <v>0.0311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880</v>
      </c>
      <c r="B57" s="1">
        <v>0.29833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881</v>
      </c>
      <c r="B58" s="1">
        <v>0.029649999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882</v>
      </c>
      <c r="B59" s="1">
        <v>1.98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883</v>
      </c>
      <c r="B60" s="1">
        <v>0.0419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884</v>
      </c>
      <c r="B61" s="1">
        <v>7395180.0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885</v>
      </c>
      <c r="B62" s="1">
        <v>3.917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886</v>
      </c>
      <c r="B63" s="1">
        <v>0.33954558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887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888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889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890</v>
      </c>
      <c r="B67" s="1">
        <v>-4.792E7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891</v>
      </c>
      <c r="B68" s="1">
        <v>-8.75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892</v>
      </c>
      <c r="B69" s="1">
        <v>0.28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893</v>
      </c>
      <c r="B70" s="1" t="s">
        <v>894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895</v>
      </c>
      <c r="B71" s="1">
        <v>1.6940448E9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896</v>
      </c>
      <c r="B72" s="1">
        <v>0.344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897</v>
      </c>
      <c r="B73" s="1">
        <v>-3.299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898</v>
      </c>
      <c r="B74" s="1">
        <v>-0.6825776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899</v>
      </c>
      <c r="B75" s="1">
        <v>0.22455823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900</v>
      </c>
      <c r="B76" s="1" t="s">
        <v>901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902</v>
      </c>
      <c r="B77" s="1" t="s">
        <v>903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904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905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906</v>
      </c>
      <c r="B80" s="1" t="s">
        <v>907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908</v>
      </c>
      <c r="B81" s="1" t="s">
        <v>907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909</v>
      </c>
      <c r="B82" s="1">
        <v>1.2704742E9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910</v>
      </c>
      <c r="B83" s="1" t="s">
        <v>911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912</v>
      </c>
      <c r="B84" s="1" t="s">
        <v>913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914</v>
      </c>
      <c r="B85" s="1" t="s">
        <v>915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916</v>
      </c>
      <c r="B86" s="1" t="s">
        <v>917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918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919</v>
      </c>
      <c r="B88" s="1">
        <v>1.33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920</v>
      </c>
      <c r="B89" s="1">
        <v>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921</v>
      </c>
      <c r="B90" s="1">
        <v>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922</v>
      </c>
      <c r="B91" s="1">
        <v>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923</v>
      </c>
      <c r="B92" s="1">
        <v>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924</v>
      </c>
      <c r="B93" s="1" t="s">
        <v>925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926</v>
      </c>
      <c r="B94" s="1">
        <v>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927</v>
      </c>
      <c r="B95" s="1">
        <v>6387000.0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928</v>
      </c>
      <c r="B96" s="1">
        <v>0.945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929</v>
      </c>
      <c r="B97" s="1">
        <v>-7135000.0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930</v>
      </c>
      <c r="B98" s="1">
        <v>2.155E7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931</v>
      </c>
      <c r="B99" s="1">
        <v>0.104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932</v>
      </c>
      <c r="B100" s="1">
        <v>0.998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933</v>
      </c>
      <c r="B101" s="1">
        <v>6.8403E7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934</v>
      </c>
      <c r="B102" s="1">
        <v>249.739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935</v>
      </c>
      <c r="B103" s="1">
        <v>11.814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936</v>
      </c>
      <c r="B104" s="1">
        <v>-0.05391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937</v>
      </c>
      <c r="B105" s="1">
        <v>2.6255E7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938</v>
      </c>
      <c r="B106" s="1">
        <v>2004500.0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939</v>
      </c>
      <c r="B107" s="1">
        <v>1.2727E7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940</v>
      </c>
      <c r="B108" s="1">
        <v>-0.199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941</v>
      </c>
      <c r="B109" s="1">
        <v>0.38382998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942</v>
      </c>
      <c r="B110" s="1">
        <v>-0.10431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943</v>
      </c>
      <c r="B111" s="1">
        <v>-0.21672001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944</v>
      </c>
      <c r="B112" s="1" t="s">
        <v>870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945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64</v>
      </c>
      <c r="B3" s="1">
        <v>0.0</v>
      </c>
      <c r="C3" s="1">
        <v>0.0</v>
      </c>
      <c r="D3" s="1">
        <v>35.0</v>
      </c>
      <c r="E3" s="1">
        <v>-4.0</v>
      </c>
      <c r="F3" s="1">
        <v>5.0</v>
      </c>
      <c r="G3" s="1">
        <v>-48.0</v>
      </c>
      <c r="H3" s="1">
        <v>12.0</v>
      </c>
      <c r="I3" s="1">
        <f>IF(H3*FORECAST(I2,B3:H3,B2:H2)&gt;0,FORECAST(I2,B3:H3,B2:H2),H3)*$X$1</f>
        <v>12</v>
      </c>
      <c r="J3" s="1">
        <f>IF(I3*FORECAST(J2,B3:I3,B2:I2)&gt;0,FORECAST(J2,B3:I3,B2:I2),I3)*$X$1</f>
        <v>12</v>
      </c>
      <c r="K3" s="1">
        <f>IF(J3*FORECAST(K2,B3:J3,B2:J2)&gt;0,FORECAST(K2,B3:J3,B2:J2),J3)*$X$1</f>
        <v>2.166666667</v>
      </c>
      <c r="L3" s="1">
        <f>IF(K3*FORECAST(L2,B3:K3,B2:K2)&gt;0,FORECAST(L2,B3:K3,B2:K2),K3)*$X$1</f>
        <v>2.066666667</v>
      </c>
      <c r="M3" s="1">
        <f>IF(L3*FORECAST(M2,B3:L3,B2:L2)&gt;0,FORECAST(M2,B3:L3,B2:L2),L3)*$X$1</f>
        <v>1.966666667</v>
      </c>
      <c r="N3" s="1">
        <f>IF(M3*FORECAST(N2,B3:M3,B2:M2)&gt;0,FORECAST(N2,B3:M3,B2:M2),M3)*$X$1</f>
        <v>1.866666667</v>
      </c>
      <c r="O3" s="1">
        <f>IF(N3*FORECAST(O2,B3:N3,B2:N2)&gt;0,FORECAST(O2,B3:N3,B2:N2),N3)*$X$1</f>
        <v>1.766666667</v>
      </c>
      <c r="P3" s="5">
        <f>IF(O3*FORECAST(P2,B3:O3,B2:O2)&gt;0,FORECAST(P2,B3:O3,B2:O2),O3)*$X$1</f>
        <v>1.666666667</v>
      </c>
      <c r="Q3" s="5">
        <f>IF(P3*FORECAST(Q2,B3:P3,B2:P2)&gt;0,FORECAST(Q2,B3:P3,B2:P2),P3)*$X$1</f>
        <v>1.566666667</v>
      </c>
      <c r="R3" s="5">
        <f>IF(Q3*FORECAST(R2,B3:Q3,B2:Q2)&gt;0,FORECAST(R2,B3:Q3,B2:Q2),Q3)*$X$1</f>
        <v>1.466666667</v>
      </c>
      <c r="S3" s="5">
        <f>IF(R3*FORECAST(S2,B3:R3,B2:R2)&gt;0,FORECAST(S2,B3:R3,B2:R2),R3)*$X$1</f>
        <v>1.366666667</v>
      </c>
      <c r="T3" s="5">
        <f>IF(S3*FORECAST(T2,B3:S3,B2:S2)&gt;0,FORECAST(T2,B3:S3,B2:S2),S3)*$X$1</f>
        <v>1.266666667</v>
      </c>
      <c r="U3" s="2"/>
      <c r="V3" s="2"/>
      <c r="W3" s="2"/>
      <c r="X3" s="2"/>
      <c r="Y3" s="2"/>
      <c r="Z3" s="2"/>
    </row>
    <row r="4">
      <c r="A4" s="3" t="s">
        <v>124</v>
      </c>
      <c r="B4" s="1">
        <v>0.0</v>
      </c>
      <c r="C4" s="1">
        <v>64.0</v>
      </c>
      <c r="D4" s="1">
        <v>1.0</v>
      </c>
      <c r="E4" s="1">
        <v>1.0</v>
      </c>
      <c r="F4" s="1">
        <v>-28.0</v>
      </c>
      <c r="G4" s="1">
        <v>49.0</v>
      </c>
      <c r="H4" s="1">
        <v>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946</v>
      </c>
      <c r="B5" s="1">
        <v>24.0</v>
      </c>
      <c r="C5" s="1">
        <v>2.0</v>
      </c>
      <c r="D5" s="1">
        <v>2.0</v>
      </c>
      <c r="E5" s="1">
        <v>2.0</v>
      </c>
      <c r="F5" s="1">
        <v>4.0</v>
      </c>
      <c r="G5" s="1">
        <v>4.0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947</v>
      </c>
      <c r="L7" s="1">
        <f>IF(T3*FORECAST(T2,B3:T3,B2:T2)&gt;0,FORECAST(T2,B3:T3,B2:T2),S3)*$X$1 * (1+0.02)/(0.0834-0.02)</f>
        <v>20.3785489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948</v>
      </c>
      <c r="L8" s="6">
        <f t="array" ref="L8">NPV(0.0834,J3:T3)</f>
        <v>21.94615765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949</v>
      </c>
      <c r="L9" s="6">
        <f t="array" ref="L9">NPV(0.0834,J16:T16)</f>
        <v>8.442986834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950</v>
      </c>
      <c r="L10" s="6">
        <f>L8 + L9</f>
        <v>30.38914448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951</v>
      </c>
      <c r="L12" s="6">
        <f>L10 - L11</f>
        <v>22.38914448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952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4.477828897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(1+0.02)/(0.0834-0.02)</f>
        <v>20.3785489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8.0</v>
      </c>
      <c r="C3" s="1">
        <v>-3.0</v>
      </c>
      <c r="D3" s="1">
        <v>-4.0</v>
      </c>
      <c r="E3" s="1">
        <v>-5.0</v>
      </c>
      <c r="F3" s="1">
        <v>-26.0</v>
      </c>
      <c r="G3" s="1">
        <v>-49.0</v>
      </c>
      <c r="H3" s="1">
        <v>-53.0</v>
      </c>
      <c r="I3" s="1">
        <f>IF(H3*FORECAST(I2,B3:H3,B2:H2)&gt;0,FORECAST(I2,B3:H3,B2:H2),H3)*$X$1</f>
        <v>-61.28571429</v>
      </c>
      <c r="J3" s="1">
        <f>IF(I3*FORECAST(J2,B3:I3,B2:I2)&gt;0,FORECAST(J2,B3:I3,B2:I2),I3)*$X$1</f>
        <v>-71.89285714</v>
      </c>
      <c r="K3" s="1">
        <f>IF(J3*FORECAST(K2,B3:J3,B2:J2)&gt;0,FORECAST(K2,B3:J3,B2:J2),J3)*$X$1</f>
        <v>-82.5</v>
      </c>
      <c r="L3" s="1">
        <f>IF(K3*FORECAST(L2,B3:K3,B2:K2)&gt;0,FORECAST(L2,B3:K3,B2:K2),K3)*$X$1</f>
        <v>-93.10714286</v>
      </c>
      <c r="M3" s="1">
        <f>IF(L3*FORECAST(M2,B3:L3,B2:L2)&gt;0,FORECAST(M2,B3:L3,B2:L2),L3)*$X$1</f>
        <v>-103.7142857</v>
      </c>
      <c r="N3" s="1">
        <f>IF(M3*FORECAST(N2,B3:M3,B2:M2)&gt;0,FORECAST(N2,B3:M3,B2:M2),M3)*$X$1</f>
        <v>-114.3214286</v>
      </c>
      <c r="O3" s="1">
        <f>IF(N3*FORECAST(O2,B3:N3,B2:N2)&gt;0,FORECAST(O2,B3:N3,B2:N2),N3)*$X$1</f>
        <v>-124.9285714</v>
      </c>
      <c r="P3" s="5">
        <f>IF(O3*FORECAST(P2,B3:O3,B2:O2)&gt;0,FORECAST(P2,B3:O3,B2:O2),O3)*$X$1</f>
        <v>-135.5357143</v>
      </c>
      <c r="Q3" s="5">
        <f>IF(P3*FORECAST(Q2,B3:P3,B2:P2)&gt;0,FORECAST(Q2,B3:P3,B2:P2),P3)*$X$1</f>
        <v>-146.1428571</v>
      </c>
      <c r="R3" s="5">
        <f>IF(Q3*FORECAST(R2,B3:Q3,B2:Q2)&gt;0,FORECAST(R2,B3:Q3,B2:Q2),Q3)*$X$1</f>
        <v>-156.75</v>
      </c>
      <c r="S3" s="5">
        <f>IF(R3*FORECAST(S2,B3:R3,B2:R2)&gt;0,FORECAST(S2,B3:R3,B2:R2),R3)*$X$1</f>
        <v>-167.3571429</v>
      </c>
      <c r="T3" s="5">
        <f>IF(S3*FORECAST(T2,B3:S3,B2:S2)&gt;0,FORECAST(T2,B3:S3,B2:S2),S3)*$X$1</f>
        <v>-177.9642857</v>
      </c>
      <c r="U3" s="2"/>
      <c r="V3" s="2"/>
      <c r="W3" s="2"/>
      <c r="X3" s="2"/>
      <c r="Y3" s="2"/>
      <c r="Z3" s="2"/>
    </row>
    <row r="4">
      <c r="A4" s="3" t="s">
        <v>124</v>
      </c>
      <c r="B4" s="1">
        <v>0.0</v>
      </c>
      <c r="C4" s="1">
        <v>64.0</v>
      </c>
      <c r="D4" s="1">
        <v>1.0</v>
      </c>
      <c r="E4" s="1">
        <v>1.0</v>
      </c>
      <c r="F4" s="1">
        <v>-28.0</v>
      </c>
      <c r="G4" s="1">
        <v>49.0</v>
      </c>
      <c r="H4" s="1">
        <v>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946</v>
      </c>
      <c r="B5" s="1">
        <v>24.0</v>
      </c>
      <c r="C5" s="1">
        <v>2.0</v>
      </c>
      <c r="D5" s="1">
        <v>2.0</v>
      </c>
      <c r="E5" s="1">
        <v>2.0</v>
      </c>
      <c r="F5" s="1">
        <v>4.0</v>
      </c>
      <c r="G5" s="1">
        <v>4.0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947</v>
      </c>
      <c r="L7" s="1">
        <f>IF(T3*FORECAST(T2,B3:T3,B2:T2)&gt;0,FORECAST(T2,B3:T3,B2:T2),S3)*$X$1 * (1+0.02)/(0.0834-0.02)</f>
        <v>-2863.147814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948</v>
      </c>
      <c r="L8" s="6">
        <f t="array" ref="L8">NPV(0.0834,J3:T3)</f>
        <v>-818.428984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949</v>
      </c>
      <c r="L9" s="6">
        <f t="array" ref="L9">NPV(0.0834,J16:T16)</f>
        <v>-1186.22378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950</v>
      </c>
      <c r="L10" s="6">
        <f>L8 + L9</f>
        <v>-2004.652764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951</v>
      </c>
      <c r="L12" s="6">
        <f>L10 - L11</f>
        <v>-2012.652764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952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-402.5305528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(1+0.02)/(0.0834-0.02)</f>
        <v>-2863.147814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