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<sst xmlns="http://schemas.openxmlformats.org/spreadsheetml/2006/main" count="2009" uniqueCount="1742">
  <si>
    <t>ticker</t>
  </si>
  <si>
    <t>RTO</t>
  </si>
  <si>
    <t>nombre</t>
  </si>
  <si>
    <t>RENTOKIL INITIAL PLC</t>
  </si>
  <si>
    <t>empresa</t>
  </si>
  <si>
    <t>Business Support Services</t>
  </si>
  <si>
    <t>Open</t>
  </si>
  <si>
    <t>Target Price</t>
  </si>
  <si>
    <t>Upside</t>
  </si>
  <si>
    <t>-65.58%</t>
  </si>
  <si>
    <t>Country</t>
  </si>
  <si>
    <t>United Kingdom</t>
  </si>
  <si>
    <t>Market Cap</t>
  </si>
  <si>
    <t>Book Value</t>
  </si>
  <si>
    <t>Pe ratio</t>
  </si>
  <si>
    <t>Dividend Ratio</t>
  </si>
  <si>
    <t>Net Debt Growth</t>
  </si>
  <si>
    <t>-24.85%</t>
  </si>
  <si>
    <t>Total Assets Growth</t>
  </si>
  <si>
    <t>-17.13%</t>
  </si>
  <si>
    <t>Net Property, Plant and Equipment Growth</t>
  </si>
  <si>
    <t>6.08%</t>
  </si>
  <si>
    <t>EBITDA Growth</t>
  </si>
  <si>
    <t>119.88%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</si>
  <si>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</si>
  <si>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</si>
  <si>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</si>
  <si>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</si>
  <si>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</si>
  <si>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</si>
  <si>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</si>
  <si>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</si>
  <si>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</si>
  <si>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</si>
  <si>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</si>
  <si>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</si>
  <si>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</si>
  <si>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</si>
  <si>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</si>
  <si>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</si>
  <si>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</si>
  <si>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</si>
  <si>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</si>
  <si>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</si>
  <si>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</si>
  <si>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</si>
  <si>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</si>
  <si>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</si>
  <si>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</si>
  <si>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</si>
  <si>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</si>
  <si>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</si>
  <si>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</si>
  <si>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</si>
  <si>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</si>
  <si>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</si>
  <si>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</si>
  <si>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</si>
  <si>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</si>
  <si>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</si>
  <si>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</si>
  <si>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</si>
  <si>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</si>
  <si>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</si>
  <si>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</si>
  <si>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</si>
  <si>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</si>
  <si>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</si>
  <si>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</si>
  <si>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</si>
  <si>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</si>
  <si>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</si>
  <si>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</si>
  <si>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</si>
  <si>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</si>
  <si>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</si>
  <si>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</si>
  <si>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</si>
  <si>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</si>
  <si>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</si>
  <si>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</si>
  <si>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</si>
  <si>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</si>
  <si>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</si>
  <si>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</si>
  <si>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</si>
  <si>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</si>
  <si>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</si>
  <si>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</si>
  <si>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</si>
  <si>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</si>
  <si>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</si>
  <si>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</si>
  <si>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</si>
  <si>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</si>
  <si>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</si>
  <si>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</si>
  <si>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</si>
  <si>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</si>
  <si>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</si>
  <si>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</si>
  <si>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</si>
  <si>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</si>
  <si>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</si>
  <si>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</si>
  <si>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</si>
  <si>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</si>
  <si>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</si>
  <si>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</si>
  <si>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</si>
  <si>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</si>
  <si>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</si>
  <si>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</si>
  <si>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</si>
  <si>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</si>
  <si>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</si>
  <si>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</si>
  <si>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</si>
  <si>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</si>
  <si>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0.06</t>
  </si>
  <si>
    <t>0.12</t>
  </si>
  <si>
    <t>0.2</t>
  </si>
  <si>
    <t>0.51</t>
  </si>
  <si>
    <t>0.45</t>
  </si>
  <si>
    <t>0.54</t>
  </si>
  <si>
    <t>0.61</t>
  </si>
  <si>
    <t>0.68</t>
  </si>
  <si>
    <t>1.64</t>
  </si>
  <si>
    <t>1.63</t>
  </si>
  <si>
    <t>Tangible Book Value</t>
  </si>
  <si>
    <t>Tangible Book Value Per Share</t>
  </si>
  <si>
    <t>-0.18</t>
  </si>
  <si>
    <t>-0.33</t>
  </si>
  <si>
    <t>-0.34</t>
  </si>
  <si>
    <t>-0.15</t>
  </si>
  <si>
    <t>-0.36</t>
  </si>
  <si>
    <t>-0.42</t>
  </si>
  <si>
    <t>-0.48</t>
  </si>
  <si>
    <t>-1.28</t>
  </si>
  <si>
    <t>-1.17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</si>
  <si>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</si>
  <si>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</si>
  <si>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</si>
  <si>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</si>
  <si>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</si>
  <si>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</si>
  <si>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</si>
  <si>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</si>
  <si>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</si>
  <si>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</si>
  <si>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</si>
  <si>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</si>
  <si>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</si>
  <si>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</si>
  <si>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</si>
  <si>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</si>
  <si>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</si>
  <si>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</si>
  <si>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</si>
  <si>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</si>
  <si>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</si>
  <si>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</si>
  <si>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</si>
  <si>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</si>
  <si>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</si>
  <si>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</si>
  <si>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</si>
  <si>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</si>
  <si>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</si>
  <si>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</si>
  <si>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</si>
  <si>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</si>
  <si>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</si>
  <si>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</si>
  <si>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</si>
  <si>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</si>
  <si>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</si>
  <si>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</si>
  <si>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</si>
  <si>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</si>
  <si>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</si>
  <si>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</si>
  <si>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</si>
  <si>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</si>
  <si>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</si>
  <si>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</si>
  <si>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</si>
  <si>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</si>
  <si>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</si>
  <si>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0.14</t>
  </si>
  <si>
    <t>0.07</t>
  </si>
  <si>
    <t>0.09</t>
  </si>
  <si>
    <t>0.37</t>
  </si>
  <si>
    <t>-0.05</t>
  </si>
  <si>
    <t>0.15</t>
  </si>
  <si>
    <t>0.1</t>
  </si>
  <si>
    <t>Basic EPS - Continuing Operations</t>
  </si>
  <si>
    <t>Basic Weighted Average Shares Outstanding</t>
  </si>
  <si>
    <t>Net EPS - Diluted</t>
  </si>
  <si>
    <t>Diluted EPS - Continuing Operations</t>
  </si>
  <si>
    <t>Diluted Weighted Average Shares Outstanding</t>
  </si>
  <si>
    <t>Normalized Basic EPS</t>
  </si>
  <si>
    <t>0.08</t>
  </si>
  <si>
    <t>0.13</t>
  </si>
  <si>
    <t>Normalized Diluted EPS</t>
  </si>
  <si>
    <t>Dividend Per Share</t>
  </si>
  <si>
    <t>0.03</t>
  </si>
  <si>
    <t>0.04</t>
  </si>
  <si>
    <t>0.02</t>
  </si>
  <si>
    <t>0.05</t>
  </si>
  <si>
    <t>Payout Ratio</t>
  </si>
  <si>
    <t>16.5</t>
  </si>
  <si>
    <t>39.34</t>
  </si>
  <si>
    <t>33.08</t>
  </si>
  <si>
    <t>9.41</t>
  </si>
  <si>
    <t>-75.48</t>
  </si>
  <si>
    <t>30.23</t>
  </si>
  <si>
    <t>52.7</t>
  </si>
  <si>
    <t>52.59</t>
  </si>
  <si>
    <t>52.76</t>
  </si>
  <si>
    <t>American Depositary Receipts Ratio (ADR)</t>
  </si>
  <si>
    <t>EBITDA</t>
  </si>
  <si>
    <t>EBITA</t>
  </si>
  <si>
    <t>EBIT</t>
  </si>
  <si>
    <t>EBITDAR</t>
  </si>
  <si>
    <t>Effective Tax Rate - (Ratio)</t>
  </si>
  <si>
    <t>22.73</t>
  </si>
  <si>
    <t>21.82</t>
  </si>
  <si>
    <t>19.52</t>
  </si>
  <si>
    <t>4.29</t>
  </si>
  <si>
    <t>13.85</t>
  </si>
  <si>
    <t>16.16</t>
  </si>
  <si>
    <t>18.93</t>
  </si>
  <si>
    <t>19.04</t>
  </si>
  <si>
    <t>21.62</t>
  </si>
  <si>
    <t>22.72</t>
  </si>
  <si>
    <t>Total Current Taxes</t>
  </si>
  <si>
    <t>Total Deferred Taxes</t>
  </si>
  <si>
    <t>Normalized Net Income</t>
  </si>
  <si>
    <t>Interest on Long-Term Debt</t>
  </si>
  <si>
    <t>Non-Cash Pension Expense</t>
  </si>
  <si>
    <t>0</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</si>
  <si>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</si>
  <si>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</si>
  <si>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</si>
  <si>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</si>
  <si>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</si>
  <si>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</si>
  <si>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</si>
  <si>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</si>
  <si>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</si>
  <si>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</si>
  <si>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7.18</t>
  </si>
  <si>
    <t>6.86</t>
  </si>
  <si>
    <t>6.84</t>
  </si>
  <si>
    <t>6.98</t>
  </si>
  <si>
    <t>5.72</t>
  </si>
  <si>
    <t>5.67</t>
  </si>
  <si>
    <t>4.07</t>
  </si>
  <si>
    <t>4.65</t>
  </si>
  <si>
    <t>3.65</t>
  </si>
  <si>
    <t>3.94</t>
  </si>
  <si>
    <t>Return on Total Capital</t>
  </si>
  <si>
    <t>11.59</t>
  </si>
  <si>
    <t>10.77</t>
  </si>
  <si>
    <t>9.99</t>
  </si>
  <si>
    <t>10.2</t>
  </si>
  <si>
    <t>8.29</t>
  </si>
  <si>
    <t>8.23</t>
  </si>
  <si>
    <t>5.25</t>
  </si>
  <si>
    <t>6.17</t>
  </si>
  <si>
    <t>4.63</t>
  </si>
  <si>
    <t>4.93</t>
  </si>
  <si>
    <t>Return On Equity %</t>
  </si>
  <si>
    <t>-191.06</t>
  </si>
  <si>
    <t>79.65</t>
  </si>
  <si>
    <t>58.59</t>
  </si>
  <si>
    <t>105.51</t>
  </si>
  <si>
    <t>-11.13</t>
  </si>
  <si>
    <t>30.93</t>
  </si>
  <si>
    <t>17.47</t>
  </si>
  <si>
    <t>21.98</t>
  </si>
  <si>
    <t>8.65</t>
  </si>
  <si>
    <t>9.31</t>
  </si>
  <si>
    <t>Return on Common Equity</t>
  </si>
  <si>
    <t>-191.66</t>
  </si>
  <si>
    <t>79.55</t>
  </si>
  <si>
    <t>58.58</t>
  </si>
  <si>
    <t>105.54</t>
  </si>
  <si>
    <t>30.95</t>
  </si>
  <si>
    <t>17.48</t>
  </si>
  <si>
    <t>21.99</t>
  </si>
  <si>
    <t>Margin Analysis</t>
  </si>
  <si>
    <t>Gross Profit Margin %</t>
  </si>
  <si>
    <t>91.12</t>
  </si>
  <si>
    <t>82.47</t>
  </si>
  <si>
    <t>82.44</t>
  </si>
  <si>
    <t>80.31</t>
  </si>
  <si>
    <t>79.2</t>
  </si>
  <si>
    <t>79.06</t>
  </si>
  <si>
    <t>78.52</t>
  </si>
  <si>
    <t>80.07</t>
  </si>
  <si>
    <t>80.59</t>
  </si>
  <si>
    <t>82.75</t>
  </si>
  <si>
    <t>SG&amp;A Margin</t>
  </si>
  <si>
    <t>47.69</t>
  </si>
  <si>
    <t>55.01</t>
  </si>
  <si>
    <t>55.03</t>
  </si>
  <si>
    <t>55.12</t>
  </si>
  <si>
    <t>55.17</t>
  </si>
  <si>
    <t>55.85</t>
  </si>
  <si>
    <t>52.88</t>
  </si>
  <si>
    <t>54.37</t>
  </si>
  <si>
    <t>53.9</t>
  </si>
  <si>
    <t>53.4</t>
  </si>
  <si>
    <t>EBITDA Margin %</t>
  </si>
  <si>
    <t>23.72</t>
  </si>
  <si>
    <t>23.15</t>
  </si>
  <si>
    <t>22.43</t>
  </si>
  <si>
    <t>20.62</t>
  </si>
  <si>
    <t>19.05</t>
  </si>
  <si>
    <t>18.28</t>
  </si>
  <si>
    <t>18.62</t>
  </si>
  <si>
    <t>19.14</t>
  </si>
  <si>
    <t>19.01</t>
  </si>
  <si>
    <t>19.44</t>
  </si>
  <si>
    <t>EBITA Margin %</t>
  </si>
  <si>
    <t>13.63</t>
  </si>
  <si>
    <t>13.92</t>
  </si>
  <si>
    <t>13.74</t>
  </si>
  <si>
    <t>15.07</t>
  </si>
  <si>
    <t>13.75</t>
  </si>
  <si>
    <t>13.59</t>
  </si>
  <si>
    <t>13.94</t>
  </si>
  <si>
    <t>14.8</t>
  </si>
  <si>
    <t>15.24</t>
  </si>
  <si>
    <t>16.58</t>
  </si>
  <si>
    <t>EBIT Margin %</t>
  </si>
  <si>
    <t>12.48</t>
  </si>
  <si>
    <t>12.33</t>
  </si>
  <si>
    <t>11.87</t>
  </si>
  <si>
    <t>13.08</t>
  </si>
  <si>
    <t>11.45</t>
  </si>
  <si>
    <t>10.82</t>
  </si>
  <si>
    <t>11.64</t>
  </si>
  <si>
    <t>12.79</t>
  </si>
  <si>
    <t>13.53</t>
  </si>
  <si>
    <t>Income From Continuing Operations Margin %</t>
  </si>
  <si>
    <t>7.24</t>
  </si>
  <si>
    <t>7.07</t>
  </si>
  <si>
    <t>7.74</t>
  </si>
  <si>
    <t>28.31</t>
  </si>
  <si>
    <t>-3.98</t>
  </si>
  <si>
    <t>10.46</t>
  </si>
  <si>
    <t>6.6</t>
  </si>
  <si>
    <t>8.9</t>
  </si>
  <si>
    <t>6.25</t>
  </si>
  <si>
    <t>7.09</t>
  </si>
  <si>
    <t>Net Income Margin %</t>
  </si>
  <si>
    <t>15.04</t>
  </si>
  <si>
    <t>Net Avail. For Common Margin %</t>
  </si>
  <si>
    <t>7.26</t>
  </si>
  <si>
    <t>Normalized Net Income Margin</t>
  </si>
  <si>
    <t>6.33</t>
  </si>
  <si>
    <t>6.46</t>
  </si>
  <si>
    <t>6.49</t>
  </si>
  <si>
    <t>7.28</t>
  </si>
  <si>
    <t>6.51</t>
  </si>
  <si>
    <t>6.03</t>
  </si>
  <si>
    <t>5.94</t>
  </si>
  <si>
    <t>7.27</t>
  </si>
  <si>
    <t>6.79</t>
  </si>
  <si>
    <t>Levered Free Cash Flow Margin</t>
  </si>
  <si>
    <t>7.04</t>
  </si>
  <si>
    <t>8.56</t>
  </si>
  <si>
    <t>-1.85</t>
  </si>
  <si>
    <t>13.13</t>
  </si>
  <si>
    <t>11.53</t>
  </si>
  <si>
    <t>18.46</t>
  </si>
  <si>
    <t>14.31</t>
  </si>
  <si>
    <t>9.4</t>
  </si>
  <si>
    <t>Unlevered Free Cash Flow Margin</t>
  </si>
  <si>
    <t>9.02</t>
  </si>
  <si>
    <t>10.28</t>
  </si>
  <si>
    <t>-0.45</t>
  </si>
  <si>
    <t>14.35</t>
  </si>
  <si>
    <t>9.68</t>
  </si>
  <si>
    <t>12.78</t>
  </si>
  <si>
    <t>19.54</t>
  </si>
  <si>
    <t>7.7</t>
  </si>
  <si>
    <t>15.56</t>
  </si>
  <si>
    <t>11.43</t>
  </si>
  <si>
    <t>Asset Turnover</t>
  </si>
  <si>
    <t>0.92</t>
  </si>
  <si>
    <t>0.89</t>
  </si>
  <si>
    <t>0.85</t>
  </si>
  <si>
    <t>0.8</t>
  </si>
  <si>
    <t>0.84</t>
  </si>
  <si>
    <t>0.56</t>
  </si>
  <si>
    <t>0.6</t>
  </si>
  <si>
    <t>0.46</t>
  </si>
  <si>
    <t>0.47</t>
  </si>
  <si>
    <t>Fixed Assets Turnover</t>
  </si>
  <si>
    <t>3.34</t>
  </si>
  <si>
    <t>3.58</t>
  </si>
  <si>
    <t>4.85</t>
  </si>
  <si>
    <t>5.98</t>
  </si>
  <si>
    <t>5.17</t>
  </si>
  <si>
    <t>4.58</t>
  </si>
  <si>
    <t>4.75</t>
  </si>
  <si>
    <t>4.72</t>
  </si>
  <si>
    <t>Receivables Turnover (Average Receivables)</t>
  </si>
  <si>
    <t>5.78</t>
  </si>
  <si>
    <t>6.58</t>
  </si>
  <si>
    <t>7.4</t>
  </si>
  <si>
    <t>7.1</t>
  </si>
  <si>
    <t>6.28</t>
  </si>
  <si>
    <t>6.41</t>
  </si>
  <si>
    <t>6.15</t>
  </si>
  <si>
    <t>6.24</t>
  </si>
  <si>
    <t>5.47</t>
  </si>
  <si>
    <t>6.29</t>
  </si>
  <si>
    <t>Inventory Turnover (Average Inventory)</t>
  </si>
  <si>
    <t>2.52</t>
  </si>
  <si>
    <t>5.38</t>
  </si>
  <si>
    <t>5.61</t>
  </si>
  <si>
    <t>5.48</t>
  </si>
  <si>
    <t>5.42</t>
  </si>
  <si>
    <t>5.1</t>
  </si>
  <si>
    <t>4.41</t>
  </si>
  <si>
    <t>4.56</t>
  </si>
  <si>
    <t>Short Term Liquidity</t>
  </si>
  <si>
    <t>Current Ratio</t>
  </si>
  <si>
    <t>1.22</t>
  </si>
  <si>
    <t>0.7</t>
  </si>
  <si>
    <t>1.21</t>
  </si>
  <si>
    <t>0.88</t>
  </si>
  <si>
    <t>1.01</t>
  </si>
  <si>
    <t>1.05</t>
  </si>
  <si>
    <t>0.97</t>
  </si>
  <si>
    <t>1.14</t>
  </si>
  <si>
    <t>Quick Ratio</t>
  </si>
  <si>
    <t>0.59</t>
  </si>
  <si>
    <t>0.78</t>
  </si>
  <si>
    <t>0.72</t>
  </si>
  <si>
    <t>0.86</t>
  </si>
  <si>
    <t>0.99</t>
  </si>
  <si>
    <t>1.07</t>
  </si>
  <si>
    <t>Operating Cash Flow to Current Liabilities</t>
  </si>
  <si>
    <t>0.52</t>
  </si>
  <si>
    <t>0.38</t>
  </si>
  <si>
    <t>0.53</t>
  </si>
  <si>
    <t>0.43</t>
  </si>
  <si>
    <t>0.18</t>
  </si>
  <si>
    <t>0.41</t>
  </si>
  <si>
    <t>0.21</t>
  </si>
  <si>
    <t>0.29</t>
  </si>
  <si>
    <t>Days Sales Outstanding (Average Receivables)</t>
  </si>
  <si>
    <t>63.14</t>
  </si>
  <si>
    <t>55.43</t>
  </si>
  <si>
    <t>49.49</t>
  </si>
  <si>
    <t>51.44</t>
  </si>
  <si>
    <t>58.09</t>
  </si>
  <si>
    <t>56.97</t>
  </si>
  <si>
    <t>59.52</t>
  </si>
  <si>
    <t>58.51</t>
  </si>
  <si>
    <t>66.78</t>
  </si>
  <si>
    <t>58.06</t>
  </si>
  <si>
    <t>Days Outstanding Inventory (Average Inventory)</t>
  </si>
  <si>
    <t>144.94</t>
  </si>
  <si>
    <t>67.84</t>
  </si>
  <si>
    <t>65.23</t>
  </si>
  <si>
    <t>66.55</t>
  </si>
  <si>
    <t>67.34</t>
  </si>
  <si>
    <t>71.76</t>
  </si>
  <si>
    <t>82.69</t>
  </si>
  <si>
    <t>85.05</t>
  </si>
  <si>
    <t>80.13</t>
  </si>
  <si>
    <t>Average Days Payable Outstanding</t>
  </si>
  <si>
    <t>284.49</t>
  </si>
  <si>
    <t>113.47</t>
  </si>
  <si>
    <t>96.24</t>
  </si>
  <si>
    <t>103.63</t>
  </si>
  <si>
    <t>113.55</t>
  </si>
  <si>
    <t>117.27</t>
  </si>
  <si>
    <t>107.33</t>
  </si>
  <si>
    <t>106.82</t>
  </si>
  <si>
    <t>119.96</t>
  </si>
  <si>
    <t>138.34</t>
  </si>
  <si>
    <t>Cash Conversion Cycle (Average Days)</t>
  </si>
  <si>
    <t>-76.41</t>
  </si>
  <si>
    <t>9.8</t>
  </si>
  <si>
    <t>18.47</t>
  </si>
  <si>
    <t>10.95</t>
  </si>
  <si>
    <t>11.08</t>
  </si>
  <si>
    <t>23.96</t>
  </si>
  <si>
    <t>34.38</t>
  </si>
  <si>
    <t>31.87</t>
  </si>
  <si>
    <t>Long Term Solvency</t>
  </si>
  <si>
    <t>Total Debt/Equity</t>
  </si>
  <si>
    <t>564.83</t>
  </si>
  <si>
    <t>390.88</t>
  </si>
  <si>
    <t>132.22</t>
  </si>
  <si>
    <t>152.01</t>
  </si>
  <si>
    <t>135.75</t>
  </si>
  <si>
    <t>303.64</t>
  </si>
  <si>
    <t>152.89</t>
  </si>
  <si>
    <t>133.92</t>
  </si>
  <si>
    <t>116.93</t>
  </si>
  <si>
    <t>Total Debt / Total Capital</t>
  </si>
  <si>
    <t>90.97</t>
  </si>
  <si>
    <t>84.96</t>
  </si>
  <si>
    <t>79.63</t>
  </si>
  <si>
    <t>56.94</t>
  </si>
  <si>
    <t>60.32</t>
  </si>
  <si>
    <t>57.58</t>
  </si>
  <si>
    <t>75.23</t>
  </si>
  <si>
    <t>60.46</t>
  </si>
  <si>
    <t>57.25</t>
  </si>
  <si>
    <t>LT Debt/Equity</t>
  </si>
  <si>
    <t>976.1</t>
  </si>
  <si>
    <t>408.02</t>
  </si>
  <si>
    <t>353.67</t>
  </si>
  <si>
    <t>124.94</t>
  </si>
  <si>
    <t>138.11</t>
  </si>
  <si>
    <t>120.12</t>
  </si>
  <si>
    <t>133.88</t>
  </si>
  <si>
    <t>110.4</t>
  </si>
  <si>
    <t>97.56</t>
  </si>
  <si>
    <t>85.3</t>
  </si>
  <si>
    <t>Long-Term Debt / Total Capital</t>
  </si>
  <si>
    <t>88.16</t>
  </si>
  <si>
    <t>61.37</t>
  </si>
  <si>
    <t>72.05</t>
  </si>
  <si>
    <t>53.8</t>
  </si>
  <si>
    <t>54.8</t>
  </si>
  <si>
    <t>50.95</t>
  </si>
  <si>
    <t>33.17</t>
  </si>
  <si>
    <t>43.65</t>
  </si>
  <si>
    <t>41.71</t>
  </si>
  <si>
    <t>39.32</t>
  </si>
  <si>
    <t>Total Liabilities / Total Assets</t>
  </si>
  <si>
    <t>94.41</t>
  </si>
  <si>
    <t>90.18</t>
  </si>
  <si>
    <t>85.81</t>
  </si>
  <si>
    <t>69.95</t>
  </si>
  <si>
    <t>72.98</t>
  </si>
  <si>
    <t>70.47</t>
  </si>
  <si>
    <t>80.63</t>
  </si>
  <si>
    <t>70.76</t>
  </si>
  <si>
    <t>65.63</t>
  </si>
  <si>
    <t>63.26</t>
  </si>
  <si>
    <t>EBIT / Interest Expense</t>
  </si>
  <si>
    <t>3.96</t>
  </si>
  <si>
    <t>4.47</t>
  </si>
  <si>
    <t>5.31</t>
  </si>
  <si>
    <t>6.67</t>
  </si>
  <si>
    <t>5.16</t>
  </si>
  <si>
    <t>5.41</t>
  </si>
  <si>
    <t>6.76</t>
  </si>
  <si>
    <t>6.42</t>
  </si>
  <si>
    <t>4.15</t>
  </si>
  <si>
    <t>EBITDA / Interest Expense</t>
  </si>
  <si>
    <t>7.52</t>
  </si>
  <si>
    <t>8.4</t>
  </si>
  <si>
    <t>10.02</t>
  </si>
  <si>
    <t>10.52</t>
  </si>
  <si>
    <t>8.58</t>
  </si>
  <si>
    <t>10.59</t>
  </si>
  <si>
    <t>12.42</t>
  </si>
  <si>
    <t>19.35</t>
  </si>
  <si>
    <t>10.74</t>
  </si>
  <si>
    <t>6.66</t>
  </si>
  <si>
    <t>(EBITDA - Capex) / Interest Expense</t>
  </si>
  <si>
    <t>4.37</t>
  </si>
  <si>
    <t>5.11</t>
  </si>
  <si>
    <t>6.19</t>
  </si>
  <si>
    <t>6.83</t>
  </si>
  <si>
    <t>5.9</t>
  </si>
  <si>
    <t>8.01</t>
  </si>
  <si>
    <t>9.75</t>
  </si>
  <si>
    <t>15.51</t>
  </si>
  <si>
    <t>8.68</t>
  </si>
  <si>
    <t>5.7</t>
  </si>
  <si>
    <t>Total Debt / EBITDA</t>
  </si>
  <si>
    <t>2.44</t>
  </si>
  <si>
    <t>2.94</t>
  </si>
  <si>
    <t>2.9</t>
  </si>
  <si>
    <t>2.48</t>
  </si>
  <si>
    <t>2.69</t>
  </si>
  <si>
    <t>2.37</t>
  </si>
  <si>
    <t>5.69</t>
  </si>
  <si>
    <t>6.9</t>
  </si>
  <si>
    <t>4.1</t>
  </si>
  <si>
    <t>Net Debt / EBITDA</t>
  </si>
  <si>
    <t>1.84</t>
  </si>
  <si>
    <t>2.55</t>
  </si>
  <si>
    <t>1.86</t>
  </si>
  <si>
    <t>2.41</t>
  </si>
  <si>
    <t>1.82</t>
  </si>
  <si>
    <t>1.72</t>
  </si>
  <si>
    <t>1.96</t>
  </si>
  <si>
    <t>4.17</t>
  </si>
  <si>
    <t>2.75</t>
  </si>
  <si>
    <t>Total Debt / (EBITDA - Capex)</t>
  </si>
  <si>
    <t>4.2</t>
  </si>
  <si>
    <t>4.83</t>
  </si>
  <si>
    <t>4.7</t>
  </si>
  <si>
    <t>3.82</t>
  </si>
  <si>
    <t>3.91</t>
  </si>
  <si>
    <t>3.13</t>
  </si>
  <si>
    <t>7.25</t>
  </si>
  <si>
    <t>3.74</t>
  </si>
  <si>
    <t>8.55</t>
  </si>
  <si>
    <t>4.79</t>
  </si>
  <si>
    <t>Net Debt / (EBITDA - Capex)</t>
  </si>
  <si>
    <t>3.16</t>
  </si>
  <si>
    <t>4.13</t>
  </si>
  <si>
    <t>2.86</t>
  </si>
  <si>
    <t>3.5</t>
  </si>
  <si>
    <t>2.19</t>
  </si>
  <si>
    <t>3.21</t>
  </si>
  <si>
    <t>Growth Over Prior Year</t>
  </si>
  <si>
    <t>Total Revenues, 1 Yr. Growth %</t>
  </si>
  <si>
    <t>-2.82</t>
  </si>
  <si>
    <t>23.26</t>
  </si>
  <si>
    <t>11.26</t>
  </si>
  <si>
    <t>2.49</t>
  </si>
  <si>
    <t>9.79</t>
  </si>
  <si>
    <t>4.02</t>
  </si>
  <si>
    <t>25.6</t>
  </si>
  <si>
    <t>44.72</t>
  </si>
  <si>
    <t>Gross Profit, 1 Yr. Growth %</t>
  </si>
  <si>
    <t>-4.42</t>
  </si>
  <si>
    <t>23.37</t>
  </si>
  <si>
    <t>8.11</t>
  </si>
  <si>
    <t>9.6</t>
  </si>
  <si>
    <t>3.31</t>
  </si>
  <si>
    <t>6.77</t>
  </si>
  <si>
    <t>26.77</t>
  </si>
  <si>
    <t>48.61</t>
  </si>
  <si>
    <t>EBITDA, 1 Yr. Growth %</t>
  </si>
  <si>
    <t>-7.25</t>
  </si>
  <si>
    <t>-0.78</t>
  </si>
  <si>
    <t>18.96</t>
  </si>
  <si>
    <t>1.74</t>
  </si>
  <si>
    <t>-6.42</t>
  </si>
  <si>
    <t>4.4</t>
  </si>
  <si>
    <t>4.89</t>
  </si>
  <si>
    <t>24.51</t>
  </si>
  <si>
    <t>46.36</t>
  </si>
  <si>
    <t>EBITA, 1 Yr. Growth %</t>
  </si>
  <si>
    <t>-7.67</t>
  </si>
  <si>
    <t>4.35</t>
  </si>
  <si>
    <t>20.9</t>
  </si>
  <si>
    <t>20.92</t>
  </si>
  <si>
    <t>-7.93</t>
  </si>
  <si>
    <t>7.12</t>
  </si>
  <si>
    <t>5.32</t>
  </si>
  <si>
    <t>15.01</t>
  </si>
  <si>
    <t>28.93</t>
  </si>
  <si>
    <t>55.23</t>
  </si>
  <si>
    <t>EBIT, 1 Yr. Growth %</t>
  </si>
  <si>
    <t>-7.22</t>
  </si>
  <si>
    <t>18.68</t>
  </si>
  <si>
    <t>22.62</t>
  </si>
  <si>
    <t>-10.27</t>
  </si>
  <si>
    <t>3.71</t>
  </si>
  <si>
    <t>11.92</t>
  </si>
  <si>
    <t>16.96</t>
  </si>
  <si>
    <t>28.38</t>
  </si>
  <si>
    <t>50.52</t>
  </si>
  <si>
    <t>Earnings From Cont. Operations, 1 Yr. Growth %</t>
  </si>
  <si>
    <t>51.38</t>
  </si>
  <si>
    <t>-1.43</t>
  </si>
  <si>
    <t>307.03</t>
  </si>
  <si>
    <t>-114.39</t>
  </si>
  <si>
    <t>-388.71</t>
  </si>
  <si>
    <t>-34.36</t>
  </si>
  <si>
    <t>41.28</t>
  </si>
  <si>
    <t>-11.79</t>
  </si>
  <si>
    <t>64.22</t>
  </si>
  <si>
    <t>Net Income, 1 Yr. Growth %</t>
  </si>
  <si>
    <t>598.13</t>
  </si>
  <si>
    <t>-52.47</t>
  </si>
  <si>
    <t>Normalized Net Income, 1 Yr. Growth %</t>
  </si>
  <si>
    <t>-0.28</t>
  </si>
  <si>
    <t>4.3</t>
  </si>
  <si>
    <t>23.69</t>
  </si>
  <si>
    <t>24.84</t>
  </si>
  <si>
    <t>-8.37</t>
  </si>
  <si>
    <t>1.79</t>
  </si>
  <si>
    <t>35.02</t>
  </si>
  <si>
    <t>25.22</t>
  </si>
  <si>
    <t>32.73</t>
  </si>
  <si>
    <t>Diluted EPS Before Extra, 1 Yr. Growth %</t>
  </si>
  <si>
    <t>54.44</t>
  </si>
  <si>
    <t>-1.87</t>
  </si>
  <si>
    <t>33.77</t>
  </si>
  <si>
    <t>305.05</t>
  </si>
  <si>
    <t>-114.5</t>
  </si>
  <si>
    <t>-384.86</t>
  </si>
  <si>
    <t>-34.51</t>
  </si>
  <si>
    <t>-18.37</t>
  </si>
  <si>
    <t>Accounts Receivable, 1 Yr. Growth %</t>
  </si>
  <si>
    <t>-21.91</t>
  </si>
  <si>
    <t>2.31</t>
  </si>
  <si>
    <t>16.99</t>
  </si>
  <si>
    <t>15.09</t>
  </si>
  <si>
    <t>10.23</t>
  </si>
  <si>
    <t>11.22</t>
  </si>
  <si>
    <t>-12.15</t>
  </si>
  <si>
    <t>57.87</t>
  </si>
  <si>
    <t>6.02</t>
  </si>
  <si>
    <t>Inventory, 1 Yr. Growth %</t>
  </si>
  <si>
    <t>-7.68</t>
  </si>
  <si>
    <t>-5.43</t>
  </si>
  <si>
    <t>43.63</t>
  </si>
  <si>
    <t>22.42</t>
  </si>
  <si>
    <t>3.2</t>
  </si>
  <si>
    <t>23.29</t>
  </si>
  <si>
    <t>3.35</t>
  </si>
  <si>
    <t>47.06</t>
  </si>
  <si>
    <t>Net Property, Plant and Equip., 1 Yr. Growth %</t>
  </si>
  <si>
    <t>-5.88</t>
  </si>
  <si>
    <t>-5.62</t>
  </si>
  <si>
    <t>-12.74</t>
  </si>
  <si>
    <t>-6.27</t>
  </si>
  <si>
    <t>11.97</t>
  </si>
  <si>
    <t>40.28</t>
  </si>
  <si>
    <t>1.19</t>
  </si>
  <si>
    <t>0.87</t>
  </si>
  <si>
    <t>51.6</t>
  </si>
  <si>
    <t>0.74</t>
  </si>
  <si>
    <t>Total Assets, 1 Yr. Growth %</t>
  </si>
  <si>
    <t>-10.31</t>
  </si>
  <si>
    <t>20.82</t>
  </si>
  <si>
    <t>17.68</t>
  </si>
  <si>
    <t>22.22</t>
  </si>
  <si>
    <t>-0.84</t>
  </si>
  <si>
    <t>10.15</t>
  </si>
  <si>
    <t>37.24</t>
  </si>
  <si>
    <t>-22.57</t>
  </si>
  <si>
    <t>175.72</t>
  </si>
  <si>
    <t>-6.82</t>
  </si>
  <si>
    <t>Tangible Book Value, 1 Yr. Growth %</t>
  </si>
  <si>
    <t>-50.09</t>
  </si>
  <si>
    <t>84.66</t>
  </si>
  <si>
    <t>4.99</t>
  </si>
  <si>
    <t>-56.4</t>
  </si>
  <si>
    <t>142.66</t>
  </si>
  <si>
    <t>18.51</t>
  </si>
  <si>
    <t>13.66</t>
  </si>
  <si>
    <t>261.81</t>
  </si>
  <si>
    <t>-7.97</t>
  </si>
  <si>
    <t>Common Equity, 1 Yr. Growth %</t>
  </si>
  <si>
    <t>-143.17</t>
  </si>
  <si>
    <t>111.88</t>
  </si>
  <si>
    <t>69.85</t>
  </si>
  <si>
    <t>158.93</t>
  </si>
  <si>
    <t>-10.87</t>
  </si>
  <si>
    <t>20.37</t>
  </si>
  <si>
    <t>224.03</t>
  </si>
  <si>
    <t>-0.24</t>
  </si>
  <si>
    <t>Cash From Operations, 1 Yr. Growth %</t>
  </si>
  <si>
    <t>8.19</t>
  </si>
  <si>
    <t>19.31</t>
  </si>
  <si>
    <t>13.28</t>
  </si>
  <si>
    <t>5.15</t>
  </si>
  <si>
    <t>-4.27</t>
  </si>
  <si>
    <t>27.31</t>
  </si>
  <si>
    <t>17.56</t>
  </si>
  <si>
    <t>7.6</t>
  </si>
  <si>
    <t>6.57</t>
  </si>
  <si>
    <t>22.83</t>
  </si>
  <si>
    <t>Capital Expenditures, 1 Yr. Growth %</t>
  </si>
  <si>
    <t>-13.92</t>
  </si>
  <si>
    <t>-8.03</t>
  </si>
  <si>
    <t>-6.39</t>
  </si>
  <si>
    <t>-15.55</t>
  </si>
  <si>
    <t>-4.82</t>
  </si>
  <si>
    <t>-7.28</t>
  </si>
  <si>
    <t>-1.62</t>
  </si>
  <si>
    <t>19.53</t>
  </si>
  <si>
    <t>9.15</t>
  </si>
  <si>
    <t>Levered Free Cash Flow, 1 Yr. Growth %</t>
  </si>
  <si>
    <t>72.4</t>
  </si>
  <si>
    <t>32.91</t>
  </si>
  <si>
    <t>-128.42</t>
  </si>
  <si>
    <t>-35.69</t>
  </si>
  <si>
    <t>52.6</t>
  </si>
  <si>
    <t>68.29</t>
  </si>
  <si>
    <t>-58.39</t>
  </si>
  <si>
    <t>-6.93</t>
  </si>
  <si>
    <t>Unlevered Free Cash Flow, 1 Yr. Growth %</t>
  </si>
  <si>
    <t>36.46</t>
  </si>
  <si>
    <t>23.01</t>
  </si>
  <si>
    <t>-105.71</t>
  </si>
  <si>
    <t>636.37</t>
  </si>
  <si>
    <t>-31.3</t>
  </si>
  <si>
    <t>44.9</t>
  </si>
  <si>
    <t>59.32</t>
  </si>
  <si>
    <t>-56.41</t>
  </si>
  <si>
    <t>146.17</t>
  </si>
  <si>
    <t>4.33</t>
  </si>
  <si>
    <t>Dividend Per Share, 1 Yr. Growth %</t>
  </si>
  <si>
    <t>12.12</t>
  </si>
  <si>
    <t>15.02</t>
  </si>
  <si>
    <t>15.13</t>
  </si>
  <si>
    <t>15.23</t>
  </si>
  <si>
    <t>-66.23</t>
  </si>
  <si>
    <t>258.28</t>
  </si>
  <si>
    <t>18.11</t>
  </si>
  <si>
    <t>18.15</t>
  </si>
  <si>
    <t>14.97</t>
  </si>
  <si>
    <t>Compound Annual Growth Rate Over Two Years</t>
  </si>
  <si>
    <t>Total Revenues, 2 Yr. CAGR %</t>
  </si>
  <si>
    <t>-11.58</t>
  </si>
  <si>
    <t>-0.91</t>
  </si>
  <si>
    <t>11.6</t>
  </si>
  <si>
    <t>17.11</t>
  </si>
  <si>
    <t>6.08</t>
  </si>
  <si>
    <t>6.87</t>
  </si>
  <si>
    <t>15.11</t>
  </si>
  <si>
    <t>34.82</t>
  </si>
  <si>
    <t>Gross Profit, 2 Yr. CAGR %</t>
  </si>
  <si>
    <t>-9.87</t>
  </si>
  <si>
    <t>-6.51</t>
  </si>
  <si>
    <t>11.28</t>
  </si>
  <si>
    <t>15.64</t>
  </si>
  <si>
    <t>4.53</t>
  </si>
  <si>
    <t>5.03</t>
  </si>
  <si>
    <t>16.27</t>
  </si>
  <si>
    <t>37.26</t>
  </si>
  <si>
    <t>EBITDA, 2 Yr. CAGR %</t>
  </si>
  <si>
    <t>-4.83</t>
  </si>
  <si>
    <t>-4.37</t>
  </si>
  <si>
    <t>8.84</t>
  </si>
  <si>
    <t>10.33</t>
  </si>
  <si>
    <t>-0.71</t>
  </si>
  <si>
    <t>16.86</t>
  </si>
  <si>
    <t>35.4</t>
  </si>
  <si>
    <t>EBITA, 2 Yr. CAGR %</t>
  </si>
  <si>
    <t>-6.23</t>
  </si>
  <si>
    <t>-2.38</t>
  </si>
  <si>
    <t>12.66</t>
  </si>
  <si>
    <t>21.48</t>
  </si>
  <si>
    <t>-0.07</t>
  </si>
  <si>
    <t>6.93</t>
  </si>
  <si>
    <t>8.2</t>
  </si>
  <si>
    <t>21.25</t>
  </si>
  <si>
    <t>41.98</t>
  </si>
  <si>
    <t>EBIT, 2 Yr. CAGR %</t>
  </si>
  <si>
    <t>-6.04</t>
  </si>
  <si>
    <t>-3.77</t>
  </si>
  <si>
    <t>9.19</t>
  </si>
  <si>
    <t>20.63</t>
  </si>
  <si>
    <t>-3.53</t>
  </si>
  <si>
    <t>12.09</t>
  </si>
  <si>
    <t>25.21</t>
  </si>
  <si>
    <t>40.55</t>
  </si>
  <si>
    <t>Earnings From Cont. Operations, 2 Yr. CAGR %</t>
  </si>
  <si>
    <t>30.89</t>
  </si>
  <si>
    <t>22.16</t>
  </si>
  <si>
    <t>15.36</t>
  </si>
  <si>
    <t>134.41</t>
  </si>
  <si>
    <t>-23.46</t>
  </si>
  <si>
    <t>-35.54</t>
  </si>
  <si>
    <t>37.67</t>
  </si>
  <si>
    <t>-3.7</t>
  </si>
  <si>
    <t>11.68</t>
  </si>
  <si>
    <t>20.36</t>
  </si>
  <si>
    <t>Net Income, 2 Yr. CAGR %</t>
  </si>
  <si>
    <t>134.52</t>
  </si>
  <si>
    <t>82.06</t>
  </si>
  <si>
    <t>-19.89</t>
  </si>
  <si>
    <t>Normalized Net Income, 2 Yr. CAGR %</t>
  </si>
  <si>
    <t>-5.58</t>
  </si>
  <si>
    <t>1.44</t>
  </si>
  <si>
    <t>13.58</t>
  </si>
  <si>
    <t>24.27</t>
  </si>
  <si>
    <t>6.96</t>
  </si>
  <si>
    <t>-3.42</t>
  </si>
  <si>
    <t>2.08</t>
  </si>
  <si>
    <t>14.64</t>
  </si>
  <si>
    <t>33.61</t>
  </si>
  <si>
    <t>30.48</t>
  </si>
  <si>
    <t>Diluted EPS Before Extra, 2 Yr. CAGR %</t>
  </si>
  <si>
    <t>33.32</t>
  </si>
  <si>
    <t>23.02</t>
  </si>
  <si>
    <t>14.58</t>
  </si>
  <si>
    <t>132.78</t>
  </si>
  <si>
    <t>-23.37</t>
  </si>
  <si>
    <t>-35.73</t>
  </si>
  <si>
    <t>36.58</t>
  </si>
  <si>
    <t>-3.81</t>
  </si>
  <si>
    <t>7.39</t>
  </si>
  <si>
    <t>3.38</t>
  </si>
  <si>
    <t>Accounts Receivable, 2 Yr. CAGR %</t>
  </si>
  <si>
    <t>-16.22</t>
  </si>
  <si>
    <t>-10.62</t>
  </si>
  <si>
    <t>16.03</t>
  </si>
  <si>
    <t>14.25</t>
  </si>
  <si>
    <t>7.78</t>
  </si>
  <si>
    <t>8.26</t>
  </si>
  <si>
    <t>28.41</t>
  </si>
  <si>
    <t>29.22</t>
  </si>
  <si>
    <t>Inventory, 2 Yr. CAGR %</t>
  </si>
  <si>
    <t>4.44</t>
  </si>
  <si>
    <t>-6.56</t>
  </si>
  <si>
    <t>16.54</t>
  </si>
  <si>
    <t>12.4</t>
  </si>
  <si>
    <t>12.8</t>
  </si>
  <si>
    <t>12.88</t>
  </si>
  <si>
    <t>23.42</t>
  </si>
  <si>
    <t>Net Property, Plant and Equip., 2 Yr. CAGR %</t>
  </si>
  <si>
    <t>-4.16</t>
  </si>
  <si>
    <t>-5.75</t>
  </si>
  <si>
    <t>-9.25</t>
  </si>
  <si>
    <t>-9.56</t>
  </si>
  <si>
    <t>25.33</t>
  </si>
  <si>
    <t>1.03</t>
  </si>
  <si>
    <t>23.7</t>
  </si>
  <si>
    <t>23.25</t>
  </si>
  <si>
    <t>Total Assets, 2 Yr. CAGR %</t>
  </si>
  <si>
    <t>-4.87</t>
  </si>
  <si>
    <t>19.24</t>
  </si>
  <si>
    <t>19.93</t>
  </si>
  <si>
    <t>10.08</t>
  </si>
  <si>
    <t>4.51</t>
  </si>
  <si>
    <t>37.64</t>
  </si>
  <si>
    <t>0.81</t>
  </si>
  <si>
    <t>46.13</t>
  </si>
  <si>
    <t>60.42</t>
  </si>
  <si>
    <t>Tangible Book Value, 2 Yr. CAGR %</t>
  </si>
  <si>
    <t>-25.47</t>
  </si>
  <si>
    <t>39.24</t>
  </si>
  <si>
    <t>-32.34</t>
  </si>
  <si>
    <t>55.16</t>
  </si>
  <si>
    <t>8.44</t>
  </si>
  <si>
    <t>16.06</t>
  </si>
  <si>
    <t>102.64</t>
  </si>
  <si>
    <t>82.02</t>
  </si>
  <si>
    <t>Common Equity, 2 Yr. CAGR %</t>
  </si>
  <si>
    <t>-13.49</t>
  </si>
  <si>
    <t>-4.36</t>
  </si>
  <si>
    <t>89.71</t>
  </si>
  <si>
    <t>109.71</t>
  </si>
  <si>
    <t>51.92</t>
  </si>
  <si>
    <t>16.51</t>
  </si>
  <si>
    <t>12.35</t>
  </si>
  <si>
    <t>90.48</t>
  </si>
  <si>
    <t>79.79</t>
  </si>
  <si>
    <t>Cash From Operations, 2 Yr. CAGR %</t>
  </si>
  <si>
    <t>13.62</t>
  </si>
  <si>
    <t>16.26</t>
  </si>
  <si>
    <t>8.94</t>
  </si>
  <si>
    <t>0.33</t>
  </si>
  <si>
    <t>10.4</t>
  </si>
  <si>
    <t>22.34</t>
  </si>
  <si>
    <t>10.3</t>
  </si>
  <si>
    <t>4.64</t>
  </si>
  <si>
    <t>14.41</t>
  </si>
  <si>
    <t>Capital Expenditures, 2 Yr. CAGR %</t>
  </si>
  <si>
    <t>-2.66</t>
  </si>
  <si>
    <t>-11.03</t>
  </si>
  <si>
    <t>-11.09</t>
  </si>
  <si>
    <t>-10.35</t>
  </si>
  <si>
    <t>-6.06</t>
  </si>
  <si>
    <t>-4.49</t>
  </si>
  <si>
    <t>8.49</t>
  </si>
  <si>
    <t>14.22</t>
  </si>
  <si>
    <t>Levered Free Cash Flow, 2 Yr. CAGR %</t>
  </si>
  <si>
    <t>8.89</t>
  </si>
  <si>
    <t>45.45</t>
  </si>
  <si>
    <t>-40.49</t>
  </si>
  <si>
    <t>49.81</t>
  </si>
  <si>
    <t>250.38</t>
  </si>
  <si>
    <t>-0.94</t>
  </si>
  <si>
    <t>59.44</t>
  </si>
  <si>
    <t>-18.27</t>
  </si>
  <si>
    <t>4.59</t>
  </si>
  <si>
    <t>53.53</t>
  </si>
  <si>
    <t>Unlevered Free Cash Flow, 2 Yr. CAGR %</t>
  </si>
  <si>
    <t>6.59</t>
  </si>
  <si>
    <t>25.38</t>
  </si>
  <si>
    <t>-74.19</t>
  </si>
  <si>
    <t>42.12</t>
  </si>
  <si>
    <t>125.63</t>
  </si>
  <si>
    <t>-0.23</t>
  </si>
  <si>
    <t>51.81</t>
  </si>
  <si>
    <t>-18.91</t>
  </si>
  <si>
    <t>6.34</t>
  </si>
  <si>
    <t>61.52</t>
  </si>
  <si>
    <t>Dividend Per Share, 2 Yr. CAGR %</t>
  </si>
  <si>
    <t>11.06</t>
  </si>
  <si>
    <t>12.62</t>
  </si>
  <si>
    <t>14.07</t>
  </si>
  <si>
    <t>15.08</t>
  </si>
  <si>
    <t>15.18</t>
  </si>
  <si>
    <t>-37.62</t>
  </si>
  <si>
    <t>105.71</t>
  </si>
  <si>
    <t>18.13</t>
  </si>
  <si>
    <t>16.55</t>
  </si>
  <si>
    <t>Compound Annual Growth Rate Over Three Years</t>
  </si>
  <si>
    <t>Total Revenues, 3 Yr. CAGR %</t>
  </si>
  <si>
    <t>-11.88</t>
  </si>
  <si>
    <t>-7.56</t>
  </si>
  <si>
    <t>11.49</t>
  </si>
  <si>
    <t>12.02</t>
  </si>
  <si>
    <t>5.39</t>
  </si>
  <si>
    <t>6.14</t>
  </si>
  <si>
    <t>11.02</t>
  </si>
  <si>
    <t>24.24</t>
  </si>
  <si>
    <t>Gross Profit, 3 Yr. CAGR %</t>
  </si>
  <si>
    <t>-1.97</t>
  </si>
  <si>
    <t>-9.43</t>
  </si>
  <si>
    <t>2.5</t>
  </si>
  <si>
    <t>10.31</t>
  </si>
  <si>
    <t>10.56</t>
  </si>
  <si>
    <t>6.2</t>
  </si>
  <si>
    <t>4.6</t>
  </si>
  <si>
    <t>6.53</t>
  </si>
  <si>
    <t>11.73</t>
  </si>
  <si>
    <t>26.18</t>
  </si>
  <si>
    <t>EBITDA, 3 Yr. CAGR %</t>
  </si>
  <si>
    <t>-1.14</t>
  </si>
  <si>
    <t>2.97</t>
  </si>
  <si>
    <t>6.63</t>
  </si>
  <si>
    <t>4.84</t>
  </si>
  <si>
    <t>0.48</t>
  </si>
  <si>
    <t>1.46</t>
  </si>
  <si>
    <t>12.11</t>
  </si>
  <si>
    <t>26.44</t>
  </si>
  <si>
    <t>EBITA, 3 Yr. CAGR %</t>
  </si>
  <si>
    <t>-3.19</t>
  </si>
  <si>
    <t>5.05</t>
  </si>
  <si>
    <t>15.71</t>
  </si>
  <si>
    <t>11.33</t>
  </si>
  <si>
    <t>2.16</t>
  </si>
  <si>
    <t>8.32</t>
  </si>
  <si>
    <t>14.83</t>
  </si>
  <si>
    <t>32.27</t>
  </si>
  <si>
    <t>EBIT, 3 Yr. CAGR %</t>
  </si>
  <si>
    <t>5.92</t>
  </si>
  <si>
    <t>-4.12</t>
  </si>
  <si>
    <t>13.5</t>
  </si>
  <si>
    <t>9.3</t>
  </si>
  <si>
    <t>4.5</t>
  </si>
  <si>
    <t>1.37</t>
  </si>
  <si>
    <t>9.23</t>
  </si>
  <si>
    <t>17.39</t>
  </si>
  <si>
    <t>33.87</t>
  </si>
  <si>
    <t>Earnings From Cont. Operations, 3 Yr. CAGR %</t>
  </si>
  <si>
    <t>23.4</t>
  </si>
  <si>
    <t>19.09</t>
  </si>
  <si>
    <t>26.29</t>
  </si>
  <si>
    <t>75.62</t>
  </si>
  <si>
    <t>-7.52</t>
  </si>
  <si>
    <t>-35.15</t>
  </si>
  <si>
    <t>38.86</t>
  </si>
  <si>
    <t>-6.5</t>
  </si>
  <si>
    <t>Net Income, 3 Yr. CAGR %</t>
  </si>
  <si>
    <t>55.45</t>
  </si>
  <si>
    <t>37.71</t>
  </si>
  <si>
    <t>64.79</t>
  </si>
  <si>
    <t>37.72</t>
  </si>
  <si>
    <t>Normalized Net Income, 3 Yr. CAGR %</t>
  </si>
  <si>
    <t>9.29</t>
  </si>
  <si>
    <t>-2.74</t>
  </si>
  <si>
    <t>8.37</t>
  </si>
  <si>
    <t>17.22</t>
  </si>
  <si>
    <t>12.27</t>
  </si>
  <si>
    <t>5.21</t>
  </si>
  <si>
    <t>-1.53</t>
  </si>
  <si>
    <t>10.18</t>
  </si>
  <si>
    <t>18.14</t>
  </si>
  <si>
    <t>34.13</t>
  </si>
  <si>
    <t>Diluted EPS Before Extra, 3 Yr. CAGR %</t>
  </si>
  <si>
    <t>20.32</t>
  </si>
  <si>
    <t>26.5</t>
  </si>
  <si>
    <t>74.54</t>
  </si>
  <si>
    <t>-7.73</t>
  </si>
  <si>
    <t>18.71</t>
  </si>
  <si>
    <t>-35.33</t>
  </si>
  <si>
    <t>38.13</t>
  </si>
  <si>
    <t>-8.93</t>
  </si>
  <si>
    <t>14.73</t>
  </si>
  <si>
    <t>Accounts Receivable, 3 Yr. CAGR %</t>
  </si>
  <si>
    <t>-9.82</t>
  </si>
  <si>
    <t>-10.45</t>
  </si>
  <si>
    <t>-2.23</t>
  </si>
  <si>
    <t>11.27</t>
  </si>
  <si>
    <t>15.15</t>
  </si>
  <si>
    <t>11.21</t>
  </si>
  <si>
    <t>8.92</t>
  </si>
  <si>
    <t>2.42</t>
  </si>
  <si>
    <t>24.15</t>
  </si>
  <si>
    <t>Inventory, 3 Yr. CAGR %</t>
  </si>
  <si>
    <t>1.04</t>
  </si>
  <si>
    <t>7.83</t>
  </si>
  <si>
    <t>12.69</t>
  </si>
  <si>
    <t>22.82</t>
  </si>
  <si>
    <t>10.01</t>
  </si>
  <si>
    <t>15.92</t>
  </si>
  <si>
    <t>9.56</t>
  </si>
  <si>
    <t>16.39</t>
  </si>
  <si>
    <t>Net Property, Plant and Equip., 3 Yr. CAGR %</t>
  </si>
  <si>
    <t>-4.13</t>
  </si>
  <si>
    <t>-4.65</t>
  </si>
  <si>
    <t>-8.14</t>
  </si>
  <si>
    <t>-8.27</t>
  </si>
  <si>
    <t>-2.89</t>
  </si>
  <si>
    <t>13.76</t>
  </si>
  <si>
    <t>16.7</t>
  </si>
  <si>
    <t>12.71</t>
  </si>
  <si>
    <t>15.69</t>
  </si>
  <si>
    <t>15.31</t>
  </si>
  <si>
    <t>Total Assets, 3 Yr. CAGR %</t>
  </si>
  <si>
    <t>-0.19</t>
  </si>
  <si>
    <t>3.02</t>
  </si>
  <si>
    <t>20.22</t>
  </si>
  <si>
    <t>12.56</t>
  </si>
  <si>
    <t>10.11</t>
  </si>
  <si>
    <t>23.39</t>
  </si>
  <si>
    <t>11.95</t>
  </si>
  <si>
    <t>40.99</t>
  </si>
  <si>
    <t>25.84</t>
  </si>
  <si>
    <t>Tangible Book Value, 3 Yr. CAGR %</t>
  </si>
  <si>
    <t>-13.53</t>
  </si>
  <si>
    <t>-1.09</t>
  </si>
  <si>
    <t>-5.45</t>
  </si>
  <si>
    <t>3.57</t>
  </si>
  <si>
    <t>41.83</t>
  </si>
  <si>
    <t>69.46</t>
  </si>
  <si>
    <t>55.5</t>
  </si>
  <si>
    <t>Common Equity, 3 Yr. CAGR %</t>
  </si>
  <si>
    <t>-2.97</t>
  </si>
  <si>
    <t>16.61</t>
  </si>
  <si>
    <t>15.82</t>
  </si>
  <si>
    <t>110.43</t>
  </si>
  <si>
    <t>57.67</t>
  </si>
  <si>
    <t>40.57</t>
  </si>
  <si>
    <t>6.56</t>
  </si>
  <si>
    <t>14.96</t>
  </si>
  <si>
    <t>59.95</t>
  </si>
  <si>
    <t>53.54</t>
  </si>
  <si>
    <t>Cash From Operations, 3 Yr. CAGR %</t>
  </si>
  <si>
    <t>-0.86</t>
  </si>
  <si>
    <t>6.37</t>
  </si>
  <si>
    <t>12.3</t>
  </si>
  <si>
    <t>8.62</t>
  </si>
  <si>
    <t>12.74</t>
  </si>
  <si>
    <t>15.7</t>
  </si>
  <si>
    <t>9.03</t>
  </si>
  <si>
    <t>10.38</t>
  </si>
  <si>
    <t>Capital Expenditures, 3 Yr. CAGR %</t>
  </si>
  <si>
    <t>-3.23</t>
  </si>
  <si>
    <t>-2.53</t>
  </si>
  <si>
    <t>0.23</t>
  </si>
  <si>
    <t>-2.58</t>
  </si>
  <si>
    <t>-9.05</t>
  </si>
  <si>
    <t>-9.34</t>
  </si>
  <si>
    <t>-4.6</t>
  </si>
  <si>
    <t>2.98</t>
  </si>
  <si>
    <t>8.71</t>
  </si>
  <si>
    <t>Levered Free Cash Flow, 3 Yr. CAGR %</t>
  </si>
  <si>
    <t>12.44</t>
  </si>
  <si>
    <t>13.31</t>
  </si>
  <si>
    <t>-17.39</t>
  </si>
  <si>
    <t>40.89</t>
  </si>
  <si>
    <t>13.27</t>
  </si>
  <si>
    <t>165.59</t>
  </si>
  <si>
    <t>17.8</t>
  </si>
  <si>
    <t>0.3</t>
  </si>
  <si>
    <t>19.74</t>
  </si>
  <si>
    <t>1.29</t>
  </si>
  <si>
    <t>Unlevered Free Cash Flow, 3 Yr. CAGR %</t>
  </si>
  <si>
    <t>9.84</t>
  </si>
  <si>
    <t>9.38</t>
  </si>
  <si>
    <t>-56.01</t>
  </si>
  <si>
    <t>33.05</t>
  </si>
  <si>
    <t>11.77</t>
  </si>
  <si>
    <t>94.67</t>
  </si>
  <si>
    <t>-1.65</t>
  </si>
  <si>
    <t>Dividend Per Share, 3 Yr. CAGR %</t>
  </si>
  <si>
    <t>24.88</t>
  </si>
  <si>
    <t>11.74</t>
  </si>
  <si>
    <t>13.42</t>
  </si>
  <si>
    <t>14.42</t>
  </si>
  <si>
    <t>-23.48</t>
  </si>
  <si>
    <t>11.72</t>
  </si>
  <si>
    <t>12.64</t>
  </si>
  <si>
    <t>17.07</t>
  </si>
  <si>
    <t>Compound Annual Growth Rate Over Five Years</t>
  </si>
  <si>
    <t>Total Revenues, 5 Yr. CAGR %</t>
  </si>
  <si>
    <t>-7.21</t>
  </si>
  <si>
    <t>-6.76</t>
  </si>
  <si>
    <t>-3.15</t>
  </si>
  <si>
    <t>1.61</t>
  </si>
  <si>
    <t>9.93</t>
  </si>
  <si>
    <t>6.4</t>
  </si>
  <si>
    <t>9.01</t>
  </si>
  <si>
    <t>16.8</t>
  </si>
  <si>
    <t>Gross Profit, 5 Yr. CAGR %</t>
  </si>
  <si>
    <t>-1.23</t>
  </si>
  <si>
    <t>-2.42</t>
  </si>
  <si>
    <t>1.2</t>
  </si>
  <si>
    <t>-0.16</t>
  </si>
  <si>
    <t>3.36</t>
  </si>
  <si>
    <t>8.88</t>
  </si>
  <si>
    <t>5.73</t>
  </si>
  <si>
    <t>9.09</t>
  </si>
  <si>
    <t>17.83</t>
  </si>
  <si>
    <t>EBITDA, 5 Yr. CAGR %</t>
  </si>
  <si>
    <t>1.6</t>
  </si>
  <si>
    <t>-1.79</t>
  </si>
  <si>
    <t>2.61</t>
  </si>
  <si>
    <t>1.76</t>
  </si>
  <si>
    <t>1.12</t>
  </si>
  <si>
    <t>3.87</t>
  </si>
  <si>
    <t>7.01</t>
  </si>
  <si>
    <t>EBITA, 5 Yr. CAGR %</t>
  </si>
  <si>
    <t>0.55</t>
  </si>
  <si>
    <t>5.28</t>
  </si>
  <si>
    <t>5.76</t>
  </si>
  <si>
    <t>9.46</t>
  </si>
  <si>
    <t>9.83</t>
  </si>
  <si>
    <t>7.79</t>
  </si>
  <si>
    <t>8.91</t>
  </si>
  <si>
    <t>20.95</t>
  </si>
  <si>
    <t>EBIT, 5 Yr. CAGR %</t>
  </si>
  <si>
    <t>13.78</t>
  </si>
  <si>
    <t>3.4</t>
  </si>
  <si>
    <t>7.08</t>
  </si>
  <si>
    <t>6.35</t>
  </si>
  <si>
    <t>8.67</t>
  </si>
  <si>
    <t>7.47</t>
  </si>
  <si>
    <t>8.53</t>
  </si>
  <si>
    <t>20.76</t>
  </si>
  <si>
    <t>Earnings From Cont. Operations, 5 Yr. CAGR %</t>
  </si>
  <si>
    <t>20.86</t>
  </si>
  <si>
    <t>43.68</t>
  </si>
  <si>
    <t>20.12</t>
  </si>
  <si>
    <t>56.14</t>
  </si>
  <si>
    <t>3.37</t>
  </si>
  <si>
    <t>17.61</t>
  </si>
  <si>
    <t>8.43</t>
  </si>
  <si>
    <t>9.42</t>
  </si>
  <si>
    <t>-19.42</t>
  </si>
  <si>
    <t>31.12</t>
  </si>
  <si>
    <t>Net Income, 5 Yr. CAGR %</t>
  </si>
  <si>
    <t>40.63</t>
  </si>
  <si>
    <t>39.65</t>
  </si>
  <si>
    <t>19.21</t>
  </si>
  <si>
    <t>70.36</t>
  </si>
  <si>
    <t>21.26</t>
  </si>
  <si>
    <t>1.65</t>
  </si>
  <si>
    <t>Normalized Net Income, 5 Yr. CAGR %</t>
  </si>
  <si>
    <t>9.36</t>
  </si>
  <si>
    <t>6.68</t>
  </si>
  <si>
    <t>10.75</t>
  </si>
  <si>
    <t>7.8</t>
  </si>
  <si>
    <t>8.48</t>
  </si>
  <si>
    <t>8.08</t>
  </si>
  <si>
    <t>8.99</t>
  </si>
  <si>
    <t>Diluted EPS Before Extra, 5 Yr. CAGR %</t>
  </si>
  <si>
    <t>21.45</t>
  </si>
  <si>
    <t>39.38</t>
  </si>
  <si>
    <t>18.83</t>
  </si>
  <si>
    <t>56.66</t>
  </si>
  <si>
    <t>3.52</t>
  </si>
  <si>
    <t>17.04</t>
  </si>
  <si>
    <t>7.94</t>
  </si>
  <si>
    <t>9.13</t>
  </si>
  <si>
    <t>-20.78</t>
  </si>
  <si>
    <t>Accounts Receivable, 5 Yr. CAGR %</t>
  </si>
  <si>
    <t>-6.83</t>
  </si>
  <si>
    <t>-5.25</t>
  </si>
  <si>
    <t>-2.57</t>
  </si>
  <si>
    <t>-0.67</t>
  </si>
  <si>
    <t>4.06</t>
  </si>
  <si>
    <t>10.49</t>
  </si>
  <si>
    <t>17.32</t>
  </si>
  <si>
    <t>16.36</t>
  </si>
  <si>
    <t>Inventory, 5 Yr. CAGR %</t>
  </si>
  <si>
    <t>4.48</t>
  </si>
  <si>
    <t>10.03</t>
  </si>
  <si>
    <t>9.32</t>
  </si>
  <si>
    <t>10.1</t>
  </si>
  <si>
    <t>12.58</t>
  </si>
  <si>
    <t>11.15</t>
  </si>
  <si>
    <t>18.86</t>
  </si>
  <si>
    <t>14.94</t>
  </si>
  <si>
    <t>Net Property, Plant and Equip., 5 Yr. CAGR %</t>
  </si>
  <si>
    <t>-4.5</t>
  </si>
  <si>
    <t>-4.15</t>
  </si>
  <si>
    <t>-6.21</t>
  </si>
  <si>
    <t>-6.64</t>
  </si>
  <si>
    <t>-4.05</t>
  </si>
  <si>
    <t>3.93</t>
  </si>
  <si>
    <t>19.45</t>
  </si>
  <si>
    <t>16.83</t>
  </si>
  <si>
    <t>Total Assets, 5 Yr. CAGR %</t>
  </si>
  <si>
    <t>-2.22</t>
  </si>
  <si>
    <t>3.7</t>
  </si>
  <si>
    <t>7.17</t>
  </si>
  <si>
    <t>9.48</t>
  </si>
  <si>
    <t>9.1</t>
  </si>
  <si>
    <t>13.67</t>
  </si>
  <si>
    <t>11.2</t>
  </si>
  <si>
    <t>30.85</t>
  </si>
  <si>
    <t>29.28</t>
  </si>
  <si>
    <t>Tangible Book Value, 5 Yr. CAGR %</t>
  </si>
  <si>
    <t>-17.14</t>
  </si>
  <si>
    <t>-2.79</t>
  </si>
  <si>
    <t>4.62</t>
  </si>
  <si>
    <t>-14.03</t>
  </si>
  <si>
    <t>15.27</t>
  </si>
  <si>
    <t>5.49</t>
  </si>
  <si>
    <t>63.59</t>
  </si>
  <si>
    <t>34.62</t>
  </si>
  <si>
    <t>Common Equity, 5 Yr. CAGR %</t>
  </si>
  <si>
    <t>-8.87</t>
  </si>
  <si>
    <t>26.87</t>
  </si>
  <si>
    <t>47.46</t>
  </si>
  <si>
    <t>29.1</t>
  </si>
  <si>
    <t>58.48</t>
  </si>
  <si>
    <t>39.7</t>
  </si>
  <si>
    <t>28.52</t>
  </si>
  <si>
    <t>34.43</t>
  </si>
  <si>
    <t>37.49</t>
  </si>
  <si>
    <t>Cash From Operations, 5 Yr. CAGR %</t>
  </si>
  <si>
    <t>-8.52</t>
  </si>
  <si>
    <t>-0.46</t>
  </si>
  <si>
    <t>7.96</t>
  </si>
  <si>
    <t>9.58</t>
  </si>
  <si>
    <t>Capital Expenditures, 5 Yr. CAGR %</t>
  </si>
  <si>
    <t>-0.35</t>
  </si>
  <si>
    <t>-2.77</t>
  </si>
  <si>
    <t>-0.51</t>
  </si>
  <si>
    <t>-6.05</t>
  </si>
  <si>
    <t>-4.14</t>
  </si>
  <si>
    <t>-3.99</t>
  </si>
  <si>
    <t>2.56</t>
  </si>
  <si>
    <t>Levered Free Cash Flow, 5 Yr. CAGR %</t>
  </si>
  <si>
    <t>0.28</t>
  </si>
  <si>
    <t>-14.2</t>
  </si>
  <si>
    <t>25.08</t>
  </si>
  <si>
    <t>23.58</t>
  </si>
  <si>
    <t>22.54</t>
  </si>
  <si>
    <t>29.87</t>
  </si>
  <si>
    <t>65.42</t>
  </si>
  <si>
    <t>19.76</t>
  </si>
  <si>
    <t>Unlevered Free Cash Flow, 5 Yr. CAGR %</t>
  </si>
  <si>
    <t>-7.02</t>
  </si>
  <si>
    <t>-0.2</t>
  </si>
  <si>
    <t>-39.27</t>
  </si>
  <si>
    <t>20.17</t>
  </si>
  <si>
    <t>15.79</t>
  </si>
  <si>
    <t>18.73</t>
  </si>
  <si>
    <t>26.33</t>
  </si>
  <si>
    <t>37.09</t>
  </si>
  <si>
    <t>10.65</t>
  </si>
  <si>
    <t>20.75</t>
  </si>
  <si>
    <t>Dividend Per Share, 5 Yr. CAGR %</t>
  </si>
  <si>
    <t>20.44</t>
  </si>
  <si>
    <t>13.06</t>
  </si>
  <si>
    <t>14.12</t>
  </si>
  <si>
    <t>-10.23</t>
  </si>
  <si>
    <t>13.05</t>
  </si>
  <si>
    <t>13.65</t>
  </si>
  <si>
    <t>14.24</t>
  </si>
  <si>
    <t>14.19</t>
  </si>
  <si>
    <t>2019</t>
  </si>
  <si>
    <t>2020</t>
  </si>
  <si>
    <t>2021</t>
  </si>
  <si>
    <t>2022</t>
  </si>
  <si>
    <t>2023</t>
  </si>
  <si>
    <t>2024</t>
  </si>
  <si>
    <t>2025</t>
  </si>
  <si>
    <t>2026</t>
  </si>
  <si>
    <t>Capitalization
                                    1</t>
  </si>
  <si>
    <t>8,340</t>
  </si>
  <si>
    <t>9,410</t>
  </si>
  <si>
    <t>10,814</t>
  </si>
  <si>
    <t>12,754</t>
  </si>
  <si>
    <t>11,033</t>
  </si>
  <si>
    <t>9,609</t>
  </si>
  <si>
    <t>-</t>
  </si>
  <si>
    <t>Change</t>
  </si>
  <si>
    <t>12.83%</t>
  </si>
  <si>
    <t>14.91%</t>
  </si>
  <si>
    <t>17.95%</t>
  </si>
  <si>
    <t>-13.49%</t>
  </si>
  <si>
    <t>-12.9%</t>
  </si>
  <si>
    <t>0%</t>
  </si>
  <si>
    <t>Enterprise Value (EV)
                                    1</t>
  </si>
  <si>
    <t>9,413</t>
  </si>
  <si>
    <t>10,411</t>
  </si>
  <si>
    <t>12,076</t>
  </si>
  <si>
    <t>15,979</t>
  </si>
  <si>
    <t>14,202</t>
  </si>
  <si>
    <t>12,751</t>
  </si>
  <si>
    <t>12,545</t>
  </si>
  <si>
    <t>12,310</t>
  </si>
  <si>
    <t>10.6%</t>
  </si>
  <si>
    <t>15.99%</t>
  </si>
  <si>
    <t>32.32%</t>
  </si>
  <si>
    <t>-11.12%</t>
  </si>
  <si>
    <t>-10.22%</t>
  </si>
  <si>
    <t>-1.61%</t>
  </si>
  <si>
    <t>-1.88%</t>
  </si>
  <si>
    <t>P/E ratio</t>
  </si>
  <si>
    <t>29.7x</t>
  </si>
  <si>
    <t>51.1x</t>
  </si>
  <si>
    <t>41.4x</t>
  </si>
  <si>
    <t>44.1x</t>
  </si>
  <si>
    <t>29.3x</t>
  </si>
  <si>
    <t>24.5x</t>
  </si>
  <si>
    <t>20.8x</t>
  </si>
  <si>
    <t>PBR</t>
  </si>
  <si>
    <t>8.36x</t>
  </si>
  <si>
    <t>8.37x</t>
  </si>
  <si>
    <t>8.59x</t>
  </si>
  <si>
    <t>3.12x</t>
  </si>
  <si>
    <t>2.72x</t>
  </si>
  <si>
    <t>2.28x</t>
  </si>
  <si>
    <t>2.19x</t>
  </si>
  <si>
    <t>2.07x</t>
  </si>
  <si>
    <t>PEG</t>
  </si>
  <si>
    <t>-1.5x</t>
  </si>
  <si>
    <t>1x</t>
  </si>
  <si>
    <t>-2.4x</t>
  </si>
  <si>
    <t>0.9x</t>
  </si>
  <si>
    <t>-2.2x</t>
  </si>
  <si>
    <t>1.3x</t>
  </si>
  <si>
    <t>1.2x</t>
  </si>
  <si>
    <t>Capitalization / Revenue</t>
  </si>
  <si>
    <t>3.07x</t>
  </si>
  <si>
    <t>3.33x</t>
  </si>
  <si>
    <t>3.66x</t>
  </si>
  <si>
    <t>3.43x</t>
  </si>
  <si>
    <t>2.05x</t>
  </si>
  <si>
    <t>1.77x</t>
  </si>
  <si>
    <t>1.72x</t>
  </si>
  <si>
    <t>1.65x</t>
  </si>
  <si>
    <t>EV / Revenue</t>
  </si>
  <si>
    <t>3.47x</t>
  </si>
  <si>
    <t>3.69x</t>
  </si>
  <si>
    <t>4.08x</t>
  </si>
  <si>
    <t>4.3x</t>
  </si>
  <si>
    <t>2.64x</t>
  </si>
  <si>
    <t>2.35x</t>
  </si>
  <si>
    <t>2.24x</t>
  </si>
  <si>
    <t>2.11x</t>
  </si>
  <si>
    <t>EV / EBITDA</t>
  </si>
  <si>
    <t>15.8x</t>
  </si>
  <si>
    <t>16.9x</t>
  </si>
  <si>
    <t>18.5x</t>
  </si>
  <si>
    <t>18.9x</t>
  </si>
  <si>
    <t>11.6x</t>
  </si>
  <si>
    <t>11x</t>
  </si>
  <si>
    <t>10.3x</t>
  </si>
  <si>
    <t>9.38x</t>
  </si>
  <si>
    <t>EV / EBIT</t>
  </si>
  <si>
    <t>25.8x</t>
  </si>
  <si>
    <t>27.1x</t>
  </si>
  <si>
    <t>27.4x</t>
  </si>
  <si>
    <t>28x</t>
  </si>
  <si>
    <t>15x</t>
  </si>
  <si>
    <t>14x</t>
  </si>
  <si>
    <t>12.6x</t>
  </si>
  <si>
    <t>EV / FCF</t>
  </si>
  <si>
    <t>37.5x</t>
  </si>
  <si>
    <t>30.9x</t>
  </si>
  <si>
    <t>37x</t>
  </si>
  <si>
    <t>38.5x</t>
  </si>
  <si>
    <t>28.4x</t>
  </si>
  <si>
    <t>33.1x</t>
  </si>
  <si>
    <t>25x</t>
  </si>
  <si>
    <t>21.6x</t>
  </si>
  <si>
    <t>FCF Yield</t>
  </si>
  <si>
    <t>2.66%</t>
  </si>
  <si>
    <t>3.23%</t>
  </si>
  <si>
    <t>2.7%</t>
  </si>
  <si>
    <t>2.6%</t>
  </si>
  <si>
    <t>3.52%</t>
  </si>
  <si>
    <t>3.02%</t>
  </si>
  <si>
    <t>4%</t>
  </si>
  <si>
    <t>4.63%</t>
  </si>
  <si>
    <t>Dividend per Share
                                    2</t>
  </si>
  <si>
    <t>0.0515</t>
  </si>
  <si>
    <t>0.0541</t>
  </si>
  <si>
    <t>0.0639</t>
  </si>
  <si>
    <t>0.0755</t>
  </si>
  <si>
    <t>0.0868</t>
  </si>
  <si>
    <t>0.0861</t>
  </si>
  <si>
    <t>0.0912</t>
  </si>
  <si>
    <t>0.0971</t>
  </si>
  <si>
    <t>Rate of return</t>
  </si>
  <si>
    <t>1.14%</t>
  </si>
  <si>
    <t>1.06%</t>
  </si>
  <si>
    <t>1.09%</t>
  </si>
  <si>
    <t>1.49%</t>
  </si>
  <si>
    <t>1.97%</t>
  </si>
  <si>
    <t>2.25%</t>
  </si>
  <si>
    <t>2.38%</t>
  </si>
  <si>
    <t>2.54%</t>
  </si>
  <si>
    <t>EPS
                                    2</t>
  </si>
  <si>
    <t>0.1524</t>
  </si>
  <si>
    <t>0.0998</t>
  </si>
  <si>
    <t>0.141</t>
  </si>
  <si>
    <t>0.1151</t>
  </si>
  <si>
    <t>0.1507</t>
  </si>
  <si>
    <t>0.1306</t>
  </si>
  <si>
    <t>0.156</t>
  </si>
  <si>
    <t>0.1842</t>
  </si>
  <si>
    <t>Distribution rate</t>
  </si>
  <si>
    <t>33.8%</t>
  </si>
  <si>
    <t>54.2%</t>
  </si>
  <si>
    <t>45.3%</t>
  </si>
  <si>
    <t>65.6%</t>
  </si>
  <si>
    <t>57.6%</t>
  </si>
  <si>
    <t>65.9%</t>
  </si>
  <si>
    <t>58.4%</t>
  </si>
  <si>
    <t>52.7%</t>
  </si>
  <si>
    <t>Net sales
                                    1</t>
  </si>
  <si>
    <t>2,714</t>
  </si>
  <si>
    <t>2,824</t>
  </si>
  <si>
    <t>2,957</t>
  </si>
  <si>
    <t>3,714</t>
  </si>
  <si>
    <t>5,375</t>
  </si>
  <si>
    <t>5,427</t>
  </si>
  <si>
    <t>5,590</t>
  </si>
  <si>
    <t>5,828</t>
  </si>
  <si>
    <t>EBITDA
                                    1</t>
  </si>
  <si>
    <t>596.7</t>
  </si>
  <si>
    <t>616.2</t>
  </si>
  <si>
    <t>654.1</t>
  </si>
  <si>
    <t>847</t>
  </si>
  <si>
    <t>1,228</t>
  </si>
  <si>
    <t>1,159</t>
  </si>
  <si>
    <t>1,219</t>
  </si>
  <si>
    <t>1,312</t>
  </si>
  <si>
    <t>EBIT
                                    1</t>
  </si>
  <si>
    <t>365.4</t>
  </si>
  <si>
    <t>384</t>
  </si>
  <si>
    <t>441.5</t>
  </si>
  <si>
    <t>571</t>
  </si>
  <si>
    <t>898</t>
  </si>
  <si>
    <t>847.3</t>
  </si>
  <si>
    <t>893</t>
  </si>
  <si>
    <t>977</t>
  </si>
  <si>
    <t>Net income
                                    1</t>
  </si>
  <si>
    <t>283.5</t>
  </si>
  <si>
    <t>185.9</t>
  </si>
  <si>
    <t>263.2</t>
  </si>
  <si>
    <t>232</t>
  </si>
  <si>
    <t>381</t>
  </si>
  <si>
    <t>338.9</t>
  </si>
  <si>
    <t>407.1</t>
  </si>
  <si>
    <t>477.4</t>
  </si>
  <si>
    <t>Net Debt
                                    1</t>
  </si>
  <si>
    <t>1,073</t>
  </si>
  <si>
    <t>1,001</t>
  </si>
  <si>
    <t>1,262</t>
  </si>
  <si>
    <t>3,225</t>
  </si>
  <si>
    <t>3,169</t>
  </si>
  <si>
    <t>3,142</t>
  </si>
  <si>
    <t>2,936</t>
  </si>
  <si>
    <t>2,701</t>
  </si>
  <si>
    <t>Reference price
                                    2</t>
  </si>
  <si>
    <t>4.530</t>
  </si>
  <si>
    <t>5.096</t>
  </si>
  <si>
    <t>5.840</t>
  </si>
  <si>
    <t>5.080</t>
  </si>
  <si>
    <t>4.408</t>
  </si>
  <si>
    <t>3.826</t>
  </si>
  <si>
    <t>Nbr of stocks (in thousands)</t>
  </si>
  <si>
    <t>1,841,133</t>
  </si>
  <si>
    <t>1,846,633</t>
  </si>
  <si>
    <t>1,851,633</t>
  </si>
  <si>
    <t>2,510,640</t>
  </si>
  <si>
    <t>2,502,940</t>
  </si>
  <si>
    <t>2,511,544</t>
  </si>
  <si>
    <t>Announcement Date</t>
  </si>
  <si>
    <t>2/27/20</t>
  </si>
  <si>
    <t>3/4/21</t>
  </si>
  <si>
    <t>3/3/22</t>
  </si>
  <si>
    <t>3/16/23</t>
  </si>
  <si>
    <t>3/7/24</t>
  </si>
  <si>
    <t>address1</t>
  </si>
  <si>
    <t>Compass House</t>
  </si>
  <si>
    <t>address2</t>
  </si>
  <si>
    <t>Manor Royal</t>
  </si>
  <si>
    <t>city</t>
  </si>
  <si>
    <t>Crawley</t>
  </si>
  <si>
    <t>country</t>
  </si>
  <si>
    <t>phone</t>
  </si>
  <si>
    <t>44 12 9385 8000</t>
  </si>
  <si>
    <t>website</t>
  </si>
  <si>
    <t>https://www.rentokil-initial.com</t>
  </si>
  <si>
    <t>industry</t>
  </si>
  <si>
    <t>Specialty Business Services</t>
  </si>
  <si>
    <t>industryKey</t>
  </si>
  <si>
    <t>specialty-business-services</t>
  </si>
  <si>
    <t>industryDisp</t>
  </si>
  <si>
    <t>sector</t>
  </si>
  <si>
    <t>Industrials</t>
  </si>
  <si>
    <t>sectorKey</t>
  </si>
  <si>
    <t>industrials</t>
  </si>
  <si>
    <t>sectorDisp</t>
  </si>
  <si>
    <t>longBusinessSummary</t>
  </si>
  <si>
    <t>Rentokil Initial plc, together with its subsidiaries, provides route-based services in North America, the United Kingdom, rest of Europe, Asia, the Pacific, and internationally. It offers a range of pest control services for rodents, and flying and crawling insects, as well as other forms of wildlife management for commercial customers. The company provides hygiene services, including the provision and maintenance of products, such as soap and hand sanitizer dispensers, hand dryers, air care and purification, cubicle and surface sanitizers, feminine hygiene units, toilet paper dispensers, and floor protection mats. In addition, it engages in the supply and maintenance of workwear and protective equipment. Further, the company offers property care services; and provides a range of specialist cleaning services, such as graffiti removal deep cleaning of kitchens and washrooms, trauma cleaning, and flood or fire damage cleaning, as well as specialist medical and hygiene services. Rentokil Initial plc was founded in 1903 and is headquartered in Crawley, the United Kingdom.</t>
  </si>
  <si>
    <t>fullTimeEmployees</t>
  </si>
  <si>
    <t>companyOfficers</t>
  </si>
  <si>
    <t>[{'maxAge': 1, 'name': 'Mr. Andrew M. Ransom', 'age': 61, 'title': 'CEO &amp; Executive Director', 'yearBorn': 1963, 'fiscalYear': 2023, 'totalPay': 2370286, 'exercisedValue': 0, 'unexercisedValue': 26134640}, {'maxAge': 1, 'name': 'Mr. Paul Russell Edgecliffe-Johnson', 'age': 52, 'title': 'CFO &amp; Director', 'yearBorn': 1972, 'fiscalYear': 2023, 'exercisedValue': 0, 'unexercisedValue': 0}, {'maxAge': 1, 'name': 'Mr. Bradley S. Paulsen', 'age': 48, 'title': 'CEO of North America &amp; Member of Management Board', 'yearBorn': 1976, 'fiscalYear': 2023, 'exercisedValue': 0, 'unexercisedValue': 0}, {'maxAge': 1, 'name': 'Mr. Mark  Purcell', 'age': 58, 'title': 'Chief Information Officer', 'yearBorn': 1966, 'fiscalYear': 2023, 'exercisedValue': 0, 'unexercisedValue': 0}, {'maxAge': 1, 'name': 'Ms. Katharine  Rycroft', 'title': 'Head of Investor Relations', 'fiscalYear': 2023, 'exercisedValue': 0, 'unexercisedValue': 0}, {'maxAge': 1, 'name': 'Ms. Rachel Eleanor Canham', 'age': 42, 'title': 'General Counsel &amp; Company Secretary', 'yearBorn': 1982, 'fiscalYear': 2023, 'exercisedValue': 0, 'unexercisedValue': 0}, {'maxAge': 1, 'name': 'Mr. Malcolm  Padley', 'title': 'Director of Corporate Communications', 'fiscalYear': 2023, 'exercisedValue': 0, 'unexercisedValue': 0}, {'maxAge': 1, 'name': 'Ms. Vanessa  Evans', 'age': 55, 'title': 'Group Human Resources Director', 'yearBorn': 1969, 'fiscalYear': 2023, 'exercisedValue': 0, 'unexercisedValue': 0}, {'maxAge': 1, 'name': 'Mr. John  Myers', 'age': 66, 'title': 'CEO of US Pest Control', 'yearBorn': 1958, 'fiscalYear': 2023, 'exercisedValue': 0, 'unexercisedValue': 0}, {'maxAge': 1, 'name': 'Mr. Phill  Wood', 'age': 58, 'title': 'Managing Director of UK &amp; Sub-Saharan Africa',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</si>
  <si>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</si>
  <si>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</si>
  <si>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</si>
  <si>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</si>
  <si>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</si>
  <si>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</si>
  <si>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</si>
  <si>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</si>
  <si>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</si>
  <si>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</si>
  <si>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</si>
  <si>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</si>
  <si>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</si>
  <si>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</si>
  <si>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</si>
  <si>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</si>
  <si>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</si>
  <si>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</si>
  <si>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</si>
  <si>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</si>
  <si>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</si>
  <si>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</si>
  <si>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</si>
  <si>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</si>
  <si>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</si>
  <si>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</si>
  <si>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</si>
  <si>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</si>
  <si>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</si>
  <si>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</si>
  <si>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</si>
  <si>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</si>
  <si>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</si>
  <si>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</si>
  <si>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</si>
  <si>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</si>
  <si>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</si>
  <si>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</si>
  <si>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</si>
  <si>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</si>
  <si>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</si>
  <si>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</si>
  <si>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</si>
  <si>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</si>
  <si>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</si>
  <si>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</si>
  <si>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</si>
  <si>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</si>
  <si>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</si>
  <si>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</si>
  <si>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</si>
  <si>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</si>
  <si>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</si>
  <si>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</si>
  <si>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</si>
  <si>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</si>
  <si>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</si>
  <si>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</si>
  <si>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</si>
  <si>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</si>
  <si>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</si>
  <si>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</si>
  <si>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</si>
  <si>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</si>
  <si>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</si>
  <si>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</si>
  <si>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</si>
  <si>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</si>
  <si>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</si>
  <si>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</si>
  <si>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</si>
  <si>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</si>
  <si>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</si>
  <si>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</si>
  <si>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</si>
  <si>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Rentokil Initial plc</t>
  </si>
  <si>
    <t>longName</t>
  </si>
  <si>
    <t>firstTradeDateEpochUtc</t>
  </si>
  <si>
    <t>timeZoneFullName</t>
  </si>
  <si>
    <t>America/New_York</t>
  </si>
  <si>
    <t>timeZoneShortName</t>
  </si>
  <si>
    <t>EST</t>
  </si>
  <si>
    <t>uuid</t>
  </si>
  <si>
    <t>81acff62-5024-34f1-83c5-facbd0fd49ea</t>
  </si>
  <si>
    <t>messageBoardId</t>
  </si>
  <si>
    <t>finmb_411004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</si>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</sst>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ntokil-init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23.75</v>
      </c>
      <c r="C4" s="2"/>
      <c r="D4" s="2"/>
      <c r="E4" s="2"/>
      <c r="F4" s="2"/>
      <c r="G4" s="2"/>
      <c r="H4" s="2"/>
      <c r="I4" s="2"/>
      <c r="J4" s="2"/>
      <c r="K4" s="2"/>
      <c r="L4" s="2"/>
      <c r="M4" s="2"/>
      <c r="N4" s="2"/>
      <c r="O4" s="2"/>
      <c r="P4" s="2"/>
      <c r="Q4" s="2"/>
      <c r="R4" s="2"/>
      <c r="S4" s="2"/>
      <c r="T4" s="2"/>
      <c r="U4" s="2"/>
      <c r="V4" s="2"/>
      <c r="W4" s="2"/>
      <c r="X4" s="2"/>
      <c r="Y4" s="2"/>
      <c r="Z4" s="2"/>
    </row>
    <row r="5">
      <c r="A5" s="1" t="s">
        <v>7</v>
      </c>
      <c r="B5" s="1">
        <v>8.175916858434375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1.2020230144E10</v>
      </c>
      <c r="C8" s="2"/>
      <c r="D8" s="2"/>
      <c r="E8" s="2"/>
      <c r="F8" s="2"/>
      <c r="G8" s="2"/>
      <c r="H8" s="2"/>
      <c r="I8" s="2"/>
      <c r="J8" s="2"/>
      <c r="K8" s="2"/>
      <c r="L8" s="2"/>
      <c r="M8" s="2"/>
      <c r="N8" s="2"/>
      <c r="O8" s="2"/>
      <c r="P8" s="2"/>
      <c r="Q8" s="2"/>
      <c r="R8" s="2"/>
      <c r="S8" s="2"/>
      <c r="T8" s="2"/>
      <c r="U8" s="2"/>
      <c r="V8" s="2"/>
      <c r="W8" s="2"/>
      <c r="X8" s="2"/>
      <c r="Y8" s="2"/>
      <c r="Z8" s="2"/>
    </row>
    <row r="9">
      <c r="A9" s="1" t="s">
        <v>13</v>
      </c>
      <c r="B9" s="1">
        <v>1.652</v>
      </c>
      <c r="C9" s="2"/>
      <c r="D9" s="2"/>
      <c r="E9" s="2"/>
      <c r="F9" s="2"/>
      <c r="G9" s="2"/>
      <c r="H9" s="2"/>
      <c r="I9" s="2"/>
      <c r="J9" s="2"/>
      <c r="K9" s="2"/>
      <c r="L9" s="2"/>
      <c r="M9" s="2"/>
      <c r="N9" s="2"/>
      <c r="O9" s="2"/>
      <c r="P9" s="2"/>
      <c r="Q9" s="2"/>
      <c r="R9" s="2"/>
      <c r="S9" s="2"/>
      <c r="T9" s="2"/>
      <c r="U9" s="2"/>
      <c r="V9" s="2"/>
      <c r="W9" s="2"/>
      <c r="X9" s="2"/>
      <c r="Y9" s="2"/>
      <c r="Z9" s="2"/>
    </row>
    <row r="10">
      <c r="A10" s="1" t="s">
        <v>14</v>
      </c>
      <c r="B10" s="1">
        <v>27.743963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319.64</v>
      </c>
      <c r="C2" s="1">
        <v>151.28</v>
      </c>
      <c r="D2" s="1">
        <v>204.96</v>
      </c>
      <c r="E2" s="1">
        <v>833.26</v>
      </c>
      <c r="F2" s="1">
        <v>-119.56</v>
      </c>
      <c r="G2" s="1">
        <v>346.48</v>
      </c>
      <c r="H2" s="1">
        <v>226.92</v>
      </c>
      <c r="I2" s="1">
        <v>320.86</v>
      </c>
      <c r="J2" s="1">
        <v>283.04</v>
      </c>
      <c r="K2" s="1">
        <v>464.82</v>
      </c>
      <c r="L2" s="2"/>
      <c r="M2" s="2"/>
      <c r="N2" s="2"/>
      <c r="O2" s="2"/>
      <c r="P2" s="2"/>
      <c r="Q2" s="2"/>
      <c r="R2" s="2"/>
      <c r="S2" s="2"/>
      <c r="T2" s="2"/>
      <c r="U2" s="2"/>
      <c r="V2" s="2"/>
      <c r="W2" s="2"/>
      <c r="X2" s="2"/>
      <c r="Y2" s="2"/>
      <c r="Z2" s="2"/>
    </row>
    <row r="3">
      <c r="A3" s="1" t="s">
        <v>26</v>
      </c>
      <c r="B3" s="1">
        <v>214.72</v>
      </c>
      <c r="C3" s="1">
        <v>197.64</v>
      </c>
      <c r="D3" s="1">
        <v>229.36</v>
      </c>
      <c r="E3" s="1">
        <v>163.48</v>
      </c>
      <c r="F3" s="1">
        <v>159.82</v>
      </c>
      <c r="G3" s="1">
        <v>251.32</v>
      </c>
      <c r="H3" s="1">
        <v>256.2</v>
      </c>
      <c r="I3" s="1">
        <v>252.54</v>
      </c>
      <c r="J3" s="1">
        <v>279.38</v>
      </c>
      <c r="K3" s="1">
        <v>334.28</v>
      </c>
      <c r="L3" s="2"/>
      <c r="M3" s="2"/>
      <c r="N3" s="2"/>
      <c r="O3" s="2"/>
      <c r="P3" s="2"/>
      <c r="Q3" s="2"/>
      <c r="R3" s="2"/>
      <c r="S3" s="2"/>
      <c r="T3" s="2"/>
      <c r="U3" s="2"/>
      <c r="V3" s="2"/>
      <c r="W3" s="2"/>
      <c r="X3" s="2"/>
      <c r="Y3" s="2"/>
      <c r="Z3" s="2"/>
    </row>
    <row r="4">
      <c r="A4" s="1" t="s">
        <v>27</v>
      </c>
      <c r="B4" s="1">
        <v>24.4</v>
      </c>
      <c r="C4" s="1">
        <v>34.16</v>
      </c>
      <c r="D4" s="1">
        <v>48.8</v>
      </c>
      <c r="E4" s="1">
        <v>58.56</v>
      </c>
      <c r="F4" s="1">
        <v>68.32</v>
      </c>
      <c r="G4" s="1">
        <v>91.5</v>
      </c>
      <c r="H4" s="1">
        <v>79.3</v>
      </c>
      <c r="I4" s="1">
        <v>82.96</v>
      </c>
      <c r="J4" s="1">
        <v>111.02</v>
      </c>
      <c r="K4" s="1">
        <v>200.08</v>
      </c>
      <c r="L4" s="2"/>
      <c r="M4" s="2"/>
      <c r="N4" s="2"/>
      <c r="O4" s="2"/>
      <c r="P4" s="2"/>
      <c r="Q4" s="2"/>
      <c r="R4" s="2"/>
      <c r="S4" s="2"/>
      <c r="T4" s="2"/>
      <c r="U4" s="2"/>
      <c r="V4" s="2"/>
      <c r="W4" s="2"/>
      <c r="X4" s="2"/>
      <c r="Y4" s="2"/>
      <c r="Z4" s="2"/>
    </row>
    <row r="5">
      <c r="A5" s="1" t="s">
        <v>28</v>
      </c>
      <c r="B5" s="1">
        <v>239.12</v>
      </c>
      <c r="C5" s="1">
        <v>231.8</v>
      </c>
      <c r="D5" s="1">
        <v>279.38</v>
      </c>
      <c r="E5" s="1">
        <v>222.04</v>
      </c>
      <c r="F5" s="1">
        <v>229.36</v>
      </c>
      <c r="G5" s="1">
        <v>342.82</v>
      </c>
      <c r="H5" s="1">
        <v>335.5</v>
      </c>
      <c r="I5" s="1">
        <v>336.72</v>
      </c>
      <c r="J5" s="1">
        <v>390.4</v>
      </c>
      <c r="K5" s="1">
        <v>534.36</v>
      </c>
      <c r="L5" s="2"/>
      <c r="M5" s="2"/>
      <c r="N5" s="2"/>
      <c r="O5" s="2"/>
      <c r="P5" s="2"/>
      <c r="Q5" s="2"/>
      <c r="R5" s="2"/>
      <c r="S5" s="2"/>
      <c r="T5" s="2"/>
      <c r="U5" s="2"/>
      <c r="V5" s="2"/>
      <c r="W5" s="2"/>
      <c r="X5" s="2"/>
      <c r="Y5" s="2"/>
      <c r="Z5" s="2"/>
    </row>
    <row r="6">
      <c r="A6" s="1" t="s">
        <v>29</v>
      </c>
      <c r="B6" s="1">
        <v>13.42</v>
      </c>
      <c r="C6" s="1">
        <v>13.42</v>
      </c>
      <c r="D6" s="1">
        <v>18.3</v>
      </c>
      <c r="E6" s="1">
        <v>19.52</v>
      </c>
      <c r="F6" s="1">
        <v>24.4</v>
      </c>
      <c r="G6" s="1">
        <v>23.18</v>
      </c>
      <c r="H6" s="1">
        <v>28.06</v>
      </c>
      <c r="I6" s="1">
        <v>24.4</v>
      </c>
      <c r="J6" s="1">
        <v>32.94</v>
      </c>
      <c r="K6" s="1">
        <v>40.26</v>
      </c>
      <c r="L6" s="2"/>
      <c r="M6" s="2"/>
      <c r="N6" s="2"/>
      <c r="O6" s="2"/>
      <c r="P6" s="2"/>
      <c r="Q6" s="2"/>
      <c r="R6" s="2"/>
      <c r="S6" s="2"/>
      <c r="T6" s="2"/>
      <c r="U6" s="2"/>
      <c r="V6" s="2"/>
      <c r="W6" s="2"/>
      <c r="X6" s="2"/>
      <c r="Y6" s="2"/>
      <c r="Z6" s="2"/>
    </row>
    <row r="7">
      <c r="A7" s="1" t="s">
        <v>30</v>
      </c>
      <c r="B7" s="1">
        <v>-3.66</v>
      </c>
      <c r="C7" s="1">
        <v>0.0</v>
      </c>
      <c r="D7" s="1">
        <v>0.0</v>
      </c>
      <c r="E7" s="1">
        <v>-547.78</v>
      </c>
      <c r="F7" s="1">
        <v>0.0</v>
      </c>
      <c r="G7" s="1">
        <v>-126.88</v>
      </c>
      <c r="H7" s="1">
        <v>0.0</v>
      </c>
      <c r="I7" s="1">
        <v>0.0</v>
      </c>
      <c r="J7" s="1">
        <v>0.0</v>
      </c>
      <c r="K7" s="1">
        <v>0.0</v>
      </c>
      <c r="L7" s="2"/>
      <c r="M7" s="2"/>
      <c r="N7" s="2"/>
      <c r="O7" s="2"/>
      <c r="P7" s="2"/>
      <c r="Q7" s="2"/>
      <c r="R7" s="2"/>
      <c r="S7" s="2"/>
      <c r="T7" s="2"/>
      <c r="U7" s="2"/>
      <c r="V7" s="2"/>
      <c r="W7" s="2"/>
      <c r="X7" s="2"/>
      <c r="Y7" s="2"/>
      <c r="Z7" s="2"/>
    </row>
    <row r="8">
      <c r="A8" s="1" t="s">
        <v>31</v>
      </c>
      <c r="B8" s="1">
        <v>2.44</v>
      </c>
      <c r="C8" s="1">
        <v>2.44</v>
      </c>
      <c r="D8" s="1">
        <v>0.0</v>
      </c>
      <c r="E8" s="1">
        <v>2.44</v>
      </c>
      <c r="F8" s="1">
        <v>12.2</v>
      </c>
      <c r="G8" s="1">
        <v>4.88</v>
      </c>
      <c r="H8" s="1">
        <v>14.64</v>
      </c>
      <c r="I8" s="1">
        <v>1.22</v>
      </c>
      <c r="J8" s="1">
        <v>57.34</v>
      </c>
      <c r="K8" s="1">
        <v>4.88</v>
      </c>
      <c r="L8" s="2"/>
      <c r="M8" s="2"/>
      <c r="N8" s="2"/>
      <c r="O8" s="2"/>
      <c r="P8" s="2"/>
      <c r="Q8" s="2"/>
      <c r="R8" s="2"/>
      <c r="S8" s="2"/>
      <c r="T8" s="2"/>
      <c r="U8" s="2"/>
      <c r="V8" s="2"/>
      <c r="W8" s="2"/>
      <c r="X8" s="2"/>
      <c r="Y8" s="2"/>
      <c r="Z8" s="2"/>
    </row>
    <row r="9">
      <c r="A9" s="1" t="s">
        <v>32</v>
      </c>
      <c r="B9" s="1">
        <v>-3.66</v>
      </c>
      <c r="C9" s="1">
        <v>-4.88</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1.22</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-178.12</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73.2</v>
      </c>
      <c r="C12" s="1">
        <v>4.88</v>
      </c>
      <c r="D12" s="1">
        <v>-28.06</v>
      </c>
      <c r="E12" s="1">
        <v>-34.16</v>
      </c>
      <c r="F12" s="1">
        <v>313.54</v>
      </c>
      <c r="G12" s="1">
        <v>-13.42</v>
      </c>
      <c r="H12" s="1">
        <v>1.22</v>
      </c>
      <c r="I12" s="1">
        <v>-19.52</v>
      </c>
      <c r="J12" s="1">
        <v>-28.06</v>
      </c>
      <c r="K12" s="1">
        <v>4.88</v>
      </c>
      <c r="L12" s="2"/>
      <c r="M12" s="2"/>
      <c r="N12" s="2"/>
      <c r="O12" s="2"/>
      <c r="P12" s="2"/>
      <c r="Q12" s="2"/>
      <c r="R12" s="2"/>
      <c r="S12" s="2"/>
      <c r="T12" s="2"/>
      <c r="U12" s="2"/>
      <c r="V12" s="2"/>
      <c r="W12" s="2"/>
      <c r="X12" s="2"/>
      <c r="Y12" s="2"/>
      <c r="Z12" s="2"/>
    </row>
    <row r="13">
      <c r="A13" s="1" t="s">
        <v>36</v>
      </c>
      <c r="B13" s="1">
        <v>-23.18</v>
      </c>
      <c r="C13" s="1">
        <v>-4.88</v>
      </c>
      <c r="D13" s="1">
        <v>-41.48</v>
      </c>
      <c r="E13" s="1">
        <v>-56.12</v>
      </c>
      <c r="F13" s="1">
        <v>-17.08</v>
      </c>
      <c r="G13" s="1">
        <v>-46.36</v>
      </c>
      <c r="H13" s="1">
        <v>-24.4</v>
      </c>
      <c r="I13" s="1">
        <v>70.76</v>
      </c>
      <c r="J13" s="1">
        <v>45.14</v>
      </c>
      <c r="K13" s="1">
        <v>-35.38</v>
      </c>
      <c r="L13" s="2"/>
      <c r="M13" s="2"/>
      <c r="N13" s="2"/>
      <c r="O13" s="2"/>
      <c r="P13" s="2"/>
      <c r="Q13" s="2"/>
      <c r="R13" s="2"/>
      <c r="S13" s="2"/>
      <c r="T13" s="2"/>
      <c r="U13" s="2"/>
      <c r="V13" s="2"/>
      <c r="W13" s="2"/>
      <c r="X13" s="2"/>
      <c r="Y13" s="2"/>
      <c r="Z13" s="2"/>
    </row>
    <row r="14">
      <c r="A14" s="1" t="s">
        <v>37</v>
      </c>
      <c r="B14" s="1">
        <v>1.22</v>
      </c>
      <c r="C14" s="1">
        <v>2.44</v>
      </c>
      <c r="D14" s="1">
        <v>-3.66</v>
      </c>
      <c r="E14" s="1">
        <v>-1.22</v>
      </c>
      <c r="F14" s="1">
        <v>-12.2</v>
      </c>
      <c r="G14" s="1">
        <v>-3.66</v>
      </c>
      <c r="H14" s="1">
        <v>-28.06</v>
      </c>
      <c r="I14" s="1">
        <v>-3.66</v>
      </c>
      <c r="J14" s="1">
        <v>-4.88</v>
      </c>
      <c r="K14" s="1">
        <v>-18.3</v>
      </c>
      <c r="L14" s="2"/>
      <c r="M14" s="2"/>
      <c r="N14" s="2"/>
      <c r="O14" s="2"/>
      <c r="P14" s="2"/>
      <c r="Q14" s="2"/>
      <c r="R14" s="2"/>
      <c r="S14" s="2"/>
      <c r="T14" s="2"/>
      <c r="U14" s="2"/>
      <c r="V14" s="2"/>
      <c r="W14" s="2"/>
      <c r="X14" s="2"/>
      <c r="Y14" s="2"/>
      <c r="Z14" s="2"/>
    </row>
    <row r="15">
      <c r="A15" s="1" t="s">
        <v>38</v>
      </c>
      <c r="B15" s="1">
        <v>-41.48</v>
      </c>
      <c r="C15" s="1">
        <v>-6.1</v>
      </c>
      <c r="D15" s="1">
        <v>14.64</v>
      </c>
      <c r="E15" s="1">
        <v>25.62</v>
      </c>
      <c r="F15" s="1">
        <v>21.96</v>
      </c>
      <c r="G15" s="1">
        <v>24.4</v>
      </c>
      <c r="H15" s="1">
        <v>95.16</v>
      </c>
      <c r="I15" s="1">
        <v>-52.46</v>
      </c>
      <c r="J15" s="1">
        <v>-91.5</v>
      </c>
      <c r="K15" s="1">
        <v>-73.2</v>
      </c>
      <c r="L15" s="2"/>
      <c r="M15" s="2"/>
      <c r="N15" s="2"/>
      <c r="O15" s="2"/>
      <c r="P15" s="2"/>
      <c r="Q15" s="2"/>
      <c r="R15" s="2"/>
      <c r="S15" s="2"/>
      <c r="T15" s="2"/>
      <c r="U15" s="2"/>
      <c r="V15" s="2"/>
      <c r="W15" s="2"/>
      <c r="X15" s="2"/>
      <c r="Y15" s="2"/>
      <c r="Z15" s="2"/>
    </row>
    <row r="16">
      <c r="A16" s="1" t="s">
        <v>39</v>
      </c>
      <c r="B16" s="1">
        <v>0.0</v>
      </c>
      <c r="C16" s="1">
        <v>0.0</v>
      </c>
      <c r="D16" s="1">
        <v>0.0</v>
      </c>
      <c r="E16" s="1">
        <v>0.0</v>
      </c>
      <c r="F16" s="1">
        <v>10.98</v>
      </c>
      <c r="G16" s="1">
        <v>19.52</v>
      </c>
      <c r="H16" s="1">
        <v>14.64</v>
      </c>
      <c r="I16" s="1">
        <v>13.42</v>
      </c>
      <c r="J16" s="1">
        <v>98.82</v>
      </c>
      <c r="K16" s="1">
        <v>0.0</v>
      </c>
      <c r="L16" s="2"/>
      <c r="M16" s="2"/>
      <c r="N16" s="2"/>
      <c r="O16" s="2"/>
      <c r="P16" s="2"/>
      <c r="Q16" s="2"/>
      <c r="R16" s="2"/>
      <c r="S16" s="2"/>
      <c r="T16" s="2"/>
      <c r="U16" s="2"/>
      <c r="V16" s="2"/>
      <c r="W16" s="2"/>
      <c r="X16" s="2"/>
      <c r="Y16" s="2"/>
      <c r="Z16" s="2"/>
    </row>
    <row r="17">
      <c r="A17" s="1" t="s">
        <v>40</v>
      </c>
      <c r="B17" s="1">
        <v>0.0</v>
      </c>
      <c r="C17" s="1">
        <v>0.0</v>
      </c>
      <c r="D17" s="1">
        <v>0.0</v>
      </c>
      <c r="E17" s="1">
        <v>0.0</v>
      </c>
      <c r="F17" s="1">
        <v>-7.32</v>
      </c>
      <c r="G17" s="1">
        <v>-7.32</v>
      </c>
      <c r="H17" s="1">
        <v>-1.22</v>
      </c>
      <c r="I17" s="1">
        <v>-4.88</v>
      </c>
      <c r="J17" s="1">
        <v>-51.24</v>
      </c>
      <c r="K17" s="1">
        <v>-23.18</v>
      </c>
      <c r="L17" s="2"/>
      <c r="M17" s="2"/>
      <c r="N17" s="2"/>
      <c r="O17" s="2"/>
      <c r="P17" s="2"/>
      <c r="Q17" s="2"/>
      <c r="R17" s="2"/>
      <c r="S17" s="2"/>
      <c r="T17" s="2"/>
      <c r="U17" s="2"/>
      <c r="V17" s="2"/>
      <c r="W17" s="2"/>
      <c r="X17" s="2"/>
      <c r="Y17" s="2"/>
      <c r="Z17" s="2"/>
    </row>
    <row r="18">
      <c r="A18" s="1" t="s">
        <v>41</v>
      </c>
      <c r="B18" s="1">
        <v>326.96</v>
      </c>
      <c r="C18" s="1">
        <v>390.4</v>
      </c>
      <c r="D18" s="1">
        <v>441.64</v>
      </c>
      <c r="E18" s="1">
        <v>463.6</v>
      </c>
      <c r="F18" s="1">
        <v>444.08</v>
      </c>
      <c r="G18" s="1">
        <v>564.86</v>
      </c>
      <c r="H18" s="1">
        <v>663.68</v>
      </c>
      <c r="I18" s="1">
        <v>686.86</v>
      </c>
      <c r="J18" s="1">
        <v>732.0</v>
      </c>
      <c r="K18" s="1">
        <v>899.14</v>
      </c>
      <c r="L18" s="2"/>
      <c r="M18" s="2"/>
      <c r="N18" s="2"/>
      <c r="O18" s="2"/>
      <c r="P18" s="2"/>
      <c r="Q18" s="2"/>
      <c r="R18" s="2"/>
      <c r="S18" s="2"/>
      <c r="T18" s="2"/>
      <c r="U18" s="2"/>
      <c r="V18" s="2"/>
      <c r="W18" s="2"/>
      <c r="X18" s="2"/>
      <c r="Y18" s="2"/>
      <c r="Z18" s="2"/>
    </row>
    <row r="19">
      <c r="A19" s="1" t="s">
        <v>42</v>
      </c>
      <c r="B19" s="1">
        <v>-211.06</v>
      </c>
      <c r="C19" s="1">
        <v>-193.98</v>
      </c>
      <c r="D19" s="1">
        <v>-226.92</v>
      </c>
      <c r="E19" s="1">
        <v>-212.28</v>
      </c>
      <c r="F19" s="1">
        <v>-179.34</v>
      </c>
      <c r="G19" s="1">
        <v>-170.8</v>
      </c>
      <c r="H19" s="1">
        <v>-158.6</v>
      </c>
      <c r="I19" s="1">
        <v>-156.16</v>
      </c>
      <c r="J19" s="1">
        <v>-186.66</v>
      </c>
      <c r="K19" s="1">
        <v>-203.74</v>
      </c>
      <c r="L19" s="2"/>
      <c r="M19" s="2"/>
      <c r="N19" s="2"/>
      <c r="O19" s="2"/>
      <c r="P19" s="2"/>
      <c r="Q19" s="2"/>
      <c r="R19" s="2"/>
      <c r="S19" s="2"/>
      <c r="T19" s="2"/>
      <c r="U19" s="2"/>
      <c r="V19" s="2"/>
      <c r="W19" s="2"/>
      <c r="X19" s="2"/>
      <c r="Y19" s="2"/>
      <c r="Z19" s="2"/>
    </row>
    <row r="20">
      <c r="A20" s="1" t="s">
        <v>43</v>
      </c>
      <c r="B20" s="1">
        <v>7.32</v>
      </c>
      <c r="C20" s="1">
        <v>7.32</v>
      </c>
      <c r="D20" s="1">
        <v>7.32</v>
      </c>
      <c r="E20" s="1">
        <v>4.88</v>
      </c>
      <c r="F20" s="1">
        <v>2.44</v>
      </c>
      <c r="G20" s="1">
        <v>3.66</v>
      </c>
      <c r="H20" s="1">
        <v>7.32</v>
      </c>
      <c r="I20" s="1">
        <v>8.54</v>
      </c>
      <c r="J20" s="1">
        <v>6.1</v>
      </c>
      <c r="K20" s="1">
        <v>17.08</v>
      </c>
      <c r="L20" s="2"/>
      <c r="M20" s="2"/>
      <c r="N20" s="2"/>
      <c r="O20" s="2"/>
      <c r="P20" s="2"/>
      <c r="Q20" s="2"/>
      <c r="R20" s="2"/>
      <c r="S20" s="2"/>
      <c r="T20" s="2"/>
      <c r="U20" s="2"/>
      <c r="V20" s="2"/>
      <c r="W20" s="2"/>
      <c r="X20" s="2"/>
      <c r="Y20" s="2"/>
      <c r="Z20" s="2"/>
    </row>
    <row r="21" ht="15.75" customHeight="1">
      <c r="A21" s="1" t="s">
        <v>44</v>
      </c>
      <c r="B21" s="1">
        <v>-82.96</v>
      </c>
      <c r="C21" s="1">
        <v>-450.18</v>
      </c>
      <c r="D21" s="1">
        <v>-132.98</v>
      </c>
      <c r="E21" s="1">
        <v>-342.82</v>
      </c>
      <c r="F21" s="1">
        <v>-363.56</v>
      </c>
      <c r="G21" s="1">
        <v>-385.52</v>
      </c>
      <c r="H21" s="1">
        <v>-237.9</v>
      </c>
      <c r="I21" s="1">
        <v>-564.86</v>
      </c>
      <c r="J21" s="1">
        <v>-1244.4</v>
      </c>
      <c r="K21" s="1">
        <v>-295.24</v>
      </c>
      <c r="L21" s="2"/>
      <c r="M21" s="2"/>
      <c r="N21" s="2"/>
      <c r="O21" s="2"/>
      <c r="P21" s="2"/>
      <c r="Q21" s="2"/>
      <c r="R21" s="2"/>
      <c r="S21" s="2"/>
      <c r="T21" s="2"/>
      <c r="U21" s="2"/>
      <c r="V21" s="2"/>
      <c r="W21" s="2"/>
      <c r="X21" s="2"/>
      <c r="Y21" s="2"/>
      <c r="Z21" s="2"/>
    </row>
    <row r="22" ht="15.75" customHeight="1">
      <c r="A22" s="1" t="s">
        <v>45</v>
      </c>
      <c r="B22" s="1">
        <v>7.32</v>
      </c>
      <c r="C22" s="1">
        <v>97.6</v>
      </c>
      <c r="D22" s="1">
        <v>36.6</v>
      </c>
      <c r="E22" s="1">
        <v>551.4399999999999</v>
      </c>
      <c r="F22" s="1">
        <v>-3.66</v>
      </c>
      <c r="G22" s="1">
        <v>478.24</v>
      </c>
      <c r="H22" s="1">
        <v>2.44</v>
      </c>
      <c r="I22" s="1">
        <v>0.0</v>
      </c>
      <c r="J22" s="1">
        <v>1.22</v>
      </c>
      <c r="K22" s="1">
        <v>0.0</v>
      </c>
      <c r="L22" s="2"/>
      <c r="M22" s="2"/>
      <c r="N22" s="2"/>
      <c r="O22" s="2"/>
      <c r="P22" s="2"/>
      <c r="Q22" s="2"/>
      <c r="R22" s="2"/>
      <c r="S22" s="2"/>
      <c r="T22" s="2"/>
      <c r="U22" s="2"/>
      <c r="V22" s="2"/>
      <c r="W22" s="2"/>
      <c r="X22" s="2"/>
      <c r="Y22" s="2"/>
      <c r="Z22" s="2"/>
    </row>
    <row r="23" ht="15.75" customHeight="1">
      <c r="A23" s="1" t="s">
        <v>46</v>
      </c>
      <c r="B23" s="1">
        <v>7.32</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-14.64</v>
      </c>
      <c r="C24" s="1">
        <v>-15.86</v>
      </c>
      <c r="D24" s="1">
        <v>-25.62</v>
      </c>
      <c r="E24" s="1">
        <v>-23.18</v>
      </c>
      <c r="F24" s="1">
        <v>-26.84</v>
      </c>
      <c r="G24" s="1">
        <v>-36.6</v>
      </c>
      <c r="H24" s="1">
        <v>-26.84</v>
      </c>
      <c r="I24" s="1">
        <v>-39.04</v>
      </c>
      <c r="J24" s="1">
        <v>-45.14</v>
      </c>
      <c r="K24" s="1">
        <v>-53.68</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208.62</v>
      </c>
      <c r="J25" s="1">
        <v>1.22</v>
      </c>
      <c r="K25" s="1">
        <v>23.18</v>
      </c>
      <c r="L25" s="2"/>
      <c r="M25" s="2"/>
      <c r="N25" s="2"/>
      <c r="O25" s="2"/>
      <c r="P25" s="2"/>
      <c r="Q25" s="2"/>
      <c r="R25" s="2"/>
      <c r="S25" s="2"/>
      <c r="T25" s="2"/>
      <c r="U25" s="2"/>
      <c r="V25" s="2"/>
      <c r="W25" s="2"/>
      <c r="X25" s="2"/>
      <c r="Y25" s="2"/>
      <c r="Z25" s="2"/>
    </row>
    <row r="26" ht="15.75" customHeight="1">
      <c r="A26" s="1" t="s">
        <v>49</v>
      </c>
      <c r="B26" s="1">
        <v>286.7</v>
      </c>
      <c r="C26" s="1">
        <v>2.44</v>
      </c>
      <c r="D26" s="1">
        <v>12.2</v>
      </c>
      <c r="E26" s="1">
        <v>3.66</v>
      </c>
      <c r="F26" s="1">
        <v>13.42</v>
      </c>
      <c r="G26" s="1">
        <v>36.6</v>
      </c>
      <c r="H26" s="1">
        <v>13.42</v>
      </c>
      <c r="I26" s="1">
        <v>3.66</v>
      </c>
      <c r="J26" s="1">
        <v>4.88</v>
      </c>
      <c r="K26" s="1">
        <v>4.88</v>
      </c>
      <c r="L26" s="2"/>
      <c r="M26" s="2"/>
      <c r="N26" s="2"/>
      <c r="O26" s="2"/>
      <c r="P26" s="2"/>
      <c r="Q26" s="2"/>
      <c r="R26" s="2"/>
      <c r="S26" s="2"/>
      <c r="T26" s="2"/>
      <c r="U26" s="2"/>
      <c r="V26" s="2"/>
      <c r="W26" s="2"/>
      <c r="X26" s="2"/>
      <c r="Y26" s="2"/>
      <c r="Z26" s="2"/>
    </row>
    <row r="27" ht="15.75" customHeight="1">
      <c r="A27" s="1" t="s">
        <v>50</v>
      </c>
      <c r="B27" s="1">
        <v>109.8</v>
      </c>
      <c r="C27" s="1">
        <v>-649.04</v>
      </c>
      <c r="D27" s="1">
        <v>-366.0</v>
      </c>
      <c r="E27" s="1">
        <v>-17.08</v>
      </c>
      <c r="F27" s="1">
        <v>-557.54</v>
      </c>
      <c r="G27" s="1">
        <v>-74.42</v>
      </c>
      <c r="H27" s="1">
        <v>-398.94</v>
      </c>
      <c r="I27" s="1">
        <v>-538.02</v>
      </c>
      <c r="J27" s="1">
        <v>-1464.0</v>
      </c>
      <c r="K27" s="1">
        <v>-507.52</v>
      </c>
      <c r="L27" s="2"/>
      <c r="M27" s="2"/>
      <c r="N27" s="2"/>
      <c r="O27" s="2"/>
      <c r="P27" s="2"/>
      <c r="Q27" s="2"/>
      <c r="R27" s="2"/>
      <c r="S27" s="2"/>
      <c r="T27" s="2"/>
      <c r="U27" s="2"/>
      <c r="V27" s="2"/>
      <c r="W27" s="2"/>
      <c r="X27" s="2"/>
      <c r="Y27" s="2"/>
      <c r="Z27" s="2"/>
    </row>
    <row r="28" ht="15.75" customHeight="1">
      <c r="A28" s="1" t="s">
        <v>51</v>
      </c>
      <c r="B28" s="1">
        <v>1.22</v>
      </c>
      <c r="C28" s="1">
        <v>284.26</v>
      </c>
      <c r="D28" s="1">
        <v>295.24</v>
      </c>
      <c r="E28" s="1">
        <v>472.14</v>
      </c>
      <c r="F28" s="1">
        <v>30.5</v>
      </c>
      <c r="G28" s="1">
        <v>529.48</v>
      </c>
      <c r="H28" s="1">
        <v>2061.8</v>
      </c>
      <c r="I28" s="1">
        <v>4.88</v>
      </c>
      <c r="J28" s="1">
        <v>2903.6</v>
      </c>
      <c r="K28" s="1">
        <v>0.0</v>
      </c>
      <c r="L28" s="2"/>
      <c r="M28" s="2"/>
      <c r="N28" s="2"/>
      <c r="O28" s="2"/>
      <c r="P28" s="2"/>
      <c r="Q28" s="2"/>
      <c r="R28" s="2"/>
      <c r="S28" s="2"/>
      <c r="T28" s="2"/>
      <c r="U28" s="2"/>
      <c r="V28" s="2"/>
      <c r="W28" s="2"/>
      <c r="X28" s="2"/>
      <c r="Y28" s="2"/>
      <c r="Z28" s="2"/>
    </row>
    <row r="29" ht="15.75" customHeight="1">
      <c r="A29" s="1" t="s">
        <v>52</v>
      </c>
      <c r="B29" s="1">
        <v>1.22</v>
      </c>
      <c r="C29" s="1">
        <v>284.26</v>
      </c>
      <c r="D29" s="1">
        <v>295.24</v>
      </c>
      <c r="E29" s="1">
        <v>472.14</v>
      </c>
      <c r="F29" s="1">
        <v>30.5</v>
      </c>
      <c r="G29" s="1">
        <v>529.48</v>
      </c>
      <c r="H29" s="1">
        <v>2061.8</v>
      </c>
      <c r="I29" s="1">
        <v>4.88</v>
      </c>
      <c r="J29" s="1">
        <v>2903.6</v>
      </c>
      <c r="K29" s="1">
        <v>0.0</v>
      </c>
      <c r="L29" s="2"/>
      <c r="M29" s="2"/>
      <c r="N29" s="2"/>
      <c r="O29" s="2"/>
      <c r="P29" s="2"/>
      <c r="Q29" s="2"/>
      <c r="R29" s="2"/>
      <c r="S29" s="2"/>
      <c r="T29" s="2"/>
      <c r="U29" s="2"/>
      <c r="V29" s="2"/>
      <c r="W29" s="2"/>
      <c r="X29" s="2"/>
      <c r="Y29" s="2"/>
      <c r="Z29" s="2"/>
    </row>
    <row r="30" ht="15.75" customHeight="1">
      <c r="A30" s="1" t="s">
        <v>53</v>
      </c>
      <c r="B30" s="1">
        <v>-486.78</v>
      </c>
      <c r="C30" s="1">
        <v>-10.98</v>
      </c>
      <c r="D30" s="1">
        <v>-381.86</v>
      </c>
      <c r="E30" s="1">
        <v>-566.08</v>
      </c>
      <c r="F30" s="1">
        <v>-71.98</v>
      </c>
      <c r="G30" s="1">
        <v>-680.76</v>
      </c>
      <c r="H30" s="1">
        <v>-1756.8</v>
      </c>
      <c r="I30" s="1">
        <v>-311.1</v>
      </c>
      <c r="J30" s="1">
        <v>-1156.56</v>
      </c>
      <c r="K30" s="1">
        <v>-191.54</v>
      </c>
      <c r="L30" s="2"/>
      <c r="M30" s="2"/>
      <c r="N30" s="2"/>
      <c r="O30" s="2"/>
      <c r="P30" s="2"/>
      <c r="Q30" s="2"/>
      <c r="R30" s="2"/>
      <c r="S30" s="2"/>
      <c r="T30" s="2"/>
      <c r="U30" s="2"/>
      <c r="V30" s="2"/>
      <c r="W30" s="2"/>
      <c r="X30" s="2"/>
      <c r="Y30" s="2"/>
      <c r="Z30" s="2"/>
    </row>
    <row r="31" ht="15.75" customHeight="1">
      <c r="A31" s="1" t="s">
        <v>54</v>
      </c>
      <c r="B31" s="1">
        <v>-486.78</v>
      </c>
      <c r="C31" s="1">
        <v>-10.98</v>
      </c>
      <c r="D31" s="1">
        <v>-381.86</v>
      </c>
      <c r="E31" s="1">
        <v>-566.08</v>
      </c>
      <c r="F31" s="1">
        <v>-71.98</v>
      </c>
      <c r="G31" s="1">
        <v>-680.76</v>
      </c>
      <c r="H31" s="1">
        <v>-1756.8</v>
      </c>
      <c r="I31" s="1">
        <v>-311.1</v>
      </c>
      <c r="J31" s="1">
        <v>-1156.56</v>
      </c>
      <c r="K31" s="1">
        <v>-191.54</v>
      </c>
      <c r="L31" s="2"/>
      <c r="M31" s="2"/>
      <c r="N31" s="2"/>
      <c r="O31" s="2"/>
      <c r="P31" s="2"/>
      <c r="Q31" s="2"/>
      <c r="R31" s="2"/>
      <c r="S31" s="2"/>
      <c r="T31" s="2"/>
      <c r="U31" s="2"/>
      <c r="V31" s="2"/>
      <c r="W31" s="2"/>
      <c r="X31" s="2"/>
      <c r="Y31" s="2"/>
      <c r="Z31" s="2"/>
    </row>
    <row r="32" ht="15.75" customHeight="1">
      <c r="A32" s="1" t="s">
        <v>55</v>
      </c>
      <c r="B32" s="1">
        <v>-52.46</v>
      </c>
      <c r="C32" s="1">
        <v>-58.56</v>
      </c>
      <c r="D32" s="1">
        <v>-67.1</v>
      </c>
      <c r="E32" s="1">
        <v>-78.08</v>
      </c>
      <c r="F32" s="1">
        <v>-90.28</v>
      </c>
      <c r="G32" s="1">
        <v>-103.7</v>
      </c>
      <c r="H32" s="1">
        <v>0.0</v>
      </c>
      <c r="I32" s="1">
        <v>-169.58</v>
      </c>
      <c r="J32" s="1">
        <v>-148.84</v>
      </c>
      <c r="K32" s="1">
        <v>-245.22</v>
      </c>
      <c r="L32" s="2"/>
      <c r="M32" s="2"/>
      <c r="N32" s="2"/>
      <c r="O32" s="2"/>
      <c r="P32" s="2"/>
      <c r="Q32" s="2"/>
      <c r="R32" s="2"/>
      <c r="S32" s="2"/>
      <c r="T32" s="2"/>
      <c r="U32" s="2"/>
      <c r="V32" s="2"/>
      <c r="W32" s="2"/>
      <c r="X32" s="2"/>
      <c r="Y32" s="2"/>
      <c r="Z32" s="2"/>
    </row>
    <row r="33" ht="15.75" customHeight="1">
      <c r="A33" s="1" t="s">
        <v>56</v>
      </c>
      <c r="B33" s="1">
        <v>-52.46</v>
      </c>
      <c r="C33" s="1">
        <v>-58.56</v>
      </c>
      <c r="D33" s="1">
        <v>-67.1</v>
      </c>
      <c r="E33" s="1">
        <v>-78.08</v>
      </c>
      <c r="F33" s="1">
        <v>-90.28</v>
      </c>
      <c r="G33" s="1">
        <v>-103.7</v>
      </c>
      <c r="H33" s="1">
        <v>0.0</v>
      </c>
      <c r="I33" s="1">
        <v>-169.58</v>
      </c>
      <c r="J33" s="1">
        <v>-148.84</v>
      </c>
      <c r="K33" s="1">
        <v>-245.22</v>
      </c>
      <c r="L33" s="2"/>
      <c r="M33" s="2"/>
      <c r="N33" s="2"/>
      <c r="O33" s="2"/>
      <c r="P33" s="2"/>
      <c r="Q33" s="2"/>
      <c r="R33" s="2"/>
      <c r="S33" s="2"/>
      <c r="T33" s="2"/>
      <c r="U33" s="2"/>
      <c r="V33" s="2"/>
      <c r="W33" s="2"/>
      <c r="X33" s="2"/>
      <c r="Y33" s="2"/>
      <c r="Z33" s="2"/>
    </row>
    <row r="34" ht="15.75" customHeight="1">
      <c r="A34" s="1" t="s">
        <v>57</v>
      </c>
      <c r="B34" s="1">
        <v>289.14</v>
      </c>
      <c r="C34" s="1">
        <v>-61.0</v>
      </c>
      <c r="D34" s="1">
        <v>69.53999999999999</v>
      </c>
      <c r="E34" s="1">
        <v>-28.06</v>
      </c>
      <c r="F34" s="1">
        <v>-9.76</v>
      </c>
      <c r="G34" s="1">
        <v>-13.42</v>
      </c>
      <c r="H34" s="1">
        <v>-236.68</v>
      </c>
      <c r="I34" s="1">
        <v>-34.16</v>
      </c>
      <c r="J34" s="1">
        <v>12.2</v>
      </c>
      <c r="K34" s="1">
        <v>-3.66</v>
      </c>
      <c r="L34" s="2"/>
      <c r="M34" s="2"/>
      <c r="N34" s="2"/>
      <c r="O34" s="2"/>
      <c r="P34" s="2"/>
      <c r="Q34" s="2"/>
      <c r="R34" s="2"/>
      <c r="S34" s="2"/>
      <c r="T34" s="2"/>
      <c r="U34" s="2"/>
      <c r="V34" s="2"/>
      <c r="W34" s="2"/>
      <c r="X34" s="2"/>
      <c r="Y34" s="2"/>
      <c r="Z34" s="2"/>
    </row>
    <row r="35" ht="15.75" customHeight="1">
      <c r="A35" s="1" t="s">
        <v>58</v>
      </c>
      <c r="B35" s="1">
        <v>-248.88</v>
      </c>
      <c r="C35" s="1">
        <v>151.28</v>
      </c>
      <c r="D35" s="1">
        <v>-82.96</v>
      </c>
      <c r="E35" s="1">
        <v>-201.3</v>
      </c>
      <c r="F35" s="1">
        <v>-141.52</v>
      </c>
      <c r="G35" s="1">
        <v>-269.62</v>
      </c>
      <c r="H35" s="1">
        <v>75.64</v>
      </c>
      <c r="I35" s="1">
        <v>-508.74</v>
      </c>
      <c r="J35" s="1">
        <v>1610.4</v>
      </c>
      <c r="K35" s="1">
        <v>-440.42</v>
      </c>
      <c r="L35" s="2"/>
      <c r="M35" s="2"/>
      <c r="N35" s="2"/>
      <c r="O35" s="2"/>
      <c r="P35" s="2"/>
      <c r="Q35" s="2"/>
      <c r="R35" s="2"/>
      <c r="S35" s="2"/>
      <c r="T35" s="2"/>
      <c r="U35" s="2"/>
      <c r="V35" s="2"/>
      <c r="W35" s="2"/>
      <c r="X35" s="2"/>
      <c r="Y35" s="2"/>
      <c r="Z35" s="2"/>
    </row>
    <row r="36" ht="15.75" customHeight="1">
      <c r="A36" s="1" t="s">
        <v>59</v>
      </c>
      <c r="B36" s="1">
        <v>-17.08</v>
      </c>
      <c r="C36" s="1">
        <v>-6.1</v>
      </c>
      <c r="D36" s="1">
        <v>12.2</v>
      </c>
      <c r="E36" s="1">
        <v>-2.44</v>
      </c>
      <c r="F36" s="1">
        <v>6.1</v>
      </c>
      <c r="G36" s="1">
        <v>-8.54</v>
      </c>
      <c r="H36" s="1">
        <v>-2.44</v>
      </c>
      <c r="I36" s="1">
        <v>-15.86</v>
      </c>
      <c r="J36" s="1">
        <v>-108.58</v>
      </c>
      <c r="K36" s="1">
        <v>-8.54</v>
      </c>
      <c r="L36" s="2"/>
      <c r="M36" s="2"/>
      <c r="N36" s="2"/>
      <c r="O36" s="2"/>
      <c r="P36" s="2"/>
      <c r="Q36" s="2"/>
      <c r="R36" s="2"/>
      <c r="S36" s="2"/>
      <c r="T36" s="2"/>
      <c r="U36" s="2"/>
      <c r="V36" s="2"/>
      <c r="W36" s="2"/>
      <c r="X36" s="2"/>
      <c r="Y36" s="2"/>
      <c r="Z36" s="2"/>
    </row>
    <row r="37" ht="15.75" customHeight="1">
      <c r="A37" s="1" t="s">
        <v>60</v>
      </c>
      <c r="B37" s="1">
        <v>61.0</v>
      </c>
      <c r="C37" s="1">
        <v>-113.46</v>
      </c>
      <c r="D37" s="1">
        <v>6.1</v>
      </c>
      <c r="E37" s="1">
        <v>241.56</v>
      </c>
      <c r="F37" s="1">
        <v>-247.66</v>
      </c>
      <c r="G37" s="1">
        <v>211.06</v>
      </c>
      <c r="H37" s="1">
        <v>337.94</v>
      </c>
      <c r="I37" s="1">
        <v>-376.98</v>
      </c>
      <c r="J37" s="1">
        <v>777.14</v>
      </c>
      <c r="K37" s="1">
        <v>-57.34</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73.2</v>
      </c>
      <c r="C39" s="1">
        <v>65.88</v>
      </c>
      <c r="D39" s="1">
        <v>81.74</v>
      </c>
      <c r="E39" s="1">
        <v>56.12</v>
      </c>
      <c r="F39" s="1">
        <v>64.66</v>
      </c>
      <c r="G39" s="1">
        <v>70.76</v>
      </c>
      <c r="H39" s="1">
        <v>58.56</v>
      </c>
      <c r="I39" s="1">
        <v>50.02</v>
      </c>
      <c r="J39" s="1">
        <v>63.44</v>
      </c>
      <c r="K39" s="1">
        <v>233.02</v>
      </c>
      <c r="L39" s="2"/>
      <c r="M39" s="2"/>
      <c r="N39" s="2"/>
      <c r="O39" s="2"/>
      <c r="P39" s="2"/>
      <c r="Q39" s="2"/>
      <c r="R39" s="2"/>
      <c r="S39" s="2"/>
      <c r="T39" s="2"/>
      <c r="U39" s="2"/>
      <c r="V39" s="2"/>
      <c r="W39" s="2"/>
      <c r="X39" s="2"/>
      <c r="Y39" s="2"/>
      <c r="Z39" s="2"/>
    </row>
    <row r="40" ht="15.75" customHeight="1">
      <c r="A40" s="1" t="s">
        <v>63</v>
      </c>
      <c r="B40" s="1">
        <v>36.6</v>
      </c>
      <c r="C40" s="1">
        <v>32.94</v>
      </c>
      <c r="D40" s="1">
        <v>42.7</v>
      </c>
      <c r="E40" s="1">
        <v>48.8</v>
      </c>
      <c r="F40" s="1">
        <v>54.9</v>
      </c>
      <c r="G40" s="1">
        <v>52.46</v>
      </c>
      <c r="H40" s="1">
        <v>78.08</v>
      </c>
      <c r="I40" s="1">
        <v>82.96</v>
      </c>
      <c r="J40" s="1">
        <v>93.94</v>
      </c>
      <c r="K40" s="1">
        <v>122.0</v>
      </c>
      <c r="L40" s="2"/>
      <c r="M40" s="2"/>
      <c r="N40" s="2"/>
      <c r="O40" s="2"/>
      <c r="P40" s="2"/>
      <c r="Q40" s="2"/>
      <c r="R40" s="2"/>
      <c r="S40" s="2"/>
      <c r="T40" s="2"/>
      <c r="U40" s="2"/>
      <c r="V40" s="2"/>
      <c r="W40" s="2"/>
      <c r="X40" s="2"/>
      <c r="Y40" s="2"/>
      <c r="Z40" s="2"/>
    </row>
    <row r="41" ht="15.75" customHeight="1">
      <c r="A41" s="1" t="s">
        <v>64</v>
      </c>
      <c r="B41" s="1">
        <v>150.06</v>
      </c>
      <c r="C41" s="1">
        <v>183.0</v>
      </c>
      <c r="D41" s="1">
        <v>-48.8</v>
      </c>
      <c r="E41" s="1">
        <v>386.74</v>
      </c>
      <c r="F41" s="1">
        <v>250.1</v>
      </c>
      <c r="G41" s="1">
        <v>381.86</v>
      </c>
      <c r="H41" s="1">
        <v>635.62</v>
      </c>
      <c r="I41" s="1">
        <v>252.54</v>
      </c>
      <c r="J41" s="1">
        <v>649.04</v>
      </c>
      <c r="K41" s="1">
        <v>616.1</v>
      </c>
      <c r="L41" s="2"/>
      <c r="M41" s="2"/>
      <c r="N41" s="2"/>
      <c r="O41" s="2"/>
      <c r="P41" s="2"/>
      <c r="Q41" s="2"/>
      <c r="R41" s="2"/>
      <c r="S41" s="2"/>
      <c r="T41" s="2"/>
      <c r="U41" s="2"/>
      <c r="V41" s="2"/>
      <c r="W41" s="2"/>
      <c r="X41" s="2"/>
      <c r="Y41" s="2"/>
      <c r="Z41" s="2"/>
    </row>
    <row r="42" ht="15.75" customHeight="1">
      <c r="A42" s="1" t="s">
        <v>65</v>
      </c>
      <c r="B42" s="1">
        <v>191.54</v>
      </c>
      <c r="C42" s="1">
        <v>220.82</v>
      </c>
      <c r="D42" s="1">
        <v>-10.98</v>
      </c>
      <c r="E42" s="1">
        <v>422.12</v>
      </c>
      <c r="F42" s="1">
        <v>291.58</v>
      </c>
      <c r="G42" s="1">
        <v>423.34</v>
      </c>
      <c r="H42" s="1">
        <v>673.4399999999999</v>
      </c>
      <c r="I42" s="1">
        <v>278.16</v>
      </c>
      <c r="J42" s="1">
        <v>705.16</v>
      </c>
      <c r="K42" s="1">
        <v>749.0799999999999</v>
      </c>
      <c r="L42" s="2"/>
      <c r="M42" s="2"/>
      <c r="N42" s="2"/>
      <c r="O42" s="2"/>
      <c r="P42" s="2"/>
      <c r="Q42" s="2"/>
      <c r="R42" s="2"/>
      <c r="S42" s="2"/>
      <c r="T42" s="2"/>
      <c r="U42" s="2"/>
      <c r="V42" s="2"/>
      <c r="W42" s="2"/>
      <c r="X42" s="2"/>
      <c r="Y42" s="2"/>
      <c r="Z42" s="2"/>
    </row>
    <row r="43" ht="15.75" customHeight="1">
      <c r="A43" s="1" t="s">
        <v>66</v>
      </c>
      <c r="B43" s="1">
        <v>1.22</v>
      </c>
      <c r="C43" s="1">
        <v>-18.3</v>
      </c>
      <c r="D43" s="1">
        <v>253.76</v>
      </c>
      <c r="E43" s="1">
        <v>-173.24</v>
      </c>
      <c r="F43" s="1">
        <v>-25.62</v>
      </c>
      <c r="G43" s="1">
        <v>-37.82</v>
      </c>
      <c r="H43" s="1">
        <v>-241.56</v>
      </c>
      <c r="I43" s="1">
        <v>174.46</v>
      </c>
      <c r="J43" s="1">
        <v>-130.54</v>
      </c>
      <c r="K43" s="1">
        <v>154.94</v>
      </c>
      <c r="L43" s="2"/>
      <c r="M43" s="2"/>
      <c r="N43" s="2"/>
      <c r="O43" s="2"/>
      <c r="P43" s="2"/>
      <c r="Q43" s="2"/>
      <c r="R43" s="2"/>
      <c r="S43" s="2"/>
      <c r="T43" s="2"/>
      <c r="U43" s="2"/>
      <c r="V43" s="2"/>
      <c r="W43" s="2"/>
      <c r="X43" s="2"/>
      <c r="Y43" s="2"/>
      <c r="Z43" s="2"/>
    </row>
    <row r="44" ht="15.75" customHeight="1">
      <c r="A44" s="1" t="s">
        <v>67</v>
      </c>
      <c r="B44" s="1">
        <v>-485.56</v>
      </c>
      <c r="C44" s="1">
        <v>272.06</v>
      </c>
      <c r="D44" s="1">
        <v>-85.39999999999999</v>
      </c>
      <c r="E44" s="1">
        <v>-92.72</v>
      </c>
      <c r="F44" s="1">
        <v>-40.26</v>
      </c>
      <c r="G44" s="1">
        <v>-151.28</v>
      </c>
      <c r="H44" s="1">
        <v>312.32</v>
      </c>
      <c r="I44" s="1">
        <v>-305.0</v>
      </c>
      <c r="J44" s="1">
        <v>1756.8</v>
      </c>
      <c r="K44" s="1">
        <v>-191.54</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240.34</v>
      </c>
      <c r="C3" s="1">
        <v>109.8</v>
      </c>
      <c r="D3" s="1">
        <v>195.2</v>
      </c>
      <c r="E3" s="1">
        <v>378.2</v>
      </c>
      <c r="F3" s="1">
        <v>158.6</v>
      </c>
      <c r="G3" s="1">
        <v>378.2</v>
      </c>
      <c r="H3" s="1">
        <v>2720.6</v>
      </c>
      <c r="I3" s="1">
        <v>814.96</v>
      </c>
      <c r="J3" s="1">
        <v>2647.4</v>
      </c>
      <c r="K3" s="1">
        <v>1903.2</v>
      </c>
      <c r="L3" s="2"/>
      <c r="M3" s="2"/>
      <c r="N3" s="2"/>
      <c r="O3" s="2"/>
      <c r="P3" s="2"/>
      <c r="Q3" s="2"/>
      <c r="R3" s="2"/>
      <c r="S3" s="2"/>
      <c r="T3" s="2"/>
      <c r="U3" s="2"/>
      <c r="V3" s="2"/>
      <c r="W3" s="2"/>
      <c r="X3" s="2"/>
      <c r="Y3" s="2"/>
      <c r="Z3" s="2"/>
    </row>
    <row r="4">
      <c r="A4" s="1" t="s">
        <v>70</v>
      </c>
      <c r="B4" s="1">
        <v>62.22</v>
      </c>
      <c r="C4" s="1">
        <v>120.78</v>
      </c>
      <c r="D4" s="1">
        <v>10.98</v>
      </c>
      <c r="E4" s="1">
        <v>61.0</v>
      </c>
      <c r="F4" s="1">
        <v>2.44</v>
      </c>
      <c r="G4" s="1">
        <v>1.22</v>
      </c>
      <c r="H4" s="1">
        <v>209.84</v>
      </c>
      <c r="I4" s="1">
        <v>1.22</v>
      </c>
      <c r="J4" s="1">
        <v>1.22</v>
      </c>
      <c r="K4" s="1">
        <v>1.22</v>
      </c>
      <c r="L4" s="2"/>
      <c r="M4" s="2"/>
      <c r="N4" s="2"/>
      <c r="O4" s="2"/>
      <c r="P4" s="2"/>
      <c r="Q4" s="2"/>
      <c r="R4" s="2"/>
      <c r="S4" s="2"/>
      <c r="T4" s="2"/>
      <c r="U4" s="2"/>
      <c r="V4" s="2"/>
      <c r="W4" s="2"/>
      <c r="X4" s="2"/>
      <c r="Y4" s="2"/>
      <c r="Z4" s="2"/>
    </row>
    <row r="5">
      <c r="A5" s="1" t="s">
        <v>71</v>
      </c>
      <c r="B5" s="1">
        <v>0.0</v>
      </c>
      <c r="C5" s="1">
        <v>0.0</v>
      </c>
      <c r="D5" s="1">
        <v>1.22</v>
      </c>
      <c r="E5" s="1">
        <v>0.0</v>
      </c>
      <c r="F5" s="1">
        <v>0.0</v>
      </c>
      <c r="G5" s="1">
        <v>12.2</v>
      </c>
      <c r="H5" s="1">
        <v>0.0</v>
      </c>
      <c r="I5" s="1">
        <v>0.0</v>
      </c>
      <c r="J5" s="1">
        <v>0.0</v>
      </c>
      <c r="K5" s="1">
        <v>17.08</v>
      </c>
      <c r="L5" s="2"/>
      <c r="M5" s="2"/>
      <c r="N5" s="2"/>
      <c r="O5" s="2"/>
      <c r="P5" s="2"/>
      <c r="Q5" s="2"/>
      <c r="R5" s="2"/>
      <c r="S5" s="2"/>
      <c r="T5" s="2"/>
      <c r="U5" s="2"/>
      <c r="V5" s="2"/>
      <c r="W5" s="2"/>
      <c r="X5" s="2"/>
      <c r="Y5" s="2"/>
      <c r="Z5" s="2"/>
    </row>
    <row r="6">
      <c r="A6" s="1" t="s">
        <v>72</v>
      </c>
      <c r="B6" s="1">
        <v>302.56</v>
      </c>
      <c r="C6" s="1">
        <v>231.8</v>
      </c>
      <c r="D6" s="1">
        <v>208.62</v>
      </c>
      <c r="E6" s="1">
        <v>379.42</v>
      </c>
      <c r="F6" s="1">
        <v>161.04</v>
      </c>
      <c r="G6" s="1">
        <v>379.42</v>
      </c>
      <c r="H6" s="1">
        <v>2928.0</v>
      </c>
      <c r="I6" s="1">
        <v>817.4</v>
      </c>
      <c r="J6" s="1">
        <v>2647.4</v>
      </c>
      <c r="K6" s="1">
        <v>1927.6</v>
      </c>
      <c r="L6" s="2"/>
      <c r="M6" s="2"/>
      <c r="N6" s="2"/>
      <c r="O6" s="2"/>
      <c r="P6" s="2"/>
      <c r="Q6" s="2"/>
      <c r="R6" s="2"/>
      <c r="S6" s="2"/>
      <c r="T6" s="2"/>
      <c r="U6" s="2"/>
      <c r="V6" s="2"/>
      <c r="W6" s="2"/>
      <c r="X6" s="2"/>
      <c r="Y6" s="2"/>
      <c r="Z6" s="2"/>
    </row>
    <row r="7">
      <c r="A7" s="1" t="s">
        <v>73</v>
      </c>
      <c r="B7" s="1">
        <v>322.08</v>
      </c>
      <c r="C7" s="1">
        <v>329.4</v>
      </c>
      <c r="D7" s="1">
        <v>385.52</v>
      </c>
      <c r="E7" s="1">
        <v>444.08</v>
      </c>
      <c r="F7" s="1">
        <v>503.86</v>
      </c>
      <c r="G7" s="1">
        <v>530.6999999999999</v>
      </c>
      <c r="H7" s="1">
        <v>590.48</v>
      </c>
      <c r="I7" s="1">
        <v>540.46</v>
      </c>
      <c r="J7" s="1">
        <v>1015.04</v>
      </c>
      <c r="K7" s="1">
        <v>1073.6</v>
      </c>
      <c r="L7" s="2"/>
      <c r="M7" s="2"/>
      <c r="N7" s="2"/>
      <c r="O7" s="2"/>
      <c r="P7" s="2"/>
      <c r="Q7" s="2"/>
      <c r="R7" s="2"/>
      <c r="S7" s="2"/>
      <c r="T7" s="2"/>
      <c r="U7" s="2"/>
      <c r="V7" s="2"/>
      <c r="W7" s="2"/>
      <c r="X7" s="2"/>
      <c r="Y7" s="2"/>
      <c r="Z7" s="2"/>
    </row>
    <row r="8">
      <c r="A8" s="1" t="s">
        <v>74</v>
      </c>
      <c r="B8" s="1">
        <v>36.6</v>
      </c>
      <c r="C8" s="1">
        <v>50.02</v>
      </c>
      <c r="D8" s="1">
        <v>54.9</v>
      </c>
      <c r="E8" s="1">
        <v>58.56</v>
      </c>
      <c r="F8" s="1">
        <v>68.32</v>
      </c>
      <c r="G8" s="1">
        <v>51.24</v>
      </c>
      <c r="H8" s="1">
        <v>56.12</v>
      </c>
      <c r="I8" s="1">
        <v>68.32</v>
      </c>
      <c r="J8" s="1">
        <v>43.92</v>
      </c>
      <c r="K8" s="1">
        <v>40.26</v>
      </c>
      <c r="L8" s="2"/>
      <c r="M8" s="2"/>
      <c r="N8" s="2"/>
      <c r="O8" s="2"/>
      <c r="P8" s="2"/>
      <c r="Q8" s="2"/>
      <c r="R8" s="2"/>
      <c r="S8" s="2"/>
      <c r="T8" s="2"/>
      <c r="U8" s="2"/>
      <c r="V8" s="2"/>
      <c r="W8" s="2"/>
      <c r="X8" s="2"/>
      <c r="Y8" s="2"/>
      <c r="Z8" s="2"/>
    </row>
    <row r="9">
      <c r="A9" s="1" t="s">
        <v>75</v>
      </c>
      <c r="B9" s="1">
        <v>359.9</v>
      </c>
      <c r="C9" s="1">
        <v>380.64</v>
      </c>
      <c r="D9" s="1">
        <v>441.64</v>
      </c>
      <c r="E9" s="1">
        <v>502.64</v>
      </c>
      <c r="F9" s="1">
        <v>572.18</v>
      </c>
      <c r="G9" s="1">
        <v>583.16</v>
      </c>
      <c r="H9" s="1">
        <v>646.6</v>
      </c>
      <c r="I9" s="1">
        <v>610.0</v>
      </c>
      <c r="J9" s="1">
        <v>1058.96</v>
      </c>
      <c r="K9" s="1">
        <v>1113.86</v>
      </c>
      <c r="L9" s="2"/>
      <c r="M9" s="2"/>
      <c r="N9" s="2"/>
      <c r="O9" s="2"/>
      <c r="P9" s="2"/>
      <c r="Q9" s="2"/>
      <c r="R9" s="2"/>
      <c r="S9" s="2"/>
      <c r="T9" s="2"/>
      <c r="U9" s="2"/>
      <c r="V9" s="2"/>
      <c r="W9" s="2"/>
      <c r="X9" s="2"/>
      <c r="Y9" s="2"/>
      <c r="Z9" s="2"/>
    </row>
    <row r="10">
      <c r="A10" s="1" t="s">
        <v>76</v>
      </c>
      <c r="B10" s="1">
        <v>70.76</v>
      </c>
      <c r="C10" s="1">
        <v>67.1</v>
      </c>
      <c r="D10" s="1">
        <v>97.6</v>
      </c>
      <c r="E10" s="1">
        <v>102.48</v>
      </c>
      <c r="F10" s="1">
        <v>125.66</v>
      </c>
      <c r="G10" s="1">
        <v>129.32</v>
      </c>
      <c r="H10" s="1">
        <v>159.82</v>
      </c>
      <c r="I10" s="1">
        <v>165.92</v>
      </c>
      <c r="J10" s="1">
        <v>244.0</v>
      </c>
      <c r="K10" s="1">
        <v>252.54</v>
      </c>
      <c r="L10" s="2"/>
      <c r="M10" s="2"/>
      <c r="N10" s="2"/>
      <c r="O10" s="2"/>
      <c r="P10" s="2"/>
      <c r="Q10" s="2"/>
      <c r="R10" s="2"/>
      <c r="S10" s="2"/>
      <c r="T10" s="2"/>
      <c r="U10" s="2"/>
      <c r="V10" s="2"/>
      <c r="W10" s="2"/>
      <c r="X10" s="2"/>
      <c r="Y10" s="2"/>
      <c r="Z10" s="2"/>
    </row>
    <row r="11">
      <c r="A11" s="1" t="s">
        <v>77</v>
      </c>
      <c r="B11" s="1">
        <v>30.5</v>
      </c>
      <c r="C11" s="1">
        <v>34.16</v>
      </c>
      <c r="D11" s="1">
        <v>39.04</v>
      </c>
      <c r="E11" s="1">
        <v>61.0</v>
      </c>
      <c r="F11" s="1">
        <v>39.04</v>
      </c>
      <c r="G11" s="1">
        <v>36.6</v>
      </c>
      <c r="H11" s="1">
        <v>35.38</v>
      </c>
      <c r="I11" s="1">
        <v>42.7</v>
      </c>
      <c r="J11" s="1">
        <v>0.0</v>
      </c>
      <c r="K11" s="1">
        <v>0.0</v>
      </c>
      <c r="L11" s="2"/>
      <c r="M11" s="2"/>
      <c r="N11" s="2"/>
      <c r="O11" s="2"/>
      <c r="P11" s="2"/>
      <c r="Q11" s="2"/>
      <c r="R11" s="2"/>
      <c r="S11" s="2"/>
      <c r="T11" s="2"/>
      <c r="U11" s="2"/>
      <c r="V11" s="2"/>
      <c r="W11" s="2"/>
      <c r="X11" s="2"/>
      <c r="Y11" s="2"/>
      <c r="Z11" s="2"/>
    </row>
    <row r="12">
      <c r="A12" s="1" t="s">
        <v>78</v>
      </c>
      <c r="B12" s="1">
        <v>0.0</v>
      </c>
      <c r="C12" s="1">
        <v>14.64</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79</v>
      </c>
      <c r="B13" s="1">
        <v>73.2</v>
      </c>
      <c r="C13" s="1">
        <v>97.6</v>
      </c>
      <c r="D13" s="1">
        <v>217.16</v>
      </c>
      <c r="E13" s="1">
        <v>7.32</v>
      </c>
      <c r="F13" s="1">
        <v>4.88</v>
      </c>
      <c r="G13" s="1">
        <v>12.2</v>
      </c>
      <c r="H13" s="1">
        <v>6.1</v>
      </c>
      <c r="I13" s="1">
        <v>2.44</v>
      </c>
      <c r="J13" s="1">
        <v>0.0</v>
      </c>
      <c r="K13" s="1">
        <v>0.0</v>
      </c>
      <c r="L13" s="2"/>
      <c r="M13" s="2"/>
      <c r="N13" s="2"/>
      <c r="O13" s="2"/>
      <c r="P13" s="2"/>
      <c r="Q13" s="2"/>
      <c r="R13" s="2"/>
      <c r="S13" s="2"/>
      <c r="T13" s="2"/>
      <c r="U13" s="2"/>
      <c r="V13" s="2"/>
      <c r="W13" s="2"/>
      <c r="X13" s="2"/>
      <c r="Y13" s="2"/>
      <c r="Z13" s="2"/>
    </row>
    <row r="14">
      <c r="A14" s="1" t="s">
        <v>80</v>
      </c>
      <c r="B14" s="1">
        <v>766.16</v>
      </c>
      <c r="C14" s="1">
        <v>730.78</v>
      </c>
      <c r="D14" s="1">
        <v>1004.06</v>
      </c>
      <c r="E14" s="1">
        <v>1054.08</v>
      </c>
      <c r="F14" s="1">
        <v>905.24</v>
      </c>
      <c r="G14" s="1">
        <v>1129.72</v>
      </c>
      <c r="H14" s="1">
        <v>3769.8</v>
      </c>
      <c r="I14" s="1">
        <v>1634.8</v>
      </c>
      <c r="J14" s="1">
        <v>3952.8</v>
      </c>
      <c r="K14" s="1">
        <v>3294.0</v>
      </c>
      <c r="L14" s="2"/>
      <c r="M14" s="2"/>
      <c r="N14" s="2"/>
      <c r="O14" s="2"/>
      <c r="P14" s="2"/>
      <c r="Q14" s="2"/>
      <c r="R14" s="2"/>
      <c r="S14" s="2"/>
      <c r="T14" s="2"/>
      <c r="U14" s="2"/>
      <c r="V14" s="2"/>
      <c r="W14" s="2"/>
      <c r="X14" s="2"/>
      <c r="Y14" s="2"/>
      <c r="Z14" s="2"/>
    </row>
    <row r="15">
      <c r="A15" s="1" t="s">
        <v>81</v>
      </c>
      <c r="B15" s="1">
        <v>1488.4</v>
      </c>
      <c r="C15" s="1">
        <v>1464.0</v>
      </c>
      <c r="D15" s="1">
        <v>1145.58</v>
      </c>
      <c r="E15" s="1">
        <v>1074.82</v>
      </c>
      <c r="F15" s="1">
        <v>1201.7</v>
      </c>
      <c r="G15" s="1">
        <v>1403.0</v>
      </c>
      <c r="H15" s="1">
        <v>1476.2</v>
      </c>
      <c r="I15" s="1">
        <v>1500.6</v>
      </c>
      <c r="J15" s="1">
        <v>2000.8</v>
      </c>
      <c r="K15" s="1">
        <v>2025.2</v>
      </c>
      <c r="L15" s="2"/>
      <c r="M15" s="2"/>
      <c r="N15" s="2"/>
      <c r="O15" s="2"/>
      <c r="P15" s="2"/>
      <c r="Q15" s="2"/>
      <c r="R15" s="2"/>
      <c r="S15" s="2"/>
      <c r="T15" s="2"/>
      <c r="U15" s="2"/>
      <c r="V15" s="2"/>
      <c r="W15" s="2"/>
      <c r="X15" s="2"/>
      <c r="Y15" s="2"/>
      <c r="Z15" s="2"/>
    </row>
    <row r="16">
      <c r="A16" s="1" t="s">
        <v>82</v>
      </c>
      <c r="B16" s="1">
        <v>-872.3</v>
      </c>
      <c r="C16" s="1">
        <v>-886.9399999999999</v>
      </c>
      <c r="D16" s="1">
        <v>-638.06</v>
      </c>
      <c r="E16" s="1">
        <v>-597.8</v>
      </c>
      <c r="F16" s="1">
        <v>-668.56</v>
      </c>
      <c r="G16" s="1">
        <v>-650.26</v>
      </c>
      <c r="H16" s="1">
        <v>-725.9</v>
      </c>
      <c r="I16" s="1">
        <v>-738.1</v>
      </c>
      <c r="J16" s="1">
        <v>-840.5799999999999</v>
      </c>
      <c r="K16" s="1">
        <v>-863.76</v>
      </c>
      <c r="L16" s="2"/>
      <c r="M16" s="2"/>
      <c r="N16" s="2"/>
      <c r="O16" s="2"/>
      <c r="P16" s="2"/>
      <c r="Q16" s="2"/>
      <c r="R16" s="2"/>
      <c r="S16" s="2"/>
      <c r="T16" s="2"/>
      <c r="U16" s="2"/>
      <c r="V16" s="2"/>
      <c r="W16" s="2"/>
      <c r="X16" s="2"/>
      <c r="Y16" s="2"/>
      <c r="Z16" s="2"/>
    </row>
    <row r="17">
      <c r="A17" s="1" t="s">
        <v>83</v>
      </c>
      <c r="B17" s="1">
        <v>617.3199999999999</v>
      </c>
      <c r="C17" s="1">
        <v>581.9399999999999</v>
      </c>
      <c r="D17" s="1">
        <v>507.52</v>
      </c>
      <c r="E17" s="1">
        <v>475.8</v>
      </c>
      <c r="F17" s="1">
        <v>533.14</v>
      </c>
      <c r="G17" s="1">
        <v>747.86</v>
      </c>
      <c r="H17" s="1">
        <v>756.4</v>
      </c>
      <c r="I17" s="1">
        <v>763.72</v>
      </c>
      <c r="J17" s="1">
        <v>1157.78</v>
      </c>
      <c r="K17" s="1">
        <v>1160.22</v>
      </c>
      <c r="L17" s="2"/>
      <c r="M17" s="2"/>
      <c r="N17" s="2"/>
      <c r="O17" s="2"/>
      <c r="P17" s="2"/>
      <c r="Q17" s="2"/>
      <c r="R17" s="2"/>
      <c r="S17" s="2"/>
      <c r="T17" s="2"/>
      <c r="U17" s="2"/>
      <c r="V17" s="2"/>
      <c r="W17" s="2"/>
      <c r="X17" s="2"/>
      <c r="Y17" s="2"/>
      <c r="Z17" s="2"/>
    </row>
    <row r="18">
      <c r="A18" s="1" t="s">
        <v>84</v>
      </c>
      <c r="B18" s="1">
        <v>18.3</v>
      </c>
      <c r="C18" s="1">
        <v>20.74</v>
      </c>
      <c r="D18" s="1">
        <v>21.96</v>
      </c>
      <c r="E18" s="1">
        <v>340.38</v>
      </c>
      <c r="F18" s="1">
        <v>356.24</v>
      </c>
      <c r="G18" s="1">
        <v>45.14</v>
      </c>
      <c r="H18" s="1">
        <v>78.08</v>
      </c>
      <c r="I18" s="1">
        <v>35.38</v>
      </c>
      <c r="J18" s="1">
        <v>118.34</v>
      </c>
      <c r="K18" s="1">
        <v>148.84</v>
      </c>
      <c r="L18" s="2"/>
      <c r="M18" s="2"/>
      <c r="N18" s="2"/>
      <c r="O18" s="2"/>
      <c r="P18" s="2"/>
      <c r="Q18" s="2"/>
      <c r="R18" s="2"/>
      <c r="S18" s="2"/>
      <c r="T18" s="2"/>
      <c r="U18" s="2"/>
      <c r="V18" s="2"/>
      <c r="W18" s="2"/>
      <c r="X18" s="2"/>
      <c r="Y18" s="2"/>
      <c r="Z18" s="2"/>
    </row>
    <row r="19">
      <c r="A19" s="1" t="s">
        <v>85</v>
      </c>
      <c r="B19" s="1">
        <v>355.02</v>
      </c>
      <c r="C19" s="1">
        <v>728.34</v>
      </c>
      <c r="D19" s="1">
        <v>897.92</v>
      </c>
      <c r="E19" s="1">
        <v>1185.84</v>
      </c>
      <c r="F19" s="1">
        <v>1415.2</v>
      </c>
      <c r="G19" s="1">
        <v>1634.8</v>
      </c>
      <c r="H19" s="1">
        <v>1964.2</v>
      </c>
      <c r="I19" s="1">
        <v>2244.8</v>
      </c>
      <c r="J19" s="1">
        <v>6246.4</v>
      </c>
      <c r="K19" s="1">
        <v>6124.4</v>
      </c>
      <c r="L19" s="2"/>
      <c r="M19" s="2"/>
      <c r="N19" s="2"/>
      <c r="O19" s="2"/>
      <c r="P19" s="2"/>
      <c r="Q19" s="2"/>
      <c r="R19" s="2"/>
      <c r="S19" s="2"/>
      <c r="T19" s="2"/>
      <c r="U19" s="2"/>
      <c r="V19" s="2"/>
      <c r="W19" s="2"/>
      <c r="X19" s="2"/>
      <c r="Y19" s="2"/>
      <c r="Z19" s="2"/>
    </row>
    <row r="20">
      <c r="A20" s="1" t="s">
        <v>86</v>
      </c>
      <c r="B20" s="1">
        <v>161.04</v>
      </c>
      <c r="C20" s="1">
        <v>258.64</v>
      </c>
      <c r="D20" s="1">
        <v>306.22</v>
      </c>
      <c r="E20" s="1">
        <v>286.7</v>
      </c>
      <c r="F20" s="1">
        <v>413.58</v>
      </c>
      <c r="G20" s="1">
        <v>386.74</v>
      </c>
      <c r="H20" s="1">
        <v>367.22</v>
      </c>
      <c r="I20" s="1">
        <v>373.32</v>
      </c>
      <c r="J20" s="1">
        <v>2659.6</v>
      </c>
      <c r="K20" s="1">
        <v>2440.0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0.0</v>
      </c>
      <c r="J21" s="1">
        <v>109.8</v>
      </c>
      <c r="K21" s="1">
        <v>54.9</v>
      </c>
      <c r="L21" s="2"/>
      <c r="M21" s="2"/>
      <c r="N21" s="2"/>
      <c r="O21" s="2"/>
      <c r="P21" s="2"/>
      <c r="Q21" s="2"/>
      <c r="R21" s="2"/>
      <c r="S21" s="2"/>
      <c r="T21" s="2"/>
      <c r="U21" s="2"/>
      <c r="V21" s="2"/>
      <c r="W21" s="2"/>
      <c r="X21" s="2"/>
      <c r="Y21" s="2"/>
      <c r="Z21" s="2"/>
    </row>
    <row r="22" ht="15.75" customHeight="1">
      <c r="A22" s="1" t="s">
        <v>88</v>
      </c>
      <c r="B22" s="1">
        <v>3.66</v>
      </c>
      <c r="C22" s="1">
        <v>2.44</v>
      </c>
      <c r="D22" s="1">
        <v>2.44</v>
      </c>
      <c r="E22" s="1">
        <v>3.66</v>
      </c>
      <c r="F22" s="1">
        <v>3.66</v>
      </c>
      <c r="G22" s="1">
        <v>35.38</v>
      </c>
      <c r="H22" s="1">
        <v>45.14</v>
      </c>
      <c r="I22" s="1">
        <v>50.02</v>
      </c>
      <c r="J22" s="1">
        <v>52.46</v>
      </c>
      <c r="K22" s="1">
        <v>52.46</v>
      </c>
      <c r="L22" s="2"/>
      <c r="M22" s="2"/>
      <c r="N22" s="2"/>
      <c r="O22" s="2"/>
      <c r="P22" s="2"/>
      <c r="Q22" s="2"/>
      <c r="R22" s="2"/>
      <c r="S22" s="2"/>
      <c r="T22" s="2"/>
      <c r="U22" s="2"/>
      <c r="V22" s="2"/>
      <c r="W22" s="2"/>
      <c r="X22" s="2"/>
      <c r="Y22" s="2"/>
      <c r="Z22" s="2"/>
    </row>
    <row r="23" ht="15.75" customHeight="1">
      <c r="A23" s="1" t="s">
        <v>89</v>
      </c>
      <c r="B23" s="1">
        <v>8.54</v>
      </c>
      <c r="C23" s="1">
        <v>10.98</v>
      </c>
      <c r="D23" s="1">
        <v>14.64</v>
      </c>
      <c r="E23" s="1">
        <v>15.86</v>
      </c>
      <c r="F23" s="1">
        <v>90.28</v>
      </c>
      <c r="G23" s="1">
        <v>96.38</v>
      </c>
      <c r="H23" s="1">
        <v>97.6</v>
      </c>
      <c r="I23" s="1">
        <v>107.36</v>
      </c>
      <c r="J23" s="1">
        <v>244.0</v>
      </c>
      <c r="K23" s="1">
        <v>298.9</v>
      </c>
      <c r="L23" s="2"/>
      <c r="M23" s="2"/>
      <c r="N23" s="2"/>
      <c r="O23" s="2"/>
      <c r="P23" s="2"/>
      <c r="Q23" s="2"/>
      <c r="R23" s="2"/>
      <c r="S23" s="2"/>
      <c r="T23" s="2"/>
      <c r="U23" s="2"/>
      <c r="V23" s="2"/>
      <c r="W23" s="2"/>
      <c r="X23" s="2"/>
      <c r="Y23" s="2"/>
      <c r="Z23" s="2"/>
    </row>
    <row r="24" ht="15.75" customHeight="1">
      <c r="A24" s="1" t="s">
        <v>90</v>
      </c>
      <c r="B24" s="1">
        <v>248.88</v>
      </c>
      <c r="C24" s="1">
        <v>301.34</v>
      </c>
      <c r="D24" s="1">
        <v>346.48</v>
      </c>
      <c r="E24" s="1">
        <v>428.22</v>
      </c>
      <c r="F24" s="1">
        <v>45.14</v>
      </c>
      <c r="G24" s="1">
        <v>61.0</v>
      </c>
      <c r="H24" s="1">
        <v>39.04</v>
      </c>
      <c r="I24" s="1">
        <v>52.46</v>
      </c>
      <c r="J24" s="1">
        <v>3.66</v>
      </c>
      <c r="K24" s="1">
        <v>3.66</v>
      </c>
      <c r="L24" s="2"/>
      <c r="M24" s="2"/>
      <c r="N24" s="2"/>
      <c r="O24" s="2"/>
      <c r="P24" s="2"/>
      <c r="Q24" s="2"/>
      <c r="R24" s="2"/>
      <c r="S24" s="2"/>
      <c r="T24" s="2"/>
      <c r="U24" s="2"/>
      <c r="V24" s="2"/>
      <c r="W24" s="2"/>
      <c r="X24" s="2"/>
      <c r="Y24" s="2"/>
      <c r="Z24" s="2"/>
    </row>
    <row r="25" ht="15.75" customHeight="1">
      <c r="A25" s="1" t="s">
        <v>91</v>
      </c>
      <c r="B25" s="1">
        <v>2183.8</v>
      </c>
      <c r="C25" s="1">
        <v>2635.2</v>
      </c>
      <c r="D25" s="1">
        <v>3098.8</v>
      </c>
      <c r="E25" s="1">
        <v>3794.2</v>
      </c>
      <c r="F25" s="1">
        <v>3757.6</v>
      </c>
      <c r="G25" s="1">
        <v>4135.8</v>
      </c>
      <c r="H25" s="1">
        <v>7124.8</v>
      </c>
      <c r="I25" s="1">
        <v>5270.4</v>
      </c>
      <c r="J25" s="1">
        <v>14542.4</v>
      </c>
      <c r="K25" s="1">
        <v>13578.6</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117.12</v>
      </c>
      <c r="C27" s="1">
        <v>113.46</v>
      </c>
      <c r="D27" s="1">
        <v>146.4</v>
      </c>
      <c r="E27" s="1">
        <v>185.44</v>
      </c>
      <c r="F27" s="1">
        <v>218.38</v>
      </c>
      <c r="G27" s="1">
        <v>229.36</v>
      </c>
      <c r="H27" s="1">
        <v>222.04</v>
      </c>
      <c r="I27" s="1">
        <v>201.3</v>
      </c>
      <c r="J27" s="1">
        <v>428.22</v>
      </c>
      <c r="K27" s="1">
        <v>435.54</v>
      </c>
      <c r="L27" s="2"/>
      <c r="M27" s="2"/>
      <c r="N27" s="2"/>
      <c r="O27" s="2"/>
      <c r="P27" s="2"/>
      <c r="Q27" s="2"/>
      <c r="R27" s="2"/>
      <c r="S27" s="2"/>
      <c r="T27" s="2"/>
      <c r="U27" s="2"/>
      <c r="V27" s="2"/>
      <c r="W27" s="2"/>
      <c r="X27" s="2"/>
      <c r="Y27" s="2"/>
      <c r="Z27" s="2"/>
    </row>
    <row r="28" ht="15.75" customHeight="1">
      <c r="A28" s="1" t="s">
        <v>94</v>
      </c>
      <c r="B28" s="1">
        <v>306.22</v>
      </c>
      <c r="C28" s="1">
        <v>317.2</v>
      </c>
      <c r="D28" s="1">
        <v>352.58</v>
      </c>
      <c r="E28" s="1">
        <v>366.0</v>
      </c>
      <c r="F28" s="1">
        <v>264.74</v>
      </c>
      <c r="G28" s="1">
        <v>284.26</v>
      </c>
      <c r="H28" s="1">
        <v>367.22</v>
      </c>
      <c r="I28" s="1">
        <v>397.72</v>
      </c>
      <c r="J28" s="1">
        <v>518.5</v>
      </c>
      <c r="K28" s="1">
        <v>508.74</v>
      </c>
      <c r="L28" s="2"/>
      <c r="M28" s="2"/>
      <c r="N28" s="2"/>
      <c r="O28" s="2"/>
      <c r="P28" s="2"/>
      <c r="Q28" s="2"/>
      <c r="R28" s="2"/>
      <c r="S28" s="2"/>
      <c r="T28" s="2"/>
      <c r="U28" s="2"/>
      <c r="V28" s="2"/>
      <c r="W28" s="2"/>
      <c r="X28" s="2"/>
      <c r="Y28" s="2"/>
      <c r="Z28" s="2"/>
    </row>
    <row r="29" ht="15.75" customHeight="1">
      <c r="A29" s="1" t="s">
        <v>95</v>
      </c>
      <c r="B29" s="1">
        <v>3.66</v>
      </c>
      <c r="C29" s="1">
        <v>0.0</v>
      </c>
      <c r="D29" s="1">
        <v>0.0</v>
      </c>
      <c r="E29" s="1">
        <v>7.32</v>
      </c>
      <c r="F29" s="1">
        <v>34.16</v>
      </c>
      <c r="G29" s="1">
        <v>42.7</v>
      </c>
      <c r="H29" s="1">
        <v>2037.4</v>
      </c>
      <c r="I29" s="1">
        <v>519.72</v>
      </c>
      <c r="J29" s="1">
        <v>1573.8</v>
      </c>
      <c r="K29" s="1">
        <v>890.6</v>
      </c>
      <c r="L29" s="2"/>
      <c r="M29" s="2"/>
      <c r="N29" s="2"/>
      <c r="O29" s="2"/>
      <c r="P29" s="2"/>
      <c r="Q29" s="2"/>
      <c r="R29" s="2"/>
      <c r="S29" s="2"/>
      <c r="T29" s="2"/>
      <c r="U29" s="2"/>
      <c r="V29" s="2"/>
      <c r="W29" s="2"/>
      <c r="X29" s="2"/>
      <c r="Y29" s="2"/>
      <c r="Z29" s="2"/>
    </row>
    <row r="30" ht="15.75" customHeight="1">
      <c r="A30" s="1" t="s">
        <v>96</v>
      </c>
      <c r="B30" s="1">
        <v>24.4</v>
      </c>
      <c r="C30" s="1">
        <v>406.26</v>
      </c>
      <c r="D30" s="1">
        <v>145.18</v>
      </c>
      <c r="E30" s="1">
        <v>59.78</v>
      </c>
      <c r="F30" s="1">
        <v>87.84</v>
      </c>
      <c r="G30" s="1">
        <v>58.56</v>
      </c>
      <c r="H30" s="1">
        <v>209.84</v>
      </c>
      <c r="I30" s="1">
        <v>39.04</v>
      </c>
      <c r="J30" s="1">
        <v>78.08</v>
      </c>
      <c r="K30" s="1">
        <v>531.92</v>
      </c>
      <c r="L30" s="2"/>
      <c r="M30" s="2"/>
      <c r="N30" s="2"/>
      <c r="O30" s="2"/>
      <c r="P30" s="2"/>
      <c r="Q30" s="2"/>
      <c r="R30" s="2"/>
      <c r="S30" s="2"/>
      <c r="T30" s="2"/>
      <c r="U30" s="2"/>
      <c r="V30" s="2"/>
      <c r="W30" s="2"/>
      <c r="X30" s="2"/>
      <c r="Y30" s="2"/>
      <c r="Z30" s="2"/>
    </row>
    <row r="31" ht="15.75" customHeight="1">
      <c r="A31" s="1" t="s">
        <v>97</v>
      </c>
      <c r="B31" s="1">
        <v>9.76</v>
      </c>
      <c r="C31" s="1">
        <v>0.0</v>
      </c>
      <c r="D31" s="1">
        <v>17.08</v>
      </c>
      <c r="E31" s="1">
        <v>15.86</v>
      </c>
      <c r="F31" s="1">
        <v>17.08</v>
      </c>
      <c r="G31" s="1">
        <v>87.84</v>
      </c>
      <c r="H31" s="1">
        <v>87.84</v>
      </c>
      <c r="I31" s="1">
        <v>93.94</v>
      </c>
      <c r="J31" s="1">
        <v>164.7</v>
      </c>
      <c r="K31" s="1">
        <v>154.94</v>
      </c>
      <c r="L31" s="2"/>
      <c r="M31" s="2"/>
      <c r="N31" s="2"/>
      <c r="O31" s="2"/>
      <c r="P31" s="2"/>
      <c r="Q31" s="2"/>
      <c r="R31" s="2"/>
      <c r="S31" s="2"/>
      <c r="T31" s="2"/>
      <c r="U31" s="2"/>
      <c r="V31" s="2"/>
      <c r="W31" s="2"/>
      <c r="X31" s="2"/>
      <c r="Y31" s="2"/>
      <c r="Z31" s="2"/>
    </row>
    <row r="32" ht="15.75" customHeight="1">
      <c r="A32" s="1" t="s">
        <v>98</v>
      </c>
      <c r="B32" s="1">
        <v>86.62</v>
      </c>
      <c r="C32" s="1">
        <v>89.06</v>
      </c>
      <c r="D32" s="1">
        <v>86.62</v>
      </c>
      <c r="E32" s="1">
        <v>96.38</v>
      </c>
      <c r="F32" s="1">
        <v>85.39999999999999</v>
      </c>
      <c r="G32" s="1">
        <v>87.84</v>
      </c>
      <c r="H32" s="1">
        <v>97.6</v>
      </c>
      <c r="I32" s="1">
        <v>73.2</v>
      </c>
      <c r="J32" s="1">
        <v>73.2</v>
      </c>
      <c r="K32" s="1">
        <v>58.56</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163.48</v>
      </c>
      <c r="G33" s="1">
        <v>176.9</v>
      </c>
      <c r="H33" s="1">
        <v>193.98</v>
      </c>
      <c r="I33" s="1">
        <v>202.52</v>
      </c>
      <c r="J33" s="1">
        <v>315.98</v>
      </c>
      <c r="K33" s="1">
        <v>309.88</v>
      </c>
      <c r="L33" s="2"/>
      <c r="M33" s="2"/>
      <c r="N33" s="2"/>
      <c r="O33" s="2"/>
      <c r="P33" s="2"/>
      <c r="Q33" s="2"/>
      <c r="R33" s="2"/>
      <c r="S33" s="2"/>
      <c r="T33" s="2"/>
      <c r="U33" s="2"/>
      <c r="V33" s="2"/>
      <c r="W33" s="2"/>
      <c r="X33" s="2"/>
      <c r="Y33" s="2"/>
      <c r="Z33" s="2"/>
    </row>
    <row r="34" ht="15.75" customHeight="1">
      <c r="A34" s="1" t="s">
        <v>100</v>
      </c>
      <c r="B34" s="1">
        <v>80.52</v>
      </c>
      <c r="C34" s="1">
        <v>113.46</v>
      </c>
      <c r="D34" s="1">
        <v>78.08</v>
      </c>
      <c r="E34" s="1">
        <v>139.08</v>
      </c>
      <c r="F34" s="1">
        <v>148.84</v>
      </c>
      <c r="G34" s="1">
        <v>146.4</v>
      </c>
      <c r="H34" s="1">
        <v>385.52</v>
      </c>
      <c r="I34" s="1">
        <v>164.7</v>
      </c>
      <c r="J34" s="1">
        <v>317.2</v>
      </c>
      <c r="K34" s="1">
        <v>256.2</v>
      </c>
      <c r="L34" s="2"/>
      <c r="M34" s="2"/>
      <c r="N34" s="2"/>
      <c r="O34" s="2"/>
      <c r="P34" s="2"/>
      <c r="Q34" s="2"/>
      <c r="R34" s="2"/>
      <c r="S34" s="2"/>
      <c r="T34" s="2"/>
      <c r="U34" s="2"/>
      <c r="V34" s="2"/>
      <c r="W34" s="2"/>
      <c r="X34" s="2"/>
      <c r="Y34" s="2"/>
      <c r="Z34" s="2"/>
    </row>
    <row r="35" ht="15.75" customHeight="1">
      <c r="A35" s="1" t="s">
        <v>101</v>
      </c>
      <c r="B35" s="1">
        <v>629.52</v>
      </c>
      <c r="C35" s="1">
        <v>1040.66</v>
      </c>
      <c r="D35" s="1">
        <v>829.6</v>
      </c>
      <c r="E35" s="1">
        <v>871.0799999999999</v>
      </c>
      <c r="F35" s="1">
        <v>1023.58</v>
      </c>
      <c r="G35" s="1">
        <v>1117.52</v>
      </c>
      <c r="H35" s="1">
        <v>3611.2</v>
      </c>
      <c r="I35" s="1">
        <v>1695.8</v>
      </c>
      <c r="J35" s="1">
        <v>3464.8</v>
      </c>
      <c r="K35" s="1">
        <v>3147.6</v>
      </c>
      <c r="L35" s="2"/>
      <c r="M35" s="2"/>
      <c r="N35" s="2"/>
      <c r="O35" s="2"/>
      <c r="P35" s="2"/>
      <c r="Q35" s="2"/>
      <c r="R35" s="2"/>
      <c r="S35" s="2"/>
      <c r="T35" s="2"/>
      <c r="U35" s="2"/>
      <c r="V35" s="2"/>
      <c r="W35" s="2"/>
      <c r="X35" s="2"/>
      <c r="Y35" s="2"/>
      <c r="Z35" s="2"/>
    </row>
    <row r="36" ht="15.75" customHeight="1">
      <c r="A36" s="1" t="s">
        <v>102</v>
      </c>
      <c r="B36" s="1">
        <v>1172.42</v>
      </c>
      <c r="C36" s="1">
        <v>1055.3</v>
      </c>
      <c r="D36" s="1">
        <v>1525.0</v>
      </c>
      <c r="E36" s="1">
        <v>1390.8</v>
      </c>
      <c r="F36" s="1">
        <v>1366.4</v>
      </c>
      <c r="G36" s="1">
        <v>1293.2</v>
      </c>
      <c r="H36" s="1">
        <v>1671.4</v>
      </c>
      <c r="I36" s="1">
        <v>1537.2</v>
      </c>
      <c r="J36" s="1">
        <v>4477.4</v>
      </c>
      <c r="K36" s="1">
        <v>3867.4</v>
      </c>
      <c r="L36" s="2"/>
      <c r="M36" s="2"/>
      <c r="N36" s="2"/>
      <c r="O36" s="2"/>
      <c r="P36" s="2"/>
      <c r="Q36" s="2"/>
      <c r="R36" s="2"/>
      <c r="S36" s="2"/>
      <c r="T36" s="2"/>
      <c r="U36" s="2"/>
      <c r="V36" s="2"/>
      <c r="W36" s="2"/>
      <c r="X36" s="2"/>
      <c r="Y36" s="2"/>
      <c r="Z36" s="2"/>
    </row>
    <row r="37" ht="15.75" customHeight="1">
      <c r="A37" s="1" t="s">
        <v>103</v>
      </c>
      <c r="B37" s="1">
        <v>18.3</v>
      </c>
      <c r="C37" s="1">
        <v>0.0</v>
      </c>
      <c r="D37" s="1">
        <v>30.5</v>
      </c>
      <c r="E37" s="1">
        <v>29.28</v>
      </c>
      <c r="F37" s="1">
        <v>32.94</v>
      </c>
      <c r="G37" s="1">
        <v>176.9</v>
      </c>
      <c r="H37" s="1">
        <v>173.24</v>
      </c>
      <c r="I37" s="1">
        <v>169.58</v>
      </c>
      <c r="J37" s="1">
        <v>405.04</v>
      </c>
      <c r="K37" s="1">
        <v>387.96</v>
      </c>
      <c r="L37" s="2"/>
      <c r="M37" s="2"/>
      <c r="N37" s="2"/>
      <c r="O37" s="2"/>
      <c r="P37" s="2"/>
      <c r="Q37" s="2"/>
      <c r="R37" s="2"/>
      <c r="S37" s="2"/>
      <c r="T37" s="2"/>
      <c r="U37" s="2"/>
      <c r="V37" s="2"/>
      <c r="W37" s="2"/>
      <c r="X37" s="2"/>
      <c r="Y37" s="2"/>
      <c r="Z37" s="2"/>
    </row>
    <row r="38" ht="15.75" customHeight="1">
      <c r="A38" s="1" t="s">
        <v>104</v>
      </c>
      <c r="B38" s="1">
        <v>30.5</v>
      </c>
      <c r="C38" s="1">
        <v>29.28</v>
      </c>
      <c r="D38" s="1">
        <v>36.6</v>
      </c>
      <c r="E38" s="1">
        <v>31.72</v>
      </c>
      <c r="F38" s="1">
        <v>31.72</v>
      </c>
      <c r="G38" s="1">
        <v>45.14</v>
      </c>
      <c r="H38" s="1">
        <v>46.36</v>
      </c>
      <c r="I38" s="1">
        <v>32.94</v>
      </c>
      <c r="J38" s="1">
        <v>36.6</v>
      </c>
      <c r="K38" s="1">
        <v>34.16</v>
      </c>
      <c r="L38" s="2"/>
      <c r="M38" s="2"/>
      <c r="N38" s="2"/>
      <c r="O38" s="2"/>
      <c r="P38" s="2"/>
      <c r="Q38" s="2"/>
      <c r="R38" s="2"/>
      <c r="S38" s="2"/>
      <c r="T38" s="2"/>
      <c r="U38" s="2"/>
      <c r="V38" s="2"/>
      <c r="W38" s="2"/>
      <c r="X38" s="2"/>
      <c r="Y38" s="2"/>
      <c r="Z38" s="2"/>
    </row>
    <row r="39" ht="15.75" customHeight="1">
      <c r="A39" s="1" t="s">
        <v>105</v>
      </c>
      <c r="B39" s="1">
        <v>95.16</v>
      </c>
      <c r="C39" s="1">
        <v>137.86</v>
      </c>
      <c r="D39" s="1">
        <v>137.86</v>
      </c>
      <c r="E39" s="1">
        <v>132.98</v>
      </c>
      <c r="F39" s="1">
        <v>117.12</v>
      </c>
      <c r="G39" s="1">
        <v>135.42</v>
      </c>
      <c r="H39" s="1">
        <v>114.68</v>
      </c>
      <c r="I39" s="1">
        <v>131.76</v>
      </c>
      <c r="J39" s="1">
        <v>623.42</v>
      </c>
      <c r="K39" s="1">
        <v>630.74</v>
      </c>
      <c r="L39" s="2"/>
      <c r="M39" s="2"/>
      <c r="N39" s="2"/>
      <c r="O39" s="2"/>
      <c r="P39" s="2"/>
      <c r="Q39" s="2"/>
      <c r="R39" s="2"/>
      <c r="S39" s="2"/>
      <c r="T39" s="2"/>
      <c r="U39" s="2"/>
      <c r="V39" s="2"/>
      <c r="W39" s="2"/>
      <c r="X39" s="2"/>
      <c r="Y39" s="2"/>
      <c r="Z39" s="2"/>
    </row>
    <row r="40" ht="15.75" customHeight="1">
      <c r="A40" s="1" t="s">
        <v>106</v>
      </c>
      <c r="B40" s="1">
        <v>112.24</v>
      </c>
      <c r="C40" s="1">
        <v>113.46</v>
      </c>
      <c r="D40" s="1">
        <v>101.26</v>
      </c>
      <c r="E40" s="1">
        <v>192.76</v>
      </c>
      <c r="F40" s="1">
        <v>168.36</v>
      </c>
      <c r="G40" s="1">
        <v>151.28</v>
      </c>
      <c r="H40" s="1">
        <v>124.44</v>
      </c>
      <c r="I40" s="1">
        <v>169.58</v>
      </c>
      <c r="J40" s="1">
        <v>536.8</v>
      </c>
      <c r="K40" s="1">
        <v>522.16</v>
      </c>
      <c r="L40" s="2"/>
      <c r="M40" s="2"/>
      <c r="N40" s="2"/>
      <c r="O40" s="2"/>
      <c r="P40" s="2"/>
      <c r="Q40" s="2"/>
      <c r="R40" s="2"/>
      <c r="S40" s="2"/>
      <c r="T40" s="2"/>
      <c r="U40" s="2"/>
      <c r="V40" s="2"/>
      <c r="W40" s="2"/>
      <c r="X40" s="2"/>
      <c r="Y40" s="2"/>
      <c r="Z40" s="2"/>
    </row>
    <row r="41" ht="15.75" customHeight="1">
      <c r="A41" s="1" t="s">
        <v>107</v>
      </c>
      <c r="B41" s="1">
        <v>2061.8</v>
      </c>
      <c r="C41" s="1">
        <v>2379.0</v>
      </c>
      <c r="D41" s="1">
        <v>2659.6</v>
      </c>
      <c r="E41" s="1">
        <v>2647.4</v>
      </c>
      <c r="F41" s="1">
        <v>2745.0</v>
      </c>
      <c r="G41" s="1">
        <v>2915.8</v>
      </c>
      <c r="H41" s="1">
        <v>5746.2</v>
      </c>
      <c r="I41" s="1">
        <v>3733.2</v>
      </c>
      <c r="J41" s="1">
        <v>9540.4</v>
      </c>
      <c r="K41" s="1">
        <v>8588.8</v>
      </c>
      <c r="L41" s="2"/>
      <c r="M41" s="2"/>
      <c r="N41" s="2"/>
      <c r="O41" s="2"/>
      <c r="P41" s="2"/>
      <c r="Q41" s="2"/>
      <c r="R41" s="2"/>
      <c r="S41" s="2"/>
      <c r="T41" s="2"/>
      <c r="U41" s="2"/>
      <c r="V41" s="2"/>
      <c r="W41" s="2"/>
      <c r="X41" s="2"/>
      <c r="Y41" s="2"/>
      <c r="Z41" s="2"/>
    </row>
    <row r="42" ht="15.75" customHeight="1">
      <c r="A42" s="1" t="s">
        <v>108</v>
      </c>
      <c r="B42" s="1">
        <v>21.96</v>
      </c>
      <c r="C42" s="1">
        <v>21.96</v>
      </c>
      <c r="D42" s="1">
        <v>21.96</v>
      </c>
      <c r="E42" s="1">
        <v>21.96</v>
      </c>
      <c r="F42" s="1">
        <v>21.96</v>
      </c>
      <c r="G42" s="1">
        <v>21.96</v>
      </c>
      <c r="H42" s="1">
        <v>21.96</v>
      </c>
      <c r="I42" s="1">
        <v>21.96</v>
      </c>
      <c r="J42" s="1">
        <v>30.5</v>
      </c>
      <c r="K42" s="1">
        <v>30.5</v>
      </c>
      <c r="L42" s="2"/>
      <c r="M42" s="2"/>
      <c r="N42" s="2"/>
      <c r="O42" s="2"/>
      <c r="P42" s="2"/>
      <c r="Q42" s="2"/>
      <c r="R42" s="2"/>
      <c r="S42" s="2"/>
      <c r="T42" s="2"/>
      <c r="U42" s="2"/>
      <c r="V42" s="2"/>
      <c r="W42" s="2"/>
      <c r="X42" s="2"/>
      <c r="Y42" s="2"/>
      <c r="Z42" s="2"/>
    </row>
    <row r="43" ht="15.75" customHeight="1">
      <c r="A43" s="1" t="s">
        <v>109</v>
      </c>
      <c r="B43" s="1">
        <v>7.32</v>
      </c>
      <c r="C43" s="1">
        <v>7.32</v>
      </c>
      <c r="D43" s="1">
        <v>7.32</v>
      </c>
      <c r="E43" s="1">
        <v>7.32</v>
      </c>
      <c r="F43" s="1">
        <v>7.32</v>
      </c>
      <c r="G43" s="1">
        <v>7.32</v>
      </c>
      <c r="H43" s="1">
        <v>7.32</v>
      </c>
      <c r="I43" s="1">
        <v>7.32</v>
      </c>
      <c r="J43" s="1">
        <v>10.98</v>
      </c>
      <c r="K43" s="1">
        <v>17.08</v>
      </c>
      <c r="L43" s="2"/>
      <c r="M43" s="2"/>
      <c r="N43" s="2"/>
      <c r="O43" s="2"/>
      <c r="P43" s="2"/>
      <c r="Q43" s="2"/>
      <c r="R43" s="2"/>
      <c r="S43" s="2"/>
      <c r="T43" s="2"/>
      <c r="U43" s="2"/>
      <c r="V43" s="2"/>
      <c r="W43" s="2"/>
      <c r="X43" s="2"/>
      <c r="Y43" s="2"/>
      <c r="Z43" s="2"/>
    </row>
    <row r="44" ht="15.75" customHeight="1">
      <c r="A44" s="1" t="s">
        <v>110</v>
      </c>
      <c r="B44" s="1">
        <v>2269.2</v>
      </c>
      <c r="C44" s="1">
        <v>2403.4</v>
      </c>
      <c r="D44" s="1">
        <v>2574.2</v>
      </c>
      <c r="E44" s="1">
        <v>3379.4</v>
      </c>
      <c r="F44" s="1">
        <v>3220.8</v>
      </c>
      <c r="G44" s="1">
        <v>3477.0</v>
      </c>
      <c r="H44" s="1">
        <v>3708.8</v>
      </c>
      <c r="I44" s="1">
        <v>3867.4</v>
      </c>
      <c r="J44" s="1">
        <v>4026.0</v>
      </c>
      <c r="K44" s="1">
        <v>4294.4</v>
      </c>
      <c r="L44" s="2"/>
      <c r="M44" s="2"/>
      <c r="N44" s="2"/>
      <c r="O44" s="2"/>
      <c r="P44" s="2"/>
      <c r="Q44" s="2"/>
      <c r="R44" s="2"/>
      <c r="S44" s="2"/>
      <c r="T44" s="2"/>
      <c r="U44" s="2"/>
      <c r="V44" s="2"/>
      <c r="W44" s="2"/>
      <c r="X44" s="2"/>
      <c r="Y44" s="2"/>
      <c r="Z44" s="2"/>
    </row>
    <row r="45" ht="15.75" customHeight="1">
      <c r="A45" s="1" t="s">
        <v>111</v>
      </c>
      <c r="B45" s="1">
        <v>-2171.6</v>
      </c>
      <c r="C45" s="1">
        <v>-2171.6</v>
      </c>
      <c r="D45" s="1">
        <v>-2159.4</v>
      </c>
      <c r="E45" s="1">
        <v>-2269.2</v>
      </c>
      <c r="F45" s="1">
        <v>-2232.6</v>
      </c>
      <c r="G45" s="1">
        <v>-2293.6</v>
      </c>
      <c r="H45" s="1">
        <v>-2366.8</v>
      </c>
      <c r="I45" s="1">
        <v>-2354.6</v>
      </c>
      <c r="J45" s="1">
        <v>930.86</v>
      </c>
      <c r="K45" s="1">
        <v>649.04</v>
      </c>
      <c r="L45" s="2"/>
      <c r="M45" s="2"/>
      <c r="N45" s="2"/>
      <c r="O45" s="2"/>
      <c r="P45" s="2"/>
      <c r="Q45" s="2"/>
      <c r="R45" s="2"/>
      <c r="S45" s="2"/>
      <c r="T45" s="2"/>
      <c r="U45" s="2"/>
      <c r="V45" s="2"/>
      <c r="W45" s="2"/>
      <c r="X45" s="2"/>
      <c r="Y45" s="2"/>
      <c r="Z45" s="2"/>
    </row>
    <row r="46" ht="15.75" customHeight="1">
      <c r="A46" s="1" t="s">
        <v>112</v>
      </c>
      <c r="B46" s="1">
        <v>122.0</v>
      </c>
      <c r="C46" s="1">
        <v>258.64</v>
      </c>
      <c r="D46" s="1">
        <v>440.42</v>
      </c>
      <c r="E46" s="1">
        <v>1139.48</v>
      </c>
      <c r="F46" s="1">
        <v>1015.04</v>
      </c>
      <c r="G46" s="1">
        <v>1220.0</v>
      </c>
      <c r="H46" s="1">
        <v>1378.6</v>
      </c>
      <c r="I46" s="1">
        <v>1537.2</v>
      </c>
      <c r="J46" s="1">
        <v>5002.0</v>
      </c>
      <c r="K46" s="1">
        <v>4989.8</v>
      </c>
      <c r="L46" s="2"/>
      <c r="M46" s="2"/>
      <c r="N46" s="2"/>
      <c r="O46" s="2"/>
      <c r="P46" s="2"/>
      <c r="Q46" s="2"/>
      <c r="R46" s="2"/>
      <c r="S46" s="2"/>
      <c r="T46" s="2"/>
      <c r="U46" s="2"/>
      <c r="V46" s="2"/>
      <c r="W46" s="2"/>
      <c r="X46" s="2"/>
      <c r="Y46" s="2"/>
      <c r="Z46" s="2"/>
    </row>
    <row r="47" ht="15.75" customHeight="1">
      <c r="A47" s="1" t="s">
        <v>113</v>
      </c>
      <c r="B47" s="1">
        <v>-24.4</v>
      </c>
      <c r="C47" s="1">
        <v>-24.4</v>
      </c>
      <c r="D47" s="1">
        <v>12.2</v>
      </c>
      <c r="E47" s="1">
        <v>36.6</v>
      </c>
      <c r="F47" s="1">
        <v>48.8</v>
      </c>
      <c r="G47" s="1">
        <v>73.2</v>
      </c>
      <c r="H47" s="1">
        <v>109.8</v>
      </c>
      <c r="I47" s="1">
        <v>-61.0</v>
      </c>
      <c r="J47" s="1">
        <v>-1.22</v>
      </c>
      <c r="K47" s="1">
        <v>-1.22</v>
      </c>
      <c r="L47" s="2"/>
      <c r="M47" s="2"/>
      <c r="N47" s="2"/>
      <c r="O47" s="2"/>
      <c r="P47" s="2"/>
      <c r="Q47" s="2"/>
      <c r="R47" s="2"/>
      <c r="S47" s="2"/>
      <c r="T47" s="2"/>
      <c r="U47" s="2"/>
      <c r="V47" s="2"/>
      <c r="W47" s="2"/>
      <c r="X47" s="2"/>
      <c r="Y47" s="2"/>
      <c r="Z47" s="2"/>
    </row>
    <row r="48" ht="15.75" customHeight="1">
      <c r="A48" s="1" t="s">
        <v>114</v>
      </c>
      <c r="B48" s="1">
        <v>122.0</v>
      </c>
      <c r="C48" s="1">
        <v>258.64</v>
      </c>
      <c r="D48" s="1">
        <v>440.42</v>
      </c>
      <c r="E48" s="1">
        <v>1139.48</v>
      </c>
      <c r="F48" s="1">
        <v>1016.26</v>
      </c>
      <c r="G48" s="1">
        <v>1220.0</v>
      </c>
      <c r="H48" s="1">
        <v>1378.6</v>
      </c>
      <c r="I48" s="1">
        <v>1537.2</v>
      </c>
      <c r="J48" s="1">
        <v>5002.0</v>
      </c>
      <c r="K48" s="1">
        <v>4989.8</v>
      </c>
      <c r="L48" s="2"/>
      <c r="M48" s="2"/>
      <c r="N48" s="2"/>
      <c r="O48" s="2"/>
      <c r="P48" s="2"/>
      <c r="Q48" s="2"/>
      <c r="R48" s="2"/>
      <c r="S48" s="2"/>
      <c r="T48" s="2"/>
      <c r="U48" s="2"/>
      <c r="V48" s="2"/>
      <c r="W48" s="2"/>
      <c r="X48" s="2"/>
      <c r="Y48" s="2"/>
      <c r="Z48" s="2"/>
    </row>
    <row r="49" ht="15.75" customHeight="1">
      <c r="A49" s="1" t="s">
        <v>115</v>
      </c>
      <c r="B49" s="1">
        <v>2183.8</v>
      </c>
      <c r="C49" s="1">
        <v>2635.2</v>
      </c>
      <c r="D49" s="1">
        <v>3098.8</v>
      </c>
      <c r="E49" s="1">
        <v>3794.2</v>
      </c>
      <c r="F49" s="1">
        <v>3757.6</v>
      </c>
      <c r="G49" s="1">
        <v>4135.8</v>
      </c>
      <c r="H49" s="1">
        <v>7124.8</v>
      </c>
      <c r="I49" s="1">
        <v>5270.4</v>
      </c>
      <c r="J49" s="1">
        <v>14542.4</v>
      </c>
      <c r="K49" s="1">
        <v>13578.6</v>
      </c>
      <c r="L49" s="2"/>
      <c r="M49" s="2"/>
      <c r="N49" s="2"/>
      <c r="O49" s="2"/>
      <c r="P49" s="2"/>
      <c r="Q49" s="2"/>
      <c r="R49" s="2"/>
      <c r="S49" s="2"/>
      <c r="T49" s="2"/>
      <c r="U49" s="2"/>
      <c r="V49" s="2"/>
      <c r="W49" s="2"/>
      <c r="X49" s="2"/>
      <c r="Y49" s="2"/>
      <c r="Z49" s="2"/>
    </row>
    <row r="50" ht="15.75" customHeight="1">
      <c r="A50" s="1" t="s">
        <v>61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116</v>
      </c>
      <c r="B51" s="1">
        <v>2220.4</v>
      </c>
      <c r="C51" s="1">
        <v>2220.4</v>
      </c>
      <c r="D51" s="1">
        <v>2220.4</v>
      </c>
      <c r="E51" s="1">
        <v>2232.6</v>
      </c>
      <c r="F51" s="1">
        <v>2244.8</v>
      </c>
      <c r="G51" s="1">
        <v>2244.8</v>
      </c>
      <c r="H51" s="1">
        <v>2257.0</v>
      </c>
      <c r="I51" s="1">
        <v>2257.0</v>
      </c>
      <c r="J51" s="1">
        <v>3050.0</v>
      </c>
      <c r="K51" s="1">
        <v>3062.2</v>
      </c>
      <c r="L51" s="2"/>
      <c r="M51" s="2"/>
      <c r="N51" s="2"/>
      <c r="O51" s="2"/>
      <c r="P51" s="2"/>
      <c r="Q51" s="2"/>
      <c r="R51" s="2"/>
      <c r="S51" s="2"/>
      <c r="T51" s="2"/>
      <c r="U51" s="2"/>
      <c r="V51" s="2"/>
      <c r="W51" s="2"/>
      <c r="X51" s="2"/>
      <c r="Y51" s="2"/>
      <c r="Z51" s="2"/>
    </row>
    <row r="52" ht="15.75" customHeight="1">
      <c r="A52" s="1" t="s">
        <v>117</v>
      </c>
      <c r="B52" s="1">
        <v>2220.4</v>
      </c>
      <c r="C52" s="1">
        <v>2220.4</v>
      </c>
      <c r="D52" s="1">
        <v>2220.4</v>
      </c>
      <c r="E52" s="1">
        <v>2232.6</v>
      </c>
      <c r="F52" s="1">
        <v>2244.8</v>
      </c>
      <c r="G52" s="1">
        <v>2244.8</v>
      </c>
      <c r="H52" s="1">
        <v>2257.0</v>
      </c>
      <c r="I52" s="1">
        <v>2257.0</v>
      </c>
      <c r="J52" s="1">
        <v>3050.0</v>
      </c>
      <c r="K52" s="1">
        <v>3062.2</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126</v>
      </c>
      <c r="J53" s="1" t="s">
        <v>127</v>
      </c>
      <c r="K53" s="1" t="s">
        <v>128</v>
      </c>
      <c r="L53" s="2"/>
      <c r="M53" s="2"/>
      <c r="N53" s="2"/>
      <c r="O53" s="2"/>
      <c r="P53" s="2"/>
      <c r="Q53" s="2"/>
      <c r="R53" s="2"/>
      <c r="S53" s="2"/>
      <c r="T53" s="2"/>
      <c r="U53" s="2"/>
      <c r="V53" s="2"/>
      <c r="W53" s="2"/>
      <c r="X53" s="2"/>
      <c r="Y53" s="2"/>
      <c r="Z53" s="2"/>
    </row>
    <row r="54" ht="15.75" customHeight="1">
      <c r="A54" s="1" t="s">
        <v>129</v>
      </c>
      <c r="B54" s="1">
        <v>-394.06</v>
      </c>
      <c r="C54" s="1">
        <v>-728.34</v>
      </c>
      <c r="D54" s="1">
        <v>-764.9399999999999</v>
      </c>
      <c r="E54" s="1">
        <v>-333.06</v>
      </c>
      <c r="F54" s="1">
        <v>-808.86</v>
      </c>
      <c r="G54" s="1">
        <v>-802.76</v>
      </c>
      <c r="H54" s="1">
        <v>-951.6</v>
      </c>
      <c r="I54" s="1">
        <v>-1080.92</v>
      </c>
      <c r="J54" s="1">
        <v>-3904.0</v>
      </c>
      <c r="K54" s="1">
        <v>-3574.6</v>
      </c>
      <c r="L54" s="2"/>
      <c r="M54" s="2"/>
      <c r="N54" s="2"/>
      <c r="O54" s="2"/>
      <c r="P54" s="2"/>
      <c r="Q54" s="2"/>
      <c r="R54" s="2"/>
      <c r="S54" s="2"/>
      <c r="T54" s="2"/>
      <c r="U54" s="2"/>
      <c r="V54" s="2"/>
      <c r="W54" s="2"/>
      <c r="X54" s="2"/>
      <c r="Y54" s="2"/>
      <c r="Z54" s="2"/>
    </row>
    <row r="55" ht="15.75" customHeight="1">
      <c r="A55" s="1" t="s">
        <v>130</v>
      </c>
      <c r="B55" s="1" t="s">
        <v>131</v>
      </c>
      <c r="C55" s="1" t="s">
        <v>132</v>
      </c>
      <c r="D55" s="1" t="s">
        <v>133</v>
      </c>
      <c r="E55" s="1" t="s">
        <v>134</v>
      </c>
      <c r="F55" s="1" t="s">
        <v>135</v>
      </c>
      <c r="G55" s="1" t="s">
        <v>135</v>
      </c>
      <c r="H55" s="1" t="s">
        <v>136</v>
      </c>
      <c r="I55" s="1" t="s">
        <v>137</v>
      </c>
      <c r="J55" s="1" t="s">
        <v>138</v>
      </c>
      <c r="K55" s="1" t="s">
        <v>139</v>
      </c>
      <c r="L55" s="2"/>
      <c r="M55" s="2"/>
      <c r="N55" s="2"/>
      <c r="O55" s="2"/>
      <c r="P55" s="2"/>
      <c r="Q55" s="2"/>
      <c r="R55" s="2"/>
      <c r="S55" s="2"/>
      <c r="T55" s="2"/>
      <c r="U55" s="2"/>
      <c r="V55" s="2"/>
      <c r="W55" s="2"/>
      <c r="X55" s="2"/>
      <c r="Y55" s="2"/>
      <c r="Z55" s="2"/>
    </row>
    <row r="56" ht="15.75" customHeight="1">
      <c r="A56" s="1" t="s">
        <v>140</v>
      </c>
      <c r="B56" s="1">
        <v>1232.2</v>
      </c>
      <c r="C56" s="1">
        <v>1464.0</v>
      </c>
      <c r="D56" s="1">
        <v>1720.2</v>
      </c>
      <c r="E56" s="1">
        <v>1500.6</v>
      </c>
      <c r="F56" s="1">
        <v>1549.4</v>
      </c>
      <c r="G56" s="1">
        <v>1659.2</v>
      </c>
      <c r="H56" s="1">
        <v>4184.599999999999</v>
      </c>
      <c r="I56" s="1">
        <v>2354.6</v>
      </c>
      <c r="J56" s="1">
        <v>6697.8</v>
      </c>
      <c r="K56" s="1">
        <v>5831.599999999999</v>
      </c>
      <c r="L56" s="2"/>
      <c r="M56" s="2"/>
      <c r="N56" s="2"/>
      <c r="O56" s="2"/>
      <c r="P56" s="2"/>
      <c r="Q56" s="2"/>
      <c r="R56" s="2"/>
      <c r="S56" s="2"/>
      <c r="T56" s="2"/>
      <c r="U56" s="2"/>
      <c r="V56" s="2"/>
      <c r="W56" s="2"/>
      <c r="X56" s="2"/>
      <c r="Y56" s="2"/>
      <c r="Z56" s="2"/>
    </row>
    <row r="57" ht="15.75" customHeight="1">
      <c r="A57" s="1" t="s">
        <v>141</v>
      </c>
      <c r="B57" s="1">
        <v>925.98</v>
      </c>
      <c r="C57" s="1">
        <v>1232.2</v>
      </c>
      <c r="D57" s="1">
        <v>1512.8</v>
      </c>
      <c r="E57" s="1">
        <v>1127.28</v>
      </c>
      <c r="F57" s="1">
        <v>1378.6</v>
      </c>
      <c r="G57" s="1">
        <v>1281.0</v>
      </c>
      <c r="H57" s="1">
        <v>1268.8</v>
      </c>
      <c r="I57" s="1">
        <v>1537.2</v>
      </c>
      <c r="J57" s="1">
        <v>4050.4</v>
      </c>
      <c r="K57" s="1">
        <v>3904.0</v>
      </c>
      <c r="L57" s="2"/>
      <c r="M57" s="2"/>
      <c r="N57" s="2"/>
      <c r="O57" s="2"/>
      <c r="P57" s="2"/>
      <c r="Q57" s="2"/>
      <c r="R57" s="2"/>
      <c r="S57" s="2"/>
      <c r="T57" s="2"/>
      <c r="U57" s="2"/>
      <c r="V57" s="2"/>
      <c r="W57" s="2"/>
      <c r="X57" s="2"/>
      <c r="Y57" s="2"/>
      <c r="Z57" s="2"/>
    </row>
    <row r="58" ht="15.75" customHeight="1">
      <c r="A58" s="1" t="s">
        <v>142</v>
      </c>
      <c r="B58" s="1">
        <v>-202.52</v>
      </c>
      <c r="C58" s="1">
        <v>-259.86</v>
      </c>
      <c r="D58" s="1">
        <v>-295.24</v>
      </c>
      <c r="E58" s="1">
        <v>-366.0</v>
      </c>
      <c r="F58" s="1">
        <v>4.88</v>
      </c>
      <c r="G58" s="1">
        <v>12.2</v>
      </c>
      <c r="H58" s="1">
        <v>23.18</v>
      </c>
      <c r="I58" s="1">
        <v>9.76</v>
      </c>
      <c r="J58" s="1">
        <v>32.94</v>
      </c>
      <c r="K58" s="1">
        <v>30.5</v>
      </c>
      <c r="L58" s="2"/>
      <c r="M58" s="2"/>
      <c r="N58" s="2"/>
      <c r="O58" s="2"/>
      <c r="P58" s="2"/>
      <c r="Q58" s="2"/>
      <c r="R58" s="2"/>
      <c r="S58" s="2"/>
      <c r="T58" s="2"/>
      <c r="U58" s="2"/>
      <c r="V58" s="2"/>
      <c r="W58" s="2"/>
      <c r="X58" s="2"/>
      <c r="Y58" s="2"/>
      <c r="Z58" s="2"/>
    </row>
    <row r="59" ht="15.75" customHeight="1">
      <c r="A59" s="1" t="s">
        <v>143</v>
      </c>
      <c r="B59" s="1">
        <v>422.12</v>
      </c>
      <c r="C59" s="1">
        <v>353.8</v>
      </c>
      <c r="D59" s="1">
        <v>671.0</v>
      </c>
      <c r="E59" s="1">
        <v>729.56</v>
      </c>
      <c r="F59" s="1">
        <v>747.86</v>
      </c>
      <c r="G59" s="1">
        <v>156.16</v>
      </c>
      <c r="H59" s="1">
        <v>163.48</v>
      </c>
      <c r="I59" s="1">
        <v>191.54</v>
      </c>
      <c r="J59" s="1">
        <v>204.96</v>
      </c>
      <c r="K59" s="1">
        <v>234.24</v>
      </c>
      <c r="L59" s="2"/>
      <c r="M59" s="2"/>
      <c r="N59" s="2"/>
      <c r="O59" s="2"/>
      <c r="P59" s="2"/>
      <c r="Q59" s="2"/>
      <c r="R59" s="2"/>
      <c r="S59" s="2"/>
      <c r="T59" s="2"/>
      <c r="U59" s="2"/>
      <c r="V59" s="2"/>
      <c r="W59" s="2"/>
      <c r="X59" s="2"/>
      <c r="Y59" s="2"/>
      <c r="Z59" s="2"/>
    </row>
    <row r="60" ht="15.75" customHeight="1">
      <c r="A60" s="1" t="s">
        <v>144</v>
      </c>
      <c r="B60" s="1">
        <v>-24.4</v>
      </c>
      <c r="C60" s="1">
        <v>-24.4</v>
      </c>
      <c r="D60" s="1">
        <v>12.2</v>
      </c>
      <c r="E60" s="1">
        <v>36.6</v>
      </c>
      <c r="F60" s="1">
        <v>48.8</v>
      </c>
      <c r="G60" s="1">
        <v>73.2</v>
      </c>
      <c r="H60" s="1">
        <v>109.8</v>
      </c>
      <c r="I60" s="1">
        <v>-61.0</v>
      </c>
      <c r="J60" s="1">
        <v>-1.22</v>
      </c>
      <c r="K60" s="1">
        <v>-1.22</v>
      </c>
      <c r="L60" s="2"/>
      <c r="M60" s="2"/>
      <c r="N60" s="2"/>
      <c r="O60" s="2"/>
      <c r="P60" s="2"/>
      <c r="Q60" s="2"/>
      <c r="R60" s="2"/>
      <c r="S60" s="2"/>
      <c r="T60" s="2"/>
      <c r="U60" s="2"/>
      <c r="V60" s="2"/>
      <c r="W60" s="2"/>
      <c r="X60" s="2"/>
      <c r="Y60" s="2"/>
      <c r="Z60" s="2"/>
    </row>
    <row r="61" ht="15.75" customHeight="1">
      <c r="A61" s="1" t="s">
        <v>145</v>
      </c>
      <c r="B61" s="1">
        <v>17.08</v>
      </c>
      <c r="C61" s="1">
        <v>20.74</v>
      </c>
      <c r="D61" s="1">
        <v>20.74</v>
      </c>
      <c r="E61" s="1">
        <v>340.38</v>
      </c>
      <c r="F61" s="1">
        <v>356.24</v>
      </c>
      <c r="G61" s="1">
        <v>35.38</v>
      </c>
      <c r="H61" s="1">
        <v>32.94</v>
      </c>
      <c r="I61" s="1">
        <v>35.38</v>
      </c>
      <c r="J61" s="1">
        <v>64.66</v>
      </c>
      <c r="K61" s="1">
        <v>53.68</v>
      </c>
      <c r="L61" s="2"/>
      <c r="M61" s="2"/>
      <c r="N61" s="2"/>
      <c r="O61" s="2"/>
      <c r="P61" s="2"/>
      <c r="Q61" s="2"/>
      <c r="R61" s="2"/>
      <c r="S61" s="2"/>
      <c r="T61" s="2"/>
      <c r="U61" s="2"/>
      <c r="V61" s="2"/>
      <c r="W61" s="2"/>
      <c r="X61" s="2"/>
      <c r="Y61" s="2"/>
      <c r="Z61" s="2"/>
    </row>
    <row r="62" ht="15.75" customHeight="1">
      <c r="A62" s="1" t="s">
        <v>146</v>
      </c>
      <c r="B62" s="1">
        <v>6.1</v>
      </c>
      <c r="C62" s="1">
        <v>6.1</v>
      </c>
      <c r="D62" s="1">
        <v>6.1</v>
      </c>
      <c r="E62" s="1">
        <v>6.1</v>
      </c>
      <c r="F62" s="1">
        <v>6.1</v>
      </c>
      <c r="G62" s="1">
        <v>7.32</v>
      </c>
      <c r="H62" s="1">
        <v>7.32</v>
      </c>
      <c r="I62" s="1">
        <v>7.32</v>
      </c>
      <c r="J62" s="1">
        <v>7.32</v>
      </c>
      <c r="K62" s="1">
        <v>7.32</v>
      </c>
      <c r="L62" s="2"/>
      <c r="M62" s="2"/>
      <c r="N62" s="2"/>
      <c r="O62" s="2"/>
      <c r="P62" s="2"/>
      <c r="Q62" s="2"/>
      <c r="R62" s="2"/>
      <c r="S62" s="2"/>
      <c r="T62" s="2"/>
      <c r="U62" s="2"/>
      <c r="V62" s="2"/>
      <c r="W62" s="2"/>
      <c r="X62" s="2"/>
      <c r="Y62" s="2"/>
      <c r="Z62" s="2"/>
    </row>
    <row r="63" ht="15.75" customHeight="1">
      <c r="A63" s="1" t="s">
        <v>147</v>
      </c>
      <c r="B63" s="1">
        <v>9.76</v>
      </c>
      <c r="C63" s="1">
        <v>8.54</v>
      </c>
      <c r="D63" s="1">
        <v>9.76</v>
      </c>
      <c r="E63" s="1">
        <v>8.54</v>
      </c>
      <c r="F63" s="1">
        <v>9.76</v>
      </c>
      <c r="G63" s="1">
        <v>9.76</v>
      </c>
      <c r="H63" s="1">
        <v>12.2</v>
      </c>
      <c r="I63" s="1">
        <v>14.64</v>
      </c>
      <c r="J63" s="1">
        <v>18.3</v>
      </c>
      <c r="K63" s="1">
        <v>18.3</v>
      </c>
      <c r="L63" s="2"/>
      <c r="M63" s="2"/>
      <c r="N63" s="2"/>
      <c r="O63" s="2"/>
      <c r="P63" s="2"/>
      <c r="Q63" s="2"/>
      <c r="R63" s="2"/>
      <c r="S63" s="2"/>
      <c r="T63" s="2"/>
      <c r="U63" s="2"/>
      <c r="V63" s="2"/>
      <c r="W63" s="2"/>
      <c r="X63" s="2"/>
      <c r="Y63" s="2"/>
      <c r="Z63" s="2"/>
    </row>
    <row r="64" ht="15.75" customHeight="1">
      <c r="A64" s="1" t="s">
        <v>148</v>
      </c>
      <c r="B64" s="1">
        <v>1.22</v>
      </c>
      <c r="C64" s="1">
        <v>1.22</v>
      </c>
      <c r="D64" s="1">
        <v>1.22</v>
      </c>
      <c r="E64" s="1">
        <v>3.66</v>
      </c>
      <c r="F64" s="1">
        <v>2.44</v>
      </c>
      <c r="G64" s="1">
        <v>1.22</v>
      </c>
      <c r="H64" s="1">
        <v>1.22</v>
      </c>
      <c r="I64" s="1">
        <v>2.44</v>
      </c>
      <c r="J64" s="1">
        <v>2.44</v>
      </c>
      <c r="K64" s="1">
        <v>3.66</v>
      </c>
      <c r="L64" s="2"/>
      <c r="M64" s="2"/>
      <c r="N64" s="2"/>
      <c r="O64" s="2"/>
      <c r="P64" s="2"/>
      <c r="Q64" s="2"/>
      <c r="R64" s="2"/>
      <c r="S64" s="2"/>
      <c r="T64" s="2"/>
      <c r="U64" s="2"/>
      <c r="V64" s="2"/>
      <c r="W64" s="2"/>
      <c r="X64" s="2"/>
      <c r="Y64" s="2"/>
      <c r="Z64" s="2"/>
    </row>
    <row r="65" ht="15.75" customHeight="1">
      <c r="A65" s="1" t="s">
        <v>149</v>
      </c>
      <c r="B65" s="1">
        <v>58.56</v>
      </c>
      <c r="C65" s="1">
        <v>56.12</v>
      </c>
      <c r="D65" s="1">
        <v>85.39999999999999</v>
      </c>
      <c r="E65" s="1">
        <v>89.06</v>
      </c>
      <c r="F65" s="1">
        <v>112.24</v>
      </c>
      <c r="G65" s="1">
        <v>117.12</v>
      </c>
      <c r="H65" s="1">
        <v>145.18</v>
      </c>
      <c r="I65" s="1">
        <v>147.62</v>
      </c>
      <c r="J65" s="1">
        <v>223.26</v>
      </c>
      <c r="K65" s="1">
        <v>230.58</v>
      </c>
      <c r="L65" s="2"/>
      <c r="M65" s="2"/>
      <c r="N65" s="2"/>
      <c r="O65" s="2"/>
      <c r="P65" s="2"/>
      <c r="Q65" s="2"/>
      <c r="R65" s="2"/>
      <c r="S65" s="2"/>
      <c r="T65" s="2"/>
      <c r="U65" s="2"/>
      <c r="V65" s="2"/>
      <c r="W65" s="2"/>
      <c r="X65" s="2"/>
      <c r="Y65" s="2"/>
      <c r="Z65" s="2"/>
    </row>
    <row r="66" ht="15.75" customHeight="1">
      <c r="A66" s="1" t="s">
        <v>150</v>
      </c>
      <c r="B66" s="1">
        <v>176.9</v>
      </c>
      <c r="C66" s="1">
        <v>165.92</v>
      </c>
      <c r="D66" s="1">
        <v>117.12</v>
      </c>
      <c r="E66" s="1">
        <v>96.38</v>
      </c>
      <c r="F66" s="1">
        <v>101.26</v>
      </c>
      <c r="G66" s="1">
        <v>102.48</v>
      </c>
      <c r="H66" s="1">
        <v>106.14</v>
      </c>
      <c r="I66" s="1">
        <v>106.14</v>
      </c>
      <c r="J66" s="1">
        <v>154.94</v>
      </c>
      <c r="K66" s="1">
        <v>148.84</v>
      </c>
      <c r="L66" s="2"/>
      <c r="M66" s="2"/>
      <c r="N66" s="2"/>
      <c r="O66" s="2"/>
      <c r="P66" s="2"/>
      <c r="Q66" s="2"/>
      <c r="R66" s="2"/>
      <c r="S66" s="2"/>
      <c r="T66" s="2"/>
      <c r="U66" s="2"/>
      <c r="V66" s="2"/>
      <c r="W66" s="2"/>
      <c r="X66" s="2"/>
      <c r="Y66" s="2"/>
      <c r="Z66" s="2"/>
    </row>
    <row r="67" ht="15.75" customHeight="1">
      <c r="A67" s="1" t="s">
        <v>151</v>
      </c>
      <c r="B67" s="1">
        <v>1317.6</v>
      </c>
      <c r="C67" s="1">
        <v>1305.4</v>
      </c>
      <c r="D67" s="1">
        <v>1028.46</v>
      </c>
      <c r="E67" s="1">
        <v>978.4399999999999</v>
      </c>
      <c r="F67" s="1">
        <v>1099.22</v>
      </c>
      <c r="G67" s="1">
        <v>1024.8</v>
      </c>
      <c r="H67" s="1">
        <v>1110.2</v>
      </c>
      <c r="I67" s="1">
        <v>1117.52</v>
      </c>
      <c r="J67" s="1">
        <v>1293.2</v>
      </c>
      <c r="K67" s="1">
        <v>1317.6</v>
      </c>
      <c r="L67" s="2"/>
      <c r="M67" s="2"/>
      <c r="N67" s="2"/>
      <c r="O67" s="2"/>
      <c r="P67" s="2"/>
      <c r="Q67" s="2"/>
      <c r="R67" s="2"/>
      <c r="S67" s="2"/>
      <c r="T67" s="2"/>
      <c r="U67" s="2"/>
      <c r="V67" s="2"/>
      <c r="W67" s="2"/>
      <c r="X67" s="2"/>
      <c r="Y67" s="2"/>
      <c r="Z67" s="2"/>
    </row>
    <row r="68" ht="15.75" customHeight="1">
      <c r="A68" s="1" t="s">
        <v>152</v>
      </c>
      <c r="B68" s="1">
        <v>2.44</v>
      </c>
      <c r="C68" s="1">
        <v>3.66</v>
      </c>
      <c r="D68" s="1">
        <v>3.66</v>
      </c>
      <c r="E68" s="1">
        <v>3.66</v>
      </c>
      <c r="F68" s="1">
        <v>3.66</v>
      </c>
      <c r="G68" s="1">
        <v>4.88</v>
      </c>
      <c r="H68" s="1">
        <v>4.88</v>
      </c>
      <c r="I68" s="1">
        <v>4.88</v>
      </c>
      <c r="J68" s="1">
        <v>6.1</v>
      </c>
      <c r="K68" s="1">
        <v>7.32</v>
      </c>
      <c r="L68" s="2"/>
      <c r="M68" s="2"/>
      <c r="N68" s="2"/>
      <c r="O68" s="2"/>
      <c r="P68" s="2"/>
      <c r="Q68" s="2"/>
      <c r="R68" s="2"/>
      <c r="S68" s="2"/>
      <c r="T68" s="2"/>
      <c r="U68" s="2"/>
      <c r="V68" s="2"/>
      <c r="W68" s="2"/>
      <c r="X68" s="2"/>
      <c r="Y68" s="2"/>
      <c r="Z68" s="2"/>
    </row>
    <row r="69" ht="15.75" customHeight="1">
      <c r="A69" s="1" t="s">
        <v>153</v>
      </c>
      <c r="B69" s="1">
        <v>19.52</v>
      </c>
      <c r="C69" s="1">
        <v>18.3</v>
      </c>
      <c r="D69" s="1">
        <v>21.96</v>
      </c>
      <c r="E69" s="1">
        <v>29.28</v>
      </c>
      <c r="F69" s="1">
        <v>30.5</v>
      </c>
      <c r="G69" s="1">
        <v>34.16</v>
      </c>
      <c r="H69" s="1">
        <v>74.42</v>
      </c>
      <c r="I69" s="1">
        <v>59.78</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2122.8</v>
      </c>
      <c r="C2" s="1">
        <v>2147.2</v>
      </c>
      <c r="D2" s="1">
        <v>2647.4</v>
      </c>
      <c r="E2" s="1">
        <v>2940.2</v>
      </c>
      <c r="F2" s="1">
        <v>3013.4</v>
      </c>
      <c r="G2" s="1">
        <v>3306.2</v>
      </c>
      <c r="H2" s="1">
        <v>3440.4</v>
      </c>
      <c r="I2" s="1">
        <v>3611.2</v>
      </c>
      <c r="J2" s="1">
        <v>4526.2</v>
      </c>
      <c r="K2" s="1">
        <v>6563.599999999999</v>
      </c>
      <c r="L2" s="2"/>
      <c r="M2" s="2"/>
      <c r="N2" s="2"/>
      <c r="O2" s="2"/>
      <c r="P2" s="2"/>
      <c r="Q2" s="2"/>
      <c r="R2" s="2"/>
      <c r="S2" s="2"/>
      <c r="T2" s="2"/>
      <c r="U2" s="2"/>
      <c r="V2" s="2"/>
      <c r="W2" s="2"/>
      <c r="X2" s="2"/>
      <c r="Y2" s="2"/>
      <c r="Z2" s="2"/>
    </row>
    <row r="3">
      <c r="A3" s="1" t="s">
        <v>155</v>
      </c>
      <c r="B3" s="1">
        <v>2122.8</v>
      </c>
      <c r="C3" s="1">
        <v>2147.2</v>
      </c>
      <c r="D3" s="1">
        <v>2647.4</v>
      </c>
      <c r="E3" s="1">
        <v>2940.2</v>
      </c>
      <c r="F3" s="1">
        <v>3013.4</v>
      </c>
      <c r="G3" s="1">
        <v>3306.2</v>
      </c>
      <c r="H3" s="1">
        <v>3440.4</v>
      </c>
      <c r="I3" s="1">
        <v>3611.2</v>
      </c>
      <c r="J3" s="1">
        <v>4526.2</v>
      </c>
      <c r="K3" s="1">
        <v>6563.599999999999</v>
      </c>
      <c r="L3" s="2"/>
      <c r="M3" s="2"/>
      <c r="N3" s="2"/>
      <c r="O3" s="2"/>
      <c r="P3" s="2"/>
      <c r="Q3" s="2"/>
      <c r="R3" s="2"/>
      <c r="S3" s="2"/>
      <c r="T3" s="2"/>
      <c r="U3" s="2"/>
      <c r="V3" s="2"/>
      <c r="W3" s="2"/>
      <c r="X3" s="2"/>
      <c r="Y3" s="2"/>
      <c r="Z3" s="2"/>
    </row>
    <row r="4">
      <c r="A4" s="1" t="s">
        <v>156</v>
      </c>
      <c r="B4" s="1">
        <v>187.88</v>
      </c>
      <c r="C4" s="1">
        <v>375.76</v>
      </c>
      <c r="D4" s="1">
        <v>464.82</v>
      </c>
      <c r="E4" s="1">
        <v>579.5</v>
      </c>
      <c r="F4" s="1">
        <v>627.08</v>
      </c>
      <c r="G4" s="1">
        <v>692.96</v>
      </c>
      <c r="H4" s="1">
        <v>739.3199999999999</v>
      </c>
      <c r="I4" s="1">
        <v>718.58</v>
      </c>
      <c r="J4" s="1">
        <v>879.62</v>
      </c>
      <c r="K4" s="1">
        <v>1130.94</v>
      </c>
      <c r="L4" s="2"/>
      <c r="M4" s="2"/>
      <c r="N4" s="2"/>
      <c r="O4" s="2"/>
      <c r="P4" s="2"/>
      <c r="Q4" s="2"/>
      <c r="R4" s="2"/>
      <c r="S4" s="2"/>
      <c r="T4" s="2"/>
      <c r="U4" s="2"/>
      <c r="V4" s="2"/>
      <c r="W4" s="2"/>
      <c r="X4" s="2"/>
      <c r="Y4" s="2"/>
      <c r="Z4" s="2"/>
    </row>
    <row r="5">
      <c r="A5" s="1" t="s">
        <v>157</v>
      </c>
      <c r="B5" s="1">
        <v>1939.8</v>
      </c>
      <c r="C5" s="1">
        <v>1769.0</v>
      </c>
      <c r="D5" s="1">
        <v>2183.8</v>
      </c>
      <c r="E5" s="1">
        <v>2366.8</v>
      </c>
      <c r="F5" s="1">
        <v>2391.2</v>
      </c>
      <c r="G5" s="1">
        <v>2623.0</v>
      </c>
      <c r="H5" s="1">
        <v>2708.4</v>
      </c>
      <c r="I5" s="1">
        <v>2891.4</v>
      </c>
      <c r="J5" s="1">
        <v>3647.8</v>
      </c>
      <c r="K5" s="1">
        <v>5429.0</v>
      </c>
      <c r="L5" s="2"/>
      <c r="M5" s="2"/>
      <c r="N5" s="2"/>
      <c r="O5" s="2"/>
      <c r="P5" s="2"/>
      <c r="Q5" s="2"/>
      <c r="R5" s="2"/>
      <c r="S5" s="2"/>
      <c r="T5" s="2"/>
      <c r="U5" s="2"/>
      <c r="V5" s="2"/>
      <c r="W5" s="2"/>
      <c r="X5" s="2"/>
      <c r="Y5" s="2"/>
      <c r="Z5" s="2"/>
    </row>
    <row r="6">
      <c r="A6" s="1" t="s">
        <v>158</v>
      </c>
      <c r="B6" s="1">
        <v>1012.6</v>
      </c>
      <c r="C6" s="1">
        <v>1180.96</v>
      </c>
      <c r="D6" s="1">
        <v>1451.8</v>
      </c>
      <c r="E6" s="1">
        <v>1622.6</v>
      </c>
      <c r="F6" s="1">
        <v>1659.2</v>
      </c>
      <c r="G6" s="1">
        <v>1854.4</v>
      </c>
      <c r="H6" s="1">
        <v>1817.8</v>
      </c>
      <c r="I6" s="1">
        <v>1964.2</v>
      </c>
      <c r="J6" s="1">
        <v>2440.0</v>
      </c>
      <c r="K6" s="1">
        <v>3501.4</v>
      </c>
      <c r="L6" s="2"/>
      <c r="M6" s="2"/>
      <c r="N6" s="2"/>
      <c r="O6" s="2"/>
      <c r="P6" s="2"/>
      <c r="Q6" s="2"/>
      <c r="R6" s="2"/>
      <c r="S6" s="2"/>
      <c r="T6" s="2"/>
      <c r="U6" s="2"/>
      <c r="V6" s="2"/>
      <c r="W6" s="2"/>
      <c r="X6" s="2"/>
      <c r="Y6" s="2"/>
      <c r="Z6" s="2"/>
    </row>
    <row r="7">
      <c r="A7" s="1" t="s">
        <v>159</v>
      </c>
      <c r="B7" s="1">
        <v>1.22</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160</v>
      </c>
      <c r="B8" s="1">
        <v>214.72</v>
      </c>
      <c r="C8" s="1">
        <v>197.64</v>
      </c>
      <c r="D8" s="1">
        <v>229.36</v>
      </c>
      <c r="E8" s="1">
        <v>163.48</v>
      </c>
      <c r="F8" s="1">
        <v>159.82</v>
      </c>
      <c r="G8" s="1">
        <v>154.94</v>
      </c>
      <c r="H8" s="1">
        <v>161.04</v>
      </c>
      <c r="I8" s="1">
        <v>156.16</v>
      </c>
      <c r="J8" s="1">
        <v>170.8</v>
      </c>
      <c r="K8" s="1">
        <v>187.88</v>
      </c>
      <c r="L8" s="2"/>
      <c r="M8" s="2"/>
      <c r="N8" s="2"/>
      <c r="O8" s="2"/>
      <c r="P8" s="2"/>
      <c r="Q8" s="2"/>
      <c r="R8" s="2"/>
      <c r="S8" s="2"/>
      <c r="T8" s="2"/>
      <c r="U8" s="2"/>
      <c r="V8" s="2"/>
      <c r="W8" s="2"/>
      <c r="X8" s="2"/>
      <c r="Y8" s="2"/>
      <c r="Z8" s="2"/>
    </row>
    <row r="9">
      <c r="A9" s="1" t="s">
        <v>161</v>
      </c>
      <c r="B9" s="1">
        <v>37.82</v>
      </c>
      <c r="C9" s="1">
        <v>48.8</v>
      </c>
      <c r="D9" s="1">
        <v>67.1</v>
      </c>
      <c r="E9" s="1">
        <v>78.08</v>
      </c>
      <c r="F9" s="1">
        <v>93.94</v>
      </c>
      <c r="G9" s="1">
        <v>113.46</v>
      </c>
      <c r="H9" s="1">
        <v>107.36</v>
      </c>
      <c r="I9" s="1">
        <v>108.58</v>
      </c>
      <c r="J9" s="1">
        <v>143.96</v>
      </c>
      <c r="K9" s="1">
        <v>240.34</v>
      </c>
      <c r="L9" s="2"/>
      <c r="M9" s="2"/>
      <c r="N9" s="2"/>
      <c r="O9" s="2"/>
      <c r="P9" s="2"/>
      <c r="Q9" s="2"/>
      <c r="R9" s="2"/>
      <c r="S9" s="2"/>
      <c r="T9" s="2"/>
      <c r="U9" s="2"/>
      <c r="V9" s="2"/>
      <c r="W9" s="2"/>
      <c r="X9" s="2"/>
      <c r="Y9" s="2"/>
      <c r="Z9" s="2"/>
    </row>
    <row r="10">
      <c r="A10" s="1" t="s">
        <v>162</v>
      </c>
      <c r="B10" s="1">
        <v>402.6</v>
      </c>
      <c r="C10" s="1">
        <v>78.08</v>
      </c>
      <c r="D10" s="1">
        <v>112.24</v>
      </c>
      <c r="E10" s="1">
        <v>113.46</v>
      </c>
      <c r="F10" s="1">
        <v>125.66</v>
      </c>
      <c r="G10" s="1">
        <v>140.3</v>
      </c>
      <c r="H10" s="1">
        <v>213.5</v>
      </c>
      <c r="I10" s="1">
        <v>211.06</v>
      </c>
      <c r="J10" s="1">
        <v>314.76</v>
      </c>
      <c r="K10" s="1">
        <v>610.0</v>
      </c>
      <c r="L10" s="2"/>
      <c r="M10" s="2"/>
      <c r="N10" s="2"/>
      <c r="O10" s="2"/>
      <c r="P10" s="2"/>
      <c r="Q10" s="2"/>
      <c r="R10" s="2"/>
      <c r="S10" s="2"/>
      <c r="T10" s="2"/>
      <c r="U10" s="2"/>
      <c r="V10" s="2"/>
      <c r="W10" s="2"/>
      <c r="X10" s="2"/>
      <c r="Y10" s="2"/>
      <c r="Z10" s="2"/>
    </row>
    <row r="11">
      <c r="A11" s="1" t="s">
        <v>163</v>
      </c>
      <c r="B11" s="1">
        <v>1671.4</v>
      </c>
      <c r="C11" s="1">
        <v>1500.6</v>
      </c>
      <c r="D11" s="1">
        <v>1866.6</v>
      </c>
      <c r="E11" s="1">
        <v>1976.4</v>
      </c>
      <c r="F11" s="1">
        <v>2049.6</v>
      </c>
      <c r="G11" s="1">
        <v>2257.0</v>
      </c>
      <c r="H11" s="1">
        <v>2305.8</v>
      </c>
      <c r="I11" s="1">
        <v>2440.0</v>
      </c>
      <c r="J11" s="1">
        <v>3074.4</v>
      </c>
      <c r="K11" s="1">
        <v>4538.4</v>
      </c>
      <c r="L11" s="2"/>
      <c r="M11" s="2"/>
      <c r="N11" s="2"/>
      <c r="O11" s="2"/>
      <c r="P11" s="2"/>
      <c r="Q11" s="2"/>
      <c r="R11" s="2"/>
      <c r="S11" s="2"/>
      <c r="T11" s="2"/>
      <c r="U11" s="2"/>
      <c r="V11" s="2"/>
      <c r="W11" s="2"/>
      <c r="X11" s="2"/>
      <c r="Y11" s="2"/>
      <c r="Z11" s="2"/>
    </row>
    <row r="12">
      <c r="A12" s="1" t="s">
        <v>164</v>
      </c>
      <c r="B12" s="1">
        <v>264.74</v>
      </c>
      <c r="C12" s="1">
        <v>264.74</v>
      </c>
      <c r="D12" s="1">
        <v>313.54</v>
      </c>
      <c r="E12" s="1">
        <v>385.52</v>
      </c>
      <c r="F12" s="1">
        <v>345.26</v>
      </c>
      <c r="G12" s="1">
        <v>358.68</v>
      </c>
      <c r="H12" s="1">
        <v>401.38</v>
      </c>
      <c r="I12" s="1">
        <v>450.18</v>
      </c>
      <c r="J12" s="1">
        <v>579.5</v>
      </c>
      <c r="K12" s="1">
        <v>886.9399999999999</v>
      </c>
      <c r="L12" s="2"/>
      <c r="M12" s="2"/>
      <c r="N12" s="2"/>
      <c r="O12" s="2"/>
      <c r="P12" s="2"/>
      <c r="Q12" s="2"/>
      <c r="R12" s="2"/>
      <c r="S12" s="2"/>
      <c r="T12" s="2"/>
      <c r="U12" s="2"/>
      <c r="V12" s="2"/>
      <c r="W12" s="2"/>
      <c r="X12" s="2"/>
      <c r="Y12" s="2"/>
      <c r="Z12" s="2"/>
    </row>
    <row r="13">
      <c r="A13" s="1" t="s">
        <v>165</v>
      </c>
      <c r="B13" s="1">
        <v>-65.88</v>
      </c>
      <c r="C13" s="1">
        <v>-58.56</v>
      </c>
      <c r="D13" s="1">
        <v>-58.56</v>
      </c>
      <c r="E13" s="1">
        <v>-57.34</v>
      </c>
      <c r="F13" s="1">
        <v>-65.88</v>
      </c>
      <c r="G13" s="1">
        <v>-65.88</v>
      </c>
      <c r="H13" s="1">
        <v>-58.56</v>
      </c>
      <c r="I13" s="1">
        <v>-40.26</v>
      </c>
      <c r="J13" s="1">
        <v>-90.28</v>
      </c>
      <c r="K13" s="1">
        <v>-213.5</v>
      </c>
      <c r="L13" s="2"/>
      <c r="M13" s="2"/>
      <c r="N13" s="2"/>
      <c r="O13" s="2"/>
      <c r="P13" s="2"/>
      <c r="Q13" s="2"/>
      <c r="R13" s="2"/>
      <c r="S13" s="2"/>
      <c r="T13" s="2"/>
      <c r="U13" s="2"/>
      <c r="V13" s="2"/>
      <c r="W13" s="2"/>
      <c r="X13" s="2"/>
      <c r="Y13" s="2"/>
      <c r="Z13" s="2"/>
    </row>
    <row r="14">
      <c r="A14" s="1" t="s">
        <v>166</v>
      </c>
      <c r="B14" s="1">
        <v>12.2</v>
      </c>
      <c r="C14" s="1">
        <v>10.98</v>
      </c>
      <c r="D14" s="1">
        <v>10.98</v>
      </c>
      <c r="E14" s="1">
        <v>6.1</v>
      </c>
      <c r="F14" s="1">
        <v>10.98</v>
      </c>
      <c r="G14" s="1">
        <v>15.86</v>
      </c>
      <c r="H14" s="1">
        <v>10.98</v>
      </c>
      <c r="I14" s="1">
        <v>1.22</v>
      </c>
      <c r="J14" s="1">
        <v>6.1</v>
      </c>
      <c r="K14" s="1">
        <v>30.5</v>
      </c>
      <c r="L14" s="2"/>
      <c r="M14" s="2"/>
      <c r="N14" s="2"/>
      <c r="O14" s="2"/>
      <c r="P14" s="2"/>
      <c r="Q14" s="2"/>
      <c r="R14" s="2"/>
      <c r="S14" s="2"/>
      <c r="T14" s="2"/>
      <c r="U14" s="2"/>
      <c r="V14" s="2"/>
      <c r="W14" s="2"/>
      <c r="X14" s="2"/>
      <c r="Y14" s="2"/>
      <c r="Z14" s="2"/>
    </row>
    <row r="15">
      <c r="A15" s="1" t="s">
        <v>167</v>
      </c>
      <c r="B15" s="1">
        <v>-53.68</v>
      </c>
      <c r="C15" s="1">
        <v>-46.36</v>
      </c>
      <c r="D15" s="1">
        <v>-46.36</v>
      </c>
      <c r="E15" s="1">
        <v>-50.02</v>
      </c>
      <c r="F15" s="1">
        <v>-54.9</v>
      </c>
      <c r="G15" s="1">
        <v>-50.02</v>
      </c>
      <c r="H15" s="1">
        <v>-46.36</v>
      </c>
      <c r="I15" s="1">
        <v>-39.04</v>
      </c>
      <c r="J15" s="1">
        <v>-84.17999999999999</v>
      </c>
      <c r="K15" s="1">
        <v>-183.0</v>
      </c>
      <c r="L15" s="2"/>
      <c r="M15" s="2"/>
      <c r="N15" s="2"/>
      <c r="O15" s="2"/>
      <c r="P15" s="2"/>
      <c r="Q15" s="2"/>
      <c r="R15" s="2"/>
      <c r="S15" s="2"/>
      <c r="T15" s="2"/>
      <c r="U15" s="2"/>
      <c r="V15" s="2"/>
      <c r="W15" s="2"/>
      <c r="X15" s="2"/>
      <c r="Y15" s="2"/>
      <c r="Z15" s="2"/>
    </row>
    <row r="16">
      <c r="A16" s="1" t="s">
        <v>168</v>
      </c>
      <c r="B16" s="1">
        <v>3.66</v>
      </c>
      <c r="C16" s="1">
        <v>4.88</v>
      </c>
      <c r="D16" s="1">
        <v>7.32</v>
      </c>
      <c r="E16" s="1">
        <v>9.76</v>
      </c>
      <c r="F16" s="1">
        <v>23.18</v>
      </c>
      <c r="G16" s="1">
        <v>18.3</v>
      </c>
      <c r="H16" s="1">
        <v>9.76</v>
      </c>
      <c r="I16" s="1">
        <v>9.76</v>
      </c>
      <c r="J16" s="1">
        <v>10.98</v>
      </c>
      <c r="K16" s="1">
        <v>10.98</v>
      </c>
      <c r="L16" s="2"/>
      <c r="M16" s="2"/>
      <c r="N16" s="2"/>
      <c r="O16" s="2"/>
      <c r="P16" s="2"/>
      <c r="Q16" s="2"/>
      <c r="R16" s="2"/>
      <c r="S16" s="2"/>
      <c r="T16" s="2"/>
      <c r="U16" s="2"/>
      <c r="V16" s="2"/>
      <c r="W16" s="2"/>
      <c r="X16" s="2"/>
      <c r="Y16" s="2"/>
      <c r="Z16" s="2"/>
    </row>
    <row r="17">
      <c r="A17" s="1" t="s">
        <v>169</v>
      </c>
      <c r="B17" s="1">
        <v>-24.4</v>
      </c>
      <c r="C17" s="1">
        <v>12.2</v>
      </c>
      <c r="D17" s="1">
        <v>97.6</v>
      </c>
      <c r="E17" s="1">
        <v>-61.0</v>
      </c>
      <c r="F17" s="1">
        <v>48.8</v>
      </c>
      <c r="G17" s="1">
        <v>0.0</v>
      </c>
      <c r="H17" s="1">
        <v>-8.54</v>
      </c>
      <c r="I17" s="1">
        <v>0.0</v>
      </c>
      <c r="J17" s="1">
        <v>0.0</v>
      </c>
      <c r="K17" s="1">
        <v>13.42</v>
      </c>
      <c r="L17" s="2"/>
      <c r="M17" s="2"/>
      <c r="N17" s="2"/>
      <c r="O17" s="2"/>
      <c r="P17" s="2"/>
      <c r="Q17" s="2"/>
      <c r="R17" s="2"/>
      <c r="S17" s="2"/>
      <c r="T17" s="2"/>
      <c r="U17" s="2"/>
      <c r="V17" s="2"/>
      <c r="W17" s="2"/>
      <c r="X17" s="2"/>
      <c r="Y17" s="2"/>
      <c r="Z17" s="2"/>
    </row>
    <row r="18">
      <c r="A18" s="1" t="s">
        <v>170</v>
      </c>
      <c r="B18" s="1">
        <v>-1.22</v>
      </c>
      <c r="C18" s="1">
        <v>-109.8</v>
      </c>
      <c r="D18" s="1">
        <v>-48.8</v>
      </c>
      <c r="E18" s="1">
        <v>-73.2</v>
      </c>
      <c r="F18" s="1">
        <v>-36.6</v>
      </c>
      <c r="G18" s="1">
        <v>-6.1</v>
      </c>
      <c r="H18" s="1">
        <v>-26.84</v>
      </c>
      <c r="I18" s="1">
        <v>-48.8</v>
      </c>
      <c r="J18" s="1">
        <v>20.74</v>
      </c>
      <c r="K18" s="1">
        <v>-15.86</v>
      </c>
      <c r="L18" s="2"/>
      <c r="M18" s="2"/>
      <c r="N18" s="2"/>
      <c r="O18" s="2"/>
      <c r="P18" s="2"/>
      <c r="Q18" s="2"/>
      <c r="R18" s="2"/>
      <c r="S18" s="2"/>
      <c r="T18" s="2"/>
      <c r="U18" s="2"/>
      <c r="V18" s="2"/>
      <c r="W18" s="2"/>
      <c r="X18" s="2"/>
      <c r="Y18" s="2"/>
      <c r="Z18" s="2"/>
    </row>
    <row r="19">
      <c r="A19" s="1" t="s">
        <v>171</v>
      </c>
      <c r="B19" s="1">
        <v>214.72</v>
      </c>
      <c r="C19" s="1">
        <v>222.04</v>
      </c>
      <c r="D19" s="1">
        <v>274.5</v>
      </c>
      <c r="E19" s="1">
        <v>342.82</v>
      </c>
      <c r="F19" s="1">
        <v>313.54</v>
      </c>
      <c r="G19" s="1">
        <v>319.64</v>
      </c>
      <c r="H19" s="1">
        <v>326.96</v>
      </c>
      <c r="I19" s="1">
        <v>419.68</v>
      </c>
      <c r="J19" s="1">
        <v>527.04</v>
      </c>
      <c r="K19" s="1">
        <v>712.48</v>
      </c>
      <c r="L19" s="2"/>
      <c r="M19" s="2"/>
      <c r="N19" s="2"/>
      <c r="O19" s="2"/>
      <c r="P19" s="2"/>
      <c r="Q19" s="2"/>
      <c r="R19" s="2"/>
      <c r="S19" s="2"/>
      <c r="T19" s="2"/>
      <c r="U19" s="2"/>
      <c r="V19" s="2"/>
      <c r="W19" s="2"/>
      <c r="X19" s="2"/>
      <c r="Y19" s="2"/>
      <c r="Z19" s="2"/>
    </row>
    <row r="20">
      <c r="A20" s="1" t="s">
        <v>172</v>
      </c>
      <c r="B20" s="1">
        <v>-9.76</v>
      </c>
      <c r="C20" s="1">
        <v>-25.62</v>
      </c>
      <c r="D20" s="1">
        <v>-8.54</v>
      </c>
      <c r="E20" s="1">
        <v>-8.54</v>
      </c>
      <c r="F20" s="1">
        <v>-8.54</v>
      </c>
      <c r="G20" s="1">
        <v>-8.54</v>
      </c>
      <c r="H20" s="1">
        <v>-15.86</v>
      </c>
      <c r="I20" s="1">
        <v>0.0</v>
      </c>
      <c r="J20" s="1">
        <v>0.0</v>
      </c>
      <c r="K20" s="1">
        <v>0.0</v>
      </c>
      <c r="L20" s="2"/>
      <c r="M20" s="2"/>
      <c r="N20" s="2"/>
      <c r="O20" s="2"/>
      <c r="P20" s="2"/>
      <c r="Q20" s="2"/>
      <c r="R20" s="2"/>
      <c r="S20" s="2"/>
      <c r="T20" s="2"/>
      <c r="U20" s="2"/>
      <c r="V20" s="2"/>
      <c r="W20" s="2"/>
      <c r="X20" s="2"/>
      <c r="Y20" s="2"/>
      <c r="Z20" s="2"/>
    </row>
    <row r="21" ht="15.75" customHeight="1">
      <c r="A21" s="1" t="s">
        <v>173</v>
      </c>
      <c r="B21" s="1">
        <v>-1.22</v>
      </c>
      <c r="C21" s="1">
        <v>-4.88</v>
      </c>
      <c r="D21" s="1">
        <v>-8.54</v>
      </c>
      <c r="E21" s="1">
        <v>-9.76</v>
      </c>
      <c r="F21" s="1">
        <v>-26.84</v>
      </c>
      <c r="G21" s="1">
        <v>-30.5</v>
      </c>
      <c r="H21" s="1">
        <v>-17.08</v>
      </c>
      <c r="I21" s="1">
        <v>-15.86</v>
      </c>
      <c r="J21" s="1">
        <v>-164.7</v>
      </c>
      <c r="K21" s="1">
        <v>-115.9</v>
      </c>
      <c r="L21" s="2"/>
      <c r="M21" s="2"/>
      <c r="N21" s="2"/>
      <c r="O21" s="2"/>
      <c r="P21" s="2"/>
      <c r="Q21" s="2"/>
      <c r="R21" s="2"/>
      <c r="S21" s="2"/>
      <c r="T21" s="2"/>
      <c r="U21" s="2"/>
      <c r="V21" s="2"/>
      <c r="W21" s="2"/>
      <c r="X21" s="2"/>
      <c r="Y21" s="2"/>
      <c r="Z21" s="2"/>
    </row>
    <row r="22" ht="15.75" customHeight="1">
      <c r="A22" s="1" t="s">
        <v>174</v>
      </c>
      <c r="B22" s="1">
        <v>0.0</v>
      </c>
      <c r="C22" s="1">
        <v>-2.44</v>
      </c>
      <c r="D22" s="1">
        <v>0.0</v>
      </c>
      <c r="E22" s="1">
        <v>-2.44</v>
      </c>
      <c r="F22" s="1">
        <v>0.0</v>
      </c>
      <c r="G22" s="1">
        <v>-4.88</v>
      </c>
      <c r="H22" s="1">
        <v>-12.2</v>
      </c>
      <c r="I22" s="1">
        <v>-24.4</v>
      </c>
      <c r="J22" s="1">
        <v>-26.84</v>
      </c>
      <c r="K22" s="1">
        <v>-3.66</v>
      </c>
      <c r="L22" s="2"/>
      <c r="M22" s="2"/>
      <c r="N22" s="2"/>
      <c r="O22" s="2"/>
      <c r="P22" s="2"/>
      <c r="Q22" s="2"/>
      <c r="R22" s="2"/>
      <c r="S22" s="2"/>
      <c r="T22" s="2"/>
      <c r="U22" s="2"/>
      <c r="V22" s="2"/>
      <c r="W22" s="2"/>
      <c r="X22" s="2"/>
      <c r="Y22" s="2"/>
      <c r="Z22" s="2"/>
    </row>
    <row r="23" ht="15.75" customHeight="1">
      <c r="A23" s="1" t="s">
        <v>175</v>
      </c>
      <c r="B23" s="1">
        <v>-1.22</v>
      </c>
      <c r="C23" s="1">
        <v>0.0</v>
      </c>
      <c r="D23" s="1">
        <v>0.0</v>
      </c>
      <c r="E23" s="1">
        <v>547.78</v>
      </c>
      <c r="F23" s="1">
        <v>0.0</v>
      </c>
      <c r="G23" s="1">
        <v>126.88</v>
      </c>
      <c r="H23" s="1">
        <v>2.44</v>
      </c>
      <c r="I23" s="1">
        <v>0.0</v>
      </c>
      <c r="J23" s="1">
        <v>0.0</v>
      </c>
      <c r="K23" s="1">
        <v>0.0</v>
      </c>
      <c r="L23" s="2"/>
      <c r="M23" s="2"/>
      <c r="N23" s="2"/>
      <c r="O23" s="2"/>
      <c r="P23" s="2"/>
      <c r="Q23" s="2"/>
      <c r="R23" s="2"/>
      <c r="S23" s="2"/>
      <c r="T23" s="2"/>
      <c r="U23" s="2"/>
      <c r="V23" s="2"/>
      <c r="W23" s="2"/>
      <c r="X23" s="2"/>
      <c r="Y23" s="2"/>
      <c r="Z23" s="2"/>
    </row>
    <row r="24" ht="15.75" customHeight="1">
      <c r="A24" s="1" t="s">
        <v>176</v>
      </c>
      <c r="B24" s="1">
        <v>-2.44</v>
      </c>
      <c r="C24" s="1">
        <v>-8.54</v>
      </c>
      <c r="D24" s="1">
        <v>0.0</v>
      </c>
      <c r="E24" s="1">
        <v>-24.4</v>
      </c>
      <c r="F24" s="1">
        <v>-61.0</v>
      </c>
      <c r="G24" s="1">
        <v>-73.2</v>
      </c>
      <c r="H24" s="1">
        <v>-2.44</v>
      </c>
      <c r="I24" s="1">
        <v>-1.22</v>
      </c>
      <c r="J24" s="1">
        <v>0.0</v>
      </c>
      <c r="K24" s="1">
        <v>-1.22</v>
      </c>
      <c r="L24" s="2"/>
      <c r="M24" s="2"/>
      <c r="N24" s="2"/>
      <c r="O24" s="2"/>
      <c r="P24" s="2"/>
      <c r="Q24" s="2"/>
      <c r="R24" s="2"/>
      <c r="S24" s="2"/>
      <c r="T24" s="2"/>
      <c r="U24" s="2"/>
      <c r="V24" s="2"/>
      <c r="W24" s="2"/>
      <c r="X24" s="2"/>
      <c r="Y24" s="2"/>
      <c r="Z24" s="2"/>
    </row>
    <row r="25" ht="15.75" customHeight="1">
      <c r="A25" s="1" t="s">
        <v>177</v>
      </c>
      <c r="B25" s="1">
        <v>0.0</v>
      </c>
      <c r="C25" s="1">
        <v>12.2</v>
      </c>
      <c r="D25" s="1">
        <v>-2.44</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178</v>
      </c>
      <c r="B26" s="1">
        <v>1.22</v>
      </c>
      <c r="C26" s="1">
        <v>1.22</v>
      </c>
      <c r="D26" s="1">
        <v>1.22</v>
      </c>
      <c r="E26" s="1">
        <v>1.22</v>
      </c>
      <c r="F26" s="1">
        <v>-417.24</v>
      </c>
      <c r="G26" s="1">
        <v>12.2</v>
      </c>
      <c r="H26" s="1">
        <v>109.8</v>
      </c>
      <c r="I26" s="1">
        <v>-4.88</v>
      </c>
      <c r="J26" s="1">
        <v>25.62</v>
      </c>
      <c r="K26" s="1">
        <v>9.76</v>
      </c>
      <c r="L26" s="2"/>
      <c r="M26" s="2"/>
      <c r="N26" s="2"/>
      <c r="O26" s="2"/>
      <c r="P26" s="2"/>
      <c r="Q26" s="2"/>
      <c r="R26" s="2"/>
      <c r="S26" s="2"/>
      <c r="T26" s="2"/>
      <c r="U26" s="2"/>
      <c r="V26" s="2"/>
      <c r="W26" s="2"/>
      <c r="X26" s="2"/>
      <c r="Y26" s="2"/>
      <c r="Z26" s="2"/>
    </row>
    <row r="27" ht="15.75" customHeight="1">
      <c r="A27" s="1" t="s">
        <v>179</v>
      </c>
      <c r="B27" s="1">
        <v>198.86</v>
      </c>
      <c r="C27" s="1">
        <v>193.98</v>
      </c>
      <c r="D27" s="1">
        <v>253.76</v>
      </c>
      <c r="E27" s="1">
        <v>871.0799999999999</v>
      </c>
      <c r="F27" s="1">
        <v>-139.08</v>
      </c>
      <c r="G27" s="1">
        <v>412.36</v>
      </c>
      <c r="H27" s="1">
        <v>280.6</v>
      </c>
      <c r="I27" s="1">
        <v>396.5</v>
      </c>
      <c r="J27" s="1">
        <v>361.12</v>
      </c>
      <c r="K27" s="1">
        <v>601.46</v>
      </c>
      <c r="L27" s="2"/>
      <c r="M27" s="2"/>
      <c r="N27" s="2"/>
      <c r="O27" s="2"/>
      <c r="P27" s="2"/>
      <c r="Q27" s="2"/>
      <c r="R27" s="2"/>
      <c r="S27" s="2"/>
      <c r="T27" s="2"/>
      <c r="U27" s="2"/>
      <c r="V27" s="2"/>
      <c r="W27" s="2"/>
      <c r="X27" s="2"/>
      <c r="Y27" s="2"/>
      <c r="Z27" s="2"/>
    </row>
    <row r="28" ht="15.75" customHeight="1">
      <c r="A28" s="1" t="s">
        <v>180</v>
      </c>
      <c r="B28" s="1">
        <v>45.14</v>
      </c>
      <c r="C28" s="1">
        <v>41.48</v>
      </c>
      <c r="D28" s="1">
        <v>48.8</v>
      </c>
      <c r="E28" s="1">
        <v>36.6</v>
      </c>
      <c r="F28" s="1">
        <v>-18.3</v>
      </c>
      <c r="G28" s="1">
        <v>65.88</v>
      </c>
      <c r="H28" s="1">
        <v>52.46</v>
      </c>
      <c r="I28" s="1">
        <v>74.42</v>
      </c>
      <c r="J28" s="1">
        <v>78.08</v>
      </c>
      <c r="K28" s="1">
        <v>136.64</v>
      </c>
      <c r="L28" s="2"/>
      <c r="M28" s="2"/>
      <c r="N28" s="2"/>
      <c r="O28" s="2"/>
      <c r="P28" s="2"/>
      <c r="Q28" s="2"/>
      <c r="R28" s="2"/>
      <c r="S28" s="2"/>
      <c r="T28" s="2"/>
      <c r="U28" s="2"/>
      <c r="V28" s="2"/>
      <c r="W28" s="2"/>
      <c r="X28" s="2"/>
      <c r="Y28" s="2"/>
      <c r="Z28" s="2"/>
    </row>
    <row r="29" ht="15.75" customHeight="1">
      <c r="A29" s="1" t="s">
        <v>181</v>
      </c>
      <c r="B29" s="1">
        <v>153.72</v>
      </c>
      <c r="C29" s="1">
        <v>151.28</v>
      </c>
      <c r="D29" s="1">
        <v>204.96</v>
      </c>
      <c r="E29" s="1">
        <v>833.26</v>
      </c>
      <c r="F29" s="1">
        <v>-119.56</v>
      </c>
      <c r="G29" s="1">
        <v>346.48</v>
      </c>
      <c r="H29" s="1">
        <v>226.92</v>
      </c>
      <c r="I29" s="1">
        <v>320.86</v>
      </c>
      <c r="J29" s="1">
        <v>283.04</v>
      </c>
      <c r="K29" s="1">
        <v>464.82</v>
      </c>
      <c r="L29" s="2"/>
      <c r="M29" s="2"/>
      <c r="N29" s="2"/>
      <c r="O29" s="2"/>
      <c r="P29" s="2"/>
      <c r="Q29" s="2"/>
      <c r="R29" s="2"/>
      <c r="S29" s="2"/>
      <c r="T29" s="2"/>
      <c r="U29" s="2"/>
      <c r="V29" s="2"/>
      <c r="W29" s="2"/>
      <c r="X29" s="2"/>
      <c r="Y29" s="2"/>
      <c r="Z29" s="2"/>
    </row>
    <row r="30" ht="15.75" customHeight="1">
      <c r="A30" s="1" t="s">
        <v>182</v>
      </c>
      <c r="B30" s="1">
        <v>164.7</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183</v>
      </c>
      <c r="B31" s="1">
        <v>319.64</v>
      </c>
      <c r="C31" s="1">
        <v>151.28</v>
      </c>
      <c r="D31" s="1">
        <v>204.96</v>
      </c>
      <c r="E31" s="1">
        <v>833.26</v>
      </c>
      <c r="F31" s="1">
        <v>-119.56</v>
      </c>
      <c r="G31" s="1">
        <v>346.48</v>
      </c>
      <c r="H31" s="1">
        <v>226.92</v>
      </c>
      <c r="I31" s="1">
        <v>320.86</v>
      </c>
      <c r="J31" s="1">
        <v>283.04</v>
      </c>
      <c r="K31" s="1">
        <v>464.82</v>
      </c>
      <c r="L31" s="2"/>
      <c r="M31" s="2"/>
      <c r="N31" s="2"/>
      <c r="O31" s="2"/>
      <c r="P31" s="2"/>
      <c r="Q31" s="2"/>
      <c r="R31" s="2"/>
      <c r="S31" s="2"/>
      <c r="T31" s="2"/>
      <c r="U31" s="2"/>
      <c r="V31" s="2"/>
      <c r="W31" s="2"/>
      <c r="X31" s="2"/>
      <c r="Y31" s="2"/>
      <c r="Z31" s="2"/>
    </row>
    <row r="32" ht="15.75" customHeight="1">
      <c r="A32" s="1" t="s">
        <v>113</v>
      </c>
      <c r="B32" s="1">
        <v>36.6</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184</v>
      </c>
      <c r="B33" s="1">
        <v>319.64</v>
      </c>
      <c r="C33" s="1">
        <v>151.28</v>
      </c>
      <c r="D33" s="1">
        <v>204.96</v>
      </c>
      <c r="E33" s="1">
        <v>833.26</v>
      </c>
      <c r="F33" s="1">
        <v>-119.56</v>
      </c>
      <c r="G33" s="1">
        <v>346.48</v>
      </c>
      <c r="H33" s="1">
        <v>226.92</v>
      </c>
      <c r="I33" s="1">
        <v>320.86</v>
      </c>
      <c r="J33" s="1">
        <v>283.04</v>
      </c>
      <c r="K33" s="1">
        <v>464.82</v>
      </c>
      <c r="L33" s="2"/>
      <c r="M33" s="2"/>
      <c r="N33" s="2"/>
      <c r="O33" s="2"/>
      <c r="P33" s="2"/>
      <c r="Q33" s="2"/>
      <c r="R33" s="2"/>
      <c r="S33" s="2"/>
      <c r="T33" s="2"/>
      <c r="U33" s="2"/>
      <c r="V33" s="2"/>
      <c r="W33" s="2"/>
      <c r="X33" s="2"/>
      <c r="Y33" s="2"/>
      <c r="Z33" s="2"/>
    </row>
    <row r="34" ht="15.75" customHeight="1">
      <c r="A34" s="1" t="s">
        <v>185</v>
      </c>
      <c r="B34" s="1">
        <v>319.64</v>
      </c>
      <c r="C34" s="1">
        <v>151.28</v>
      </c>
      <c r="D34" s="1">
        <v>204.96</v>
      </c>
      <c r="E34" s="1">
        <v>833.26</v>
      </c>
      <c r="F34" s="1">
        <v>-119.56</v>
      </c>
      <c r="G34" s="1">
        <v>346.48</v>
      </c>
      <c r="H34" s="1">
        <v>226.92</v>
      </c>
      <c r="I34" s="1">
        <v>320.86</v>
      </c>
      <c r="J34" s="1">
        <v>283.04</v>
      </c>
      <c r="K34" s="1">
        <v>464.82</v>
      </c>
      <c r="L34" s="2"/>
      <c r="M34" s="2"/>
      <c r="N34" s="2"/>
      <c r="O34" s="2"/>
      <c r="P34" s="2"/>
      <c r="Q34" s="2"/>
      <c r="R34" s="2"/>
      <c r="S34" s="2"/>
      <c r="T34" s="2"/>
      <c r="U34" s="2"/>
      <c r="V34" s="2"/>
      <c r="W34" s="2"/>
      <c r="X34" s="2"/>
      <c r="Y34" s="2"/>
      <c r="Z34" s="2"/>
    </row>
    <row r="35" ht="15.75" customHeight="1">
      <c r="A35" s="1" t="s">
        <v>186</v>
      </c>
      <c r="B35" s="1">
        <v>153.72</v>
      </c>
      <c r="C35" s="1">
        <v>151.28</v>
      </c>
      <c r="D35" s="1">
        <v>204.96</v>
      </c>
      <c r="E35" s="1">
        <v>833.26</v>
      </c>
      <c r="F35" s="1">
        <v>-119.56</v>
      </c>
      <c r="G35" s="1">
        <v>346.48</v>
      </c>
      <c r="H35" s="1">
        <v>226.92</v>
      </c>
      <c r="I35" s="1">
        <v>320.86</v>
      </c>
      <c r="J35" s="1">
        <v>283.04</v>
      </c>
      <c r="K35" s="1">
        <v>464.82</v>
      </c>
      <c r="L35" s="2"/>
      <c r="M35" s="2"/>
      <c r="N35" s="2"/>
      <c r="O35" s="2"/>
      <c r="P35" s="2"/>
      <c r="Q35" s="2"/>
      <c r="R35" s="2"/>
      <c r="S35" s="2"/>
      <c r="T35" s="2"/>
      <c r="U35" s="2"/>
      <c r="V35" s="2"/>
      <c r="W35" s="2"/>
      <c r="X35" s="2"/>
      <c r="Y35" s="2"/>
      <c r="Z35" s="2"/>
    </row>
    <row r="36" ht="15.75" customHeight="1">
      <c r="A36" s="1" t="s">
        <v>187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195</v>
      </c>
      <c r="I37" s="1" t="s">
        <v>189</v>
      </c>
      <c r="J37" s="1" t="s">
        <v>120</v>
      </c>
      <c r="K37" s="1" t="s">
        <v>194</v>
      </c>
      <c r="L37" s="2"/>
      <c r="M37" s="2"/>
      <c r="N37" s="2"/>
      <c r="O37" s="2"/>
      <c r="P37" s="2"/>
      <c r="Q37" s="2"/>
      <c r="R37" s="2"/>
      <c r="S37" s="2"/>
      <c r="T37" s="2"/>
      <c r="U37" s="2"/>
      <c r="V37" s="2"/>
      <c r="W37" s="2"/>
      <c r="X37" s="2"/>
      <c r="Y37" s="2"/>
      <c r="Z37" s="2"/>
    </row>
    <row r="38" ht="15.75" customHeight="1">
      <c r="A38" s="1" t="s">
        <v>196</v>
      </c>
      <c r="B38" s="1" t="s">
        <v>190</v>
      </c>
      <c r="C38" s="1" t="s">
        <v>190</v>
      </c>
      <c r="D38" s="1" t="s">
        <v>191</v>
      </c>
      <c r="E38" s="1" t="s">
        <v>192</v>
      </c>
      <c r="F38" s="1" t="s">
        <v>193</v>
      </c>
      <c r="G38" s="1" t="s">
        <v>194</v>
      </c>
      <c r="H38" s="1" t="s">
        <v>195</v>
      </c>
      <c r="I38" s="1" t="s">
        <v>189</v>
      </c>
      <c r="J38" s="1" t="s">
        <v>120</v>
      </c>
      <c r="K38" s="1" t="s">
        <v>194</v>
      </c>
      <c r="L38" s="2"/>
      <c r="M38" s="2"/>
      <c r="N38" s="2"/>
      <c r="O38" s="2"/>
      <c r="P38" s="2"/>
      <c r="Q38" s="2"/>
      <c r="R38" s="2"/>
      <c r="S38" s="2"/>
      <c r="T38" s="2"/>
      <c r="U38" s="2"/>
      <c r="V38" s="2"/>
      <c r="W38" s="2"/>
      <c r="X38" s="2"/>
      <c r="Y38" s="2"/>
      <c r="Z38" s="2"/>
    </row>
    <row r="39" ht="15.75" customHeight="1">
      <c r="A39" s="1" t="s">
        <v>197</v>
      </c>
      <c r="B39" s="1">
        <v>1820.0</v>
      </c>
      <c r="C39" s="1">
        <v>1820.0</v>
      </c>
      <c r="D39" s="1">
        <v>1830.0</v>
      </c>
      <c r="E39" s="1">
        <v>1830.0</v>
      </c>
      <c r="F39" s="1">
        <v>1840.0</v>
      </c>
      <c r="G39" s="1">
        <v>1850.0</v>
      </c>
      <c r="H39" s="1">
        <v>1850.0</v>
      </c>
      <c r="I39" s="1">
        <v>1860.0</v>
      </c>
      <c r="J39" s="1">
        <v>2000.0</v>
      </c>
      <c r="K39" s="1">
        <v>2520.0</v>
      </c>
      <c r="L39" s="2"/>
      <c r="M39" s="2"/>
      <c r="N39" s="2"/>
      <c r="O39" s="2"/>
      <c r="P39" s="2"/>
      <c r="Q39" s="2"/>
      <c r="R39" s="2"/>
      <c r="S39" s="2"/>
      <c r="T39" s="2"/>
      <c r="U39" s="2"/>
      <c r="V39" s="2"/>
      <c r="W39" s="2"/>
      <c r="X39" s="2"/>
      <c r="Y39" s="2"/>
      <c r="Z39" s="2"/>
    </row>
    <row r="40" ht="15.75" customHeight="1">
      <c r="A40" s="1" t="s">
        <v>198</v>
      </c>
      <c r="B40" s="1" t="s">
        <v>189</v>
      </c>
      <c r="C40" s="1" t="s">
        <v>190</v>
      </c>
      <c r="D40" s="1" t="s">
        <v>191</v>
      </c>
      <c r="E40" s="1" t="s">
        <v>192</v>
      </c>
      <c r="F40" s="1" t="s">
        <v>193</v>
      </c>
      <c r="G40" s="1" t="s">
        <v>194</v>
      </c>
      <c r="H40" s="1" t="s">
        <v>195</v>
      </c>
      <c r="I40" s="1" t="s">
        <v>189</v>
      </c>
      <c r="J40" s="1" t="s">
        <v>120</v>
      </c>
      <c r="K40" s="1" t="s">
        <v>194</v>
      </c>
      <c r="L40" s="2"/>
      <c r="M40" s="2"/>
      <c r="N40" s="2"/>
      <c r="O40" s="2"/>
      <c r="P40" s="2"/>
      <c r="Q40" s="2"/>
      <c r="R40" s="2"/>
      <c r="S40" s="2"/>
      <c r="T40" s="2"/>
      <c r="U40" s="2"/>
      <c r="V40" s="2"/>
      <c r="W40" s="2"/>
      <c r="X40" s="2"/>
      <c r="Y40" s="2"/>
      <c r="Z40" s="2"/>
    </row>
    <row r="41" ht="15.75" customHeight="1">
      <c r="A41" s="1" t="s">
        <v>199</v>
      </c>
      <c r="B41" s="1" t="s">
        <v>190</v>
      </c>
      <c r="C41" s="1" t="s">
        <v>190</v>
      </c>
      <c r="D41" s="1" t="s">
        <v>191</v>
      </c>
      <c r="E41" s="1" t="s">
        <v>192</v>
      </c>
      <c r="F41" s="1" t="s">
        <v>193</v>
      </c>
      <c r="G41" s="1" t="s">
        <v>194</v>
      </c>
      <c r="H41" s="1" t="s">
        <v>195</v>
      </c>
      <c r="I41" s="1" t="s">
        <v>189</v>
      </c>
      <c r="J41" s="1" t="s">
        <v>120</v>
      </c>
      <c r="K41" s="1" t="s">
        <v>194</v>
      </c>
      <c r="L41" s="2"/>
      <c r="M41" s="2"/>
      <c r="N41" s="2"/>
      <c r="O41" s="2"/>
      <c r="P41" s="2"/>
      <c r="Q41" s="2"/>
      <c r="R41" s="2"/>
      <c r="S41" s="2"/>
      <c r="T41" s="2"/>
      <c r="U41" s="2"/>
      <c r="V41" s="2"/>
      <c r="W41" s="2"/>
      <c r="X41" s="2"/>
      <c r="Y41" s="2"/>
      <c r="Z41" s="2"/>
    </row>
    <row r="42" ht="15.75" customHeight="1">
      <c r="A42" s="1" t="s">
        <v>200</v>
      </c>
      <c r="B42" s="1">
        <v>1820.0</v>
      </c>
      <c r="C42" s="1">
        <v>1830.0</v>
      </c>
      <c r="D42" s="1">
        <v>1840.0</v>
      </c>
      <c r="E42" s="1">
        <v>1850.0</v>
      </c>
      <c r="F42" s="1">
        <v>1840.0</v>
      </c>
      <c r="G42" s="1">
        <v>1860.0</v>
      </c>
      <c r="H42" s="1">
        <v>1860.0</v>
      </c>
      <c r="I42" s="1">
        <v>1870.0</v>
      </c>
      <c r="J42" s="1">
        <v>2009.0</v>
      </c>
      <c r="K42" s="1">
        <v>2530.0</v>
      </c>
      <c r="L42" s="2"/>
      <c r="M42" s="2"/>
      <c r="N42" s="2"/>
      <c r="O42" s="2"/>
      <c r="P42" s="2"/>
      <c r="Q42" s="2"/>
      <c r="R42" s="2"/>
      <c r="S42" s="2"/>
      <c r="T42" s="2"/>
      <c r="U42" s="2"/>
      <c r="V42" s="2"/>
      <c r="W42" s="2"/>
      <c r="X42" s="2"/>
      <c r="Y42" s="2"/>
      <c r="Z42" s="2"/>
    </row>
    <row r="43" ht="15.75" customHeight="1">
      <c r="A43" s="1" t="s">
        <v>201</v>
      </c>
      <c r="B43" s="1" t="s">
        <v>119</v>
      </c>
      <c r="C43" s="1" t="s">
        <v>119</v>
      </c>
      <c r="D43" s="1" t="s">
        <v>202</v>
      </c>
      <c r="E43" s="1" t="s">
        <v>195</v>
      </c>
      <c r="F43" s="1" t="s">
        <v>191</v>
      </c>
      <c r="G43" s="1" t="s">
        <v>191</v>
      </c>
      <c r="H43" s="1" t="s">
        <v>191</v>
      </c>
      <c r="I43" s="1" t="s">
        <v>120</v>
      </c>
      <c r="J43" s="1" t="s">
        <v>203</v>
      </c>
      <c r="K43" s="1" t="s">
        <v>194</v>
      </c>
      <c r="L43" s="2"/>
      <c r="M43" s="2"/>
      <c r="N43" s="2"/>
      <c r="O43" s="2"/>
      <c r="P43" s="2"/>
      <c r="Q43" s="2"/>
      <c r="R43" s="2"/>
      <c r="S43" s="2"/>
      <c r="T43" s="2"/>
      <c r="U43" s="2"/>
      <c r="V43" s="2"/>
      <c r="W43" s="2"/>
      <c r="X43" s="2"/>
      <c r="Y43" s="2"/>
      <c r="Z43" s="2"/>
    </row>
    <row r="44" ht="15.75" customHeight="1">
      <c r="A44" s="1" t="s">
        <v>204</v>
      </c>
      <c r="B44" s="1" t="s">
        <v>119</v>
      </c>
      <c r="C44" s="1" t="s">
        <v>119</v>
      </c>
      <c r="D44" s="1" t="s">
        <v>202</v>
      </c>
      <c r="E44" s="1" t="s">
        <v>191</v>
      </c>
      <c r="F44" s="1" t="s">
        <v>191</v>
      </c>
      <c r="G44" s="1" t="s">
        <v>191</v>
      </c>
      <c r="H44" s="1" t="s">
        <v>191</v>
      </c>
      <c r="I44" s="1" t="s">
        <v>120</v>
      </c>
      <c r="J44" s="1" t="s">
        <v>203</v>
      </c>
      <c r="K44" s="1" t="s">
        <v>189</v>
      </c>
      <c r="L44" s="2"/>
      <c r="M44" s="2"/>
      <c r="N44" s="2"/>
      <c r="O44" s="2"/>
      <c r="P44" s="2"/>
      <c r="Q44" s="2"/>
      <c r="R44" s="2"/>
      <c r="S44" s="2"/>
      <c r="T44" s="2"/>
      <c r="U44" s="2"/>
      <c r="V44" s="2"/>
      <c r="W44" s="2"/>
      <c r="X44" s="2"/>
      <c r="Y44" s="2"/>
      <c r="Z44" s="2"/>
    </row>
    <row r="45" ht="15.75" customHeight="1">
      <c r="A45" s="1" t="s">
        <v>205</v>
      </c>
      <c r="B45" s="1" t="s">
        <v>206</v>
      </c>
      <c r="C45" s="1" t="s">
        <v>206</v>
      </c>
      <c r="D45" s="1" t="s">
        <v>206</v>
      </c>
      <c r="E45" s="1" t="s">
        <v>207</v>
      </c>
      <c r="F45" s="1" t="s">
        <v>207</v>
      </c>
      <c r="G45" s="1" t="s">
        <v>208</v>
      </c>
      <c r="H45" s="1" t="s">
        <v>209</v>
      </c>
      <c r="I45" s="1" t="s">
        <v>119</v>
      </c>
      <c r="J45" s="1" t="s">
        <v>202</v>
      </c>
      <c r="K45" s="1" t="s">
        <v>191</v>
      </c>
      <c r="L45" s="2"/>
      <c r="M45" s="2"/>
      <c r="N45" s="2"/>
      <c r="O45" s="2"/>
      <c r="P45" s="2"/>
      <c r="Q45" s="2"/>
      <c r="R45" s="2"/>
      <c r="S45" s="2"/>
      <c r="T45" s="2"/>
      <c r="U45" s="2"/>
      <c r="V45" s="2"/>
      <c r="W45" s="2"/>
      <c r="X45" s="2"/>
      <c r="Y45" s="2"/>
      <c r="Z45" s="2"/>
    </row>
    <row r="46" ht="15.75" customHeight="1">
      <c r="A46" s="1" t="s">
        <v>210</v>
      </c>
      <c r="B46" s="1" t="s">
        <v>211</v>
      </c>
      <c r="C46" s="1" t="s">
        <v>212</v>
      </c>
      <c r="D46" s="1" t="s">
        <v>213</v>
      </c>
      <c r="E46" s="1" t="s">
        <v>214</v>
      </c>
      <c r="F46" s="1" t="s">
        <v>215</v>
      </c>
      <c r="G46" s="1" t="s">
        <v>216</v>
      </c>
      <c r="H46" s="1">
        <v>0.0</v>
      </c>
      <c r="I46" s="1" t="s">
        <v>217</v>
      </c>
      <c r="J46" s="1" t="s">
        <v>218</v>
      </c>
      <c r="K46" s="1" t="s">
        <v>219</v>
      </c>
      <c r="L46" s="2"/>
      <c r="M46" s="2"/>
      <c r="N46" s="2"/>
      <c r="O46" s="2"/>
      <c r="P46" s="2"/>
      <c r="Q46" s="2"/>
      <c r="R46" s="2"/>
      <c r="S46" s="2"/>
      <c r="T46" s="2"/>
      <c r="U46" s="2"/>
      <c r="V46" s="2"/>
      <c r="W46" s="2"/>
      <c r="X46" s="2"/>
      <c r="Y46" s="2"/>
      <c r="Z46" s="2"/>
    </row>
    <row r="47" ht="15.75" customHeight="1">
      <c r="A47" s="1" t="s">
        <v>220</v>
      </c>
      <c r="B47" s="1">
        <v>5.0</v>
      </c>
      <c r="C47" s="1">
        <v>5.0</v>
      </c>
      <c r="D47" s="1">
        <v>5.0</v>
      </c>
      <c r="E47" s="1">
        <v>5.0</v>
      </c>
      <c r="F47" s="1">
        <v>5.0</v>
      </c>
      <c r="G47" s="1">
        <v>5.0</v>
      </c>
      <c r="H47" s="1">
        <v>5.0</v>
      </c>
      <c r="I47" s="1">
        <v>5.0</v>
      </c>
      <c r="J47" s="1">
        <v>5.0</v>
      </c>
      <c r="K47" s="1">
        <v>5.0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221</v>
      </c>
      <c r="B49" s="1">
        <v>503.86</v>
      </c>
      <c r="C49" s="1">
        <v>496.54</v>
      </c>
      <c r="D49" s="1">
        <v>592.92</v>
      </c>
      <c r="E49" s="1">
        <v>607.56</v>
      </c>
      <c r="F49" s="1">
        <v>574.62</v>
      </c>
      <c r="G49" s="1">
        <v>605.12</v>
      </c>
      <c r="H49" s="1">
        <v>641.72</v>
      </c>
      <c r="I49" s="1">
        <v>690.52</v>
      </c>
      <c r="J49" s="1">
        <v>861.3199999999999</v>
      </c>
      <c r="K49" s="1">
        <v>1268.8</v>
      </c>
      <c r="L49" s="2"/>
      <c r="M49" s="2"/>
      <c r="N49" s="2"/>
      <c r="O49" s="2"/>
      <c r="P49" s="2"/>
      <c r="Q49" s="2"/>
      <c r="R49" s="2"/>
      <c r="S49" s="2"/>
      <c r="T49" s="2"/>
      <c r="U49" s="2"/>
      <c r="V49" s="2"/>
      <c r="W49" s="2"/>
      <c r="X49" s="2"/>
      <c r="Y49" s="2"/>
      <c r="Z49" s="2"/>
    </row>
    <row r="50" ht="15.75" customHeight="1">
      <c r="A50" s="1" t="s">
        <v>222</v>
      </c>
      <c r="B50" s="1">
        <v>289.14</v>
      </c>
      <c r="C50" s="1">
        <v>298.9</v>
      </c>
      <c r="D50" s="1">
        <v>363.56</v>
      </c>
      <c r="E50" s="1">
        <v>444.08</v>
      </c>
      <c r="F50" s="1">
        <v>414.8</v>
      </c>
      <c r="G50" s="1">
        <v>450.18</v>
      </c>
      <c r="H50" s="1">
        <v>480.68</v>
      </c>
      <c r="I50" s="1">
        <v>534.36</v>
      </c>
      <c r="J50" s="1">
        <v>690.52</v>
      </c>
      <c r="K50" s="1">
        <v>1087.02</v>
      </c>
      <c r="L50" s="2"/>
      <c r="M50" s="2"/>
      <c r="N50" s="2"/>
      <c r="O50" s="2"/>
      <c r="P50" s="2"/>
      <c r="Q50" s="2"/>
      <c r="R50" s="2"/>
      <c r="S50" s="2"/>
      <c r="T50" s="2"/>
      <c r="U50" s="2"/>
      <c r="V50" s="2"/>
      <c r="W50" s="2"/>
      <c r="X50" s="2"/>
      <c r="Y50" s="2"/>
      <c r="Z50" s="2"/>
    </row>
    <row r="51" ht="15.75" customHeight="1">
      <c r="A51" s="1" t="s">
        <v>223</v>
      </c>
      <c r="B51" s="1">
        <v>264.74</v>
      </c>
      <c r="C51" s="1">
        <v>264.74</v>
      </c>
      <c r="D51" s="1">
        <v>313.54</v>
      </c>
      <c r="E51" s="1">
        <v>385.52</v>
      </c>
      <c r="F51" s="1">
        <v>345.26</v>
      </c>
      <c r="G51" s="1">
        <v>358.68</v>
      </c>
      <c r="H51" s="1">
        <v>401.38</v>
      </c>
      <c r="I51" s="1">
        <v>450.18</v>
      </c>
      <c r="J51" s="1">
        <v>579.5</v>
      </c>
      <c r="K51" s="1">
        <v>886.9399999999999</v>
      </c>
      <c r="L51" s="2"/>
      <c r="M51" s="2"/>
      <c r="N51" s="2"/>
      <c r="O51" s="2"/>
      <c r="P51" s="2"/>
      <c r="Q51" s="2"/>
      <c r="R51" s="2"/>
      <c r="S51" s="2"/>
      <c r="T51" s="2"/>
      <c r="U51" s="2"/>
      <c r="V51" s="2"/>
      <c r="W51" s="2"/>
      <c r="X51" s="2"/>
      <c r="Y51" s="2"/>
      <c r="Z51" s="2"/>
    </row>
    <row r="52" ht="15.75" customHeight="1">
      <c r="A52" s="1" t="s">
        <v>224</v>
      </c>
      <c r="B52" s="1">
        <v>556.3199999999999</v>
      </c>
      <c r="C52" s="1">
        <v>541.68</v>
      </c>
      <c r="D52" s="1">
        <v>677.1</v>
      </c>
      <c r="E52" s="1">
        <v>697.84</v>
      </c>
      <c r="F52" s="1">
        <v>668.56</v>
      </c>
      <c r="G52" s="1">
        <v>624.64</v>
      </c>
      <c r="H52" s="1">
        <v>661.24</v>
      </c>
      <c r="I52" s="1">
        <v>714.92</v>
      </c>
      <c r="J52" s="1">
        <v>886.9399999999999</v>
      </c>
      <c r="K52" s="1">
        <v>1305.4</v>
      </c>
      <c r="L52" s="2"/>
      <c r="M52" s="2"/>
      <c r="N52" s="2"/>
      <c r="O52" s="2"/>
      <c r="P52" s="2"/>
      <c r="Q52" s="2"/>
      <c r="R52" s="2"/>
      <c r="S52" s="2"/>
      <c r="T52" s="2"/>
      <c r="U52" s="2"/>
      <c r="V52" s="2"/>
      <c r="W52" s="2"/>
      <c r="X52" s="2"/>
      <c r="Y52" s="2"/>
      <c r="Z52" s="2"/>
    </row>
    <row r="53" ht="15.75" customHeight="1">
      <c r="A53" s="1" t="s">
        <v>225</v>
      </c>
      <c r="B53" s="1" t="s">
        <v>226</v>
      </c>
      <c r="C53" s="1" t="s">
        <v>227</v>
      </c>
      <c r="D53" s="1" t="s">
        <v>228</v>
      </c>
      <c r="E53" s="1" t="s">
        <v>229</v>
      </c>
      <c r="F53" s="1" t="s">
        <v>230</v>
      </c>
      <c r="G53" s="1" t="s">
        <v>231</v>
      </c>
      <c r="H53" s="1" t="s">
        <v>232</v>
      </c>
      <c r="I53" s="1" t="s">
        <v>233</v>
      </c>
      <c r="J53" s="1" t="s">
        <v>234</v>
      </c>
      <c r="K53" s="1" t="s">
        <v>235</v>
      </c>
      <c r="L53" s="2"/>
      <c r="M53" s="2"/>
      <c r="N53" s="2"/>
      <c r="O53" s="2"/>
      <c r="P53" s="2"/>
      <c r="Q53" s="2"/>
      <c r="R53" s="2"/>
      <c r="S53" s="2"/>
      <c r="T53" s="2"/>
      <c r="U53" s="2"/>
      <c r="V53" s="2"/>
      <c r="W53" s="2"/>
      <c r="X53" s="2"/>
      <c r="Y53" s="2"/>
      <c r="Z53" s="2"/>
    </row>
    <row r="54" ht="15.75" customHeight="1">
      <c r="A54" s="1" t="s">
        <v>236</v>
      </c>
      <c r="B54" s="1">
        <v>47.58</v>
      </c>
      <c r="C54" s="1">
        <v>39.04</v>
      </c>
      <c r="D54" s="1">
        <v>48.8</v>
      </c>
      <c r="E54" s="1">
        <v>53.68</v>
      </c>
      <c r="F54" s="1">
        <v>54.9</v>
      </c>
      <c r="G54" s="1">
        <v>70.76</v>
      </c>
      <c r="H54" s="1">
        <v>80.52</v>
      </c>
      <c r="I54" s="1">
        <v>65.88</v>
      </c>
      <c r="J54" s="1">
        <v>95.16</v>
      </c>
      <c r="K54" s="1">
        <v>104.92</v>
      </c>
      <c r="L54" s="2"/>
      <c r="M54" s="2"/>
      <c r="N54" s="2"/>
      <c r="O54" s="2"/>
      <c r="P54" s="2"/>
      <c r="Q54" s="2"/>
      <c r="R54" s="2"/>
      <c r="S54" s="2"/>
      <c r="T54" s="2"/>
      <c r="U54" s="2"/>
      <c r="V54" s="2"/>
      <c r="W54" s="2"/>
      <c r="X54" s="2"/>
      <c r="Y54" s="2"/>
      <c r="Z54" s="2"/>
    </row>
    <row r="55" ht="15.75" customHeight="1">
      <c r="A55" s="1" t="s">
        <v>237</v>
      </c>
      <c r="B55" s="1">
        <v>-2.44</v>
      </c>
      <c r="C55" s="1">
        <v>2.44</v>
      </c>
      <c r="D55" s="1">
        <v>-24.4</v>
      </c>
      <c r="E55" s="1">
        <v>-15.86</v>
      </c>
      <c r="F55" s="1">
        <v>-74.42</v>
      </c>
      <c r="G55" s="1">
        <v>-4.88</v>
      </c>
      <c r="H55" s="1">
        <v>-28.06</v>
      </c>
      <c r="I55" s="1">
        <v>8.54</v>
      </c>
      <c r="J55" s="1">
        <v>-17.08</v>
      </c>
      <c r="K55" s="1">
        <v>31.72</v>
      </c>
      <c r="L55" s="2"/>
      <c r="M55" s="2"/>
      <c r="N55" s="2"/>
      <c r="O55" s="2"/>
      <c r="P55" s="2"/>
      <c r="Q55" s="2"/>
      <c r="R55" s="2"/>
      <c r="S55" s="2"/>
      <c r="T55" s="2"/>
      <c r="U55" s="2"/>
      <c r="V55" s="2"/>
      <c r="W55" s="2"/>
      <c r="X55" s="2"/>
      <c r="Y55" s="2"/>
      <c r="Z55" s="2"/>
    </row>
    <row r="56" ht="15.75" customHeight="1">
      <c r="A56" s="1" t="s">
        <v>238</v>
      </c>
      <c r="B56" s="1">
        <v>134.2</v>
      </c>
      <c r="C56" s="1">
        <v>139.08</v>
      </c>
      <c r="D56" s="1">
        <v>172.02</v>
      </c>
      <c r="E56" s="1">
        <v>214.72</v>
      </c>
      <c r="F56" s="1">
        <v>196.42</v>
      </c>
      <c r="G56" s="1">
        <v>200.08</v>
      </c>
      <c r="H56" s="1">
        <v>204.96</v>
      </c>
      <c r="I56" s="1">
        <v>262.3</v>
      </c>
      <c r="J56" s="1">
        <v>329.4</v>
      </c>
      <c r="K56" s="1">
        <v>445.3</v>
      </c>
      <c r="L56" s="2"/>
      <c r="M56" s="2"/>
      <c r="N56" s="2"/>
      <c r="O56" s="2"/>
      <c r="P56" s="2"/>
      <c r="Q56" s="2"/>
      <c r="R56" s="2"/>
      <c r="S56" s="2"/>
      <c r="T56" s="2"/>
      <c r="U56" s="2"/>
      <c r="V56" s="2"/>
      <c r="W56" s="2"/>
      <c r="X56" s="2"/>
      <c r="Y56" s="2"/>
      <c r="Z56" s="2"/>
    </row>
    <row r="57" ht="15.75" customHeight="1">
      <c r="A57" s="1" t="s">
        <v>239</v>
      </c>
      <c r="B57" s="1">
        <v>2.44</v>
      </c>
      <c r="C57" s="1">
        <v>41.48</v>
      </c>
      <c r="D57" s="1">
        <v>35.38</v>
      </c>
      <c r="E57" s="1">
        <v>40.26</v>
      </c>
      <c r="F57" s="1">
        <v>39.04</v>
      </c>
      <c r="G57" s="1">
        <v>42.7</v>
      </c>
      <c r="H57" s="1">
        <v>32.94</v>
      </c>
      <c r="I57" s="1">
        <v>20.74</v>
      </c>
      <c r="J57" s="1">
        <v>61.0</v>
      </c>
      <c r="K57" s="1">
        <v>108.58</v>
      </c>
      <c r="L57" s="2"/>
      <c r="M57" s="2"/>
      <c r="N57" s="2"/>
      <c r="O57" s="2"/>
      <c r="P57" s="2"/>
      <c r="Q57" s="2"/>
      <c r="R57" s="2"/>
      <c r="S57" s="2"/>
      <c r="T57" s="2"/>
      <c r="U57" s="2"/>
      <c r="V57" s="2"/>
      <c r="W57" s="2"/>
      <c r="X57" s="2"/>
      <c r="Y57" s="2"/>
      <c r="Z57" s="2"/>
    </row>
    <row r="58" ht="15.75" customHeight="1">
      <c r="A58" s="1" t="s">
        <v>240</v>
      </c>
      <c r="B58" s="1">
        <v>-1.22</v>
      </c>
      <c r="C58" s="1">
        <v>-4.88</v>
      </c>
      <c r="D58" s="1">
        <v>-2.44</v>
      </c>
      <c r="E58" s="1">
        <v>-4.88</v>
      </c>
      <c r="F58" s="1">
        <v>408.7</v>
      </c>
      <c r="G58" s="1">
        <v>-23.18</v>
      </c>
      <c r="H58" s="1">
        <v>-8.54</v>
      </c>
      <c r="I58" s="1">
        <v>-3.66</v>
      </c>
      <c r="J58" s="1">
        <v>-2.44</v>
      </c>
      <c r="K58" s="1" t="s">
        <v>241</v>
      </c>
      <c r="L58" s="2"/>
      <c r="M58" s="2"/>
      <c r="N58" s="2"/>
      <c r="O58" s="2"/>
      <c r="P58" s="2"/>
      <c r="Q58" s="2"/>
      <c r="R58" s="2"/>
      <c r="S58" s="2"/>
      <c r="T58" s="2"/>
      <c r="U58" s="2"/>
      <c r="V58" s="2"/>
      <c r="W58" s="2"/>
      <c r="X58" s="2"/>
      <c r="Y58" s="2"/>
      <c r="Z58" s="2"/>
    </row>
    <row r="59" ht="15.75" customHeight="1">
      <c r="A59" s="1" t="s">
        <v>242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243</v>
      </c>
      <c r="B60" s="1">
        <v>2.44</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244</v>
      </c>
      <c r="B61" s="1">
        <v>2.44</v>
      </c>
      <c r="C61" s="1">
        <v>1.22</v>
      </c>
      <c r="D61" s="1">
        <v>2.44</v>
      </c>
      <c r="E61" s="1">
        <v>3.66</v>
      </c>
      <c r="F61" s="1">
        <v>4.88</v>
      </c>
      <c r="G61" s="1">
        <v>6.1</v>
      </c>
      <c r="H61" s="1">
        <v>7.32</v>
      </c>
      <c r="I61" s="1">
        <v>6.1</v>
      </c>
      <c r="J61" s="1">
        <v>6.1</v>
      </c>
      <c r="K61" s="1">
        <v>8.54</v>
      </c>
      <c r="L61" s="2"/>
      <c r="M61" s="2"/>
      <c r="N61" s="2"/>
      <c r="O61" s="2"/>
      <c r="P61" s="2"/>
      <c r="Q61" s="2"/>
      <c r="R61" s="2"/>
      <c r="S61" s="2"/>
      <c r="T61" s="2"/>
      <c r="U61" s="2"/>
      <c r="V61" s="2"/>
      <c r="W61" s="2"/>
      <c r="X61" s="2"/>
      <c r="Y61" s="2"/>
      <c r="Z61" s="2"/>
    </row>
    <row r="62" ht="15.75" customHeight="1">
      <c r="A62" s="1" t="s">
        <v>245</v>
      </c>
      <c r="B62" s="1">
        <v>52.46</v>
      </c>
      <c r="C62" s="1">
        <v>43.92</v>
      </c>
      <c r="D62" s="1">
        <v>82.96</v>
      </c>
      <c r="E62" s="1">
        <v>90.28</v>
      </c>
      <c r="F62" s="1">
        <v>92.72</v>
      </c>
      <c r="G62" s="1">
        <v>19.52</v>
      </c>
      <c r="H62" s="1">
        <v>19.52</v>
      </c>
      <c r="I62" s="1">
        <v>23.18</v>
      </c>
      <c r="J62" s="1">
        <v>25.62</v>
      </c>
      <c r="K62" s="1">
        <v>29.28</v>
      </c>
      <c r="L62" s="2"/>
      <c r="M62" s="2"/>
      <c r="N62" s="2"/>
      <c r="O62" s="2"/>
      <c r="P62" s="2"/>
      <c r="Q62" s="2"/>
      <c r="R62" s="2"/>
      <c r="S62" s="2"/>
      <c r="T62" s="2"/>
      <c r="U62" s="2"/>
      <c r="V62" s="2"/>
      <c r="W62" s="2"/>
      <c r="X62" s="2"/>
      <c r="Y62" s="2"/>
      <c r="Z62" s="2"/>
    </row>
    <row r="63" ht="15.75" customHeight="1">
      <c r="A63" s="1" t="s">
        <v>246</v>
      </c>
      <c r="B63" s="1">
        <v>18.3</v>
      </c>
      <c r="C63" s="1">
        <v>14.64</v>
      </c>
      <c r="D63" s="1">
        <v>24.4</v>
      </c>
      <c r="E63" s="1">
        <v>25.62</v>
      </c>
      <c r="F63" s="1">
        <v>31.72</v>
      </c>
      <c r="G63" s="1">
        <v>6.1</v>
      </c>
      <c r="H63" s="1">
        <v>2.44</v>
      </c>
      <c r="I63" s="1">
        <v>2.44</v>
      </c>
      <c r="J63" s="1">
        <v>3.66</v>
      </c>
      <c r="K63" s="1">
        <v>7.32</v>
      </c>
      <c r="L63" s="2"/>
      <c r="M63" s="2"/>
      <c r="N63" s="2"/>
      <c r="O63" s="2"/>
      <c r="P63" s="2"/>
      <c r="Q63" s="2"/>
      <c r="R63" s="2"/>
      <c r="S63" s="2"/>
      <c r="T63" s="2"/>
      <c r="U63" s="2"/>
      <c r="V63" s="2"/>
      <c r="W63" s="2"/>
      <c r="X63" s="2"/>
      <c r="Y63" s="2"/>
      <c r="Z63" s="2"/>
    </row>
    <row r="64" ht="15.75" customHeight="1">
      <c r="A64" s="1" t="s">
        <v>247</v>
      </c>
      <c r="B64" s="1">
        <v>32.94</v>
      </c>
      <c r="C64" s="1">
        <v>28.06</v>
      </c>
      <c r="D64" s="1">
        <v>58.56</v>
      </c>
      <c r="E64" s="1">
        <v>63.44</v>
      </c>
      <c r="F64" s="1">
        <v>59.78</v>
      </c>
      <c r="G64" s="1">
        <v>12.2</v>
      </c>
      <c r="H64" s="1">
        <v>17.08</v>
      </c>
      <c r="I64" s="1">
        <v>20.74</v>
      </c>
      <c r="J64" s="1">
        <v>20.74</v>
      </c>
      <c r="K64" s="1">
        <v>20.74</v>
      </c>
      <c r="L64" s="2"/>
      <c r="M64" s="2"/>
      <c r="N64" s="2"/>
      <c r="O64" s="2"/>
      <c r="P64" s="2"/>
      <c r="Q64" s="2"/>
      <c r="R64" s="2"/>
      <c r="S64" s="2"/>
      <c r="T64" s="2"/>
      <c r="U64" s="2"/>
      <c r="V64" s="2"/>
      <c r="W64" s="2"/>
      <c r="X64" s="2"/>
      <c r="Y64" s="2"/>
      <c r="Z64" s="2"/>
    </row>
    <row r="65" ht="15.75" customHeight="1">
      <c r="A65" s="1" t="s">
        <v>248</v>
      </c>
      <c r="B65" s="1">
        <v>24.4</v>
      </c>
      <c r="C65" s="1">
        <v>36.6</v>
      </c>
      <c r="D65" s="1">
        <v>109.8</v>
      </c>
      <c r="E65" s="1">
        <v>1.22</v>
      </c>
      <c r="F65" s="1">
        <v>2.44</v>
      </c>
      <c r="G65" s="1">
        <v>2.44</v>
      </c>
      <c r="H65" s="1">
        <v>2.44</v>
      </c>
      <c r="I65" s="1">
        <v>3.66</v>
      </c>
      <c r="J65" s="1">
        <v>20.74</v>
      </c>
      <c r="K65" s="1">
        <v>32.94</v>
      </c>
      <c r="L65" s="2"/>
      <c r="M65" s="2"/>
      <c r="N65" s="2"/>
      <c r="O65" s="2"/>
      <c r="P65" s="2"/>
      <c r="Q65" s="2"/>
      <c r="R65" s="2"/>
      <c r="S65" s="2"/>
      <c r="T65" s="2"/>
      <c r="U65" s="2"/>
      <c r="V65" s="2"/>
      <c r="W65" s="2"/>
      <c r="X65" s="2"/>
      <c r="Y65" s="2"/>
      <c r="Z65" s="2"/>
    </row>
    <row r="66" ht="15.75" customHeight="1">
      <c r="A66" s="1" t="s">
        <v>249</v>
      </c>
      <c r="B66" s="1">
        <v>24.4</v>
      </c>
      <c r="C66" s="1">
        <v>36.6</v>
      </c>
      <c r="D66" s="1">
        <v>109.8</v>
      </c>
      <c r="E66" s="1">
        <v>1.22</v>
      </c>
      <c r="F66" s="1">
        <v>2.44</v>
      </c>
      <c r="G66" s="1">
        <v>2.44</v>
      </c>
      <c r="H66" s="1">
        <v>2.44</v>
      </c>
      <c r="I66" s="1">
        <v>3.66</v>
      </c>
      <c r="J66" s="1">
        <v>20.74</v>
      </c>
      <c r="K66" s="1">
        <v>32.94</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278</v>
      </c>
      <c r="G6" s="1" t="s">
        <v>289</v>
      </c>
      <c r="H6" s="1" t="s">
        <v>290</v>
      </c>
      <c r="I6" s="1" t="s">
        <v>291</v>
      </c>
      <c r="J6" s="1" t="s">
        <v>282</v>
      </c>
      <c r="K6" s="1" t="s">
        <v>283</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t="s">
        <v>318</v>
      </c>
      <c r="E10" s="1" t="s">
        <v>319</v>
      </c>
      <c r="F10" s="1" t="s">
        <v>320</v>
      </c>
      <c r="G10" s="1" t="s">
        <v>321</v>
      </c>
      <c r="H10" s="1" t="s">
        <v>322</v>
      </c>
      <c r="I10" s="1" t="s">
        <v>323</v>
      </c>
      <c r="J10" s="1" t="s">
        <v>324</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338</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359</v>
      </c>
      <c r="C14" s="1" t="s">
        <v>349</v>
      </c>
      <c r="D14" s="1" t="s">
        <v>350</v>
      </c>
      <c r="E14" s="1" t="s">
        <v>351</v>
      </c>
      <c r="F14" s="1" t="s">
        <v>352</v>
      </c>
      <c r="G14" s="1" t="s">
        <v>353</v>
      </c>
      <c r="H14" s="1" t="s">
        <v>354</v>
      </c>
      <c r="I14" s="1" t="s">
        <v>355</v>
      </c>
      <c r="J14" s="1" t="s">
        <v>356</v>
      </c>
      <c r="K14" s="1" t="s">
        <v>357</v>
      </c>
      <c r="L14" s="2"/>
      <c r="M14" s="2"/>
      <c r="N14" s="2"/>
      <c r="O14" s="2"/>
      <c r="P14" s="2"/>
      <c r="Q14" s="2"/>
      <c r="R14" s="2"/>
      <c r="S14" s="2"/>
      <c r="T14" s="2"/>
      <c r="U14" s="2"/>
      <c r="V14" s="2"/>
      <c r="W14" s="2"/>
      <c r="X14" s="2"/>
      <c r="Y14" s="2"/>
      <c r="Z14" s="2"/>
    </row>
    <row r="15">
      <c r="A15" s="1" t="s">
        <v>360</v>
      </c>
      <c r="B15" s="1" t="s">
        <v>361</v>
      </c>
      <c r="C15" s="1" t="s">
        <v>349</v>
      </c>
      <c r="D15" s="1" t="s">
        <v>350</v>
      </c>
      <c r="E15" s="1" t="s">
        <v>351</v>
      </c>
      <c r="F15" s="1" t="s">
        <v>352</v>
      </c>
      <c r="G15" s="1" t="s">
        <v>353</v>
      </c>
      <c r="H15" s="1" t="s">
        <v>354</v>
      </c>
      <c r="I15" s="1" t="s">
        <v>355</v>
      </c>
      <c r="J15" s="1" t="s">
        <v>356</v>
      </c>
      <c r="K15" s="1" t="s">
        <v>357</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366</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267</v>
      </c>
      <c r="G17" s="1" t="s">
        <v>377</v>
      </c>
      <c r="H17" s="1" t="s">
        <v>378</v>
      </c>
      <c r="I17" s="1">
        <v>8.54</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387</v>
      </c>
      <c r="H18" s="1" t="s">
        <v>388</v>
      </c>
      <c r="I18" s="1" t="s">
        <v>389</v>
      </c>
      <c r="J18" s="1" t="s">
        <v>390</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393</v>
      </c>
      <c r="E20" s="1" t="s">
        <v>395</v>
      </c>
      <c r="F20" s="1" t="s">
        <v>396</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406</v>
      </c>
      <c r="F21" s="1" t="s">
        <v>406</v>
      </c>
      <c r="G21" s="1" t="s">
        <v>407</v>
      </c>
      <c r="H21" s="1" t="s">
        <v>408</v>
      </c>
      <c r="I21" s="1" t="s">
        <v>409</v>
      </c>
      <c r="J21" s="1" t="s">
        <v>410</v>
      </c>
      <c r="K21" s="1" t="s">
        <v>257</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412</v>
      </c>
      <c r="F23" s="1" t="s">
        <v>426</v>
      </c>
      <c r="G23" s="1" t="s">
        <v>427</v>
      </c>
      <c r="H23" s="1" t="s">
        <v>428</v>
      </c>
      <c r="I23" s="1" t="s">
        <v>429</v>
      </c>
      <c r="J23" s="1" t="s">
        <v>229</v>
      </c>
      <c r="K23" s="1" t="s">
        <v>430</v>
      </c>
      <c r="L23" s="2"/>
      <c r="M23" s="2"/>
      <c r="N23" s="2"/>
      <c r="O23" s="2"/>
      <c r="P23" s="2"/>
      <c r="Q23" s="2"/>
      <c r="R23" s="2"/>
      <c r="S23" s="2"/>
      <c r="T23" s="2"/>
      <c r="U23" s="2"/>
      <c r="V23" s="2"/>
      <c r="W23" s="2"/>
      <c r="X23" s="2"/>
      <c r="Y23" s="2"/>
      <c r="Z23" s="2"/>
    </row>
    <row r="24" ht="15.75" customHeight="1">
      <c r="A24" s="1" t="s">
        <v>431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432</v>
      </c>
      <c r="B25" s="1" t="s">
        <v>433</v>
      </c>
      <c r="C25" s="1" t="s">
        <v>434</v>
      </c>
      <c r="D25" s="1" t="s">
        <v>435</v>
      </c>
      <c r="E25" s="1" t="s">
        <v>435</v>
      </c>
      <c r="F25" s="1" t="s">
        <v>436</v>
      </c>
      <c r="G25" s="1" t="s">
        <v>437</v>
      </c>
      <c r="H25" s="1" t="s">
        <v>438</v>
      </c>
      <c r="I25" s="1" t="s">
        <v>439</v>
      </c>
      <c r="J25" s="1" t="s">
        <v>440</v>
      </c>
      <c r="K25" s="1" t="s">
        <v>438</v>
      </c>
      <c r="L25" s="2"/>
      <c r="M25" s="2"/>
      <c r="N25" s="2"/>
      <c r="O25" s="2"/>
      <c r="P25" s="2"/>
      <c r="Q25" s="2"/>
      <c r="R25" s="2"/>
      <c r="S25" s="2"/>
      <c r="T25" s="2"/>
      <c r="U25" s="2"/>
      <c r="V25" s="2"/>
      <c r="W25" s="2"/>
      <c r="X25" s="2"/>
      <c r="Y25" s="2"/>
      <c r="Z25" s="2"/>
    </row>
    <row r="26" ht="15.75" customHeight="1">
      <c r="A26" s="1" t="s">
        <v>441</v>
      </c>
      <c r="B26" s="1" t="s">
        <v>438</v>
      </c>
      <c r="C26" s="1" t="s">
        <v>442</v>
      </c>
      <c r="D26" s="1" t="s">
        <v>443</v>
      </c>
      <c r="E26" s="1" t="s">
        <v>437</v>
      </c>
      <c r="F26" s="1" t="s">
        <v>444</v>
      </c>
      <c r="G26" s="1" t="s">
        <v>445</v>
      </c>
      <c r="H26" s="1" t="s">
        <v>446</v>
      </c>
      <c r="I26" s="1" t="s">
        <v>397</v>
      </c>
      <c r="J26" s="1" t="s">
        <v>447</v>
      </c>
      <c r="K26" s="1" t="s">
        <v>439</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451</v>
      </c>
      <c r="F27" s="1" t="s">
        <v>452</v>
      </c>
      <c r="G27" s="1" t="s">
        <v>122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458</v>
      </c>
      <c r="F29" s="1" t="s">
        <v>472</v>
      </c>
      <c r="G29" s="1" t="s">
        <v>473</v>
      </c>
      <c r="H29" s="1" t="s">
        <v>474</v>
      </c>
      <c r="I29" s="1" t="s">
        <v>475</v>
      </c>
      <c r="J29" s="1" t="s">
        <v>476</v>
      </c>
      <c r="K29" s="1" t="s">
        <v>477</v>
      </c>
      <c r="L29" s="2"/>
      <c r="M29" s="2"/>
      <c r="N29" s="2"/>
      <c r="O29" s="2"/>
      <c r="P29" s="2"/>
      <c r="Q29" s="2"/>
      <c r="R29" s="2"/>
      <c r="S29" s="2"/>
      <c r="T29" s="2"/>
      <c r="U29" s="2"/>
      <c r="V29" s="2"/>
      <c r="W29" s="2"/>
      <c r="X29" s="2"/>
      <c r="Y29" s="2"/>
      <c r="Z29" s="2"/>
    </row>
    <row r="30" ht="15.75" customHeight="1">
      <c r="A30" s="1" t="s">
        <v>478</v>
      </c>
      <c r="B30" s="1" t="s">
        <v>479</v>
      </c>
      <c r="C30" s="1" t="s">
        <v>480</v>
      </c>
      <c r="D30" s="1" t="s">
        <v>481</v>
      </c>
      <c r="E30" s="1" t="s">
        <v>482</v>
      </c>
      <c r="F30" s="1" t="s">
        <v>483</v>
      </c>
      <c r="G30" s="1" t="s">
        <v>484</v>
      </c>
      <c r="H30" s="1" t="s">
        <v>485</v>
      </c>
      <c r="I30" s="1" t="s">
        <v>486</v>
      </c>
      <c r="J30" s="1" t="s">
        <v>487</v>
      </c>
      <c r="K30" s="1" t="s">
        <v>488</v>
      </c>
      <c r="L30" s="2"/>
      <c r="M30" s="2"/>
      <c r="N30" s="2"/>
      <c r="O30" s="2"/>
      <c r="P30" s="2"/>
      <c r="Q30" s="2"/>
      <c r="R30" s="2"/>
      <c r="S30" s="2"/>
      <c r="T30" s="2"/>
      <c r="U30" s="2"/>
      <c r="V30" s="2"/>
      <c r="W30" s="2"/>
      <c r="X30" s="2"/>
      <c r="Y30" s="2"/>
      <c r="Z30" s="2"/>
    </row>
    <row r="31" ht="15.75" customHeight="1">
      <c r="A31" s="1" t="s">
        <v>489</v>
      </c>
      <c r="B31" s="1" t="s">
        <v>490</v>
      </c>
      <c r="C31" s="1" t="s">
        <v>491</v>
      </c>
      <c r="D31" s="1" t="s">
        <v>492</v>
      </c>
      <c r="E31" s="1" t="s">
        <v>493</v>
      </c>
      <c r="F31" s="1" t="s">
        <v>494</v>
      </c>
      <c r="G31" s="1" t="s">
        <v>373</v>
      </c>
      <c r="H31" s="1" t="s">
        <v>495</v>
      </c>
      <c r="I31" s="1" t="s">
        <v>496</v>
      </c>
      <c r="J31" s="1" t="s">
        <v>497</v>
      </c>
      <c r="K31" s="1" t="s">
        <v>134</v>
      </c>
      <c r="L31" s="2"/>
      <c r="M31" s="2"/>
      <c r="N31" s="2"/>
      <c r="O31" s="2"/>
      <c r="P31" s="2"/>
      <c r="Q31" s="2"/>
      <c r="R31" s="2"/>
      <c r="S31" s="2"/>
      <c r="T31" s="2"/>
      <c r="U31" s="2"/>
      <c r="V31" s="2"/>
      <c r="W31" s="2"/>
      <c r="X31" s="2"/>
      <c r="Y31" s="2"/>
      <c r="Z31" s="2"/>
    </row>
    <row r="32" ht="15.75" customHeight="1">
      <c r="A32" s="1" t="s">
        <v>498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499</v>
      </c>
      <c r="B33" s="1">
        <v>0.0</v>
      </c>
      <c r="C33" s="1" t="s">
        <v>500</v>
      </c>
      <c r="D33" s="1" t="s">
        <v>501</v>
      </c>
      <c r="E33" s="1" t="s">
        <v>502</v>
      </c>
      <c r="F33" s="1" t="s">
        <v>503</v>
      </c>
      <c r="G33" s="1" t="s">
        <v>504</v>
      </c>
      <c r="H33" s="1" t="s">
        <v>505</v>
      </c>
      <c r="I33" s="1" t="s">
        <v>506</v>
      </c>
      <c r="J33" s="1" t="s">
        <v>507</v>
      </c>
      <c r="K33" s="1" t="s">
        <v>508</v>
      </c>
      <c r="L33" s="2"/>
      <c r="M33" s="2"/>
      <c r="N33" s="2"/>
      <c r="O33" s="2"/>
      <c r="P33" s="2"/>
      <c r="Q33" s="2"/>
      <c r="R33" s="2"/>
      <c r="S33" s="2"/>
      <c r="T33" s="2"/>
      <c r="U33" s="2"/>
      <c r="V33" s="2"/>
      <c r="W33" s="2"/>
      <c r="X33" s="2"/>
      <c r="Y33" s="2"/>
      <c r="Z33" s="2"/>
    </row>
    <row r="34" ht="15.75" customHeight="1">
      <c r="A34" s="1" t="s">
        <v>509</v>
      </c>
      <c r="B34" s="1" t="s">
        <v>510</v>
      </c>
      <c r="C34" s="1" t="s">
        <v>511</v>
      </c>
      <c r="D34" s="1" t="s">
        <v>512</v>
      </c>
      <c r="E34" s="1" t="s">
        <v>513</v>
      </c>
      <c r="F34" s="1" t="s">
        <v>514</v>
      </c>
      <c r="G34" s="1" t="s">
        <v>515</v>
      </c>
      <c r="H34" s="1" t="s">
        <v>516</v>
      </c>
      <c r="I34" s="1" t="s">
        <v>517</v>
      </c>
      <c r="J34" s="1" t="s">
        <v>518</v>
      </c>
      <c r="K34" s="1" t="s">
        <v>313</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494</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574</v>
      </c>
      <c r="C40" s="1" t="s">
        <v>575</v>
      </c>
      <c r="D40" s="1" t="s">
        <v>576</v>
      </c>
      <c r="E40" s="1" t="s">
        <v>577</v>
      </c>
      <c r="F40" s="1" t="s">
        <v>578</v>
      </c>
      <c r="G40" s="1" t="s">
        <v>579</v>
      </c>
      <c r="H40" s="1" t="s">
        <v>580</v>
      </c>
      <c r="I40" s="1" t="s">
        <v>581</v>
      </c>
      <c r="J40" s="1" t="s">
        <v>582</v>
      </c>
      <c r="K40" s="1" t="s">
        <v>583</v>
      </c>
      <c r="L40" s="2"/>
      <c r="M40" s="2"/>
      <c r="N40" s="2"/>
      <c r="O40" s="2"/>
      <c r="P40" s="2"/>
      <c r="Q40" s="2"/>
      <c r="R40" s="2"/>
      <c r="S40" s="2"/>
      <c r="T40" s="2"/>
      <c r="U40" s="2"/>
      <c r="V40" s="2"/>
      <c r="W40" s="2"/>
      <c r="X40" s="2"/>
      <c r="Y40" s="2"/>
      <c r="Z40" s="2"/>
    </row>
    <row r="41" ht="15.75" customHeight="1">
      <c r="A41" s="1" t="s">
        <v>584</v>
      </c>
      <c r="B41" s="1" t="s">
        <v>585</v>
      </c>
      <c r="C41" s="1" t="s">
        <v>586</v>
      </c>
      <c r="D41" s="1" t="s">
        <v>587</v>
      </c>
      <c r="E41" s="1" t="s">
        <v>588</v>
      </c>
      <c r="F41" s="1" t="s">
        <v>589</v>
      </c>
      <c r="G41" s="1" t="s">
        <v>590</v>
      </c>
      <c r="H41" s="1" t="s">
        <v>591</v>
      </c>
      <c r="I41" s="1">
        <v>3.66</v>
      </c>
      <c r="J41" s="1" t="s">
        <v>592</v>
      </c>
      <c r="K41" s="1" t="s">
        <v>593</v>
      </c>
      <c r="L41" s="2"/>
      <c r="M41" s="2"/>
      <c r="N41" s="2"/>
      <c r="O41" s="2"/>
      <c r="P41" s="2"/>
      <c r="Q41" s="2"/>
      <c r="R41" s="2"/>
      <c r="S41" s="2"/>
      <c r="T41" s="2"/>
      <c r="U41" s="2"/>
      <c r="V41" s="2"/>
      <c r="W41" s="2"/>
      <c r="X41" s="2"/>
      <c r="Y41" s="2"/>
      <c r="Z41" s="2"/>
    </row>
    <row r="42" ht="15.75" customHeight="1">
      <c r="A42" s="1" t="s">
        <v>594</v>
      </c>
      <c r="B42" s="1" t="s">
        <v>595</v>
      </c>
      <c r="C42" s="1" t="s">
        <v>588</v>
      </c>
      <c r="D42" s="1" t="s">
        <v>596</v>
      </c>
      <c r="E42" s="1" t="s">
        <v>597</v>
      </c>
      <c r="F42" s="1" t="s">
        <v>598</v>
      </c>
      <c r="G42" s="1" t="s">
        <v>599</v>
      </c>
      <c r="H42" s="1" t="s">
        <v>600</v>
      </c>
      <c r="I42" s="1" t="s">
        <v>601</v>
      </c>
      <c r="J42" s="1" t="s">
        <v>602</v>
      </c>
      <c r="K42" s="1" t="s">
        <v>603</v>
      </c>
      <c r="L42" s="2"/>
      <c r="M42" s="2"/>
      <c r="N42" s="2"/>
      <c r="O42" s="2"/>
      <c r="P42" s="2"/>
      <c r="Q42" s="2"/>
      <c r="R42" s="2"/>
      <c r="S42" s="2"/>
      <c r="T42" s="2"/>
      <c r="U42" s="2"/>
      <c r="V42" s="2"/>
      <c r="W42" s="2"/>
      <c r="X42" s="2"/>
      <c r="Y42" s="2"/>
      <c r="Z42" s="2"/>
    </row>
    <row r="43" ht="15.75" customHeight="1">
      <c r="A43" s="1" t="s">
        <v>604</v>
      </c>
      <c r="B43" s="1" t="s">
        <v>605</v>
      </c>
      <c r="C43" s="1" t="s">
        <v>606</v>
      </c>
      <c r="D43" s="1" t="s">
        <v>607</v>
      </c>
      <c r="E43" s="1" t="s">
        <v>608</v>
      </c>
      <c r="F43" s="1" t="s">
        <v>609</v>
      </c>
      <c r="G43" s="1" t="s">
        <v>610</v>
      </c>
      <c r="H43" s="1" t="s">
        <v>611</v>
      </c>
      <c r="I43" s="1" t="s">
        <v>612</v>
      </c>
      <c r="J43" s="1" t="s">
        <v>613</v>
      </c>
      <c r="K43" s="1" t="s">
        <v>614</v>
      </c>
      <c r="L43" s="2"/>
      <c r="M43" s="2"/>
      <c r="N43" s="2"/>
      <c r="O43" s="2"/>
      <c r="P43" s="2"/>
      <c r="Q43" s="2"/>
      <c r="R43" s="2"/>
      <c r="S43" s="2"/>
      <c r="T43" s="2"/>
      <c r="U43" s="2"/>
      <c r="V43" s="2"/>
      <c r="W43" s="2"/>
      <c r="X43" s="2"/>
      <c r="Y43" s="2"/>
      <c r="Z43" s="2"/>
    </row>
    <row r="44" ht="15.75" customHeight="1">
      <c r="A44" s="1" t="s">
        <v>615</v>
      </c>
      <c r="B44" s="1" t="s">
        <v>616</v>
      </c>
      <c r="C44" s="1" t="s">
        <v>258</v>
      </c>
      <c r="D44" s="1" t="s">
        <v>617</v>
      </c>
      <c r="E44" s="1" t="s">
        <v>618</v>
      </c>
      <c r="F44" s="1" t="s">
        <v>619</v>
      </c>
      <c r="G44" s="1" t="s">
        <v>598</v>
      </c>
      <c r="H44" s="1" t="s">
        <v>620</v>
      </c>
      <c r="I44" s="1" t="s">
        <v>585</v>
      </c>
      <c r="J44" s="1" t="s">
        <v>407</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438</v>
      </c>
      <c r="D46" s="1" t="s">
        <v>625</v>
      </c>
      <c r="E46" s="1" t="s">
        <v>626</v>
      </c>
      <c r="F46" s="1" t="s">
        <v>627</v>
      </c>
      <c r="G46" s="1" t="s">
        <v>628</v>
      </c>
      <c r="H46" s="1" t="s">
        <v>629</v>
      </c>
      <c r="I46" s="1" t="s">
        <v>420</v>
      </c>
      <c r="J46" s="1" t="s">
        <v>630</v>
      </c>
      <c r="K46" s="1" t="s">
        <v>631</v>
      </c>
      <c r="L46" s="2"/>
      <c r="M46" s="2"/>
      <c r="N46" s="2"/>
      <c r="O46" s="2"/>
      <c r="P46" s="2"/>
      <c r="Q46" s="2"/>
      <c r="R46" s="2"/>
      <c r="S46" s="2"/>
      <c r="T46" s="2"/>
      <c r="U46" s="2"/>
      <c r="V46" s="2"/>
      <c r="W46" s="2"/>
      <c r="X46" s="2"/>
      <c r="Y46" s="2"/>
      <c r="Z46" s="2"/>
    </row>
    <row r="47" ht="15.75" customHeight="1">
      <c r="A47" s="1" t="s">
        <v>632</v>
      </c>
      <c r="B47" s="1" t="s">
        <v>633</v>
      </c>
      <c r="C47" s="1" t="s">
        <v>122</v>
      </c>
      <c r="D47" s="1" t="s">
        <v>634</v>
      </c>
      <c r="E47" s="1" t="s">
        <v>635</v>
      </c>
      <c r="F47" s="1" t="s">
        <v>447</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353</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400</v>
      </c>
      <c r="D50" s="1" t="s">
        <v>664</v>
      </c>
      <c r="E50" s="1" t="s">
        <v>665</v>
      </c>
      <c r="F50" s="1" t="s">
        <v>666</v>
      </c>
      <c r="G50" s="1" t="s">
        <v>667</v>
      </c>
      <c r="H50" s="1" t="s">
        <v>668</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674</v>
      </c>
      <c r="D51" s="1">
        <v>42.7</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v>42.7</v>
      </c>
      <c r="E52" s="1" t="s">
        <v>675</v>
      </c>
      <c r="F52" s="1" t="s">
        <v>676</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685</v>
      </c>
      <c r="B53" s="1" t="s">
        <v>686</v>
      </c>
      <c r="C53" s="1" t="s">
        <v>687</v>
      </c>
      <c r="D53" s="1" t="s">
        <v>688</v>
      </c>
      <c r="E53" s="1" t="s">
        <v>689</v>
      </c>
      <c r="F53" s="1" t="s">
        <v>690</v>
      </c>
      <c r="G53" s="1" t="s">
        <v>691</v>
      </c>
      <c r="H53" s="1" t="s">
        <v>590</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679</v>
      </c>
      <c r="J54" s="1" t="s">
        <v>703</v>
      </c>
      <c r="K54" s="1" t="s">
        <v>279</v>
      </c>
      <c r="L54" s="2"/>
      <c r="M54" s="2"/>
      <c r="N54" s="2"/>
      <c r="O54" s="2"/>
      <c r="P54" s="2"/>
      <c r="Q54" s="2"/>
      <c r="R54" s="2"/>
      <c r="S54" s="2"/>
      <c r="T54" s="2"/>
      <c r="U54" s="2"/>
      <c r="V54" s="2"/>
      <c r="W54" s="2"/>
      <c r="X54" s="2"/>
      <c r="Y54" s="2"/>
      <c r="Z54" s="2"/>
    </row>
    <row r="55" ht="15.75" customHeight="1">
      <c r="A55" s="1" t="s">
        <v>704</v>
      </c>
      <c r="B55" s="1" t="s">
        <v>705</v>
      </c>
      <c r="C55" s="1" t="s">
        <v>706</v>
      </c>
      <c r="D55" s="1" t="s">
        <v>707</v>
      </c>
      <c r="E55" s="1" t="s">
        <v>708</v>
      </c>
      <c r="F55" s="1" t="s">
        <v>709</v>
      </c>
      <c r="G55" s="1" t="s">
        <v>424</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424</v>
      </c>
      <c r="F56" s="1" t="s">
        <v>718</v>
      </c>
      <c r="G56" s="1" t="s">
        <v>719</v>
      </c>
      <c r="H56" s="1" t="s">
        <v>720</v>
      </c>
      <c r="I56" s="1" t="s">
        <v>721</v>
      </c>
      <c r="J56" s="1" t="s">
        <v>722</v>
      </c>
      <c r="K56" s="1" t="s">
        <v>619</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747</v>
      </c>
      <c r="D59" s="1" t="s">
        <v>748</v>
      </c>
      <c r="E59" s="1" t="s">
        <v>749</v>
      </c>
      <c r="F59" s="1" t="s">
        <v>750</v>
      </c>
      <c r="G59" s="1" t="s">
        <v>643</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387</v>
      </c>
      <c r="I60" s="1" t="s">
        <v>668</v>
      </c>
      <c r="J60" s="1" t="s">
        <v>762</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669</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v>0.0</v>
      </c>
      <c r="F63" s="1" t="s">
        <v>789</v>
      </c>
      <c r="G63" s="1" t="s">
        <v>790</v>
      </c>
      <c r="H63" s="1" t="s">
        <v>791</v>
      </c>
      <c r="I63" s="1" t="s">
        <v>792</v>
      </c>
      <c r="J63" s="1">
        <v>181.78</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t="s">
        <v>798</v>
      </c>
      <c r="F64" s="1" t="s">
        <v>799</v>
      </c>
      <c r="G64" s="1" t="s">
        <v>800</v>
      </c>
      <c r="H64" s="1" t="s">
        <v>801</v>
      </c>
      <c r="I64" s="1" t="s">
        <v>802</v>
      </c>
      <c r="J64" s="1" t="s">
        <v>803</v>
      </c>
      <c r="K64" s="1" t="s">
        <v>804</v>
      </c>
      <c r="L64" s="2"/>
      <c r="M64" s="2"/>
      <c r="N64" s="2"/>
      <c r="O64" s="2"/>
      <c r="P64" s="2"/>
      <c r="Q64" s="2"/>
      <c r="R64" s="2"/>
      <c r="S64" s="2"/>
      <c r="T64" s="2"/>
      <c r="U64" s="2"/>
      <c r="V64" s="2"/>
      <c r="W64" s="2"/>
      <c r="X64" s="2"/>
      <c r="Y64" s="2"/>
      <c r="Z64" s="2"/>
    </row>
    <row r="65" ht="15.75" customHeight="1">
      <c r="A65" s="1" t="s">
        <v>805</v>
      </c>
      <c r="B65" s="1" t="s">
        <v>806</v>
      </c>
      <c r="C65" s="1" t="s">
        <v>376</v>
      </c>
      <c r="D65" s="1" t="s">
        <v>807</v>
      </c>
      <c r="E65" s="1" t="s">
        <v>808</v>
      </c>
      <c r="F65" s="1" t="s">
        <v>809</v>
      </c>
      <c r="G65" s="1" t="s">
        <v>810</v>
      </c>
      <c r="H65" s="1" t="s">
        <v>811</v>
      </c>
      <c r="I65" s="1" t="s">
        <v>812</v>
      </c>
      <c r="J65" s="1" t="s">
        <v>813</v>
      </c>
      <c r="K65" s="1" t="s">
        <v>814</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371</v>
      </c>
      <c r="G67" s="1" t="s">
        <v>821</v>
      </c>
      <c r="H67" s="1" t="s">
        <v>822</v>
      </c>
      <c r="I67" s="1" t="s">
        <v>574</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269</v>
      </c>
      <c r="H68" s="1" t="s">
        <v>417</v>
      </c>
      <c r="I68" s="1" t="s">
        <v>831</v>
      </c>
      <c r="J68" s="1" t="s">
        <v>832</v>
      </c>
      <c r="K68" s="1" t="s">
        <v>833</v>
      </c>
      <c r="L68" s="2"/>
      <c r="M68" s="2"/>
      <c r="N68" s="2"/>
      <c r="O68" s="2"/>
      <c r="P68" s="2"/>
      <c r="Q68" s="2"/>
      <c r="R68" s="2"/>
      <c r="S68" s="2"/>
      <c r="T68" s="2"/>
      <c r="U68" s="2"/>
      <c r="V68" s="2"/>
      <c r="W68" s="2"/>
      <c r="X68" s="2"/>
      <c r="Y68" s="2"/>
      <c r="Z68" s="2"/>
    </row>
    <row r="69" ht="15.75" customHeight="1">
      <c r="A69" s="1" t="s">
        <v>834</v>
      </c>
      <c r="B69" s="1" t="s">
        <v>835</v>
      </c>
      <c r="C69" s="1" t="s">
        <v>836</v>
      </c>
      <c r="D69" s="1" t="s">
        <v>837</v>
      </c>
      <c r="E69" s="1" t="s">
        <v>838</v>
      </c>
      <c r="F69" s="1" t="s">
        <v>697</v>
      </c>
      <c r="G69" s="1" t="s">
        <v>839</v>
      </c>
      <c r="H69" s="1" t="s">
        <v>407</v>
      </c>
      <c r="I69" s="1" t="s">
        <v>416</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363</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648</v>
      </c>
      <c r="G71" s="1" t="s">
        <v>857</v>
      </c>
      <c r="H71" s="1" t="s">
        <v>350</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865</v>
      </c>
      <c r="F73" s="1" t="s">
        <v>866</v>
      </c>
      <c r="G73" s="1" t="s">
        <v>867</v>
      </c>
      <c r="H73" s="1" t="s">
        <v>868</v>
      </c>
      <c r="I73" s="1" t="s">
        <v>869</v>
      </c>
      <c r="J73" s="1" t="s">
        <v>870</v>
      </c>
      <c r="K73" s="1" t="s">
        <v>871</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889</v>
      </c>
      <c r="D75" s="1" t="s">
        <v>890</v>
      </c>
      <c r="E75" s="1" t="s">
        <v>891</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380</v>
      </c>
      <c r="E76" s="1" t="s">
        <v>901</v>
      </c>
      <c r="F76" s="1" t="s">
        <v>902</v>
      </c>
      <c r="G76" s="1" t="s">
        <v>903</v>
      </c>
      <c r="H76" s="1" t="s">
        <v>904</v>
      </c>
      <c r="I76" s="1" t="s">
        <v>439</v>
      </c>
      <c r="J76" s="1" t="s">
        <v>905</v>
      </c>
      <c r="K76" s="1" t="s">
        <v>906</v>
      </c>
      <c r="L76" s="2"/>
      <c r="M76" s="2"/>
      <c r="N76" s="2"/>
      <c r="O76" s="2"/>
      <c r="P76" s="2"/>
      <c r="Q76" s="2"/>
      <c r="R76" s="2"/>
      <c r="S76" s="2"/>
      <c r="T76" s="2"/>
      <c r="U76" s="2"/>
      <c r="V76" s="2"/>
      <c r="W76" s="2"/>
      <c r="X76" s="2"/>
      <c r="Y76" s="2"/>
      <c r="Z76" s="2"/>
    </row>
    <row r="77" ht="15.75" customHeight="1">
      <c r="A77" s="1" t="s">
        <v>907</v>
      </c>
      <c r="B77" s="1" t="s">
        <v>908</v>
      </c>
      <c r="C77" s="1" t="s">
        <v>909</v>
      </c>
      <c r="D77" s="1" t="s">
        <v>910</v>
      </c>
      <c r="E77" s="1" t="s">
        <v>889</v>
      </c>
      <c r="F77" s="1" t="s">
        <v>879</v>
      </c>
      <c r="G77" s="1" t="s">
        <v>911</v>
      </c>
      <c r="H77" s="1" t="s">
        <v>912</v>
      </c>
      <c r="I77" s="1" t="s">
        <v>913</v>
      </c>
      <c r="J77" s="1" t="s">
        <v>914</v>
      </c>
      <c r="K77" s="1" t="s">
        <v>634</v>
      </c>
      <c r="L77" s="2"/>
      <c r="M77" s="2"/>
      <c r="N77" s="2"/>
      <c r="O77" s="2"/>
      <c r="P77" s="2"/>
      <c r="Q77" s="2"/>
      <c r="R77" s="2"/>
      <c r="S77" s="2"/>
      <c r="T77" s="2"/>
      <c r="U77" s="2"/>
      <c r="V77" s="2"/>
      <c r="W77" s="2"/>
      <c r="X77" s="2"/>
      <c r="Y77" s="2"/>
      <c r="Z77" s="2"/>
    </row>
    <row r="78" ht="15.75" customHeight="1">
      <c r="A78" s="1" t="s">
        <v>915</v>
      </c>
      <c r="B78" s="1" t="s">
        <v>916</v>
      </c>
      <c r="C78" s="1" t="s">
        <v>917</v>
      </c>
      <c r="D78" s="1" t="s">
        <v>918</v>
      </c>
      <c r="E78" s="1" t="s">
        <v>919</v>
      </c>
      <c r="F78" s="1" t="s">
        <v>585</v>
      </c>
      <c r="G78" s="1" t="s">
        <v>920</v>
      </c>
      <c r="H78" s="1" t="s">
        <v>323</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593</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v>-4.88</v>
      </c>
      <c r="D80" s="1" t="s">
        <v>936</v>
      </c>
      <c r="E80" s="1" t="s">
        <v>937</v>
      </c>
      <c r="F80" s="1" t="s">
        <v>618</v>
      </c>
      <c r="G80" s="1" t="s">
        <v>938</v>
      </c>
      <c r="H80" s="1" t="s">
        <v>939</v>
      </c>
      <c r="I80" s="1" t="s">
        <v>940</v>
      </c>
      <c r="J80" s="1" t="s">
        <v>941</v>
      </c>
      <c r="K80" s="1" t="s">
        <v>942</v>
      </c>
      <c r="L80" s="2"/>
      <c r="M80" s="2"/>
      <c r="N80" s="2"/>
      <c r="O80" s="2"/>
      <c r="P80" s="2"/>
      <c r="Q80" s="2"/>
      <c r="R80" s="2"/>
      <c r="S80" s="2"/>
      <c r="T80" s="2"/>
      <c r="U80" s="2"/>
      <c r="V80" s="2"/>
      <c r="W80" s="2"/>
      <c r="X80" s="2"/>
      <c r="Y80" s="2"/>
      <c r="Z80" s="2"/>
    </row>
    <row r="81" ht="15.75" customHeight="1">
      <c r="A81" s="1" t="s">
        <v>943</v>
      </c>
      <c r="B81" s="1" t="s">
        <v>944</v>
      </c>
      <c r="C81" s="1" t="s">
        <v>945</v>
      </c>
      <c r="D81" s="1" t="s">
        <v>946</v>
      </c>
      <c r="E81" s="1" t="s">
        <v>947</v>
      </c>
      <c r="F81" s="1" t="s">
        <v>948</v>
      </c>
      <c r="G81" s="1" t="s">
        <v>404</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452</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965</v>
      </c>
      <c r="D83" s="1" t="s">
        <v>667</v>
      </c>
      <c r="E83" s="1" t="s">
        <v>961</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973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1" t="s">
        <v>984</v>
      </c>
      <c r="C85" s="1" t="s">
        <v>985</v>
      </c>
      <c r="D85" s="1" t="s">
        <v>986</v>
      </c>
      <c r="E85" s="1" t="s">
        <v>987</v>
      </c>
      <c r="F85" s="1" t="s">
        <v>988</v>
      </c>
      <c r="G85" s="1" t="s">
        <v>989</v>
      </c>
      <c r="H85" s="1" t="s">
        <v>990</v>
      </c>
      <c r="I85" s="1" t="s">
        <v>991</v>
      </c>
      <c r="J85" s="1" t="s">
        <v>992</v>
      </c>
      <c r="K85" s="1" t="s">
        <v>993</v>
      </c>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999</v>
      </c>
      <c r="G86" s="1" t="s">
        <v>1000</v>
      </c>
      <c r="H86" s="1">
        <v>12.2</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773</v>
      </c>
      <c r="E88" s="1" t="s">
        <v>1008</v>
      </c>
      <c r="F88" s="1" t="s">
        <v>1009</v>
      </c>
      <c r="G88" s="1" t="s">
        <v>903</v>
      </c>
      <c r="H88" s="1" t="s">
        <v>1010</v>
      </c>
      <c r="I88" s="1" t="s">
        <v>1011</v>
      </c>
      <c r="J88" s="1" t="s">
        <v>1012</v>
      </c>
      <c r="K88" s="1" t="s">
        <v>1013</v>
      </c>
      <c r="L88" s="2"/>
      <c r="M88" s="2"/>
      <c r="N88" s="2"/>
      <c r="O88" s="2"/>
      <c r="P88" s="2"/>
      <c r="Q88" s="2"/>
      <c r="R88" s="2"/>
      <c r="S88" s="2"/>
      <c r="T88" s="2"/>
      <c r="U88" s="2"/>
      <c r="V88" s="2"/>
      <c r="W88" s="2"/>
      <c r="X88" s="2"/>
      <c r="Y88" s="2"/>
      <c r="Z88" s="2"/>
    </row>
    <row r="89" ht="15.75" customHeight="1">
      <c r="A89" s="1" t="s">
        <v>1014</v>
      </c>
      <c r="B89" s="1" t="s">
        <v>1015</v>
      </c>
      <c r="C89" s="1" t="s">
        <v>1016</v>
      </c>
      <c r="D89" s="1" t="s">
        <v>1017</v>
      </c>
      <c r="E89" s="1" t="s">
        <v>1018</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869</v>
      </c>
      <c r="D90" s="1" t="s">
        <v>1027</v>
      </c>
      <c r="E90" s="1" t="s">
        <v>1028</v>
      </c>
      <c r="F90" s="1" t="s">
        <v>1029</v>
      </c>
      <c r="G90" s="1" t="s">
        <v>1030</v>
      </c>
      <c r="H90" s="1" t="s">
        <v>1031</v>
      </c>
      <c r="I90" s="1">
        <v>7.32</v>
      </c>
      <c r="J90" s="1" t="s">
        <v>1032</v>
      </c>
      <c r="K90" s="1" t="s">
        <v>1033</v>
      </c>
      <c r="L90" s="2"/>
      <c r="M90" s="2"/>
      <c r="N90" s="2"/>
      <c r="O90" s="2"/>
      <c r="P90" s="2"/>
      <c r="Q90" s="2"/>
      <c r="R90" s="2"/>
      <c r="S90" s="2"/>
      <c r="T90" s="2"/>
      <c r="U90" s="2"/>
      <c r="V90" s="2"/>
      <c r="W90" s="2"/>
      <c r="X90" s="2"/>
      <c r="Y90" s="2"/>
      <c r="Z90" s="2"/>
    </row>
    <row r="91" ht="15.75" customHeight="1">
      <c r="A91" s="1" t="s">
        <v>1034</v>
      </c>
      <c r="B91" s="1">
        <v>1.22</v>
      </c>
      <c r="C91" s="1" t="s">
        <v>1035</v>
      </c>
      <c r="D91" s="1" t="s">
        <v>1036</v>
      </c>
      <c r="E91" s="1" t="s">
        <v>1037</v>
      </c>
      <c r="F91" s="1" t="s">
        <v>1038</v>
      </c>
      <c r="G91" s="1" t="s">
        <v>373</v>
      </c>
      <c r="H91" s="1" t="s">
        <v>1039</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t="s">
        <v>1044</v>
      </c>
      <c r="C92" s="1" t="s">
        <v>1045</v>
      </c>
      <c r="D92" s="1" t="s">
        <v>719</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323</v>
      </c>
      <c r="H93" s="1" t="s">
        <v>1059</v>
      </c>
      <c r="I93" s="1" t="s">
        <v>1060</v>
      </c>
      <c r="J93" s="1" t="s">
        <v>1061</v>
      </c>
      <c r="K93" s="1">
        <v>32.94</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1058</v>
      </c>
      <c r="G94" s="1" t="s">
        <v>323</v>
      </c>
      <c r="H94" s="1" t="s">
        <v>1059</v>
      </c>
      <c r="I94" s="1" t="s">
        <v>1060</v>
      </c>
      <c r="J94" s="1" t="s">
        <v>1061</v>
      </c>
      <c r="K94" s="1">
        <v>32.94</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227</v>
      </c>
      <c r="C96" s="1" t="s">
        <v>1079</v>
      </c>
      <c r="D96" s="1" t="s">
        <v>1080</v>
      </c>
      <c r="E96" s="1" t="s">
        <v>1081</v>
      </c>
      <c r="F96" s="1" t="s">
        <v>1082</v>
      </c>
      <c r="G96" s="1" t="s">
        <v>1083</v>
      </c>
      <c r="H96" s="1" t="s">
        <v>1084</v>
      </c>
      <c r="I96" s="1" t="s">
        <v>1085</v>
      </c>
      <c r="J96" s="1" t="s">
        <v>1086</v>
      </c>
      <c r="K96" s="1" t="s">
        <v>1087</v>
      </c>
      <c r="L96" s="2"/>
      <c r="M96" s="2"/>
      <c r="N96" s="2"/>
      <c r="O96" s="2"/>
      <c r="P96" s="2"/>
      <c r="Q96" s="2"/>
      <c r="R96" s="2"/>
      <c r="S96" s="2"/>
      <c r="T96" s="2"/>
      <c r="U96" s="2"/>
      <c r="V96" s="2"/>
      <c r="W96" s="2"/>
      <c r="X96" s="2"/>
      <c r="Y96" s="2"/>
      <c r="Z96" s="2"/>
    </row>
    <row r="97" ht="15.75" customHeight="1">
      <c r="A97" s="1" t="s">
        <v>1088</v>
      </c>
      <c r="B97" s="1" t="s">
        <v>1089</v>
      </c>
      <c r="C97" s="1" t="s">
        <v>1090</v>
      </c>
      <c r="D97" s="1" t="s">
        <v>1091</v>
      </c>
      <c r="E97" s="1" t="s">
        <v>1092</v>
      </c>
      <c r="F97" s="1" t="s">
        <v>1093</v>
      </c>
      <c r="G97" s="1" t="s">
        <v>1094</v>
      </c>
      <c r="H97" s="1" t="s">
        <v>1095</v>
      </c>
      <c r="I97" s="1" t="s">
        <v>1096</v>
      </c>
      <c r="J97" s="1" t="s">
        <v>1097</v>
      </c>
      <c r="K97" s="1" t="s">
        <v>761</v>
      </c>
      <c r="L97" s="2"/>
      <c r="M97" s="2"/>
      <c r="N97" s="2"/>
      <c r="O97" s="2"/>
      <c r="P97" s="2"/>
      <c r="Q97" s="2"/>
      <c r="R97" s="2"/>
      <c r="S97" s="2"/>
      <c r="T97" s="2"/>
      <c r="U97" s="2"/>
      <c r="V97" s="2"/>
      <c r="W97" s="2"/>
      <c r="X97" s="2"/>
      <c r="Y97" s="2"/>
      <c r="Z97" s="2"/>
    </row>
    <row r="98" ht="15.75" customHeight="1">
      <c r="A98" s="1" t="s">
        <v>1098</v>
      </c>
      <c r="B98" s="1" t="s">
        <v>578</v>
      </c>
      <c r="C98" s="1" t="s">
        <v>1099</v>
      </c>
      <c r="D98" s="1" t="s">
        <v>1100</v>
      </c>
      <c r="E98" s="1" t="s">
        <v>1101</v>
      </c>
      <c r="F98" s="1" t="s">
        <v>1102</v>
      </c>
      <c r="G98" s="1" t="s">
        <v>1103</v>
      </c>
      <c r="H98" s="1" t="s">
        <v>1104</v>
      </c>
      <c r="I98" s="1" t="s">
        <v>1105</v>
      </c>
      <c r="J98" s="1" t="s">
        <v>634</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1119</v>
      </c>
      <c r="C100" s="1" t="s">
        <v>1120</v>
      </c>
      <c r="D100" s="1" t="s">
        <v>939</v>
      </c>
      <c r="E100" s="1" t="s">
        <v>1121</v>
      </c>
      <c r="F100" s="1" t="s">
        <v>1122</v>
      </c>
      <c r="G100" s="1" t="s">
        <v>1123</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395</v>
      </c>
      <c r="D101" s="1" t="s">
        <v>1130</v>
      </c>
      <c r="E101" s="1" t="s">
        <v>1131</v>
      </c>
      <c r="F101" s="1" t="s">
        <v>1132</v>
      </c>
      <c r="G101" s="1" t="s">
        <v>128</v>
      </c>
      <c r="H101" s="1" t="s">
        <v>1133</v>
      </c>
      <c r="I101" s="1" t="s">
        <v>740</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1046</v>
      </c>
      <c r="E103" s="1" t="s">
        <v>1150</v>
      </c>
      <c r="F103" s="1" t="s">
        <v>653</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969</v>
      </c>
      <c r="D104" s="1" t="s">
        <v>1158</v>
      </c>
      <c r="E104" s="1" t="s">
        <v>1159</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1176</v>
      </c>
      <c r="L105" s="2"/>
      <c r="M105" s="2"/>
      <c r="N105" s="2"/>
      <c r="O105" s="2"/>
      <c r="P105" s="2"/>
      <c r="Q105" s="2"/>
      <c r="R105" s="2"/>
      <c r="S105" s="2"/>
      <c r="T105" s="2"/>
      <c r="U105" s="2"/>
      <c r="V105" s="2"/>
      <c r="W105" s="2"/>
      <c r="X105" s="2"/>
      <c r="Y105" s="2"/>
      <c r="Z105" s="2"/>
    </row>
    <row r="106" ht="15.75" customHeight="1">
      <c r="A106" s="1" t="s">
        <v>1177</v>
      </c>
      <c r="B106" s="1" t="s">
        <v>1178</v>
      </c>
      <c r="C106" s="1" t="s">
        <v>1179</v>
      </c>
      <c r="D106" s="1" t="s">
        <v>1180</v>
      </c>
      <c r="E106" s="1" t="s">
        <v>1181</v>
      </c>
      <c r="F106" s="1" t="s">
        <v>1182</v>
      </c>
      <c r="G106" s="1" t="s">
        <v>1183</v>
      </c>
      <c r="H106" s="1" t="s">
        <v>1003</v>
      </c>
      <c r="I106" s="1" t="s">
        <v>1184</v>
      </c>
      <c r="J106" s="1" t="s">
        <v>322</v>
      </c>
      <c r="K106" s="1" t="s">
        <v>992</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1188</v>
      </c>
      <c r="E107" s="1" t="s">
        <v>1189</v>
      </c>
      <c r="F107" s="1" t="s">
        <v>808</v>
      </c>
      <c r="G107" s="1" t="s">
        <v>1190</v>
      </c>
      <c r="H107" s="1" t="s">
        <v>1191</v>
      </c>
      <c r="I107" s="1" t="s">
        <v>1192</v>
      </c>
      <c r="J107" s="1">
        <v>86.62</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572</v>
      </c>
      <c r="G109" s="1" t="s">
        <v>1068</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t="s">
        <v>1205</v>
      </c>
      <c r="C110" s="1" t="s">
        <v>1206</v>
      </c>
      <c r="D110" s="1" t="s">
        <v>1207</v>
      </c>
      <c r="E110" s="1" t="s">
        <v>1208</v>
      </c>
      <c r="F110" s="1" t="s">
        <v>1209</v>
      </c>
      <c r="G110" s="1" t="s">
        <v>904</v>
      </c>
      <c r="H110" s="1" t="s">
        <v>1210</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557</v>
      </c>
      <c r="I111" s="1" t="s">
        <v>1027</v>
      </c>
      <c r="J111" s="1" t="s">
        <v>1221</v>
      </c>
      <c r="K111" s="1" t="s">
        <v>1193</v>
      </c>
      <c r="L111" s="2"/>
      <c r="M111" s="2"/>
      <c r="N111" s="2"/>
      <c r="O111" s="2"/>
      <c r="P111" s="2"/>
      <c r="Q111" s="2"/>
      <c r="R111" s="2"/>
      <c r="S111" s="2"/>
      <c r="T111" s="2"/>
      <c r="U111" s="2"/>
      <c r="V111" s="2"/>
      <c r="W111" s="2"/>
      <c r="X111" s="2"/>
      <c r="Y111" s="2"/>
      <c r="Z111" s="2"/>
    </row>
    <row r="112" ht="15.75" customHeight="1">
      <c r="A112" s="1" t="s">
        <v>1222</v>
      </c>
      <c r="B112" s="1" t="s">
        <v>371</v>
      </c>
      <c r="C112" s="1" t="s">
        <v>1223</v>
      </c>
      <c r="D112" s="1" t="s">
        <v>1224</v>
      </c>
      <c r="E112" s="1" t="s">
        <v>1011</v>
      </c>
      <c r="F112" s="1" t="s">
        <v>1225</v>
      </c>
      <c r="G112" s="1" t="s">
        <v>1226</v>
      </c>
      <c r="H112" s="1" t="s">
        <v>1227</v>
      </c>
      <c r="I112" s="1" t="s">
        <v>1228</v>
      </c>
      <c r="J112" s="1" t="s">
        <v>1229</v>
      </c>
      <c r="K112" s="1" t="s">
        <v>1230</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1234</v>
      </c>
      <c r="E113" s="1" t="s">
        <v>428</v>
      </c>
      <c r="F113" s="1" t="s">
        <v>1220</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1250</v>
      </c>
      <c r="L114" s="2"/>
      <c r="M114" s="2"/>
      <c r="N114" s="2"/>
      <c r="O114" s="2"/>
      <c r="P114" s="2"/>
      <c r="Q114" s="2"/>
      <c r="R114" s="2"/>
      <c r="S114" s="2"/>
      <c r="T114" s="2"/>
      <c r="U114" s="2"/>
      <c r="V114" s="2"/>
      <c r="W114" s="2"/>
      <c r="X114" s="2"/>
      <c r="Y114" s="2"/>
      <c r="Z114" s="2"/>
    </row>
    <row r="115" ht="15.75" customHeight="1">
      <c r="A115" s="1" t="s">
        <v>1251</v>
      </c>
      <c r="B115" s="1" t="s">
        <v>1252</v>
      </c>
      <c r="C115" s="1" t="s">
        <v>1253</v>
      </c>
      <c r="D115" s="1" t="s">
        <v>1254</v>
      </c>
      <c r="E115" s="1" t="s">
        <v>1255</v>
      </c>
      <c r="F115" s="1" t="s">
        <v>1256</v>
      </c>
      <c r="G115" s="1" t="s">
        <v>1257</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1258</v>
      </c>
      <c r="B116" s="1" t="s">
        <v>1259</v>
      </c>
      <c r="C116" s="1" t="s">
        <v>1260</v>
      </c>
      <c r="D116" s="1" t="s">
        <v>1261</v>
      </c>
      <c r="E116" s="1" t="s">
        <v>366</v>
      </c>
      <c r="F116" s="1" t="s">
        <v>1262</v>
      </c>
      <c r="G116" s="1" t="s">
        <v>1263</v>
      </c>
      <c r="H116" s="1" t="s">
        <v>1264</v>
      </c>
      <c r="I116" s="1" t="s">
        <v>1210</v>
      </c>
      <c r="J116" s="1" t="s">
        <v>1265</v>
      </c>
      <c r="K116" s="1" t="s">
        <v>1173</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1269</v>
      </c>
      <c r="E117" s="1" t="s">
        <v>1270</v>
      </c>
      <c r="F117" s="1" t="s">
        <v>1271</v>
      </c>
      <c r="G117" s="1" t="s">
        <v>1272</v>
      </c>
      <c r="H117" s="1" t="s">
        <v>1273</v>
      </c>
      <c r="I117" s="1" t="s">
        <v>1274</v>
      </c>
      <c r="J117" s="1" t="s">
        <v>1275</v>
      </c>
      <c r="K117" s="1" t="s">
        <v>796</v>
      </c>
      <c r="L117" s="2"/>
      <c r="M117" s="2"/>
      <c r="N117" s="2"/>
      <c r="O117" s="2"/>
      <c r="P117" s="2"/>
      <c r="Q117" s="2"/>
      <c r="R117" s="2"/>
      <c r="S117" s="2"/>
      <c r="T117" s="2"/>
      <c r="U117" s="2"/>
      <c r="V117" s="2"/>
      <c r="W117" s="2"/>
      <c r="X117" s="2"/>
      <c r="Y117" s="2"/>
      <c r="Z117" s="2"/>
    </row>
    <row r="118" ht="15.75" customHeight="1">
      <c r="A118" s="1" t="s">
        <v>1276</v>
      </c>
      <c r="B118" s="1" t="s">
        <v>1277</v>
      </c>
      <c r="C118" s="1" t="s">
        <v>1278</v>
      </c>
      <c r="D118" s="1" t="s">
        <v>1279</v>
      </c>
      <c r="E118" s="1" t="s">
        <v>1280</v>
      </c>
      <c r="F118" s="1" t="s">
        <v>1281</v>
      </c>
      <c r="G118" s="1" t="s">
        <v>1282</v>
      </c>
      <c r="H118" s="1" t="s">
        <v>950</v>
      </c>
      <c r="I118" s="1">
        <v>8.54</v>
      </c>
      <c r="J118" s="1" t="s">
        <v>1283</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1048</v>
      </c>
      <c r="D119" s="1" t="s">
        <v>1287</v>
      </c>
      <c r="E119" s="1" t="s">
        <v>1288</v>
      </c>
      <c r="F119" s="1" t="s">
        <v>1289</v>
      </c>
      <c r="G119" s="1" t="s">
        <v>1290</v>
      </c>
      <c r="H119" s="1" t="s">
        <v>1083</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t="s">
        <v>1297</v>
      </c>
      <c r="E120" s="1" t="s">
        <v>1298</v>
      </c>
      <c r="F120" s="1" t="s">
        <v>1299</v>
      </c>
      <c r="G120" s="1" t="s">
        <v>1300</v>
      </c>
      <c r="H120" s="1" t="s">
        <v>1010</v>
      </c>
      <c r="I120" s="1" t="s">
        <v>970</v>
      </c>
      <c r="J120" s="1" t="s">
        <v>1301</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1307</v>
      </c>
      <c r="F121" s="1" t="s">
        <v>1308</v>
      </c>
      <c r="G121" s="1" t="s">
        <v>1309</v>
      </c>
      <c r="H121" s="1" t="s">
        <v>291</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1315</v>
      </c>
      <c r="D122" s="1" t="s">
        <v>1316</v>
      </c>
      <c r="E122" s="1" t="s">
        <v>1317</v>
      </c>
      <c r="F122" s="1" t="s">
        <v>401</v>
      </c>
      <c r="G122" s="1" t="s">
        <v>1318</v>
      </c>
      <c r="H122" s="1" t="s">
        <v>1319</v>
      </c>
      <c r="I122" s="1" t="s">
        <v>1306</v>
      </c>
      <c r="J122" s="1" t="s">
        <v>1320</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1259</v>
      </c>
      <c r="D123" s="1" t="s">
        <v>1324</v>
      </c>
      <c r="E123" s="1" t="s">
        <v>1325</v>
      </c>
      <c r="F123" s="1" t="s">
        <v>1326</v>
      </c>
      <c r="G123" s="1" t="s">
        <v>1327</v>
      </c>
      <c r="H123" s="1" t="s">
        <v>1328</v>
      </c>
      <c r="I123" s="1" t="s">
        <v>1329</v>
      </c>
      <c r="J123" s="1" t="s">
        <v>1330</v>
      </c>
      <c r="K123" s="1" t="s">
        <v>1331</v>
      </c>
      <c r="L123" s="2"/>
      <c r="M123" s="2"/>
      <c r="N123" s="2"/>
      <c r="O123" s="2"/>
      <c r="P123" s="2"/>
      <c r="Q123" s="2"/>
      <c r="R123" s="2"/>
      <c r="S123" s="2"/>
      <c r="T123" s="2"/>
      <c r="U123" s="2"/>
      <c r="V123" s="2"/>
      <c r="W123" s="2"/>
      <c r="X123" s="2"/>
      <c r="Y123" s="2"/>
      <c r="Z123" s="2"/>
    </row>
    <row r="124" ht="15.75" customHeight="1">
      <c r="A124" s="1" t="s">
        <v>1332</v>
      </c>
      <c r="B124" s="1" t="s">
        <v>1333</v>
      </c>
      <c r="C124" s="1" t="s">
        <v>1334</v>
      </c>
      <c r="D124" s="1" t="s">
        <v>257</v>
      </c>
      <c r="E124" s="1" t="s">
        <v>896</v>
      </c>
      <c r="F124" s="1" t="s">
        <v>1335</v>
      </c>
      <c r="G124" s="1" t="s">
        <v>377</v>
      </c>
      <c r="H124" s="1" t="s">
        <v>1310</v>
      </c>
      <c r="I124" s="1" t="s">
        <v>1068</v>
      </c>
      <c r="J124" s="1" t="s">
        <v>1336</v>
      </c>
      <c r="K124" s="1" t="s">
        <v>999</v>
      </c>
      <c r="L124" s="2"/>
      <c r="M124" s="2"/>
      <c r="N124" s="2"/>
      <c r="O124" s="2"/>
      <c r="P124" s="2"/>
      <c r="Q124" s="2"/>
      <c r="R124" s="2"/>
      <c r="S124" s="2"/>
      <c r="T124" s="2"/>
      <c r="U124" s="2"/>
      <c r="V124" s="2"/>
      <c r="W124" s="2"/>
      <c r="X124" s="2"/>
      <c r="Y124" s="2"/>
      <c r="Z124" s="2"/>
    </row>
    <row r="125" ht="15.75" customHeight="1">
      <c r="A125" s="1" t="s">
        <v>1337</v>
      </c>
      <c r="B125" s="1" t="s">
        <v>1338</v>
      </c>
      <c r="C125" s="1" t="s">
        <v>1339</v>
      </c>
      <c r="D125" s="1" t="s">
        <v>1340</v>
      </c>
      <c r="E125" s="1" t="s">
        <v>978</v>
      </c>
      <c r="F125" s="1" t="s">
        <v>1341</v>
      </c>
      <c r="G125" s="1" t="s">
        <v>1342</v>
      </c>
      <c r="H125" s="1" t="s">
        <v>1343</v>
      </c>
      <c r="I125" s="1" t="s">
        <v>642</v>
      </c>
      <c r="J125" s="1" t="s">
        <v>1279</v>
      </c>
      <c r="K125" s="1" t="s">
        <v>1344</v>
      </c>
      <c r="L125" s="2"/>
      <c r="M125" s="2"/>
      <c r="N125" s="2"/>
      <c r="O125" s="2"/>
      <c r="P125" s="2"/>
      <c r="Q125" s="2"/>
      <c r="R125" s="2"/>
      <c r="S125" s="2"/>
      <c r="T125" s="2"/>
      <c r="U125" s="2"/>
      <c r="V125" s="2"/>
      <c r="W125" s="2"/>
      <c r="X125" s="2"/>
      <c r="Y125" s="2"/>
      <c r="Z125" s="2"/>
    </row>
    <row r="126" ht="15.75" customHeight="1">
      <c r="A126" s="1" t="s">
        <v>1345</v>
      </c>
      <c r="B126" s="1" t="s">
        <v>1110</v>
      </c>
      <c r="C126" s="1" t="s">
        <v>1346</v>
      </c>
      <c r="D126" s="1" t="s">
        <v>1347</v>
      </c>
      <c r="E126" s="1" t="s">
        <v>1348</v>
      </c>
      <c r="F126" s="1" t="s">
        <v>1349</v>
      </c>
      <c r="G126" s="1" t="s">
        <v>1350</v>
      </c>
      <c r="H126" s="1" t="s">
        <v>1351</v>
      </c>
      <c r="I126" s="1" t="s">
        <v>1352</v>
      </c>
      <c r="J126" s="1" t="s">
        <v>264</v>
      </c>
      <c r="K126" s="1" t="s">
        <v>1353</v>
      </c>
      <c r="L126" s="2"/>
      <c r="M126" s="2"/>
      <c r="N126" s="2"/>
      <c r="O126" s="2"/>
      <c r="P126" s="2"/>
      <c r="Q126" s="2"/>
      <c r="R126" s="2"/>
      <c r="S126" s="2"/>
      <c r="T126" s="2"/>
      <c r="U126" s="2"/>
      <c r="V126" s="2"/>
      <c r="W126" s="2"/>
      <c r="X126" s="2"/>
      <c r="Y126" s="2"/>
      <c r="Z126" s="2"/>
    </row>
    <row r="127" ht="15.75" customHeight="1">
      <c r="A127" s="1" t="s">
        <v>1354</v>
      </c>
      <c r="B127" s="1" t="s">
        <v>1355</v>
      </c>
      <c r="C127" s="1" t="s">
        <v>1356</v>
      </c>
      <c r="D127" s="1" t="s">
        <v>1357</v>
      </c>
      <c r="E127" s="1" t="s">
        <v>1358</v>
      </c>
      <c r="F127" s="1" t="s">
        <v>1359</v>
      </c>
      <c r="G127" s="1" t="s">
        <v>1360</v>
      </c>
      <c r="H127" s="1" t="s">
        <v>1361</v>
      </c>
      <c r="I127" s="1" t="s">
        <v>1362</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v>0.0</v>
      </c>
      <c r="C128" s="1">
        <v>0.0</v>
      </c>
      <c r="D128" s="1" t="s">
        <v>1366</v>
      </c>
      <c r="E128" s="1" t="s">
        <v>1367</v>
      </c>
      <c r="F128" s="1" t="s">
        <v>1368</v>
      </c>
      <c r="G128" s="1" t="s">
        <v>1369</v>
      </c>
      <c r="H128" s="1" t="s">
        <v>1370</v>
      </c>
      <c r="I128" s="1" t="s">
        <v>1371</v>
      </c>
      <c r="J128" s="1" t="s">
        <v>1372</v>
      </c>
      <c r="K128" s="1" t="s">
        <v>1373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1418</v>
      </c>
      <c r="H6" s="1" t="s">
        <v>1419</v>
      </c>
      <c r="I6" s="1" t="s">
        <v>1420</v>
      </c>
      <c r="J6" s="2"/>
      <c r="K6" s="2"/>
      <c r="L6" s="2"/>
      <c r="M6" s="2"/>
      <c r="N6" s="2"/>
      <c r="O6" s="2"/>
      <c r="P6" s="2"/>
      <c r="Q6" s="2"/>
      <c r="R6" s="2"/>
      <c r="S6" s="2"/>
      <c r="T6" s="2"/>
      <c r="U6" s="2"/>
      <c r="V6" s="2"/>
      <c r="W6" s="2"/>
      <c r="X6" s="2"/>
      <c r="Y6" s="2"/>
      <c r="Z6" s="2"/>
    </row>
    <row r="7">
      <c r="A7" s="1" t="s">
        <v>1421</v>
      </c>
      <c r="B7" s="1" t="s">
        <v>1422</v>
      </c>
      <c r="C7" s="1" t="s">
        <v>1423</v>
      </c>
      <c r="D7" s="1" t="s">
        <v>1424</v>
      </c>
      <c r="E7" s="1" t="s">
        <v>1425</v>
      </c>
      <c r="F7" s="1" t="s">
        <v>1426</v>
      </c>
      <c r="G7" s="1" t="s">
        <v>1427</v>
      </c>
      <c r="H7" s="1" t="s">
        <v>1428</v>
      </c>
      <c r="I7" s="1" t="s">
        <v>1429</v>
      </c>
      <c r="J7" s="2"/>
      <c r="K7" s="2"/>
      <c r="L7" s="2"/>
      <c r="M7" s="2"/>
      <c r="N7" s="2"/>
      <c r="O7" s="2"/>
      <c r="P7" s="2"/>
      <c r="Q7" s="2"/>
      <c r="R7" s="2"/>
      <c r="S7" s="2"/>
      <c r="T7" s="2"/>
      <c r="U7" s="2"/>
      <c r="V7" s="2"/>
      <c r="W7" s="2"/>
      <c r="X7" s="2"/>
      <c r="Y7" s="2"/>
      <c r="Z7" s="2"/>
    </row>
    <row r="8">
      <c r="A8" s="1" t="s">
        <v>1430</v>
      </c>
      <c r="B8" s="1" t="s">
        <v>1389</v>
      </c>
      <c r="C8" s="1" t="s">
        <v>1431</v>
      </c>
      <c r="D8" s="1" t="s">
        <v>1432</v>
      </c>
      <c r="E8" s="1" t="s">
        <v>1433</v>
      </c>
      <c r="F8" s="1" t="s">
        <v>1434</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1448</v>
      </c>
      <c r="C10" s="1" t="s">
        <v>1449</v>
      </c>
      <c r="D10" s="1" t="s">
        <v>1450</v>
      </c>
      <c r="E10" s="1" t="s">
        <v>1451</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1457</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1492</v>
      </c>
      <c r="C15" s="1" t="s">
        <v>1493</v>
      </c>
      <c r="D15" s="1" t="s">
        <v>1494</v>
      </c>
      <c r="E15" s="1" t="s">
        <v>1495</v>
      </c>
      <c r="F15" s="1" t="s">
        <v>1496</v>
      </c>
      <c r="G15" s="1" t="s">
        <v>1497</v>
      </c>
      <c r="H15" s="1" t="s">
        <v>1498</v>
      </c>
      <c r="I15" s="1" t="s">
        <v>1499</v>
      </c>
      <c r="J15" s="2"/>
      <c r="K15" s="2"/>
      <c r="L15" s="2"/>
      <c r="M15" s="2"/>
      <c r="N15" s="2"/>
      <c r="O15" s="2"/>
      <c r="P15" s="2"/>
      <c r="Q15" s="2"/>
      <c r="R15" s="2"/>
      <c r="S15" s="2"/>
      <c r="T15" s="2"/>
      <c r="U15" s="2"/>
      <c r="V15" s="2"/>
      <c r="W15" s="2"/>
      <c r="X15" s="2"/>
      <c r="Y15" s="2"/>
      <c r="Z15" s="2"/>
    </row>
    <row r="16">
      <c r="A16" s="1" t="s">
        <v>1500</v>
      </c>
      <c r="B16" s="1" t="s">
        <v>1501</v>
      </c>
      <c r="C16" s="1" t="s">
        <v>1502</v>
      </c>
      <c r="D16" s="1" t="s">
        <v>1503</v>
      </c>
      <c r="E16" s="1" t="s">
        <v>1504</v>
      </c>
      <c r="F16" s="1" t="s">
        <v>1505</v>
      </c>
      <c r="G16" s="1" t="s">
        <v>1506</v>
      </c>
      <c r="H16" s="1" t="s">
        <v>1507</v>
      </c>
      <c r="I16" s="1" t="s">
        <v>1508</v>
      </c>
      <c r="J16" s="2"/>
      <c r="K16" s="2"/>
      <c r="L16" s="2"/>
      <c r="M16" s="2"/>
      <c r="N16" s="2"/>
      <c r="O16" s="2"/>
      <c r="P16" s="2"/>
      <c r="Q16" s="2"/>
      <c r="R16" s="2"/>
      <c r="S16" s="2"/>
      <c r="T16" s="2"/>
      <c r="U16" s="2"/>
      <c r="V16" s="2"/>
      <c r="W16" s="2"/>
      <c r="X16" s="2"/>
      <c r="Y16" s="2"/>
      <c r="Z16" s="2"/>
    </row>
    <row r="17">
      <c r="A17" s="1" t="s">
        <v>1509</v>
      </c>
      <c r="B17" s="1" t="s">
        <v>1510</v>
      </c>
      <c r="C17" s="1" t="s">
        <v>1511</v>
      </c>
      <c r="D17" s="1" t="s">
        <v>1512</v>
      </c>
      <c r="E17" s="1" t="s">
        <v>1513</v>
      </c>
      <c r="F17" s="1" t="s">
        <v>1514</v>
      </c>
      <c r="G17" s="1" t="s">
        <v>1515</v>
      </c>
      <c r="H17" s="1" t="s">
        <v>1516</v>
      </c>
      <c r="I17" s="1" t="s">
        <v>1517</v>
      </c>
      <c r="J17" s="2"/>
      <c r="K17" s="2"/>
      <c r="L17" s="2"/>
      <c r="M17" s="2"/>
      <c r="N17" s="2"/>
      <c r="O17" s="2"/>
      <c r="P17" s="2"/>
      <c r="Q17" s="2"/>
      <c r="R17" s="2"/>
      <c r="S17" s="2"/>
      <c r="T17" s="2"/>
      <c r="U17" s="2"/>
      <c r="V17" s="2"/>
      <c r="W17" s="2"/>
      <c r="X17" s="2"/>
      <c r="Y17" s="2"/>
      <c r="Z17" s="2"/>
    </row>
    <row r="18">
      <c r="A18" s="1" t="s">
        <v>1518</v>
      </c>
      <c r="B18" s="1" t="s">
        <v>1519</v>
      </c>
      <c r="C18" s="1" t="s">
        <v>1520</v>
      </c>
      <c r="D18" s="1" t="s">
        <v>1521</v>
      </c>
      <c r="E18" s="1" t="s">
        <v>1522</v>
      </c>
      <c r="F18" s="1" t="s">
        <v>1523</v>
      </c>
      <c r="G18" s="1" t="s">
        <v>1524</v>
      </c>
      <c r="H18" s="1" t="s">
        <v>1525</v>
      </c>
      <c r="I18" s="1" t="s">
        <v>1526</v>
      </c>
      <c r="J18" s="2"/>
      <c r="K18" s="2"/>
      <c r="L18" s="2"/>
      <c r="M18" s="2"/>
      <c r="N18" s="2"/>
      <c r="O18" s="2"/>
      <c r="P18" s="2"/>
      <c r="Q18" s="2"/>
      <c r="R18" s="2"/>
      <c r="S18" s="2"/>
      <c r="T18" s="2"/>
      <c r="U18" s="2"/>
      <c r="V18" s="2"/>
      <c r="W18" s="2"/>
      <c r="X18" s="2"/>
      <c r="Y18" s="2"/>
      <c r="Z18" s="2"/>
    </row>
    <row r="19">
      <c r="A19" s="1" t="s">
        <v>1527</v>
      </c>
      <c r="B19" s="1" t="s">
        <v>1528</v>
      </c>
      <c r="C19" s="1" t="s">
        <v>1529</v>
      </c>
      <c r="D19" s="1" t="s">
        <v>1530</v>
      </c>
      <c r="E19" s="1" t="s">
        <v>1531</v>
      </c>
      <c r="F19" s="1" t="s">
        <v>1532</v>
      </c>
      <c r="G19" s="1" t="s">
        <v>1533</v>
      </c>
      <c r="H19" s="1" t="s">
        <v>1534</v>
      </c>
      <c r="I19" s="1" t="s">
        <v>1535</v>
      </c>
      <c r="J19" s="2"/>
      <c r="K19" s="2"/>
      <c r="L19" s="2"/>
      <c r="M19" s="2"/>
      <c r="N19" s="2"/>
      <c r="O19" s="2"/>
      <c r="P19" s="2"/>
      <c r="Q19" s="2"/>
      <c r="R19" s="2"/>
      <c r="S19" s="2"/>
      <c r="T19" s="2"/>
      <c r="U19" s="2"/>
      <c r="V19" s="2"/>
      <c r="W19" s="2"/>
      <c r="X19" s="2"/>
      <c r="Y19" s="2"/>
      <c r="Z19" s="2"/>
    </row>
    <row r="20">
      <c r="A20" s="1" t="s">
        <v>1536</v>
      </c>
      <c r="B20" s="1" t="s">
        <v>1537</v>
      </c>
      <c r="C20" s="1" t="s">
        <v>1538</v>
      </c>
      <c r="D20" s="1" t="s">
        <v>1539</v>
      </c>
      <c r="E20" s="1" t="s">
        <v>1540</v>
      </c>
      <c r="F20" s="1" t="s">
        <v>1541</v>
      </c>
      <c r="G20" s="1" t="s">
        <v>1542</v>
      </c>
      <c r="H20" s="1" t="s">
        <v>1543</v>
      </c>
      <c r="I20" s="1" t="s">
        <v>1544</v>
      </c>
      <c r="J20" s="2"/>
      <c r="K20" s="2"/>
      <c r="L20" s="2"/>
      <c r="M20" s="2"/>
      <c r="N20" s="2"/>
      <c r="O20" s="2"/>
      <c r="P20" s="2"/>
      <c r="Q20" s="2"/>
      <c r="R20" s="2"/>
      <c r="S20" s="2"/>
      <c r="T20" s="2"/>
      <c r="U20" s="2"/>
      <c r="V20" s="2"/>
      <c r="W20" s="2"/>
      <c r="X20" s="2"/>
      <c r="Y20" s="2"/>
      <c r="Z20" s="2"/>
    </row>
    <row r="21" ht="15.75" customHeight="1">
      <c r="A21" s="1" t="s">
        <v>1545</v>
      </c>
      <c r="B21" s="1" t="s">
        <v>1546</v>
      </c>
      <c r="C21" s="1" t="s">
        <v>1547</v>
      </c>
      <c r="D21" s="1" t="s">
        <v>1548</v>
      </c>
      <c r="E21" s="1" t="s">
        <v>1549</v>
      </c>
      <c r="F21" s="1" t="s">
        <v>1550</v>
      </c>
      <c r="G21" s="1" t="s">
        <v>1551</v>
      </c>
      <c r="H21" s="1" t="s">
        <v>1552</v>
      </c>
      <c r="I21" s="1" t="s">
        <v>1553</v>
      </c>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1559</v>
      </c>
      <c r="G22" s="1" t="s">
        <v>1560</v>
      </c>
      <c r="H22" s="1" t="s">
        <v>1561</v>
      </c>
      <c r="I22" s="1" t="s">
        <v>1562</v>
      </c>
      <c r="J22" s="2"/>
      <c r="K22" s="2"/>
      <c r="L22" s="2"/>
      <c r="M22" s="2"/>
      <c r="N22" s="2"/>
      <c r="O22" s="2"/>
      <c r="P22" s="2"/>
      <c r="Q22" s="2"/>
      <c r="R22" s="2"/>
      <c r="S22" s="2"/>
      <c r="T22" s="2"/>
      <c r="U22" s="2"/>
      <c r="V22" s="2"/>
      <c r="W22" s="2"/>
      <c r="X22" s="2"/>
      <c r="Y22" s="2"/>
      <c r="Z22" s="2"/>
    </row>
    <row r="23" ht="15.75" customHeight="1">
      <c r="A23" s="1" t="s">
        <v>1563</v>
      </c>
      <c r="B23" s="1" t="s">
        <v>1564</v>
      </c>
      <c r="C23" s="1" t="s">
        <v>1565</v>
      </c>
      <c r="D23" s="1" t="s">
        <v>1566</v>
      </c>
      <c r="E23" s="1" t="s">
        <v>1567</v>
      </c>
      <c r="F23" s="1" t="s">
        <v>1568</v>
      </c>
      <c r="G23" s="1" t="s">
        <v>1569</v>
      </c>
      <c r="H23" s="1" t="s">
        <v>1570</v>
      </c>
      <c r="I23" s="1" t="s">
        <v>1571</v>
      </c>
      <c r="J23" s="2"/>
      <c r="K23" s="2"/>
      <c r="L23" s="2"/>
      <c r="M23" s="2"/>
      <c r="N23" s="2"/>
      <c r="O23" s="2"/>
      <c r="P23" s="2"/>
      <c r="Q23" s="2"/>
      <c r="R23" s="2"/>
      <c r="S23" s="2"/>
      <c r="T23" s="2"/>
      <c r="U23" s="2"/>
      <c r="V23" s="2"/>
      <c r="W23" s="2"/>
      <c r="X23" s="2"/>
      <c r="Y23" s="2"/>
      <c r="Z23" s="2"/>
    </row>
    <row r="24" ht="15.75" customHeight="1">
      <c r="A24" s="1" t="s">
        <v>1572</v>
      </c>
      <c r="B24" s="1" t="s">
        <v>1573</v>
      </c>
      <c r="C24" s="1" t="s">
        <v>1574</v>
      </c>
      <c r="D24" s="1" t="s">
        <v>1575</v>
      </c>
      <c r="E24" s="1" t="s">
        <v>1576</v>
      </c>
      <c r="F24" s="1" t="s">
        <v>1577</v>
      </c>
      <c r="G24" s="1" t="s">
        <v>1578</v>
      </c>
      <c r="H24" s="1" t="s">
        <v>1578</v>
      </c>
      <c r="I24" s="1" t="s">
        <v>1578</v>
      </c>
      <c r="J24" s="2"/>
      <c r="K24" s="2"/>
      <c r="L24" s="2"/>
      <c r="M24" s="2"/>
      <c r="N24" s="2"/>
      <c r="O24" s="2"/>
      <c r="P24" s="2"/>
      <c r="Q24" s="2"/>
      <c r="R24" s="2"/>
      <c r="S24" s="2"/>
      <c r="T24" s="2"/>
      <c r="U24" s="2"/>
      <c r="V24" s="2"/>
      <c r="W24" s="2"/>
      <c r="X24" s="2"/>
      <c r="Y24" s="2"/>
      <c r="Z24" s="2"/>
    </row>
    <row r="25" ht="15.75" customHeight="1">
      <c r="A25" s="1" t="s">
        <v>1579</v>
      </c>
      <c r="B25" s="1" t="s">
        <v>1580</v>
      </c>
      <c r="C25" s="1" t="s">
        <v>1581</v>
      </c>
      <c r="D25" s="1" t="s">
        <v>1582</v>
      </c>
      <c r="E25" s="1" t="s">
        <v>1583</v>
      </c>
      <c r="F25" s="1" t="s">
        <v>1584</v>
      </c>
      <c r="G25" s="1" t="s">
        <v>1585</v>
      </c>
      <c r="H25" s="1" t="s">
        <v>1585</v>
      </c>
      <c r="I25" s="1" t="s">
        <v>1389</v>
      </c>
      <c r="J25" s="2"/>
      <c r="K25" s="2"/>
      <c r="L25" s="2"/>
      <c r="M25" s="2"/>
      <c r="N25" s="2"/>
      <c r="O25" s="2"/>
      <c r="P25" s="2"/>
      <c r="Q25" s="2"/>
      <c r="R25" s="2"/>
      <c r="S25" s="2"/>
      <c r="T25" s="2"/>
      <c r="U25" s="2"/>
      <c r="V25" s="2"/>
      <c r="W25" s="2"/>
      <c r="X25" s="2"/>
      <c r="Y25" s="2"/>
      <c r="Z25" s="2"/>
    </row>
    <row r="26" ht="15.75" customHeight="1">
      <c r="A26" s="1" t="s">
        <v>1586</v>
      </c>
      <c r="B26" s="1" t="s">
        <v>1587</v>
      </c>
      <c r="C26" s="1" t="s">
        <v>1588</v>
      </c>
      <c r="D26" s="1" t="s">
        <v>1589</v>
      </c>
      <c r="E26" s="1" t="s">
        <v>1590</v>
      </c>
      <c r="F26" s="1" t="s">
        <v>1591</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1592</v>
      </c>
      <c r="B2" s="1" t="s">
        <v>1593</v>
      </c>
      <c r="C2" s="2"/>
      <c r="D2" s="2"/>
      <c r="E2" s="2"/>
      <c r="F2" s="2"/>
      <c r="G2" s="2"/>
      <c r="H2" s="2"/>
      <c r="I2" s="2"/>
      <c r="J2" s="2"/>
      <c r="K2" s="2"/>
      <c r="L2" s="2"/>
      <c r="M2" s="2"/>
      <c r="N2" s="2"/>
      <c r="O2" s="2"/>
      <c r="P2" s="2"/>
      <c r="Q2" s="2"/>
      <c r="R2" s="2"/>
      <c r="S2" s="2"/>
      <c r="T2" s="2"/>
      <c r="U2" s="2"/>
      <c r="V2" s="2"/>
      <c r="W2" s="2"/>
      <c r="X2" s="2"/>
      <c r="Y2" s="2"/>
      <c r="Z2" s="2"/>
    </row>
    <row r="3">
      <c r="A3" s="3" t="s">
        <v>1594</v>
      </c>
      <c r="B3" s="1" t="s">
        <v>1595</v>
      </c>
      <c r="C3" s="2"/>
      <c r="D3" s="2"/>
      <c r="E3" s="2"/>
      <c r="F3" s="2"/>
      <c r="G3" s="2"/>
      <c r="H3" s="2"/>
      <c r="I3" s="2"/>
      <c r="J3" s="2"/>
      <c r="K3" s="2"/>
      <c r="L3" s="2"/>
      <c r="M3" s="2"/>
      <c r="N3" s="2"/>
      <c r="O3" s="2"/>
      <c r="P3" s="2"/>
      <c r="Q3" s="2"/>
      <c r="R3" s="2"/>
      <c r="S3" s="2"/>
      <c r="T3" s="2"/>
      <c r="U3" s="2"/>
      <c r="V3" s="2"/>
      <c r="W3" s="2"/>
      <c r="X3" s="2"/>
      <c r="Y3" s="2"/>
      <c r="Z3" s="2"/>
    </row>
    <row r="4">
      <c r="A4" s="3" t="s">
        <v>1596</v>
      </c>
      <c r="B4" s="1" t="s">
        <v>1597</v>
      </c>
      <c r="C4" s="2"/>
      <c r="D4" s="2"/>
      <c r="E4" s="2"/>
      <c r="F4" s="2"/>
      <c r="G4" s="2"/>
      <c r="H4" s="2"/>
      <c r="I4" s="2"/>
      <c r="J4" s="2"/>
      <c r="K4" s="2"/>
      <c r="L4" s="2"/>
      <c r="M4" s="2"/>
      <c r="N4" s="2"/>
      <c r="O4" s="2"/>
      <c r="P4" s="2"/>
      <c r="Q4" s="2"/>
      <c r="R4" s="2"/>
      <c r="S4" s="2"/>
      <c r="T4" s="2"/>
      <c r="U4" s="2"/>
      <c r="V4" s="2"/>
      <c r="W4" s="2"/>
      <c r="X4" s="2"/>
      <c r="Y4" s="2"/>
      <c r="Z4" s="2"/>
    </row>
    <row r="5">
      <c r="A5" s="3" t="s">
        <v>1598</v>
      </c>
      <c r="B5" s="1" t="s">
        <v>11</v>
      </c>
      <c r="C5" s="2"/>
      <c r="D5" s="2"/>
      <c r="E5" s="2"/>
      <c r="F5" s="2"/>
      <c r="G5" s="2"/>
      <c r="H5" s="2"/>
      <c r="I5" s="2"/>
      <c r="J5" s="2"/>
      <c r="K5" s="2"/>
      <c r="L5" s="2"/>
      <c r="M5" s="2"/>
      <c r="N5" s="2"/>
      <c r="O5" s="2"/>
      <c r="P5" s="2"/>
      <c r="Q5" s="2"/>
      <c r="R5" s="2"/>
      <c r="S5" s="2"/>
      <c r="T5" s="2"/>
      <c r="U5" s="2"/>
      <c r="V5" s="2"/>
      <c r="W5" s="2"/>
      <c r="X5" s="2"/>
      <c r="Y5" s="2"/>
      <c r="Z5" s="2"/>
    </row>
    <row r="6">
      <c r="A6" s="3" t="s">
        <v>1599</v>
      </c>
      <c r="B6" s="1" t="s">
        <v>1600</v>
      </c>
      <c r="C6" s="2"/>
      <c r="D6" s="2"/>
      <c r="E6" s="2"/>
      <c r="F6" s="2"/>
      <c r="G6" s="2"/>
      <c r="H6" s="2"/>
      <c r="I6" s="2"/>
      <c r="J6" s="2"/>
      <c r="K6" s="2"/>
      <c r="L6" s="2"/>
      <c r="M6" s="2"/>
      <c r="N6" s="2"/>
      <c r="O6" s="2"/>
      <c r="P6" s="2"/>
      <c r="Q6" s="2"/>
      <c r="R6" s="2"/>
      <c r="S6" s="2"/>
      <c r="T6" s="2"/>
      <c r="U6" s="2"/>
      <c r="V6" s="2"/>
      <c r="W6" s="2"/>
      <c r="X6" s="2"/>
      <c r="Y6" s="2"/>
      <c r="Z6" s="2"/>
    </row>
    <row r="7">
      <c r="A7" s="3" t="s">
        <v>1601</v>
      </c>
      <c r="B7" s="4" t="s">
        <v>1602</v>
      </c>
      <c r="C7" s="2"/>
      <c r="D7" s="2"/>
      <c r="E7" s="2"/>
      <c r="F7" s="2"/>
      <c r="G7" s="2"/>
      <c r="H7" s="2"/>
      <c r="I7" s="2"/>
      <c r="J7" s="2"/>
      <c r="K7" s="2"/>
      <c r="L7" s="2"/>
      <c r="M7" s="2"/>
      <c r="N7" s="2"/>
      <c r="O7" s="2"/>
      <c r="P7" s="2"/>
      <c r="Q7" s="2"/>
      <c r="R7" s="2"/>
      <c r="S7" s="2"/>
      <c r="T7" s="2"/>
      <c r="U7" s="2"/>
      <c r="V7" s="2"/>
      <c r="W7" s="2"/>
      <c r="X7" s="2"/>
      <c r="Y7" s="2"/>
      <c r="Z7" s="2"/>
    </row>
    <row r="8">
      <c r="A8" s="3" t="s">
        <v>1603</v>
      </c>
      <c r="B8" s="1" t="s">
        <v>1604</v>
      </c>
      <c r="C8" s="2"/>
      <c r="D8" s="2"/>
      <c r="E8" s="2"/>
      <c r="F8" s="2"/>
      <c r="G8" s="2"/>
      <c r="H8" s="2"/>
      <c r="I8" s="2"/>
      <c r="J8" s="2"/>
      <c r="K8" s="2"/>
      <c r="L8" s="2"/>
      <c r="M8" s="2"/>
      <c r="N8" s="2"/>
      <c r="O8" s="2"/>
      <c r="P8" s="2"/>
      <c r="Q8" s="2"/>
      <c r="R8" s="2"/>
      <c r="S8" s="2"/>
      <c r="T8" s="2"/>
      <c r="U8" s="2"/>
      <c r="V8" s="2"/>
      <c r="W8" s="2"/>
      <c r="X8" s="2"/>
      <c r="Y8" s="2"/>
      <c r="Z8" s="2"/>
    </row>
    <row r="9">
      <c r="A9" s="3" t="s">
        <v>1605</v>
      </c>
      <c r="B9" s="1" t="s">
        <v>1606</v>
      </c>
      <c r="C9" s="2"/>
      <c r="D9" s="2"/>
      <c r="E9" s="2"/>
      <c r="F9" s="2"/>
      <c r="G9" s="2"/>
      <c r="H9" s="2"/>
      <c r="I9" s="2"/>
      <c r="J9" s="2"/>
      <c r="K9" s="2"/>
      <c r="L9" s="2"/>
      <c r="M9" s="2"/>
      <c r="N9" s="2"/>
      <c r="O9" s="2"/>
      <c r="P9" s="2"/>
      <c r="Q9" s="2"/>
      <c r="R9" s="2"/>
      <c r="S9" s="2"/>
      <c r="T9" s="2"/>
      <c r="U9" s="2"/>
      <c r="V9" s="2"/>
      <c r="W9" s="2"/>
      <c r="X9" s="2"/>
      <c r="Y9" s="2"/>
      <c r="Z9" s="2"/>
    </row>
    <row r="10">
      <c r="A10" s="3" t="s">
        <v>1607</v>
      </c>
      <c r="B10" s="1" t="s">
        <v>1604</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1611</v>
      </c>
      <c r="C12" s="2"/>
      <c r="D12" s="2"/>
      <c r="E12" s="2"/>
      <c r="F12" s="2"/>
      <c r="G12" s="2"/>
      <c r="H12" s="2"/>
      <c r="I12" s="2"/>
      <c r="J12" s="2"/>
      <c r="K12" s="2"/>
      <c r="L12" s="2"/>
      <c r="M12" s="2"/>
      <c r="N12" s="2"/>
      <c r="O12" s="2"/>
      <c r="P12" s="2"/>
      <c r="Q12" s="2"/>
      <c r="R12" s="2"/>
      <c r="S12" s="2"/>
      <c r="T12" s="2"/>
      <c r="U12" s="2"/>
      <c r="V12" s="2"/>
      <c r="W12" s="2"/>
      <c r="X12" s="2"/>
      <c r="Y12" s="2"/>
      <c r="Z12" s="2"/>
    </row>
    <row r="13">
      <c r="A13" s="3" t="s">
        <v>1612</v>
      </c>
      <c r="B13" s="1" t="s">
        <v>1609</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v>62931.0</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t="s">
        <v>1617</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1619</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1620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1621</v>
      </c>
      <c r="B20" s="1">
        <v>23.43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1622</v>
      </c>
      <c r="B21" s="1">
        <v>23.75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1623</v>
      </c>
      <c r="B22" s="1">
        <v>23.51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1624</v>
      </c>
      <c r="B23" s="1">
        <v>23.94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1625</v>
      </c>
      <c r="B24" s="1">
        <v>23.43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1626</v>
      </c>
      <c r="B25" s="1">
        <v>23.75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1627</v>
      </c>
      <c r="B26" s="1">
        <v>23.51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1628</v>
      </c>
      <c r="B27" s="1">
        <v>23.94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1629</v>
      </c>
      <c r="B28" s="1">
        <v>0.58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1630</v>
      </c>
      <c r="B29" s="1">
        <v>0.024300002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1631</v>
      </c>
      <c r="B30" s="1">
        <v>1.7231616E9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1632</v>
      </c>
      <c r="B31" s="1">
        <v>0.56299996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1633</v>
      </c>
      <c r="B32" s="1">
        <v>1.23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1634</v>
      </c>
      <c r="B33" s="1">
        <v>0.523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1635</v>
      </c>
      <c r="B34" s="1">
        <v>25.189474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1636</v>
      </c>
      <c r="B35" s="1">
        <v>27.743963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1637</v>
      </c>
      <c r="B36" s="1">
        <v>628503.0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1638</v>
      </c>
      <c r="B37" s="1">
        <v>628503.0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1639</v>
      </c>
      <c r="B38" s="1">
        <v>732277.0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1640</v>
      </c>
      <c r="B39" s="1">
        <v>514220.0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1641</v>
      </c>
      <c r="B40" s="1">
        <v>514220.0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1642</v>
      </c>
      <c r="B41" s="1">
        <v>23.69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1643</v>
      </c>
      <c r="B42" s="1">
        <v>23.74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1644</v>
      </c>
      <c r="B43" s="1">
        <v>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1645</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1646</v>
      </c>
      <c r="B45" s="1">
        <v>1.2020230144E10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1647</v>
      </c>
      <c r="B46" s="1">
        <v>22.4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1648</v>
      </c>
      <c r="B47" s="1">
        <v>34.07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1649</v>
      </c>
      <c r="B48" s="1">
        <v>2.221854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1650</v>
      </c>
      <c r="B49" s="1">
        <v>25.6914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1651</v>
      </c>
      <c r="B50" s="1">
        <v>27.4807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1652</v>
      </c>
      <c r="B51" s="1">
        <v>0.091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1653</v>
      </c>
      <c r="B52" s="1">
        <v>0.0038839094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1654</v>
      </c>
      <c r="B53" s="1" t="s">
        <v>1655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6.36215296E10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0.072459996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2.35151317E9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5.02308E8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2958986.0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v>3856609.0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1662</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1663</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1664</v>
      </c>
      <c r="B62" s="1">
        <v>0.0058999998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1665</v>
      </c>
      <c r="B63" s="1">
        <v>0.13340001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1666</v>
      </c>
      <c r="B64" s="1">
        <v>4.59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1667</v>
      </c>
      <c r="B65" s="1">
        <v>5.31592992E8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1668</v>
      </c>
      <c r="B66" s="1">
        <v>1.652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1669</v>
      </c>
      <c r="B67" s="1">
        <v>14.485473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1670</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1671</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1672</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1673</v>
      </c>
      <c r="B71" s="1">
        <v>0.059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1674</v>
      </c>
      <c r="B72" s="1">
        <v>3.92E8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1675</v>
      </c>
      <c r="B73" s="1">
        <v>0.95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1676</v>
      </c>
      <c r="B74" s="1">
        <v>0.58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1677</v>
      </c>
      <c r="B75" s="1" t="s">
        <v>1678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1.0058688E9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11.76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60.477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-0.08803356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0.203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v>1.7231616E9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t="s">
        <v>1687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t="s">
        <v>1689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1692</v>
      </c>
      <c r="B87" s="1" t="s">
        <v>1693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1694</v>
      </c>
      <c r="B88" s="1" t="s">
        <v>1693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1695</v>
      </c>
      <c r="B89" s="1">
        <v>8.483274E8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1696</v>
      </c>
      <c r="B90" s="1" t="s">
        <v>1697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t="s">
        <v>1699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t="s">
        <v>1701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t="s">
        <v>1703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1705</v>
      </c>
      <c r="B95" s="1">
        <v>23.93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v>40.3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v>28.0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v>34.3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1709</v>
      </c>
      <c r="B99" s="1">
        <v>34.45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1710</v>
      </c>
      <c r="B100" s="1" t="s">
        <v>1711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1712</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v>1.558E9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v>0.618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v>1.052E9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1716</v>
      </c>
      <c r="B105" s="1">
        <v>4.853000192E9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1717</v>
      </c>
      <c r="B106" s="1">
        <v>0.958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1718</v>
      </c>
      <c r="B107" s="1">
        <v>1.039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1719</v>
      </c>
      <c r="B108" s="1">
        <v>5.409999872E9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1720</v>
      </c>
      <c r="B109" s="1">
        <v>116.575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1721</v>
      </c>
      <c r="B110" s="1">
        <v>10.735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1722</v>
      </c>
      <c r="B111" s="1">
        <v>0.04112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1723</v>
      </c>
      <c r="B112" s="1">
        <v>0.09661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1724</v>
      </c>
      <c r="B113" s="1">
        <v>4.464E9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1725</v>
      </c>
      <c r="B114" s="1">
        <v>4.545E8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1726</v>
      </c>
      <c r="B115" s="1">
        <v>7.12E8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1727</v>
      </c>
      <c r="B116" s="1">
        <v>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1728</v>
      </c>
      <c r="B117" s="1">
        <v>0.013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1729</v>
      </c>
      <c r="B118" s="1">
        <v>0.82514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1730</v>
      </c>
      <c r="B119" s="1">
        <v>0.19444999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1731</v>
      </c>
      <c r="B120" s="1">
        <v>0.13304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1732</v>
      </c>
      <c r="B121" s="1" t="s">
        <v>1733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1734</v>
      </c>
      <c r="B122" s="1">
        <v>0.7973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191.54</v>
      </c>
      <c r="C3" s="1">
        <v>220.82</v>
      </c>
      <c r="D3" s="1">
        <v>-10.98</v>
      </c>
      <c r="E3" s="1">
        <v>422.12</v>
      </c>
      <c r="F3" s="1">
        <v>291.58</v>
      </c>
      <c r="G3" s="1">
        <v>423.34</v>
      </c>
      <c r="H3" s="1">
        <v>673.4399999999999</v>
      </c>
      <c r="I3" s="1">
        <v>278.16</v>
      </c>
      <c r="J3" s="1">
        <v>705.16</v>
      </c>
      <c r="K3" s="1">
        <v>749.0799999999999</v>
      </c>
      <c r="L3" s="1">
        <f>IF(K3*FORECAST(L2,B3:K3,B2:K2)&gt;0,FORECAST(L2,B3:K3,B2:K2),K3)*$X$1</f>
        <v>752.4146667</v>
      </c>
      <c r="M3" s="1">
        <f>IF(L3*FORECAST(M2,B3:L3,B2:L2)&gt;0,FORECAST(M2,B3:L3,B2:L2),L3)*$X$1</f>
        <v>817.5035152</v>
      </c>
      <c r="N3" s="1">
        <f>IF(M3*FORECAST(N2,B3:M3,B2:M2)&gt;0,FORECAST(N2,B3:M3,B2:M2),M3)*$X$1</f>
        <v>882.5923636</v>
      </c>
      <c r="O3" s="1">
        <f>IF(N3*FORECAST(O2,B3:N3,B2:N2)&gt;0,FORECAST(O2,B3:N3,B2:N2),N3)*$X$1</f>
        <v>947.6812121</v>
      </c>
      <c r="P3" s="1">
        <f>IF(O3*FORECAST(P2,B3:O3,B2:O2)&gt;0,FORECAST(P2,B3:O3,B2:O2),O3)*$X$1</f>
        <v>1012.770061</v>
      </c>
      <c r="Q3" s="1">
        <f>IF(P3*FORECAST(Q2,B3:P3,B2:P2)&gt;0,FORECAST(Q2,B3:P3,B2:P2),P3)*$X$1</f>
        <v>1077.858909</v>
      </c>
      <c r="R3" s="1">
        <f>IF(Q3*FORECAST(R2,B3:Q3,B2:Q2)&gt;0,FORECAST(R2,B3:Q3,B2:Q2),Q3)*$X$1</f>
        <v>1142.947758</v>
      </c>
      <c r="S3" s="5">
        <f>IF(R3*FORECAST(S2,B3:R3,B2:R2)&gt;0,FORECAST(S2,B3:R3,B2:R2),R3)*$X$1</f>
        <v>1208.036606</v>
      </c>
      <c r="T3" s="5">
        <f>IF(S3*FORECAST(T2,B3:S3,B2:S2)&gt;0,FORECAST(T2,B3:S3,B2:S2),S3)*$X$1</f>
        <v>1273.125455</v>
      </c>
      <c r="U3" s="5">
        <f>IF(T3*FORECAST(U2,B3:T3,B2:T2)&gt;0,FORECAST(U2,B3:T3,B2:T2),T3)*$X$1</f>
        <v>1338.214303</v>
      </c>
      <c r="V3" s="5">
        <f>IF(U3*FORECAST(V2,B3:U3,B2:U2)&gt;0,FORECAST(V2,B3:U3,B2:U2),U3)*$X$1</f>
        <v>1403.303152</v>
      </c>
      <c r="W3" s="5">
        <f>IF(V3*FORECAST(W2,B3:V3,B2:V2)&gt;0,FORECAST(W2,B3:V3,B2:V2),V3)*$X$1</f>
        <v>1468.392</v>
      </c>
      <c r="X3" s="2"/>
      <c r="Y3" s="2"/>
      <c r="Z3" s="2"/>
    </row>
    <row r="4">
      <c r="A4" s="3" t="s">
        <v>140</v>
      </c>
      <c r="B4" s="1">
        <v>925.98</v>
      </c>
      <c r="C4" s="1">
        <v>1232.2</v>
      </c>
      <c r="D4" s="1">
        <v>1512.8</v>
      </c>
      <c r="E4" s="1">
        <v>1127.28</v>
      </c>
      <c r="F4" s="1">
        <v>1378.6</v>
      </c>
      <c r="G4" s="1">
        <v>1281.0</v>
      </c>
      <c r="H4" s="1">
        <v>1268.8</v>
      </c>
      <c r="I4" s="1">
        <v>1537.2</v>
      </c>
      <c r="J4" s="1">
        <v>4050.4</v>
      </c>
      <c r="K4" s="1">
        <v>3904.0</v>
      </c>
      <c r="L4" s="2"/>
      <c r="M4" s="2"/>
      <c r="N4" s="2"/>
      <c r="O4" s="2"/>
      <c r="P4" s="2"/>
      <c r="Q4" s="2"/>
      <c r="R4" s="2"/>
      <c r="S4" s="2"/>
      <c r="T4" s="2"/>
      <c r="U4" s="2"/>
      <c r="V4" s="2"/>
      <c r="W4" s="2"/>
      <c r="X4" s="2"/>
      <c r="Y4" s="2"/>
      <c r="Z4" s="2"/>
    </row>
    <row r="5">
      <c r="A5" s="3" t="s">
        <v>1735</v>
      </c>
      <c r="B5" s="1">
        <v>1820.0</v>
      </c>
      <c r="C5" s="1">
        <v>1830.0</v>
      </c>
      <c r="D5" s="1">
        <v>1840.0</v>
      </c>
      <c r="E5" s="1">
        <v>1850.0</v>
      </c>
      <c r="F5" s="1">
        <v>1840.0</v>
      </c>
      <c r="G5" s="1">
        <v>1860.0</v>
      </c>
      <c r="H5" s="1">
        <v>1860.0</v>
      </c>
      <c r="I5" s="1">
        <v>1870.0</v>
      </c>
      <c r="J5" s="1">
        <v>2009.0</v>
      </c>
      <c r="K5" s="1">
        <v>2530.0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(1+0.02)/(0.0765-0.02)</f>
        <v>26509.02372</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NPV(0.0765,M3:W3)</f>
        <v>7955.211779</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NPV(0.0765,M16:W16)</f>
        <v>11782.55181</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19737.76358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3904.0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15833.76358</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2530.0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6.258404579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26509.02372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319.64</v>
      </c>
      <c r="C3" s="1">
        <v>151.28</v>
      </c>
      <c r="D3" s="1">
        <v>204.96</v>
      </c>
      <c r="E3" s="1">
        <v>833.26</v>
      </c>
      <c r="F3" s="1">
        <v>-119.56</v>
      </c>
      <c r="G3" s="1">
        <v>346.48</v>
      </c>
      <c r="H3" s="1">
        <v>226.92</v>
      </c>
      <c r="I3" s="1">
        <v>320.86</v>
      </c>
      <c r="J3" s="1">
        <v>283.04</v>
      </c>
      <c r="K3" s="1">
        <v>464.82</v>
      </c>
      <c r="L3" s="1">
        <f>IF(K3*FORECAST(L2,B3:K3,B2:K2)&gt;0,FORECAST(L2,B3:K3,B2:K2),K3)*$X$1</f>
        <v>351.6853333</v>
      </c>
      <c r="M3" s="1">
        <f>IF(L3*FORECAST(M2,B3:L3,B2:L2)&gt;0,FORECAST(M2,B3:L3,B2:L2),L3)*$X$1</f>
        <v>360.506303</v>
      </c>
      <c r="N3" s="1">
        <f>IF(M3*FORECAST(N2,B3:M3,B2:M2)&gt;0,FORECAST(N2,B3:M3,B2:M2),M3)*$X$1</f>
        <v>369.3272727</v>
      </c>
      <c r="O3" s="1">
        <f>IF(N3*FORECAST(O2,B3:N3,B2:N2)&gt;0,FORECAST(O2,B3:N3,B2:N2),N3)*$X$1</f>
        <v>378.1482424</v>
      </c>
      <c r="P3" s="1">
        <f>IF(O3*FORECAST(P2,B3:O3,B2:O2)&gt;0,FORECAST(P2,B3:O3,B2:O2),O3)*$X$1</f>
        <v>386.9692121</v>
      </c>
      <c r="Q3" s="1">
        <f>IF(P3*FORECAST(Q2,B3:P3,B2:P2)&gt;0,FORECAST(Q2,B3:P3,B2:P2),P3)*$X$1</f>
        <v>395.7901818</v>
      </c>
      <c r="R3" s="1">
        <f>IF(Q3*FORECAST(R2,B3:Q3,B2:Q2)&gt;0,FORECAST(R2,B3:Q3,B2:Q2),Q3)*$X$1</f>
        <v>404.6111515</v>
      </c>
      <c r="S3" s="5">
        <f>IF(R3*FORECAST(S2,B3:R3,B2:R2)&gt;0,FORECAST(S2,B3:R3,B2:R2),R3)*$X$1</f>
        <v>413.4321212</v>
      </c>
      <c r="T3" s="5">
        <f>IF(S3*FORECAST(T2,B3:S3,B2:S2)&gt;0,FORECAST(T2,B3:S3,B2:S2),S3)*$X$1</f>
        <v>422.2530909</v>
      </c>
      <c r="U3" s="5">
        <f>IF(T3*FORECAST(U2,B3:T3,B2:T2)&gt;0,FORECAST(U2,B3:T3,B2:T2),T3)*$X$1</f>
        <v>431.0740606</v>
      </c>
      <c r="V3" s="5">
        <f>IF(U3*FORECAST(V2,B3:U3,B2:U2)&gt;0,FORECAST(V2,B3:U3,B2:U2),U3)*$X$1</f>
        <v>439.8950303</v>
      </c>
      <c r="W3" s="5">
        <f>IF(V3*FORECAST(W2,B3:V3,B2:V2)&gt;0,FORECAST(W2,B3:V3,B2:V2),V3)*$X$1</f>
        <v>448.716</v>
      </c>
      <c r="X3" s="2"/>
      <c r="Y3" s="2"/>
      <c r="Z3" s="2"/>
    </row>
    <row r="4">
      <c r="A4" s="3" t="s">
        <v>140</v>
      </c>
      <c r="B4" s="1">
        <v>925.98</v>
      </c>
      <c r="C4" s="1">
        <v>1232.2</v>
      </c>
      <c r="D4" s="1">
        <v>1512.8</v>
      </c>
      <c r="E4" s="1">
        <v>1127.28</v>
      </c>
      <c r="F4" s="1">
        <v>1378.6</v>
      </c>
      <c r="G4" s="1">
        <v>1281.0</v>
      </c>
      <c r="H4" s="1">
        <v>1268.8</v>
      </c>
      <c r="I4" s="1">
        <v>1537.2</v>
      </c>
      <c r="J4" s="1">
        <v>4050.4</v>
      </c>
      <c r="K4" s="1">
        <v>3904.0</v>
      </c>
      <c r="L4" s="2"/>
      <c r="M4" s="2"/>
      <c r="N4" s="2"/>
      <c r="O4" s="2"/>
      <c r="P4" s="2"/>
      <c r="Q4" s="2"/>
      <c r="R4" s="2"/>
      <c r="S4" s="2"/>
      <c r="T4" s="2"/>
      <c r="U4" s="2"/>
      <c r="V4" s="2"/>
      <c r="W4" s="2"/>
      <c r="X4" s="2"/>
      <c r="Y4" s="2"/>
      <c r="Z4" s="2"/>
    </row>
    <row r="5">
      <c r="A5" s="3" t="s">
        <v>1735</v>
      </c>
      <c r="B5" s="1">
        <v>1820.0</v>
      </c>
      <c r="C5" s="1">
        <v>1830.0</v>
      </c>
      <c r="D5" s="1">
        <v>1840.0</v>
      </c>
      <c r="E5" s="1">
        <v>1850.0</v>
      </c>
      <c r="F5" s="1">
        <v>1840.0</v>
      </c>
      <c r="G5" s="1">
        <v>1860.0</v>
      </c>
      <c r="H5" s="1">
        <v>1860.0</v>
      </c>
      <c r="I5" s="1">
        <v>1870.0</v>
      </c>
      <c r="J5" s="1">
        <v>2009.0</v>
      </c>
      <c r="K5" s="1">
        <v>2530.0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1736</v>
      </c>
      <c r="L7" s="1">
        <f>IF(W3*FORECAST(W2,B3:W3,B2:W2)&gt;0,FORECAST(W2,B3:W3,B2:W2),V3)*$X$1 * (1+0.02)/(0.0765-0.02)</f>
        <v>8100.713628</v>
      </c>
      <c r="M7" s="2"/>
      <c r="N7" s="2"/>
      <c r="O7" s="2"/>
      <c r="P7" s="2"/>
      <c r="Q7" s="2"/>
      <c r="R7" s="2"/>
      <c r="S7" s="2"/>
      <c r="T7" s="2"/>
      <c r="U7" s="2"/>
      <c r="V7" s="2"/>
      <c r="W7" s="2"/>
      <c r="X7" s="2"/>
      <c r="Y7" s="2"/>
      <c r="Z7" s="2"/>
    </row>
    <row r="8">
      <c r="A8" s="2"/>
      <c r="B8" s="2"/>
      <c r="C8" s="2"/>
      <c r="D8" s="2"/>
      <c r="E8" s="2"/>
      <c r="F8" s="2"/>
      <c r="G8" s="2"/>
      <c r="H8" s="2"/>
      <c r="I8" s="2"/>
      <c r="J8" s="2"/>
      <c r="K8" s="1" t="s">
        <v>1737</v>
      </c>
      <c r="L8" s="6">
        <f t="array" ref="L8">NPV(0.0765,M3:W3)</f>
        <v>2891.495032</v>
      </c>
      <c r="M8" s="2"/>
      <c r="N8" s="2"/>
      <c r="O8" s="2"/>
      <c r="P8" s="2"/>
      <c r="Q8" s="2"/>
      <c r="R8" s="2"/>
      <c r="S8" s="2"/>
      <c r="T8" s="2"/>
      <c r="U8" s="2"/>
      <c r="V8" s="2"/>
      <c r="W8" s="2"/>
      <c r="X8" s="2"/>
      <c r="Y8" s="2"/>
      <c r="Z8" s="2"/>
    </row>
    <row r="9">
      <c r="A9" s="2"/>
      <c r="B9" s="2"/>
      <c r="C9" s="2"/>
      <c r="D9" s="2"/>
      <c r="E9" s="2"/>
      <c r="F9" s="2"/>
      <c r="G9" s="2"/>
      <c r="H9" s="2"/>
      <c r="I9" s="2"/>
      <c r="J9" s="2"/>
      <c r="K9" s="1" t="s">
        <v>1738</v>
      </c>
      <c r="L9" s="6">
        <f t="array" ref="L9">NPV(0.0765,M16:W16)</f>
        <v>3600.550477</v>
      </c>
      <c r="M9" s="2"/>
      <c r="N9" s="2"/>
      <c r="O9" s="2"/>
      <c r="P9" s="2"/>
      <c r="Q9" s="2"/>
      <c r="R9" s="2"/>
      <c r="S9" s="2"/>
      <c r="T9" s="2"/>
      <c r="U9" s="2"/>
      <c r="V9" s="2"/>
      <c r="W9" s="2"/>
      <c r="X9" s="2"/>
      <c r="Y9" s="2"/>
      <c r="Z9" s="2"/>
    </row>
    <row r="10">
      <c r="A10" s="2"/>
      <c r="B10" s="2"/>
      <c r="C10" s="2"/>
      <c r="D10" s="2"/>
      <c r="E10" s="2"/>
      <c r="F10" s="2"/>
      <c r="G10" s="2"/>
      <c r="H10" s="2"/>
      <c r="I10" s="2"/>
      <c r="J10" s="2"/>
      <c r="K10" s="1" t="s">
        <v>1739</v>
      </c>
      <c r="L10" s="6">
        <f>L8 + L9</f>
        <v>6492.045509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3904.0</v>
      </c>
      <c r="M11" s="2"/>
      <c r="N11" s="2"/>
      <c r="O11" s="2"/>
      <c r="P11" s="2"/>
      <c r="Q11" s="2"/>
      <c r="R11" s="2"/>
      <c r="S11" s="2"/>
      <c r="T11" s="2"/>
      <c r="U11" s="2"/>
      <c r="V11" s="2"/>
      <c r="W11" s="2"/>
      <c r="X11" s="2"/>
      <c r="Y11" s="2"/>
      <c r="Z11" s="2"/>
    </row>
    <row r="12">
      <c r="A12" s="2"/>
      <c r="B12" s="2"/>
      <c r="C12" s="2"/>
      <c r="D12" s="2"/>
      <c r="E12" s="2"/>
      <c r="F12" s="2"/>
      <c r="G12" s="2"/>
      <c r="H12" s="2"/>
      <c r="I12" s="2"/>
      <c r="J12" s="2"/>
      <c r="K12" s="1" t="s">
        <v>1740</v>
      </c>
      <c r="L12" s="6">
        <f>L10 - L11</f>
        <v>2588.045509</v>
      </c>
      <c r="M12" s="2"/>
      <c r="N12" s="2"/>
      <c r="O12" s="2"/>
      <c r="P12" s="2"/>
      <c r="Q12" s="2"/>
      <c r="R12" s="2"/>
      <c r="S12" s="2"/>
      <c r="T12" s="2"/>
      <c r="U12" s="2"/>
      <c r="V12" s="2"/>
      <c r="W12" s="2"/>
      <c r="X12" s="2"/>
      <c r="Y12" s="2"/>
      <c r="Z12" s="2"/>
    </row>
    <row r="13">
      <c r="A13" s="2"/>
      <c r="B13" s="2"/>
      <c r="C13" s="2"/>
      <c r="D13" s="2"/>
      <c r="E13" s="2"/>
      <c r="F13" s="2"/>
      <c r="G13" s="2"/>
      <c r="H13" s="2"/>
      <c r="I13" s="2"/>
      <c r="J13" s="2"/>
      <c r="K13" s="1" t="s">
        <v>1741</v>
      </c>
      <c r="L13" s="1">
        <v>2530.0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1.022942889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8100.713628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