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<sst xmlns="http://schemas.openxmlformats.org/spreadsheetml/2006/main" count="2010" uniqueCount="1743">
  <si>
    <t>ticker</t>
  </si>
  <si>
    <t>RRX</t>
  </si>
  <si>
    <t>nombre</t>
  </si>
  <si>
    <t>REGAL REXNORD CORPORATION</t>
  </si>
  <si>
    <t>empresa</t>
  </si>
  <si>
    <t>Electrical Components &amp; Equipment</t>
  </si>
  <si>
    <t>Open</t>
  </si>
  <si>
    <t>Target Price</t>
  </si>
  <si>
    <t>Upside</t>
  </si>
  <si>
    <t>-17.99%</t>
  </si>
  <si>
    <t>Country</t>
  </si>
  <si>
    <t>United States</t>
  </si>
  <si>
    <t>Market Cap</t>
  </si>
  <si>
    <t>Book Value</t>
  </si>
  <si>
    <t>Pe ratio</t>
  </si>
  <si>
    <t>Dividend Ratio</t>
  </si>
  <si>
    <t>Net Debt Growth</t>
  </si>
  <si>
    <t>-78.92%</t>
  </si>
  <si>
    <t>Total Assets Growth</t>
  </si>
  <si>
    <t>-25.71%</t>
  </si>
  <si>
    <t>Net Property, Plant and Equipment Growth</t>
  </si>
  <si>
    <t>-21.53%</t>
  </si>
  <si>
    <t>EBITDA Growth</t>
  </si>
  <si>
    <t>219.97%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</si>
  <si>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</si>
  <si>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</si>
  <si>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</si>
  <si>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</si>
  <si>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</si>
  <si>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</si>
  <si>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</si>
  <si>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</si>
  <si>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</si>
  <si>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</si>
  <si>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</si>
  <si>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</si>
  <si>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</si>
  <si>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</si>
  <si>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</si>
  <si>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</si>
  <si>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</si>
  <si>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</si>
  <si>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</si>
  <si>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</si>
  <si>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</si>
  <si>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</si>
  <si>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</si>
  <si>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</si>
  <si>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</si>
  <si>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</si>
  <si>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</si>
  <si>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</si>
  <si>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</si>
  <si>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</si>
  <si>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</si>
  <si>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</si>
  <si>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</si>
  <si>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</si>
  <si>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</si>
  <si>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</si>
  <si>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</si>
  <si>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</si>
  <si>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</si>
  <si>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</si>
  <si>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</si>
  <si>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</si>
  <si>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</si>
  <si>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</si>
  <si>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</si>
  <si>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</si>
  <si>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</si>
  <si>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</si>
  <si>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</si>
  <si>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</si>
  <si>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</si>
  <si>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</si>
  <si>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</si>
  <si>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</si>
  <si>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</si>
  <si>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</si>
  <si>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</si>
  <si>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</si>
  <si>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</si>
  <si>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</si>
  <si>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</si>
  <si>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</si>
  <si>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</si>
  <si>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</si>
  <si>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</si>
  <si>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</si>
  <si>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</si>
  <si>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</si>
  <si>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</si>
  <si>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</si>
  <si>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</si>
  <si>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</si>
  <si>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</si>
  <si>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</si>
  <si>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</si>
  <si>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</si>
  <si>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</si>
  <si>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</si>
  <si>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</si>
  <si>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</si>
  <si>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</si>
  <si>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</si>
  <si>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</si>
  <si>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</si>
  <si>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</si>
  <si>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</si>
  <si>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</si>
  <si>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</si>
  <si>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</si>
  <si>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</si>
  <si>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43.28</t>
  </si>
  <si>
    <t>43.34</t>
  </si>
  <si>
    <t>45.51</t>
  </si>
  <si>
    <t>52.49</t>
  </si>
  <si>
    <t>53.98</t>
  </si>
  <si>
    <t>57.62</t>
  </si>
  <si>
    <t>62.67</t>
  </si>
  <si>
    <t>93.37</t>
  </si>
  <si>
    <t>96.5</t>
  </si>
  <si>
    <t>95.69</t>
  </si>
  <si>
    <t>Tangible Book Value</t>
  </si>
  <si>
    <t>Tangible Book Value Per Share</t>
  </si>
  <si>
    <t>16.29</t>
  </si>
  <si>
    <t>-6.85</t>
  </si>
  <si>
    <t>-2.81</t>
  </si>
  <si>
    <t>4.02</t>
  </si>
  <si>
    <t>4.11</t>
  </si>
  <si>
    <t>6.93</t>
  </si>
  <si>
    <t>12.21</t>
  </si>
  <si>
    <t>-2.32</t>
  </si>
  <si>
    <t>2.11</t>
  </si>
  <si>
    <t>-64.74</t>
  </si>
  <si>
    <t>Total Debt</t>
  </si>
  <si>
    <t>Net Debt</t>
  </si>
  <si>
    <t>Debt Equivalent of Unfunded Proj. Benefit Obligation</t>
  </si>
  <si>
    <t>Debt Equivalent Oper. Leases</t>
  </si>
  <si>
    <t>Minority Interest, Total (Incl. Fin. Div)</t>
  </si>
  <si>
    <t>Account Code - Inventory Valuation</t>
  </si>
  <si>
    <t>LIFO Reserve,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</si>
  <si>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</si>
  <si>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</si>
  <si>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</si>
  <si>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</si>
  <si>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</si>
  <si>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</si>
  <si>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</si>
  <si>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</si>
  <si>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</si>
  <si>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</si>
  <si>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</si>
  <si>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</si>
  <si>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</si>
  <si>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</si>
  <si>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</si>
  <si>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</si>
  <si>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</si>
  <si>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</si>
  <si>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</si>
  <si>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</si>
  <si>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</si>
  <si>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</si>
  <si>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</si>
  <si>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</si>
  <si>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</si>
  <si>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</si>
  <si>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</si>
  <si>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</si>
  <si>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</si>
  <si>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</si>
  <si>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</si>
  <si>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</si>
  <si>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</si>
  <si>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</si>
  <si>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</si>
  <si>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</si>
  <si>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3.21</t>
  </si>
  <si>
    <t>4.55</t>
  </si>
  <si>
    <t>4.78</t>
  </si>
  <si>
    <t>5.3</t>
  </si>
  <si>
    <t>5.69</t>
  </si>
  <si>
    <t>4.66</t>
  </si>
  <si>
    <t>4.44</t>
  </si>
  <si>
    <t>7.33</t>
  </si>
  <si>
    <t>-0.87</t>
  </si>
  <si>
    <t>Basic EPS - Continuing Operations</t>
  </si>
  <si>
    <t>Basic Weighted Average Shares Outstanding</t>
  </si>
  <si>
    <t>Net EPS - Diluted</t>
  </si>
  <si>
    <t>3.18</t>
  </si>
  <si>
    <t>4.52</t>
  </si>
  <si>
    <t>4.74</t>
  </si>
  <si>
    <t>5.26</t>
  </si>
  <si>
    <t>5.66</t>
  </si>
  <si>
    <t>4.64</t>
  </si>
  <si>
    <t>4.4</t>
  </si>
  <si>
    <t>7.29</t>
  </si>
  <si>
    <t>Diluted EPS - Continuing Operations</t>
  </si>
  <si>
    <t>Diluted Weighted Average Shares Outstanding</t>
  </si>
  <si>
    <t>Normalized Basic EPS</t>
  </si>
  <si>
    <t>3.62</t>
  </si>
  <si>
    <t>4.47</t>
  </si>
  <si>
    <t>3.69</t>
  </si>
  <si>
    <t>3.93</t>
  </si>
  <si>
    <t>4.72</t>
  </si>
  <si>
    <t>4.24</t>
  </si>
  <si>
    <t>4.32</t>
  </si>
  <si>
    <t>6.11</t>
  </si>
  <si>
    <t>2.78</t>
  </si>
  <si>
    <t>Normalized Diluted EPS</t>
  </si>
  <si>
    <t>3.6</t>
  </si>
  <si>
    <t>4.43</t>
  </si>
  <si>
    <t>3.66</t>
  </si>
  <si>
    <t>3.9</t>
  </si>
  <si>
    <t>4.68</t>
  </si>
  <si>
    <t>4.22</t>
  </si>
  <si>
    <t>4.38</t>
  </si>
  <si>
    <t>4.29</t>
  </si>
  <si>
    <t>6.07</t>
  </si>
  <si>
    <t>Dividend Per Share</t>
  </si>
  <si>
    <t>0.86</t>
  </si>
  <si>
    <t>0.91</t>
  </si>
  <si>
    <t>0.95</t>
  </si>
  <si>
    <t>1.02</t>
  </si>
  <si>
    <t>1.1</t>
  </si>
  <si>
    <t>1.18</t>
  </si>
  <si>
    <t>1.2</t>
  </si>
  <si>
    <t>1.29</t>
  </si>
  <si>
    <t>1.38</t>
  </si>
  <si>
    <t>1.4</t>
  </si>
  <si>
    <t>Payout Ratio</t>
  </si>
  <si>
    <t>121.94</t>
  </si>
  <si>
    <t>28.05</t>
  </si>
  <si>
    <t>20.7</t>
  </si>
  <si>
    <t>20.89</t>
  </si>
  <si>
    <t>20.42</t>
  </si>
  <si>
    <t>20.47</t>
  </si>
  <si>
    <t>25.73</t>
  </si>
  <si>
    <t>24.39</t>
  </si>
  <si>
    <t>18.59</t>
  </si>
  <si>
    <t>-161.67</t>
  </si>
  <si>
    <t>EBITDA</t>
  </si>
  <si>
    <t>EBITA</t>
  </si>
  <si>
    <t>EBIT</t>
  </si>
  <si>
    <t>EBITDAR</t>
  </si>
  <si>
    <t>Effective Tax Rate - (Ratio)</t>
  </si>
  <si>
    <t>60.02</t>
  </si>
  <si>
    <t>24.58</t>
  </si>
  <si>
    <t>21.43</t>
  </si>
  <si>
    <t>21.32</t>
  </si>
  <si>
    <t>19.3</t>
  </si>
  <si>
    <t>20.14</t>
  </si>
  <si>
    <t>22.67</t>
  </si>
  <si>
    <t>24.07</t>
  </si>
  <si>
    <t>19.37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</si>
  <si>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</si>
  <si>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</si>
  <si>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</si>
  <si>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</si>
  <si>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</si>
  <si>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</si>
  <si>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</si>
  <si>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</si>
  <si>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</si>
  <si>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</si>
  <si>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</si>
  <si>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</si>
  <si>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</si>
  <si>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</si>
  <si>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</si>
  <si>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</si>
  <si>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</si>
  <si>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</si>
  <si>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5.32</t>
  </si>
  <si>
    <t>6.04</t>
  </si>
  <si>
    <t>4.57</t>
  </si>
  <si>
    <t>4.67</t>
  </si>
  <si>
    <t>5.5</t>
  </si>
  <si>
    <t>4.65</t>
  </si>
  <si>
    <t>3.22</t>
  </si>
  <si>
    <t>3.41</t>
  </si>
  <si>
    <t>Return on Total Capital</t>
  </si>
  <si>
    <t>6.8</t>
  </si>
  <si>
    <t>7.58</t>
  </si>
  <si>
    <t>5.68</t>
  </si>
  <si>
    <t>5.85</t>
  </si>
  <si>
    <t>6.95</t>
  </si>
  <si>
    <t>5.73</t>
  </si>
  <si>
    <t>3.95</t>
  </si>
  <si>
    <t>5.39</t>
  </si>
  <si>
    <t>4.09</t>
  </si>
  <si>
    <t>Return On Equity %</t>
  </si>
  <si>
    <t>1.77</t>
  </si>
  <si>
    <t>7.5</t>
  </si>
  <si>
    <t>10.31</t>
  </si>
  <si>
    <t>9.84</t>
  </si>
  <si>
    <t>10.05</t>
  </si>
  <si>
    <t>10.28</t>
  </si>
  <si>
    <t>7.82</t>
  </si>
  <si>
    <t>4.84</t>
  </si>
  <si>
    <t>7.71</t>
  </si>
  <si>
    <t>-0.85</t>
  </si>
  <si>
    <t>Return on Common Equity</t>
  </si>
  <si>
    <t>1.55</t>
  </si>
  <si>
    <t>7.4</t>
  </si>
  <si>
    <t>10.23</t>
  </si>
  <si>
    <t>9.76</t>
  </si>
  <si>
    <t>9.97</t>
  </si>
  <si>
    <t>10.25</t>
  </si>
  <si>
    <t>7.73</t>
  </si>
  <si>
    <t>7.66</t>
  </si>
  <si>
    <t>-0.9</t>
  </si>
  <si>
    <t>Margin Analysis</t>
  </si>
  <si>
    <t>Gross Profit Margin %</t>
  </si>
  <si>
    <t>24.87</t>
  </si>
  <si>
    <t>27.4</t>
  </si>
  <si>
    <t>26.98</t>
  </si>
  <si>
    <t>26.65</t>
  </si>
  <si>
    <t>26.55</t>
  </si>
  <si>
    <t>26.91</t>
  </si>
  <si>
    <t>28.45</t>
  </si>
  <si>
    <t>28.81</t>
  </si>
  <si>
    <t>32.74</t>
  </si>
  <si>
    <t>33.8</t>
  </si>
  <si>
    <t>SG&amp;A Margin</t>
  </si>
  <si>
    <t>14.65</t>
  </si>
  <si>
    <t>15.59</t>
  </si>
  <si>
    <t>15.91</t>
  </si>
  <si>
    <t>16.03</t>
  </si>
  <si>
    <t>14.86</t>
  </si>
  <si>
    <t>15.76</t>
  </si>
  <si>
    <t>15.71</t>
  </si>
  <si>
    <t>16.81</t>
  </si>
  <si>
    <t>16.65</t>
  </si>
  <si>
    <t>19.83</t>
  </si>
  <si>
    <t>EBITDA Margin %</t>
  </si>
  <si>
    <t>13.47</t>
  </si>
  <si>
    <t>15.49</t>
  </si>
  <si>
    <t>14.97</t>
  </si>
  <si>
    <t>13.81</t>
  </si>
  <si>
    <t>14.79</t>
  </si>
  <si>
    <t>14.61</t>
  </si>
  <si>
    <t>16.06</t>
  </si>
  <si>
    <t>14.53</t>
  </si>
  <si>
    <t>19.94</t>
  </si>
  <si>
    <t>18.8</t>
  </si>
  <si>
    <t>EBITA Margin %</t>
  </si>
  <si>
    <t>10.64</t>
  </si>
  <si>
    <t>12.77</t>
  </si>
  <si>
    <t>12.08</t>
  </si>
  <si>
    <t>11.37</t>
  </si>
  <si>
    <t>12.39</t>
  </si>
  <si>
    <t>12.01</t>
  </si>
  <si>
    <t>13.16</t>
  </si>
  <si>
    <t>17.6</t>
  </si>
  <si>
    <t>16.15</t>
  </si>
  <si>
    <t>EBIT Margin %</t>
  </si>
  <si>
    <t>9.21</t>
  </si>
  <si>
    <t>10.95</t>
  </si>
  <si>
    <t>10.15</t>
  </si>
  <si>
    <t>9.73</t>
  </si>
  <si>
    <t>10.88</t>
  </si>
  <si>
    <t>10.46</t>
  </si>
  <si>
    <t>11.54</t>
  </si>
  <si>
    <t>14.05</t>
  </si>
  <si>
    <t>11.23</t>
  </si>
  <si>
    <t>Income From Continuing Operations Margin %</t>
  </si>
  <si>
    <t>1.11</t>
  </si>
  <si>
    <t>4.23</t>
  </si>
  <si>
    <t>6.49</t>
  </si>
  <si>
    <t>6.47</t>
  </si>
  <si>
    <t>7.49</t>
  </si>
  <si>
    <t>6.67</t>
  </si>
  <si>
    <t>5.67</t>
  </si>
  <si>
    <t>9.48</t>
  </si>
  <si>
    <t>Net Income Margin %</t>
  </si>
  <si>
    <t>4.08</t>
  </si>
  <si>
    <t>6.31</t>
  </si>
  <si>
    <t>6.34</t>
  </si>
  <si>
    <t>7.38</t>
  </si>
  <si>
    <t>6.51</t>
  </si>
  <si>
    <t>5.51</t>
  </si>
  <si>
    <t>9.37</t>
  </si>
  <si>
    <t>-0.92</t>
  </si>
  <si>
    <t>Net Avail. For Common Margin %</t>
  </si>
  <si>
    <t>Normalized Net Income Margin</t>
  </si>
  <si>
    <t>5.7</t>
  </si>
  <si>
    <t>5.11</t>
  </si>
  <si>
    <t>5.21</t>
  </si>
  <si>
    <t>5.64</t>
  </si>
  <si>
    <t>6.14</t>
  </si>
  <si>
    <t>5.37</t>
  </si>
  <si>
    <t>7.81</t>
  </si>
  <si>
    <t>2.95</t>
  </si>
  <si>
    <t>Levered Free Cash Flow Margin</t>
  </si>
  <si>
    <t>12.33</t>
  </si>
  <si>
    <t>2.4</t>
  </si>
  <si>
    <t>6.39</t>
  </si>
  <si>
    <t>11.79</t>
  </si>
  <si>
    <t>11.88</t>
  </si>
  <si>
    <t>1.22</t>
  </si>
  <si>
    <t>7.13</t>
  </si>
  <si>
    <t>6.83</t>
  </si>
  <si>
    <t>Unlevered Free Cash Flow Margin</t>
  </si>
  <si>
    <t>6.92</t>
  </si>
  <si>
    <t>13.46</t>
  </si>
  <si>
    <t>3.45</t>
  </si>
  <si>
    <t>7.34</t>
  </si>
  <si>
    <t>12.81</t>
  </si>
  <si>
    <t>12.73</t>
  </si>
  <si>
    <t>1.7</t>
  </si>
  <si>
    <t>7.8</t>
  </si>
  <si>
    <t>11.14</t>
  </si>
  <si>
    <t>Asset Turnover</t>
  </si>
  <si>
    <t>0.92</t>
  </si>
  <si>
    <t>0.88</t>
  </si>
  <si>
    <t>0.72</t>
  </si>
  <si>
    <t>0.77</t>
  </si>
  <si>
    <t>0.81</t>
  </si>
  <si>
    <t>0.64</t>
  </si>
  <si>
    <t>0.51</t>
  </si>
  <si>
    <t>0.49</t>
  </si>
  <si>
    <t>Fixed Assets Turnover</t>
  </si>
  <si>
    <t>5.9</t>
  </si>
  <si>
    <t>5.8</t>
  </si>
  <si>
    <t>4.94</t>
  </si>
  <si>
    <t>5.89</t>
  </si>
  <si>
    <t>5.01</t>
  </si>
  <si>
    <t>4.46</t>
  </si>
  <si>
    <t>4.62</t>
  </si>
  <si>
    <t>5.38</t>
  </si>
  <si>
    <t>5.86</t>
  </si>
  <si>
    <t>Receivables Turnover (Average Receivables)</t>
  </si>
  <si>
    <t>7.15</t>
  </si>
  <si>
    <t>7.72</t>
  </si>
  <si>
    <t>6.98</t>
  </si>
  <si>
    <t>6.94</t>
  </si>
  <si>
    <t>6.89</t>
  </si>
  <si>
    <t>6.26</t>
  </si>
  <si>
    <t>6.59</t>
  </si>
  <si>
    <t>7.27</t>
  </si>
  <si>
    <t>Inventory Turnover (Average Inventory)</t>
  </si>
  <si>
    <t>3.73</t>
  </si>
  <si>
    <t>3.47</t>
  </si>
  <si>
    <t>3.28</t>
  </si>
  <si>
    <t>3.48</t>
  </si>
  <si>
    <t>3.51</t>
  </si>
  <si>
    <t>3.27</t>
  </si>
  <si>
    <t>3.04</t>
  </si>
  <si>
    <t>3.02</t>
  </si>
  <si>
    <t>2.77</t>
  </si>
  <si>
    <t>3.17</t>
  </si>
  <si>
    <t>Short Term Liquidity</t>
  </si>
  <si>
    <t>Current Ratio</t>
  </si>
  <si>
    <t>2.94</t>
  </si>
  <si>
    <t>2.67</t>
  </si>
  <si>
    <t>2.18</t>
  </si>
  <si>
    <t>2.21</t>
  </si>
  <si>
    <t>2.66</t>
  </si>
  <si>
    <t>2.87</t>
  </si>
  <si>
    <t>2.25</t>
  </si>
  <si>
    <t>2.49</t>
  </si>
  <si>
    <t>2.99</t>
  </si>
  <si>
    <t>2.55</t>
  </si>
  <si>
    <t>Quick Ratio</t>
  </si>
  <si>
    <t>1.39</t>
  </si>
  <si>
    <t>1.17</t>
  </si>
  <si>
    <t>1.06</t>
  </si>
  <si>
    <t>1.41</t>
  </si>
  <si>
    <t>1.27</t>
  </si>
  <si>
    <t>1.33</t>
  </si>
  <si>
    <t>1.48</t>
  </si>
  <si>
    <t>1.13</t>
  </si>
  <si>
    <t>Operating Cash Flow to Current Liabilities</t>
  </si>
  <si>
    <t>0.53</t>
  </si>
  <si>
    <t>0.62</t>
  </si>
  <si>
    <t>0.63</t>
  </si>
  <si>
    <t>0.41</t>
  </si>
  <si>
    <t>0.73</t>
  </si>
  <si>
    <t>0.33</t>
  </si>
  <si>
    <t>0.44</t>
  </si>
  <si>
    <t>0.54</t>
  </si>
  <si>
    <t>Days Sales Outstanding (Average Receivables)</t>
  </si>
  <si>
    <t>51.9</t>
  </si>
  <si>
    <t>47.16</t>
  </si>
  <si>
    <t>52.16</t>
  </si>
  <si>
    <t>52.46</t>
  </si>
  <si>
    <t>52.83</t>
  </si>
  <si>
    <t>56.96</t>
  </si>
  <si>
    <t>57.01</t>
  </si>
  <si>
    <t>58.17</t>
  </si>
  <si>
    <t>55.22</t>
  </si>
  <si>
    <t>50.19</t>
  </si>
  <si>
    <t>Days Outstanding Inventory (Average Inventory)</t>
  </si>
  <si>
    <t>99.34</t>
  </si>
  <si>
    <t>104.76</t>
  </si>
  <si>
    <t>110.98</t>
  </si>
  <si>
    <t>104.7</t>
  </si>
  <si>
    <t>103.6</t>
  </si>
  <si>
    <t>111.17</t>
  </si>
  <si>
    <t>122.06</t>
  </si>
  <si>
    <t>120.57</t>
  </si>
  <si>
    <t>131.18</t>
  </si>
  <si>
    <t>115.16</t>
  </si>
  <si>
    <t>Average Days Payable Outstanding</t>
  </si>
  <si>
    <t>45.4</t>
  </si>
  <si>
    <t>44.85</t>
  </si>
  <si>
    <t>54.46</t>
  </si>
  <si>
    <t>51.06</t>
  </si>
  <si>
    <t>54.78</t>
  </si>
  <si>
    <t>60.87</t>
  </si>
  <si>
    <t>61.81</t>
  </si>
  <si>
    <t>58.4</t>
  </si>
  <si>
    <t>56.86</t>
  </si>
  <si>
    <t>46.89</t>
  </si>
  <si>
    <t>Cash Conversion Cycle (Average Days)</t>
  </si>
  <si>
    <t>105.84</t>
  </si>
  <si>
    <t>107.08</t>
  </si>
  <si>
    <t>108.68</t>
  </si>
  <si>
    <t>106.1</t>
  </si>
  <si>
    <t>101.64</t>
  </si>
  <si>
    <t>107.26</t>
  </si>
  <si>
    <t>117.25</t>
  </si>
  <si>
    <t>120.34</t>
  </si>
  <si>
    <t>129.54</t>
  </si>
  <si>
    <t>118.46</t>
  </si>
  <si>
    <t>Long Term Solvency</t>
  </si>
  <si>
    <t>Total Debt/Equity</t>
  </si>
  <si>
    <t>32.62</t>
  </si>
  <si>
    <t>87.24</t>
  </si>
  <si>
    <t>68.08</t>
  </si>
  <si>
    <t>48.46</t>
  </si>
  <si>
    <t>55.89</t>
  </si>
  <si>
    <t>50.88</t>
  </si>
  <si>
    <t>44.61</t>
  </si>
  <si>
    <t>32.05</t>
  </si>
  <si>
    <t>33.29</t>
  </si>
  <si>
    <t>102.91</t>
  </si>
  <si>
    <t>Total Debt / Total Capital</t>
  </si>
  <si>
    <t>24.6</t>
  </si>
  <si>
    <t>46.59</t>
  </si>
  <si>
    <t>40.5</t>
  </si>
  <si>
    <t>32.64</t>
  </si>
  <si>
    <t>35.85</t>
  </si>
  <si>
    <t>33.72</t>
  </si>
  <si>
    <t>30.85</t>
  </si>
  <si>
    <t>24.27</t>
  </si>
  <si>
    <t>24.97</t>
  </si>
  <si>
    <t>50.72</t>
  </si>
  <si>
    <t>LT Debt/Equity</t>
  </si>
  <si>
    <t>32.2</t>
  </si>
  <si>
    <t>86.92</t>
  </si>
  <si>
    <t>63.08</t>
  </si>
  <si>
    <t>44.16</t>
  </si>
  <si>
    <t>55.87</t>
  </si>
  <si>
    <t>49.95</t>
  </si>
  <si>
    <t>34.8</t>
  </si>
  <si>
    <t>31.54</t>
  </si>
  <si>
    <t>32.35</t>
  </si>
  <si>
    <t>102.26</t>
  </si>
  <si>
    <t>Long-Term Debt / Total Capital</t>
  </si>
  <si>
    <t>24.28</t>
  </si>
  <si>
    <t>46.42</t>
  </si>
  <si>
    <t>37.53</t>
  </si>
  <si>
    <t>29.75</t>
  </si>
  <si>
    <t>35.84</t>
  </si>
  <si>
    <t>33.1</t>
  </si>
  <si>
    <t>23.89</t>
  </si>
  <si>
    <t>50.4</t>
  </si>
  <si>
    <t>Total Liabilities / Total Assets</t>
  </si>
  <si>
    <t>41.92</t>
  </si>
  <si>
    <t>56.82</t>
  </si>
  <si>
    <t>52.32</t>
  </si>
  <si>
    <t>46.34</t>
  </si>
  <si>
    <t>49.42</t>
  </si>
  <si>
    <t>46.27</t>
  </si>
  <si>
    <t>43.84</t>
  </si>
  <si>
    <t>38.24</t>
  </si>
  <si>
    <t>37.46</t>
  </si>
  <si>
    <t>58.75</t>
  </si>
  <si>
    <t>EBIT / Interest Expense</t>
  </si>
  <si>
    <t>7.67</t>
  </si>
  <si>
    <t>6.38</t>
  </si>
  <si>
    <t>5.58</t>
  </si>
  <si>
    <t>5.83</t>
  </si>
  <si>
    <t>7.19</t>
  </si>
  <si>
    <t>8.43</t>
  </si>
  <si>
    <t>8.41</t>
  </si>
  <si>
    <t>1.63</t>
  </si>
  <si>
    <t>EBITDA / Interest Expense</t>
  </si>
  <si>
    <t>11.22</t>
  </si>
  <si>
    <t>9.03</t>
  </si>
  <si>
    <t>8.22</t>
  </si>
  <si>
    <t>8.27</t>
  </si>
  <si>
    <t>9.77</t>
  </si>
  <si>
    <t>9.51</t>
  </si>
  <si>
    <t>12.51</t>
  </si>
  <si>
    <t>9.72</t>
  </si>
  <si>
    <t>12.4</t>
  </si>
  <si>
    <t>2.86</t>
  </si>
  <si>
    <t>(EBITDA - Capex) / Interest Expense</t>
  </si>
  <si>
    <t>8.96</t>
  </si>
  <si>
    <t>7.11</t>
  </si>
  <si>
    <t>8.36</t>
  </si>
  <si>
    <t>7.77</t>
  </si>
  <si>
    <t>11.31</t>
  </si>
  <si>
    <t>8.82</t>
  </si>
  <si>
    <t>11.44</t>
  </si>
  <si>
    <t>2.58</t>
  </si>
  <si>
    <t>Total Debt / EBITDA</t>
  </si>
  <si>
    <t>1.47</t>
  </si>
  <si>
    <t>2.93</t>
  </si>
  <si>
    <t>2.46</t>
  </si>
  <si>
    <t>2.42</t>
  </si>
  <si>
    <t>2.31</t>
  </si>
  <si>
    <t>1.98</t>
  </si>
  <si>
    <t>Net Debt / EBITDA</t>
  </si>
  <si>
    <t>0.71</t>
  </si>
  <si>
    <t>2.72</t>
  </si>
  <si>
    <t>2.34</t>
  </si>
  <si>
    <t>2.16</t>
  </si>
  <si>
    <t>1.96</t>
  </si>
  <si>
    <t>1.74</t>
  </si>
  <si>
    <t>1.08</t>
  </si>
  <si>
    <t>2.32</t>
  </si>
  <si>
    <t>1.34</t>
  </si>
  <si>
    <t>4.85</t>
  </si>
  <si>
    <t>Total Debt / (EBITDA - Capex)</t>
  </si>
  <si>
    <t>1.84</t>
  </si>
  <si>
    <t>3.83</t>
  </si>
  <si>
    <t>3.39</t>
  </si>
  <si>
    <t>2.83</t>
  </si>
  <si>
    <t>3.82</t>
  </si>
  <si>
    <t>2.14</t>
  </si>
  <si>
    <t>Net Debt / (EBITDA - Capex)</t>
  </si>
  <si>
    <t>0.89</t>
  </si>
  <si>
    <t>2.71</t>
  </si>
  <si>
    <t>2.51</t>
  </si>
  <si>
    <t>2.29</t>
  </si>
  <si>
    <t>2.56</t>
  </si>
  <si>
    <t>1.45</t>
  </si>
  <si>
    <t>Growth Over Prior Year</t>
  </si>
  <si>
    <t>Total Revenues, 1 Yr. Growth %</t>
  </si>
  <si>
    <t>7.76</t>
  </si>
  <si>
    <t>-8.13</t>
  </si>
  <si>
    <t>4.21</t>
  </si>
  <si>
    <t>8.49</t>
  </si>
  <si>
    <t>-11.18</t>
  </si>
  <si>
    <t>-10.22</t>
  </si>
  <si>
    <t>31.07</t>
  </si>
  <si>
    <t>36.94</t>
  </si>
  <si>
    <t>19.79</t>
  </si>
  <si>
    <t>Gross Profit, 1 Yr. Growth %</t>
  </si>
  <si>
    <t>2.74</t>
  </si>
  <si>
    <t>18.69</t>
  </si>
  <si>
    <t>-9.54</t>
  </si>
  <si>
    <t>8.12</t>
  </si>
  <si>
    <t>-9.96</t>
  </si>
  <si>
    <t>-5.11</t>
  </si>
  <si>
    <t>32.77</t>
  </si>
  <si>
    <t>52.04</t>
  </si>
  <si>
    <t>23.65</t>
  </si>
  <si>
    <t>EBITDA, 1 Yr. Growth %</t>
  </si>
  <si>
    <t>2.6</t>
  </si>
  <si>
    <t>23.91</t>
  </si>
  <si>
    <t>-2.56</t>
  </si>
  <si>
    <t>16.16</t>
  </si>
  <si>
    <t>-12.01</t>
  </si>
  <si>
    <t>-1.46</t>
  </si>
  <si>
    <t>79.99</t>
  </si>
  <si>
    <t>12.96</t>
  </si>
  <si>
    <t>EBITA, 1 Yr. Growth %</t>
  </si>
  <si>
    <t>29.25</t>
  </si>
  <si>
    <t>-13.1</t>
  </si>
  <si>
    <t>-0.21</t>
  </si>
  <si>
    <t>18.18</t>
  </si>
  <si>
    <t>-13.62</t>
  </si>
  <si>
    <t>-1.75</t>
  </si>
  <si>
    <t>20.3</t>
  </si>
  <si>
    <t>89.44</t>
  </si>
  <si>
    <t>9.92</t>
  </si>
  <si>
    <t>EBIT, 1 Yr. Growth %</t>
  </si>
  <si>
    <t>0.3</t>
  </si>
  <si>
    <t>28.07</t>
  </si>
  <si>
    <t>-14.78</t>
  </si>
  <si>
    <t>1.87</t>
  </si>
  <si>
    <t>21.35</t>
  </si>
  <si>
    <t>-14.34</t>
  </si>
  <si>
    <t>-1.12</t>
  </si>
  <si>
    <t>14.19</t>
  </si>
  <si>
    <t>79.9</t>
  </si>
  <si>
    <t>-4.26</t>
  </si>
  <si>
    <t>Earnings From Cont. Operations, 1 Yr. Growth %</t>
  </si>
  <si>
    <t>-71.35</t>
  </si>
  <si>
    <t>311.36</t>
  </si>
  <si>
    <t>40.94</t>
  </si>
  <si>
    <t>4.2</t>
  </si>
  <si>
    <t>2.88</t>
  </si>
  <si>
    <t>-20.12</t>
  </si>
  <si>
    <t>11.51</t>
  </si>
  <si>
    <t>109.88</t>
  </si>
  <si>
    <t>-110.97</t>
  </si>
  <si>
    <t>Net Income, 1 Yr. Growth %</t>
  </si>
  <si>
    <t>-74.17</t>
  </si>
  <si>
    <t>362.26</t>
  </si>
  <si>
    <t>41.94</t>
  </si>
  <si>
    <t>8.54</t>
  </si>
  <si>
    <t>3.33</t>
  </si>
  <si>
    <t>-20.76</t>
  </si>
  <si>
    <t>112.94</t>
  </si>
  <si>
    <t>-111.74</t>
  </si>
  <si>
    <t>Normalized Net Income, 1 Yr. Growth %</t>
  </si>
  <si>
    <t>3.43</t>
  </si>
  <si>
    <t>22.77</t>
  </si>
  <si>
    <t>-17.57</t>
  </si>
  <si>
    <t>17.38</t>
  </si>
  <si>
    <t>0.32</t>
  </si>
  <si>
    <t>14.55</t>
  </si>
  <si>
    <t>84.58</t>
  </si>
  <si>
    <t>-54.8</t>
  </si>
  <si>
    <t>Diluted EPS Before Extra, 1 Yr. Growth %</t>
  </si>
  <si>
    <t>-73.91</t>
  </si>
  <si>
    <t>361.61</t>
  </si>
  <si>
    <t>42.14</t>
  </si>
  <si>
    <t>4.87</t>
  </si>
  <si>
    <t>10.97</t>
  </si>
  <si>
    <t>7.6</t>
  </si>
  <si>
    <t>-18.02</t>
  </si>
  <si>
    <t>-5.17</t>
  </si>
  <si>
    <t>51.56</t>
  </si>
  <si>
    <t>-111.93</t>
  </si>
  <si>
    <t>Accounts Receivable, 1 Yr. Growth %</t>
  </si>
  <si>
    <t>-3.51</t>
  </si>
  <si>
    <t>3.24</t>
  </si>
  <si>
    <t>0.04</t>
  </si>
  <si>
    <t>9.54</t>
  </si>
  <si>
    <t>9.01</t>
  </si>
  <si>
    <t>-16.4</t>
  </si>
  <si>
    <t>-6.37</t>
  </si>
  <si>
    <t>81.9</t>
  </si>
  <si>
    <t>15.58</t>
  </si>
  <si>
    <t>Inventory, 1 Yr. Growth %</t>
  </si>
  <si>
    <t>11.8</t>
  </si>
  <si>
    <t>12.04</t>
  </si>
  <si>
    <t>-14.74</t>
  </si>
  <si>
    <t>14.57</t>
  </si>
  <si>
    <t>-11.57</t>
  </si>
  <si>
    <t>1.75</t>
  </si>
  <si>
    <t>60.31</t>
  </si>
  <si>
    <t>12.12</t>
  </si>
  <si>
    <t>-4.69</t>
  </si>
  <si>
    <t>Net Property, Plant and Equip., 1 Yr. Growth %</t>
  </si>
  <si>
    <t>-7.31</t>
  </si>
  <si>
    <t>27.66</t>
  </si>
  <si>
    <t>-7.52</t>
  </si>
  <si>
    <t>-0.72</t>
  </si>
  <si>
    <t>-1.2</t>
  </si>
  <si>
    <t>9.83</t>
  </si>
  <si>
    <t>-6.97</t>
  </si>
  <si>
    <t>62.33</t>
  </si>
  <si>
    <t>-10.09</t>
  </si>
  <si>
    <t>32.26</t>
  </si>
  <si>
    <t>Total Assets, 1 Yr. Growth %</t>
  </si>
  <si>
    <t>-6.47</t>
  </si>
  <si>
    <t>36.77</t>
  </si>
  <si>
    <t>-5.08</t>
  </si>
  <si>
    <t>0.68</t>
  </si>
  <si>
    <t>-4.18</t>
  </si>
  <si>
    <t>3.57</t>
  </si>
  <si>
    <t>124.05</t>
  </si>
  <si>
    <t>-0.95</t>
  </si>
  <si>
    <t>50.27</t>
  </si>
  <si>
    <t>Tangible Book Value, 1 Yr. Growth %</t>
  </si>
  <si>
    <t>-0.27</t>
  </si>
  <si>
    <t>-142.04</t>
  </si>
  <si>
    <t>-58.8</t>
  </si>
  <si>
    <t>-241.08</t>
  </si>
  <si>
    <t>-1.18</t>
  </si>
  <si>
    <t>60.75</t>
  </si>
  <si>
    <t>75.48</t>
  </si>
  <si>
    <t>-131.56</t>
  </si>
  <si>
    <t>-241.77</t>
  </si>
  <si>
    <t>Common Equity, 1 Yr. Growth %</t>
  </si>
  <si>
    <t>-5.92</t>
  </si>
  <si>
    <t>0.15</t>
  </si>
  <si>
    <t>5.24</t>
  </si>
  <si>
    <t>14.06</t>
  </si>
  <si>
    <t>-0.65</t>
  </si>
  <si>
    <t>1.76</t>
  </si>
  <si>
    <t>148.07</t>
  </si>
  <si>
    <t>0.29</t>
  </si>
  <si>
    <t>-0.69</t>
  </si>
  <si>
    <t>Cash From Operations, 1 Yr. Growth %</t>
  </si>
  <si>
    <t>-2.23</t>
  </si>
  <si>
    <t>27.8</t>
  </si>
  <si>
    <t>15.35</t>
  </si>
  <si>
    <t>24.25</t>
  </si>
  <si>
    <t>12.63</t>
  </si>
  <si>
    <t>6.58</t>
  </si>
  <si>
    <t>-17.85</t>
  </si>
  <si>
    <t>21.95</t>
  </si>
  <si>
    <t>63.98</t>
  </si>
  <si>
    <t>Capital Expenditures, 1 Yr. Growth %</t>
  </si>
  <si>
    <t>-3.08</t>
  </si>
  <si>
    <t>4.54</t>
  </si>
  <si>
    <t>-29.28</t>
  </si>
  <si>
    <t>19.02</t>
  </si>
  <si>
    <t>19.07</t>
  </si>
  <si>
    <t>-48.59</t>
  </si>
  <si>
    <t>14.74</t>
  </si>
  <si>
    <t>53.76</t>
  </si>
  <si>
    <t>42.12</t>
  </si>
  <si>
    <t>Levered Free Cash Flow, 1 Yr. Growth %</t>
  </si>
  <si>
    <t>6.45</t>
  </si>
  <si>
    <t>-18.23</t>
  </si>
  <si>
    <t>93.59</t>
  </si>
  <si>
    <t>-79.49</t>
  </si>
  <si>
    <t>188.8</t>
  </si>
  <si>
    <t>64.41</t>
  </si>
  <si>
    <t>-9.64</t>
  </si>
  <si>
    <t>-86.61</t>
  </si>
  <si>
    <t>21.23</t>
  </si>
  <si>
    <t>Unlevered Free Cash Flow, 1 Yr. Growth %</t>
  </si>
  <si>
    <t>4.56</t>
  </si>
  <si>
    <t>-11.82</t>
  </si>
  <si>
    <t>78.71</t>
  </si>
  <si>
    <t>-73.08</t>
  </si>
  <si>
    <t>131.14</t>
  </si>
  <si>
    <t>55.56</t>
  </si>
  <si>
    <t>-10.86</t>
  </si>
  <si>
    <t>-82.44</t>
  </si>
  <si>
    <t>71.2</t>
  </si>
  <si>
    <t>Dividend Per Share, 1 Yr. Growth %</t>
  </si>
  <si>
    <t>8.86</t>
  </si>
  <si>
    <t>5.81</t>
  </si>
  <si>
    <t>7.37</t>
  </si>
  <si>
    <t>7.84</t>
  </si>
  <si>
    <t>1.69</t>
  </si>
  <si>
    <t>Compound Annual Growth Rate Over Two Years</t>
  </si>
  <si>
    <t>Total Revenues, 2 Yr. CAGR %</t>
  </si>
  <si>
    <t>6.48</t>
  </si>
  <si>
    <t>-0.5</t>
  </si>
  <si>
    <t>-2.15</t>
  </si>
  <si>
    <t>6.33</t>
  </si>
  <si>
    <t>-1.84</t>
  </si>
  <si>
    <t>-10.7</t>
  </si>
  <si>
    <t>8.48</t>
  </si>
  <si>
    <t>33.98</t>
  </si>
  <si>
    <t>28.08</t>
  </si>
  <si>
    <t>Gross Profit, 2 Yr. CAGR %</t>
  </si>
  <si>
    <t>10.81</t>
  </si>
  <si>
    <t>4.45</t>
  </si>
  <si>
    <t>-3.1</t>
  </si>
  <si>
    <t>5.49</t>
  </si>
  <si>
    <t>-1.33</t>
  </si>
  <si>
    <t>-7.57</t>
  </si>
  <si>
    <t>12.25</t>
  </si>
  <si>
    <t>43.93</t>
  </si>
  <si>
    <t>37.11</t>
  </si>
  <si>
    <t>EBITDA, 2 Yr. CAGR %</t>
  </si>
  <si>
    <t>-0.06</t>
  </si>
  <si>
    <t>14.11</t>
  </si>
  <si>
    <t>7.25</t>
  </si>
  <si>
    <t>-6.53</t>
  </si>
  <si>
    <t>-5.31</t>
  </si>
  <si>
    <t>8.11</t>
  </si>
  <si>
    <t>49.85</t>
  </si>
  <si>
    <t>42.59</t>
  </si>
  <si>
    <t>EBITA, 2 Yr. CAGR %</t>
  </si>
  <si>
    <t>-1.48</t>
  </si>
  <si>
    <t>15.98</t>
  </si>
  <si>
    <t>-6.35</t>
  </si>
  <si>
    <t>8.6</t>
  </si>
  <si>
    <t>0.82</t>
  </si>
  <si>
    <t>8.72</t>
  </si>
  <si>
    <t>55.62</t>
  </si>
  <si>
    <t>44.3</t>
  </si>
  <si>
    <t>EBIT, 2 Yr. CAGR %</t>
  </si>
  <si>
    <t>-2.13</t>
  </si>
  <si>
    <t>15.3</t>
  </si>
  <si>
    <t>7.94</t>
  </si>
  <si>
    <t>-6.23</t>
  </si>
  <si>
    <t>11.18</t>
  </si>
  <si>
    <t>-5.83</t>
  </si>
  <si>
    <t>48.6</t>
  </si>
  <si>
    <t>31.24</t>
  </si>
  <si>
    <t>Earnings From Cont. Operations, 2 Yr. CAGR %</t>
  </si>
  <si>
    <t>-57.55</t>
  </si>
  <si>
    <t>8.56</t>
  </si>
  <si>
    <t>140.79</t>
  </si>
  <si>
    <t>21.19</t>
  </si>
  <si>
    <t>5.47</t>
  </si>
  <si>
    <t>-9.34</t>
  </si>
  <si>
    <t>-5.62</t>
  </si>
  <si>
    <t>60.47</t>
  </si>
  <si>
    <t>-52.01</t>
  </si>
  <si>
    <t>Net Income, 2 Yr. CAGR %</t>
  </si>
  <si>
    <t>-60.19</t>
  </si>
  <si>
    <t>9.28</t>
  </si>
  <si>
    <t>156.15</t>
  </si>
  <si>
    <t>21.92</t>
  </si>
  <si>
    <t>6.62</t>
  </si>
  <si>
    <t>5.91</t>
  </si>
  <si>
    <t>-9.51</t>
  </si>
  <si>
    <t>-6.27</t>
  </si>
  <si>
    <t>61.39</t>
  </si>
  <si>
    <t>Normalized Net Income, 2 Yr. CAGR %</t>
  </si>
  <si>
    <t>-0.41</t>
  </si>
  <si>
    <t>15.01</t>
  </si>
  <si>
    <t>4.48</t>
  </si>
  <si>
    <t>-4.56</t>
  </si>
  <si>
    <t>14.21</t>
  </si>
  <si>
    <t>-4.11</t>
  </si>
  <si>
    <t>7.2</t>
  </si>
  <si>
    <t>51.61</t>
  </si>
  <si>
    <t>-8.66</t>
  </si>
  <si>
    <t>Diluted EPS Before Extra, 2 Yr. CAGR %</t>
  </si>
  <si>
    <t>-61.47</t>
  </si>
  <si>
    <t>9.75</t>
  </si>
  <si>
    <t>22.09</t>
  </si>
  <si>
    <t>7.88</t>
  </si>
  <si>
    <t>9.27</t>
  </si>
  <si>
    <t>-6.08</t>
  </si>
  <si>
    <t>-11.83</t>
  </si>
  <si>
    <t>25.89</t>
  </si>
  <si>
    <t>-57.47</t>
  </si>
  <si>
    <t>Accounts Receivable, 2 Yr. CAGR %</t>
  </si>
  <si>
    <t>0.17</t>
  </si>
  <si>
    <t>-0.19</t>
  </si>
  <si>
    <t>-4.54</t>
  </si>
  <si>
    <t>-11.53</t>
  </si>
  <si>
    <t>30.5</t>
  </si>
  <si>
    <t>35.86</t>
  </si>
  <si>
    <t>8.3</t>
  </si>
  <si>
    <t>Inventory, 2 Yr. CAGR %</t>
  </si>
  <si>
    <t>11.92</t>
  </si>
  <si>
    <t>-2.26</t>
  </si>
  <si>
    <t>-1.16</t>
  </si>
  <si>
    <t>7.75</t>
  </si>
  <si>
    <t>-5.34</t>
  </si>
  <si>
    <t>-5.14</t>
  </si>
  <si>
    <t>27.72</t>
  </si>
  <si>
    <t>39.17</t>
  </si>
  <si>
    <t>3.37</t>
  </si>
  <si>
    <t>Net Property, Plant and Equip., 2 Yr. CAGR %</t>
  </si>
  <si>
    <t>-3.7</t>
  </si>
  <si>
    <t>8.78</t>
  </si>
  <si>
    <t>8.66</t>
  </si>
  <si>
    <t>-0.96</t>
  </si>
  <si>
    <t>4.17</t>
  </si>
  <si>
    <t>22.89</t>
  </si>
  <si>
    <t>20.81</t>
  </si>
  <si>
    <t>9.05</t>
  </si>
  <si>
    <t>Total Assets, 2 Yr. CAGR %</t>
  </si>
  <si>
    <t>-2.29</t>
  </si>
  <si>
    <t>12.26</t>
  </si>
  <si>
    <t>13.94</t>
  </si>
  <si>
    <t>-2.24</t>
  </si>
  <si>
    <t>0.48</t>
  </si>
  <si>
    <t>-0.38</t>
  </si>
  <si>
    <t>52.33</t>
  </si>
  <si>
    <t>49.59</t>
  </si>
  <si>
    <t>Tangible Book Value, 2 Yr. CAGR %</t>
  </si>
  <si>
    <t>19.58</t>
  </si>
  <si>
    <t>-35.25</t>
  </si>
  <si>
    <t>-58.38</t>
  </si>
  <si>
    <t>-23.76</t>
  </si>
  <si>
    <t>18.07</t>
  </si>
  <si>
    <t>26.04</t>
  </si>
  <si>
    <t>67.95</t>
  </si>
  <si>
    <t>-25.58</t>
  </si>
  <si>
    <t>-46.96</t>
  </si>
  <si>
    <t>560.45</t>
  </si>
  <si>
    <t>Common Equity, 2 Yr. CAGR %</t>
  </si>
  <si>
    <t>-0.49</t>
  </si>
  <si>
    <t>-2.93</t>
  </si>
  <si>
    <t>9.56</t>
  </si>
  <si>
    <t>0.55</t>
  </si>
  <si>
    <t>63.85</t>
  </si>
  <si>
    <t>58.45</t>
  </si>
  <si>
    <t>-0.2</t>
  </si>
  <si>
    <t>Cash From Operations, 2 Yr. CAGR %</t>
  </si>
  <si>
    <t>-7.92</t>
  </si>
  <si>
    <t>11.78</t>
  </si>
  <si>
    <t>21.42</t>
  </si>
  <si>
    <t>-12.85</t>
  </si>
  <si>
    <t>-9.44</t>
  </si>
  <si>
    <t>18.3</t>
  </si>
  <si>
    <t>-6.42</t>
  </si>
  <si>
    <t>0.09</t>
  </si>
  <si>
    <t>41.41</t>
  </si>
  <si>
    <t>Capital Expenditures, 2 Yr. CAGR %</t>
  </si>
  <si>
    <t>-1.55</t>
  </si>
  <si>
    <t>0.66</t>
  </si>
  <si>
    <t>-14.02</t>
  </si>
  <si>
    <t>-15.91</t>
  </si>
  <si>
    <t>9.1</t>
  </si>
  <si>
    <t>19.05</t>
  </si>
  <si>
    <t>-21.76</t>
  </si>
  <si>
    <t>-23.2</t>
  </si>
  <si>
    <t>32.82</t>
  </si>
  <si>
    <t>47.83</t>
  </si>
  <si>
    <t>Levered Free Cash Flow, 2 Yr. CAGR %</t>
  </si>
  <si>
    <t>11.17</t>
  </si>
  <si>
    <t>28.9</t>
  </si>
  <si>
    <t>-36.09</t>
  </si>
  <si>
    <t>-23.03</t>
  </si>
  <si>
    <t>117.13</t>
  </si>
  <si>
    <t>24.85</t>
  </si>
  <si>
    <t>-65.24</t>
  </si>
  <si>
    <t>213.88</t>
  </si>
  <si>
    <t>Unlevered Free Cash Flow, 2 Yr. CAGR %</t>
  </si>
  <si>
    <t>5.31</t>
  </si>
  <si>
    <t>12.3</t>
  </si>
  <si>
    <t>28.33</t>
  </si>
  <si>
    <t>-29.85</t>
  </si>
  <si>
    <t>-21.12</t>
  </si>
  <si>
    <t>89.08</t>
  </si>
  <si>
    <t>20.25</t>
  </si>
  <si>
    <t>-60.47</t>
  </si>
  <si>
    <t>5.25</t>
  </si>
  <si>
    <t>Dividend Per Share, 2 Yr. CAGR %</t>
  </si>
  <si>
    <t>7.08</t>
  </si>
  <si>
    <t>5.1</t>
  </si>
  <si>
    <t>5.87</t>
  </si>
  <si>
    <t>7.61</t>
  </si>
  <si>
    <t>7.56</t>
  </si>
  <si>
    <t>7.24</t>
  </si>
  <si>
    <t>4.18</t>
  </si>
  <si>
    <t>Compound Annual Growth Rate Over Three Years</t>
  </si>
  <si>
    <t>Total Revenues, 3 Yr. CAGR %</t>
  </si>
  <si>
    <t>5.07</t>
  </si>
  <si>
    <t>3.49</t>
  </si>
  <si>
    <t>1.37</t>
  </si>
  <si>
    <t>1.05</t>
  </si>
  <si>
    <t>0.14</t>
  </si>
  <si>
    <t>-4.72</t>
  </si>
  <si>
    <t>17.24</t>
  </si>
  <si>
    <t>29.07</t>
  </si>
  <si>
    <t>Gross Profit, 3 Yr. CAGR %</t>
  </si>
  <si>
    <t>5.41</t>
  </si>
  <si>
    <t>7.64</t>
  </si>
  <si>
    <t>3.56</t>
  </si>
  <si>
    <t>0.07</t>
  </si>
  <si>
    <t>-2.61</t>
  </si>
  <si>
    <t>25.16</t>
  </si>
  <si>
    <t>36.82</t>
  </si>
  <si>
    <t>EBITDA, 3 Yr. CAGR %</t>
  </si>
  <si>
    <t>4.93</t>
  </si>
  <si>
    <t>4.96</t>
  </si>
  <si>
    <t>3.42</t>
  </si>
  <si>
    <t>-0.23</t>
  </si>
  <si>
    <t>0.16</t>
  </si>
  <si>
    <t>2.07</t>
  </si>
  <si>
    <t>29.99</t>
  </si>
  <si>
    <t>36.38</t>
  </si>
  <si>
    <t>EBITA, 3 Yr. CAGR %</t>
  </si>
  <si>
    <t>7.85</t>
  </si>
  <si>
    <t>5.34</t>
  </si>
  <si>
    <t>0.01</t>
  </si>
  <si>
    <t>2.06</t>
  </si>
  <si>
    <t>33.11</t>
  </si>
  <si>
    <t>38.59</t>
  </si>
  <si>
    <t>EBIT, 3 Yr. CAGR %</t>
  </si>
  <si>
    <t>7.05</t>
  </si>
  <si>
    <t>4.25</t>
  </si>
  <si>
    <t>5.18</t>
  </si>
  <si>
    <t>1.8</t>
  </si>
  <si>
    <t>0.42</t>
  </si>
  <si>
    <t>29.29</t>
  </si>
  <si>
    <t>28.34</t>
  </si>
  <si>
    <t>Earnings From Cont. Operations, 3 Yr. CAGR %</t>
  </si>
  <si>
    <t>-38.87</t>
  </si>
  <si>
    <t>-9.49</t>
  </si>
  <si>
    <t>18.43</t>
  </si>
  <si>
    <t>82.13</t>
  </si>
  <si>
    <t>16.66</t>
  </si>
  <si>
    <t>5.04</t>
  </si>
  <si>
    <t>-3.86</t>
  </si>
  <si>
    <t>-2.87</t>
  </si>
  <si>
    <t>26.83</t>
  </si>
  <si>
    <t>-34.38</t>
  </si>
  <si>
    <t>Net Income, 3 Yr. CAGR %</t>
  </si>
  <si>
    <t>-41.18</t>
  </si>
  <si>
    <t>-9.85</t>
  </si>
  <si>
    <t>19.23</t>
  </si>
  <si>
    <t>90.11</t>
  </si>
  <si>
    <t>17.29</t>
  </si>
  <si>
    <t>-3.17</t>
  </si>
  <si>
    <t>26.96</t>
  </si>
  <si>
    <t>-32.63</t>
  </si>
  <si>
    <t>Normalized Net Income, 3 Yr. CAGR %</t>
  </si>
  <si>
    <t>2.37</t>
  </si>
  <si>
    <t>6.78</t>
  </si>
  <si>
    <t>5.06</t>
  </si>
  <si>
    <t>4.15</t>
  </si>
  <si>
    <t>0.65</t>
  </si>
  <si>
    <t>31.79</t>
  </si>
  <si>
    <t>1.28</t>
  </si>
  <si>
    <t>Diluted EPS Before Extra, 3 Yr. CAGR %</t>
  </si>
  <si>
    <t>-43.35</t>
  </si>
  <si>
    <t>19.63</t>
  </si>
  <si>
    <t>90.2</t>
  </si>
  <si>
    <t>18.26</t>
  </si>
  <si>
    <t>7.79</t>
  </si>
  <si>
    <t>-0.71</t>
  </si>
  <si>
    <t>-5.78</t>
  </si>
  <si>
    <t>8.8</t>
  </si>
  <si>
    <t>-42.6</t>
  </si>
  <si>
    <t>Accounts Receivable, 3 Yr. CAGR %</t>
  </si>
  <si>
    <t>-0.12</t>
  </si>
  <si>
    <t>-5.15</t>
  </si>
  <si>
    <t>12.5</t>
  </si>
  <si>
    <t>28.73</t>
  </si>
  <si>
    <t>Inventory, 3 Yr. CAGR %</t>
  </si>
  <si>
    <t>6.3</t>
  </si>
  <si>
    <t>11.64</t>
  </si>
  <si>
    <t>2.22</t>
  </si>
  <si>
    <t>3.06</t>
  </si>
  <si>
    <t>-0.34</t>
  </si>
  <si>
    <t>-3.03</t>
  </si>
  <si>
    <t>12.99</t>
  </si>
  <si>
    <t>25.37</t>
  </si>
  <si>
    <t>Net Property, Plant and Equip., 3 Yr. CAGR %</t>
  </si>
  <si>
    <t>-0.16</t>
  </si>
  <si>
    <t>5.79</t>
  </si>
  <si>
    <t>3.05</t>
  </si>
  <si>
    <t>5.44</t>
  </si>
  <si>
    <t>-3.2</t>
  </si>
  <si>
    <t>0.31</t>
  </si>
  <si>
    <t>18.37</t>
  </si>
  <si>
    <t>10.73</t>
  </si>
  <si>
    <t>24.51</t>
  </si>
  <si>
    <t>Total Assets, 3 Yr. CAGR %</t>
  </si>
  <si>
    <t>1.42</t>
  </si>
  <si>
    <t>8.76</t>
  </si>
  <si>
    <t>6.15</t>
  </si>
  <si>
    <t>9.34</t>
  </si>
  <si>
    <t>0.23</t>
  </si>
  <si>
    <t>1.5</t>
  </si>
  <si>
    <t>30.52</t>
  </si>
  <si>
    <t>32.34</t>
  </si>
  <si>
    <t>49.82</t>
  </si>
  <si>
    <t>Tangible Book Value, 3 Yr. CAGR %</t>
  </si>
  <si>
    <t>92.54</t>
  </si>
  <si>
    <t>-15.6</t>
  </si>
  <si>
    <t>-44.31</t>
  </si>
  <si>
    <t>-37.48</t>
  </si>
  <si>
    <t>-16.88</t>
  </si>
  <si>
    <t>30.86</t>
  </si>
  <si>
    <t>40.74</t>
  </si>
  <si>
    <t>-3.8</t>
  </si>
  <si>
    <t>-20.97</t>
  </si>
  <si>
    <t>105.32</t>
  </si>
  <si>
    <t>Common Equity, 3 Yr. CAGR %</t>
  </si>
  <si>
    <t>7.99</t>
  </si>
  <si>
    <t>-0.28</t>
  </si>
  <si>
    <t>6.05</t>
  </si>
  <si>
    <t>39.79</t>
  </si>
  <si>
    <t>39.54</t>
  </si>
  <si>
    <t>35.6</t>
  </si>
  <si>
    <t>Cash From Operations, 3 Yr. CAGR %</t>
  </si>
  <si>
    <t>3.97</t>
  </si>
  <si>
    <t>-1.91</t>
  </si>
  <si>
    <t>-2.62</t>
  </si>
  <si>
    <t>14.26</t>
  </si>
  <si>
    <t>-0.46</t>
  </si>
  <si>
    <t>Capital Expenditures, 3 Yr. CAGR %</t>
  </si>
  <si>
    <t>15.26</t>
  </si>
  <si>
    <t>-10.52</t>
  </si>
  <si>
    <t>-9.58</t>
  </si>
  <si>
    <t>-5.58</t>
  </si>
  <si>
    <t>12.32</t>
  </si>
  <si>
    <t>-10.02</t>
  </si>
  <si>
    <t>-11.11</t>
  </si>
  <si>
    <t>Levered Free Cash Flow, 3 Yr. CAGR %</t>
  </si>
  <si>
    <t>61.12</t>
  </si>
  <si>
    <t>33.75</t>
  </si>
  <si>
    <t>-30.38</t>
  </si>
  <si>
    <t>62.16</t>
  </si>
  <si>
    <t>-40.64</t>
  </si>
  <si>
    <t>-1.01</t>
  </si>
  <si>
    <t>Unlevered Free Cash Flow, 3 Yr. CAGR %</t>
  </si>
  <si>
    <t>48.65</t>
  </si>
  <si>
    <t>31.11</t>
  </si>
  <si>
    <t>-23.99</t>
  </si>
  <si>
    <t>4.39</t>
  </si>
  <si>
    <t>47.21</t>
  </si>
  <si>
    <t>-36.72</t>
  </si>
  <si>
    <t>-0.67</t>
  </si>
  <si>
    <t>23.78</t>
  </si>
  <si>
    <t>Dividend Per Share, 3 Yr. CAGR %</t>
  </si>
  <si>
    <t>6.6</t>
  </si>
  <si>
    <t>6.66</t>
  </si>
  <si>
    <t>6.52</t>
  </si>
  <si>
    <t>5.57</t>
  </si>
  <si>
    <t>5.45</t>
  </si>
  <si>
    <t>5.36</t>
  </si>
  <si>
    <t>5.27</t>
  </si>
  <si>
    <t>Compound Annual Growth Rate Over Five Years</t>
  </si>
  <si>
    <t>Total Revenues, 5 Yr. CAGR %</t>
  </si>
  <si>
    <t>12.27</t>
  </si>
  <si>
    <t>9.42</t>
  </si>
  <si>
    <t>2.8</t>
  </si>
  <si>
    <t>1.19</t>
  </si>
  <si>
    <t>3.32</t>
  </si>
  <si>
    <t>9.2</t>
  </si>
  <si>
    <t>11.39</t>
  </si>
  <si>
    <t>Gross Profit, 5 Yr. CAGR %</t>
  </si>
  <si>
    <t>13.82</t>
  </si>
  <si>
    <t>11.85</t>
  </si>
  <si>
    <t>4.69</t>
  </si>
  <si>
    <t>1.79</t>
  </si>
  <si>
    <t>-2.82</t>
  </si>
  <si>
    <t>4.77</t>
  </si>
  <si>
    <t>13.8</t>
  </si>
  <si>
    <t>16.9</t>
  </si>
  <si>
    <t>EBITDA, 5 Yr. CAGR %</t>
  </si>
  <si>
    <t>13.89</t>
  </si>
  <si>
    <t>4.92</t>
  </si>
  <si>
    <t>17.5</t>
  </si>
  <si>
    <t>17.69</t>
  </si>
  <si>
    <t>EBITA, 5 Yr. CAGR %</t>
  </si>
  <si>
    <t>11.13</t>
  </si>
  <si>
    <t>4.35</t>
  </si>
  <si>
    <t>1.36</t>
  </si>
  <si>
    <t>6.28</t>
  </si>
  <si>
    <t>-2.57</t>
  </si>
  <si>
    <t>3.75</t>
  </si>
  <si>
    <t>19.15</t>
  </si>
  <si>
    <t>18.45</t>
  </si>
  <si>
    <t>EBIT, 5 Yr. CAGR %</t>
  </si>
  <si>
    <t>13.42</t>
  </si>
  <si>
    <t>9.47</t>
  </si>
  <si>
    <t>3.07</t>
  </si>
  <si>
    <t>0.87</t>
  </si>
  <si>
    <t>6.55</t>
  </si>
  <si>
    <t>3.8</t>
  </si>
  <si>
    <t>-2.04</t>
  </si>
  <si>
    <t>17.49</t>
  </si>
  <si>
    <t>Earnings From Cont. Operations, 5 Yr. CAGR %</t>
  </si>
  <si>
    <t>-18.22</t>
  </si>
  <si>
    <t>-0.81</t>
  </si>
  <si>
    <t>5.78</t>
  </si>
  <si>
    <t>1.72</t>
  </si>
  <si>
    <t>13.35</t>
  </si>
  <si>
    <t>46.38</t>
  </si>
  <si>
    <t>17.81</t>
  </si>
  <si>
    <t>-25.45</t>
  </si>
  <si>
    <t>Net Income, 5 Yr. CAGR %</t>
  </si>
  <si>
    <t>-20.07</t>
  </si>
  <si>
    <t>-0.83</t>
  </si>
  <si>
    <t>5.96</t>
  </si>
  <si>
    <t>14.01</t>
  </si>
  <si>
    <t>50.44</t>
  </si>
  <si>
    <t>18.08</t>
  </si>
  <si>
    <t>-24.32</t>
  </si>
  <si>
    <t>Normalized Net Income, 5 Yr. CAGR %</t>
  </si>
  <si>
    <t>14.5</t>
  </si>
  <si>
    <t>7.9</t>
  </si>
  <si>
    <t>1.65</t>
  </si>
  <si>
    <t>3.35</t>
  </si>
  <si>
    <t>-1.47</t>
  </si>
  <si>
    <t>5.35</t>
  </si>
  <si>
    <t>18.39</t>
  </si>
  <si>
    <t>-1.06</t>
  </si>
  <si>
    <t>Diluted EPS Before Extra, 5 Yr. CAGR %</t>
  </si>
  <si>
    <t>-23.5</t>
  </si>
  <si>
    <t>3.59</t>
  </si>
  <si>
    <t>0.43</t>
  </si>
  <si>
    <t>14.78</t>
  </si>
  <si>
    <t>52.38</t>
  </si>
  <si>
    <t>-0.54</t>
  </si>
  <si>
    <t>8.99</t>
  </si>
  <si>
    <t>-30.22</t>
  </si>
  <si>
    <t>Accounts Receivable, 5 Yr. CAGR %</t>
  </si>
  <si>
    <t>13.2</t>
  </si>
  <si>
    <t>6.9</t>
  </si>
  <si>
    <t>1.73</t>
  </si>
  <si>
    <t>2.57</t>
  </si>
  <si>
    <t>3.54</t>
  </si>
  <si>
    <t>0.61</t>
  </si>
  <si>
    <t>11.2</t>
  </si>
  <si>
    <t>10.8</t>
  </si>
  <si>
    <t>Inventory, 5 Yr. CAGR %</t>
  </si>
  <si>
    <t>20.8</t>
  </si>
  <si>
    <t>14.69</t>
  </si>
  <si>
    <t>2.79</t>
  </si>
  <si>
    <t>-0.39</t>
  </si>
  <si>
    <t>10.86</t>
  </si>
  <si>
    <t>10.68</t>
  </si>
  <si>
    <t>Net Property, Plant and Equip., 5 Yr. CAGR %</t>
  </si>
  <si>
    <t>9.15</t>
  </si>
  <si>
    <t>11.35</t>
  </si>
  <si>
    <t>1.68</t>
  </si>
  <si>
    <t>1.43</t>
  </si>
  <si>
    <t>-1.51</t>
  </si>
  <si>
    <t>10.22</t>
  </si>
  <si>
    <t>8.06</t>
  </si>
  <si>
    <t>Total Assets, 5 Yr. CAGR %</t>
  </si>
  <si>
    <t>10.04</t>
  </si>
  <si>
    <t>13.39</t>
  </si>
  <si>
    <t>5.94</t>
  </si>
  <si>
    <t>4.88</t>
  </si>
  <si>
    <t>5.71</t>
  </si>
  <si>
    <t>-0.01</t>
  </si>
  <si>
    <t>18.73</t>
  </si>
  <si>
    <t>18.54</t>
  </si>
  <si>
    <t>27.26</t>
  </si>
  <si>
    <t>Tangible Book Value, 5 Yr. CAGR %</t>
  </si>
  <si>
    <t>13.45</t>
  </si>
  <si>
    <t>-5.73</t>
  </si>
  <si>
    <t>4.33</t>
  </si>
  <si>
    <t>-18.97</t>
  </si>
  <si>
    <t>-24.78</t>
  </si>
  <si>
    <t>-17.24</t>
  </si>
  <si>
    <t>10.13</t>
  </si>
  <si>
    <t>4.41</t>
  </si>
  <si>
    <t>-4.75</t>
  </si>
  <si>
    <t>89.47</t>
  </si>
  <si>
    <t>Common Equity, 5 Yr. CAGR %</t>
  </si>
  <si>
    <t>10.62</t>
  </si>
  <si>
    <t>7.3</t>
  </si>
  <si>
    <t>3.55</t>
  </si>
  <si>
    <t>2.36</t>
  </si>
  <si>
    <t>3.98</t>
  </si>
  <si>
    <t>5.6</t>
  </si>
  <si>
    <t>25.36</t>
  </si>
  <si>
    <t>22.4</t>
  </si>
  <si>
    <t>22.39</t>
  </si>
  <si>
    <t>Cash From Operations, 5 Yr. CAGR %</t>
  </si>
  <si>
    <t>-1.09</t>
  </si>
  <si>
    <t>16.79</t>
  </si>
  <si>
    <t>10.63</t>
  </si>
  <si>
    <t>-3.66</t>
  </si>
  <si>
    <t>3.53</t>
  </si>
  <si>
    <t>6.5</t>
  </si>
  <si>
    <t>2.53</t>
  </si>
  <si>
    <t>-4.16</t>
  </si>
  <si>
    <t>8.37</t>
  </si>
  <si>
    <t>Capital Expenditures, 5 Yr. CAGR %</t>
  </si>
  <si>
    <t>21.29</t>
  </si>
  <si>
    <t>15.43</t>
  </si>
  <si>
    <t>-6.45</t>
  </si>
  <si>
    <t>-3.14</t>
  </si>
  <si>
    <t>0.93</t>
  </si>
  <si>
    <t>-12.42</t>
  </si>
  <si>
    <t>-3.52</t>
  </si>
  <si>
    <t>5.15</t>
  </si>
  <si>
    <t>8.95</t>
  </si>
  <si>
    <t>Levered Free Cash Flow, 5 Yr. CAGR %</t>
  </si>
  <si>
    <t>-2.49</t>
  </si>
  <si>
    <t>94.73</t>
  </si>
  <si>
    <t>55.38</t>
  </si>
  <si>
    <t>-12.76</t>
  </si>
  <si>
    <t>7.01</t>
  </si>
  <si>
    <t>9.8</t>
  </si>
  <si>
    <t>11.81</t>
  </si>
  <si>
    <t>-34.81</t>
  </si>
  <si>
    <t>35.66</t>
  </si>
  <si>
    <t>14.04</t>
  </si>
  <si>
    <t>Unlevered Free Cash Flow, 5 Yr. CAGR %</t>
  </si>
  <si>
    <t>-1.27</t>
  </si>
  <si>
    <t>65.47</t>
  </si>
  <si>
    <t>46.96</t>
  </si>
  <si>
    <t>-9.2</t>
  </si>
  <si>
    <t>9.49</t>
  </si>
  <si>
    <t>-31.5</t>
  </si>
  <si>
    <t>28.52</t>
  </si>
  <si>
    <t>22.17</t>
  </si>
  <si>
    <t>Dividend Per Share, 5 Yr. CAGR %</t>
  </si>
  <si>
    <t>6.09</t>
  </si>
  <si>
    <t>6.84</t>
  </si>
  <si>
    <t>6.53</t>
  </si>
  <si>
    <t>6.23</t>
  </si>
  <si>
    <t>2019</t>
  </si>
  <si>
    <t>2020</t>
  </si>
  <si>
    <t>2021</t>
  </si>
  <si>
    <t>2022</t>
  </si>
  <si>
    <t>2023</t>
  </si>
  <si>
    <t>2024</t>
  </si>
  <si>
    <t>2025</t>
  </si>
  <si>
    <t>2026</t>
  </si>
  <si>
    <t>Capitalization
                                    1</t>
  </si>
  <si>
    <t>3,505</t>
  </si>
  <si>
    <t>4,986</t>
  </si>
  <si>
    <t>11,531</t>
  </si>
  <si>
    <t>7,937</t>
  </si>
  <si>
    <t>9,821</t>
  </si>
  <si>
    <t>10,053</t>
  </si>
  <si>
    <t>-</t>
  </si>
  <si>
    <t>Change</t>
  </si>
  <si>
    <t>42.24%</t>
  </si>
  <si>
    <t>131.3%</t>
  </si>
  <si>
    <t>-31.17%</t>
  </si>
  <si>
    <t>23.74%</t>
  </si>
  <si>
    <t>2.37%</t>
  </si>
  <si>
    <t>0%</t>
  </si>
  <si>
    <t>Enterprise Value (EV)
                                    1</t>
  </si>
  <si>
    <t>4,311</t>
  </si>
  <si>
    <t>5,446</t>
  </si>
  <si>
    <t>12,777</t>
  </si>
  <si>
    <t>9,272</t>
  </si>
  <si>
    <t>15,628</t>
  </si>
  <si>
    <t>15,223</t>
  </si>
  <si>
    <t>14,595</t>
  </si>
  <si>
    <t>13,853</t>
  </si>
  <si>
    <t>26.31%</t>
  </si>
  <si>
    <t>134.63%</t>
  </si>
  <si>
    <t>-27.43%</t>
  </si>
  <si>
    <t>68.55%</t>
  </si>
  <si>
    <t>-2.59%</t>
  </si>
  <si>
    <t>-4.12%</t>
  </si>
  <si>
    <t>-5.08%</t>
  </si>
  <si>
    <t>P/E ratio</t>
  </si>
  <si>
    <t>15.1x</t>
  </si>
  <si>
    <t>26.5x</t>
  </si>
  <si>
    <t>38.7x</t>
  </si>
  <si>
    <t>16.5x</t>
  </si>
  <si>
    <t>-170x</t>
  </si>
  <si>
    <t>42.3x</t>
  </si>
  <si>
    <t>28.1x</t>
  </si>
  <si>
    <t>19.9x</t>
  </si>
  <si>
    <t>PBR</t>
  </si>
  <si>
    <t>1.53x</t>
  </si>
  <si>
    <t>1.96x</t>
  </si>
  <si>
    <t>1.82x</t>
  </si>
  <si>
    <t>1.24x</t>
  </si>
  <si>
    <t>1.55x</t>
  </si>
  <si>
    <t>1.52x</t>
  </si>
  <si>
    <t>1.37x</t>
  </si>
  <si>
    <t>PEG</t>
  </si>
  <si>
    <t>-1.5x</t>
  </si>
  <si>
    <t>-7.48x</t>
  </si>
  <si>
    <t>0.3x</t>
  </si>
  <si>
    <t>2x</t>
  </si>
  <si>
    <t>-0x</t>
  </si>
  <si>
    <t>0.6x</t>
  </si>
  <si>
    <t>0.5x</t>
  </si>
  <si>
    <t>Capitalization / Revenue</t>
  </si>
  <si>
    <t>1.08x</t>
  </si>
  <si>
    <t>1.72x</t>
  </si>
  <si>
    <t>3.03x</t>
  </si>
  <si>
    <t>1.57x</t>
  </si>
  <si>
    <t>1.66x</t>
  </si>
  <si>
    <t>1.67x</t>
  </si>
  <si>
    <t>1.6x</t>
  </si>
  <si>
    <t>EV / Revenue</t>
  </si>
  <si>
    <t>1.33x</t>
  </si>
  <si>
    <t>1.87x</t>
  </si>
  <si>
    <t>3.35x</t>
  </si>
  <si>
    <t>1.78x</t>
  </si>
  <si>
    <t>2.5x</t>
  </si>
  <si>
    <t>2.51x</t>
  </si>
  <si>
    <t>2.42x</t>
  </si>
  <si>
    <t>2.21x</t>
  </si>
  <si>
    <t>EV / EBITDA</t>
  </si>
  <si>
    <t>9.05x</t>
  </si>
  <si>
    <t>11.6x</t>
  </si>
  <si>
    <t>18.9x</t>
  </si>
  <si>
    <t>8.34x</t>
  </si>
  <si>
    <t>12x</t>
  </si>
  <si>
    <t>11.5x</t>
  </si>
  <si>
    <t>10.3x</t>
  </si>
  <si>
    <t>9.09x</t>
  </si>
  <si>
    <t>EV / EBIT</t>
  </si>
  <si>
    <t>12.6x</t>
  </si>
  <si>
    <t>16.2x</t>
  </si>
  <si>
    <t>25.4x</t>
  </si>
  <si>
    <t>11.9x</t>
  </si>
  <si>
    <t>20.4x</t>
  </si>
  <si>
    <t>19.4x</t>
  </si>
  <si>
    <t>17x</t>
  </si>
  <si>
    <t>14.3x</t>
  </si>
  <si>
    <t>EV / FCF</t>
  </si>
  <si>
    <t>13.6x</t>
  </si>
  <si>
    <t>14x</t>
  </si>
  <si>
    <t>42.1x</t>
  </si>
  <si>
    <t>26.3x</t>
  </si>
  <si>
    <t>26.2x</t>
  </si>
  <si>
    <t>25.2x</t>
  </si>
  <si>
    <t>18.8x</t>
  </si>
  <si>
    <t>14.5x</t>
  </si>
  <si>
    <t>FCF Yield</t>
  </si>
  <si>
    <t>7.33%</t>
  </si>
  <si>
    <t>7.12%</t>
  </si>
  <si>
    <t>3.8%</t>
  </si>
  <si>
    <t>3.81%</t>
  </si>
  <si>
    <t>3.97%</t>
  </si>
  <si>
    <t>5.32%</t>
  </si>
  <si>
    <t>6.9%</t>
  </si>
  <si>
    <t>Dividend per Share
                                    2</t>
  </si>
  <si>
    <t>1.406</t>
  </si>
  <si>
    <t>1.308</t>
  </si>
  <si>
    <t>1.507</t>
  </si>
  <si>
    <t>Rate of return</t>
  </si>
  <si>
    <t>1.38%</t>
  </si>
  <si>
    <t>0.98%</t>
  </si>
  <si>
    <t>0.76%</t>
  </si>
  <si>
    <t>1.15%</t>
  </si>
  <si>
    <t>0.95%</t>
  </si>
  <si>
    <t>0.93%</t>
  </si>
  <si>
    <t>0.86%</t>
  </si>
  <si>
    <t>0.99%</t>
  </si>
  <si>
    <t>EPS
                                    2</t>
  </si>
  <si>
    <t>5.398</t>
  </si>
  <si>
    <t>7.62</t>
  </si>
  <si>
    <t>Distribution rate</t>
  </si>
  <si>
    <t>20.8%</t>
  </si>
  <si>
    <t>25.9%</t>
  </si>
  <si>
    <t>29.3%</t>
  </si>
  <si>
    <t>18.9%</t>
  </si>
  <si>
    <t>-161%</t>
  </si>
  <si>
    <t>39.2%</t>
  </si>
  <si>
    <t>24.2%</t>
  </si>
  <si>
    <t>19.8%</t>
  </si>
  <si>
    <t>Net sales
                                    1</t>
  </si>
  <si>
    <t>3,238</t>
  </si>
  <si>
    <t>2,907</t>
  </si>
  <si>
    <t>3,810</t>
  </si>
  <si>
    <t>5,218</t>
  </si>
  <si>
    <t>6,251</t>
  </si>
  <si>
    <t>6,065</t>
  </si>
  <si>
    <t>6,028</t>
  </si>
  <si>
    <t>6,276</t>
  </si>
  <si>
    <t>EBITDA
                                    1</t>
  </si>
  <si>
    <t>476.6</t>
  </si>
  <si>
    <t>467.5</t>
  </si>
  <si>
    <t>674.5</t>
  </si>
  <si>
    <t>1,112</t>
  </si>
  <si>
    <t>1,307</t>
  </si>
  <si>
    <t>1,328</t>
  </si>
  <si>
    <t>1,412</t>
  </si>
  <si>
    <t>1,525</t>
  </si>
  <si>
    <t>EBIT
                                    1</t>
  </si>
  <si>
    <t>342.1</t>
  </si>
  <si>
    <t>336.1</t>
  </si>
  <si>
    <t>503.9</t>
  </si>
  <si>
    <t>776.4</t>
  </si>
  <si>
    <t>766.7</t>
  </si>
  <si>
    <t>784</t>
  </si>
  <si>
    <t>858.7</t>
  </si>
  <si>
    <t>967.6</t>
  </si>
  <si>
    <t>Net income
                                    1</t>
  </si>
  <si>
    <t>238.9</t>
  </si>
  <si>
    <t>189.3</t>
  </si>
  <si>
    <t>209.9</t>
  </si>
  <si>
    <t>488.9</t>
  </si>
  <si>
    <t>-57.4</t>
  </si>
  <si>
    <t>240.3</t>
  </si>
  <si>
    <t>371.2</t>
  </si>
  <si>
    <t>517.7</t>
  </si>
  <si>
    <t>Net Debt
                                    1</t>
  </si>
  <si>
    <t>806.1</t>
  </si>
  <si>
    <t>460.1</t>
  </si>
  <si>
    <t>1,246</t>
  </si>
  <si>
    <t>1,335</t>
  </si>
  <si>
    <t>5,807</t>
  </si>
  <si>
    <t>5,169</t>
  </si>
  <si>
    <t>4,541</t>
  </si>
  <si>
    <t>3,799</t>
  </si>
  <si>
    <t>Reference price
                                    2</t>
  </si>
  <si>
    <t>85.61</t>
  </si>
  <si>
    <t>122.81</t>
  </si>
  <si>
    <t>170.18</t>
  </si>
  <si>
    <t>119.98</t>
  </si>
  <si>
    <t>148.02</t>
  </si>
  <si>
    <t>151.80</t>
  </si>
  <si>
    <t>Nbr of stocks (in thousands)</t>
  </si>
  <si>
    <t>40,942</t>
  </si>
  <si>
    <t>40,595</t>
  </si>
  <si>
    <t>67,759</t>
  </si>
  <si>
    <t>66,151</t>
  </si>
  <si>
    <t>66,349</t>
  </si>
  <si>
    <t>66,228</t>
  </si>
  <si>
    <t>Announcement Date</t>
  </si>
  <si>
    <t>2/3/20</t>
  </si>
  <si>
    <t>2/16/21</t>
  </si>
  <si>
    <t>2/2/22</t>
  </si>
  <si>
    <t>2/1/23</t>
  </si>
  <si>
    <t>2/7/24</t>
  </si>
  <si>
    <t>address1</t>
  </si>
  <si>
    <t>111 West Michigan Street</t>
  </si>
  <si>
    <t>city</t>
  </si>
  <si>
    <t>Milwaukee</t>
  </si>
  <si>
    <t>state</t>
  </si>
  <si>
    <t>WI</t>
  </si>
  <si>
    <t>zip</t>
  </si>
  <si>
    <t>53203</t>
  </si>
  <si>
    <t>country</t>
  </si>
  <si>
    <t>phone</t>
  </si>
  <si>
    <t>608 364 8800</t>
  </si>
  <si>
    <t>fax</t>
  </si>
  <si>
    <t>608 364 8816</t>
  </si>
  <si>
    <t>website</t>
  </si>
  <si>
    <t>https://www.regalrexnord.com</t>
  </si>
  <si>
    <t>industry</t>
  </si>
  <si>
    <t>Specialty Industrial Machinery</t>
  </si>
  <si>
    <t>industryKey</t>
  </si>
  <si>
    <t>specialty-industrial-machinery</t>
  </si>
  <si>
    <t>industryDisp</t>
  </si>
  <si>
    <t>sector</t>
  </si>
  <si>
    <t>Industrials</t>
  </si>
  <si>
    <t>sectorKey</t>
  </si>
  <si>
    <t>industrials</t>
  </si>
  <si>
    <t>sectorDisp</t>
  </si>
  <si>
    <t>longBusinessSummary</t>
  </si>
  <si>
    <t>Regal Rexnord Corporation manufactures and sells industrial powertrain solutions, power transmission components, electric motors and electronic controls, air moving products, and specialty electrical components and systems worldwide. The Industrial Powertrain Solutions segment provides mounted and unmounted bearings, couplings, mechanical power transmission drives and components, gearboxes, gear motors, clutches, brakes, special, and industrial powertrain components and solutions for food and beverage, bulk material handling, eCommerce/warehouse distribution, energy, mining, marine, agricultural machinery, turf and garden, and general industrial markets. The Power Efficiency Solutions segment offers AC and DC motors, electronic variable speed controls, and blowers for residential, commercial HVAC, water heaters, commercial refrigeration, commercial building ventilation, pool and spa, irrigation, agriculture, conveying, and general commercial equipment markets. The Automation and Motion Control segment provides conveyor products, conveying automation subsystems, aerospace components, rotary precision motion solutions, high-efficiency miniature motors, motion controls, automation transfer switches, and switchgear for industrial applications and automation systems for material handling, aerospace and defense, factory automation, data centers, medical device, packaging, printing, semiconductor, robotic, industrial power tool, mobile off-highway, food and beverage processing, and other applications. The Industrial Systems segment offers integral motors, alternators, and aftermarket parts and kits for agriculture, marine, mining, oil and gas, food and beverage, data centers, prime and standby power, and general industrial equipment markets. It sells its products directly to original equipment manufacturers, distributors, and end-users. The company was formerly known as Regal Beloit Corporation. The company was founded in 1955 and is based in Milwaukee, Wisconsin.</t>
  </si>
  <si>
    <t>fullTimeEmployees</t>
  </si>
  <si>
    <t>companyOfficers</t>
  </si>
  <si>
    <t>[{'maxAge': 1, 'name': 'Mr. Louis Vernon Pinkham', 'age': 53, 'title': 'CEO &amp; Director', 'yearBorn': 1971, 'fiscalYear': 2022, 'totalPay': 3113387, 'exercisedValue': 0, 'unexercisedValue': 6170865}, {'maxAge': 1, 'name': 'Mr. Robert J. Rehard', 'age': 55, 'title': 'Executive VP &amp; CFO', 'yearBorn': 1969, 'fiscalYear': 2022, 'totalPay': 1475226, 'exercisedValue': 0, 'unexercisedValue': 2927419}, {'maxAge': 1, 'name': 'Mr. Jerrald R. Morton', 'age': 62, 'title': 'Executive VP &amp; President of Industrial Powertrain Solutions', 'yearBorn': 1962, 'fiscalYear': 2022, 'totalPay': 940851, 'exercisedValue': 0, 'unexercisedValue': 1775261}, {'maxAge': 1, 'name': 'Mr. Kevin J. Zaba', 'age': 57, 'title': 'Executive VP and President of Automation &amp; Motion Control', 'yearBorn': 1967, 'fiscalYear': 2022, 'totalPay': 996857, 'exercisedValue': 0, 'unexercisedValue': 261257}, {'maxAge': 1, 'name': 'Mr. Alexander P. Scarpelli', 'title': 'Chief Accounting Officer, VP &amp; Corporate Controller', 'fiscalYear': 2022, 'exercisedValue': 0, 'unexercisedValue': 0}, {'maxAge': 1, 'name': 'Mr. John M. Avampato', 'age': 63, 'title': 'VP &amp; Chief Information Officer', 'yearBorn': 1961, 'fiscalYear': 2022, 'totalPay': 491633, 'exercisedValue': 339660, 'unexercisedValue': 484005}, {'maxAge': 1, 'name': 'Mr. Robert Douglas Barry', 'title': 'Vice President of Investor Relations', 'fiscalYear': 2022, 'exercisedValue': 0, 'unexercisedValue': 0}, {'maxAge': 1, 'name': 'Mr. Hugo  Dubovoy Jr.', 'title': 'Executive VP, General Counsel &amp; Corporate Secretary', 'fiscalYear': 2022, 'exercisedValue': 0, 'unexercisedValue': 0}, {'maxAge': 1, 'name': 'Ms. Cheryl A. Lewis', 'age': 54, 'title': 'Executive VP &amp; Chief Human Resource Officer', 'yearBorn': 1970, 'fiscalYear': 2022, 'exercisedValue': 0, 'unexercisedValue': 0}, {'maxAge': 1, 'name': 'Mr. Scott Douglas Brown', 'age': 64, 'title': 'Group President of Commercial Systems Segment', 'yearBorn': 1960, 'fiscalYear': 2022,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</si>
  <si>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</si>
  <si>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</si>
  <si>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</si>
  <si>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</si>
  <si>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</si>
  <si>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</si>
  <si>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</si>
  <si>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</si>
  <si>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</si>
  <si>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</si>
  <si>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</si>
  <si>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</si>
  <si>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</si>
  <si>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</si>
  <si>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</si>
  <si>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</si>
  <si>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</si>
  <si>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</si>
  <si>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</si>
  <si>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</si>
  <si>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</si>
  <si>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</si>
  <si>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</si>
  <si>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</si>
  <si>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</si>
  <si>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</si>
  <si>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</si>
  <si>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</si>
  <si>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</si>
  <si>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</si>
  <si>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</si>
  <si>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</si>
  <si>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</si>
  <si>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</si>
  <si>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</si>
  <si>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</si>
  <si>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</si>
  <si>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</si>
  <si>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</si>
  <si>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</si>
  <si>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</si>
  <si>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</si>
  <si>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</si>
  <si>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</si>
  <si>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</si>
  <si>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</si>
  <si>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</si>
  <si>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</si>
  <si>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</si>
  <si>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</si>
  <si>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</si>
  <si>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</si>
  <si>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</si>
  <si>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</si>
  <si>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</si>
  <si>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</si>
  <si>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</si>
  <si>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</si>
  <si>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</si>
  <si>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</si>
  <si>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</si>
  <si>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</si>
  <si>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</si>
  <si>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</si>
  <si>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</si>
  <si>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</si>
  <si>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</si>
  <si>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</si>
  <si>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</si>
  <si>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</si>
  <si>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</si>
  <si>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</si>
  <si>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</si>
  <si>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</si>
  <si>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</si>
  <si>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</si>
  <si>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</si>
  <si>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</si>
  <si>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</si>
  <si>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</si>
  <si>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</si>
  <si>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</si>
  <si>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Regal Rexnord Corporation</t>
  </si>
  <si>
    <t>longName</t>
  </si>
  <si>
    <t>firstTradeDateEpochUtc</t>
  </si>
  <si>
    <t>timeZoneFullName</t>
  </si>
  <si>
    <t>America/New_York</t>
  </si>
  <si>
    <t>timeZoneShortName</t>
  </si>
  <si>
    <t>EST</t>
  </si>
  <si>
    <t>uuid</t>
  </si>
  <si>
    <t>3c8a7573-3982-3b2a-ab5b-411a31a816a8</t>
  </si>
  <si>
    <t>messageBoardId</t>
  </si>
  <si>
    <t>finmb_299702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</si>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</sst>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galrexno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148.14</v>
      </c>
      <c r="C4" s="2"/>
      <c r="D4" s="2"/>
      <c r="E4" s="2"/>
      <c r="F4" s="2"/>
      <c r="G4" s="2"/>
      <c r="H4" s="2"/>
      <c r="I4" s="2"/>
      <c r="J4" s="2"/>
      <c r="K4" s="2"/>
      <c r="L4" s="2"/>
      <c r="M4" s="2"/>
      <c r="N4" s="2"/>
      <c r="O4" s="2"/>
      <c r="P4" s="2"/>
      <c r="Q4" s="2"/>
      <c r="R4" s="2"/>
      <c r="S4" s="2"/>
      <c r="T4" s="2"/>
      <c r="U4" s="2"/>
      <c r="V4" s="2"/>
      <c r="W4" s="2"/>
      <c r="X4" s="2"/>
      <c r="Y4" s="2"/>
      <c r="Z4" s="2"/>
    </row>
    <row r="5">
      <c r="A5" s="1" t="s">
        <v>7</v>
      </c>
      <c r="B5" s="1">
        <v>121.4900115999677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1.0053426176E10</v>
      </c>
      <c r="C8" s="2"/>
      <c r="D8" s="2"/>
      <c r="E8" s="2"/>
      <c r="F8" s="2"/>
      <c r="G8" s="2"/>
      <c r="H8" s="2"/>
      <c r="I8" s="2"/>
      <c r="J8" s="2"/>
      <c r="K8" s="2"/>
      <c r="L8" s="2"/>
      <c r="M8" s="2"/>
      <c r="N8" s="2"/>
      <c r="O8" s="2"/>
      <c r="P8" s="2"/>
      <c r="Q8" s="2"/>
      <c r="R8" s="2"/>
      <c r="S8" s="2"/>
      <c r="T8" s="2"/>
      <c r="U8" s="2"/>
      <c r="V8" s="2"/>
      <c r="W8" s="2"/>
      <c r="X8" s="2"/>
      <c r="Y8" s="2"/>
      <c r="Z8" s="2"/>
    </row>
    <row r="9">
      <c r="A9" s="1" t="s">
        <v>13</v>
      </c>
      <c r="B9" s="1">
        <v>97.781</v>
      </c>
      <c r="C9" s="2"/>
      <c r="D9" s="2"/>
      <c r="E9" s="2"/>
      <c r="F9" s="2"/>
      <c r="G9" s="2"/>
      <c r="H9" s="2"/>
      <c r="I9" s="2"/>
      <c r="J9" s="2"/>
      <c r="K9" s="2"/>
      <c r="L9" s="2"/>
      <c r="M9" s="2"/>
      <c r="N9" s="2"/>
      <c r="O9" s="2"/>
      <c r="P9" s="2"/>
      <c r="Q9" s="2"/>
      <c r="R9" s="2"/>
      <c r="S9" s="2"/>
      <c r="T9" s="2"/>
      <c r="U9" s="2"/>
      <c r="V9" s="2"/>
      <c r="W9" s="2"/>
      <c r="X9" s="2"/>
      <c r="Y9" s="2"/>
      <c r="Z9" s="2"/>
    </row>
    <row r="10">
      <c r="A10" s="1" t="s">
        <v>14</v>
      </c>
      <c r="B10" s="1">
        <v>14.237813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31.0</v>
      </c>
      <c r="C2" s="1">
        <v>143.0</v>
      </c>
      <c r="D2" s="1">
        <v>203.0</v>
      </c>
      <c r="E2" s="1">
        <v>213.0</v>
      </c>
      <c r="F2" s="1">
        <v>231.0</v>
      </c>
      <c r="G2" s="1">
        <v>239.0</v>
      </c>
      <c r="H2" s="1">
        <v>189.0</v>
      </c>
      <c r="I2" s="1">
        <v>210.0</v>
      </c>
      <c r="J2" s="1">
        <v>489.0</v>
      </c>
      <c r="K2" s="1">
        <v>-57.0</v>
      </c>
      <c r="L2" s="2"/>
      <c r="M2" s="2"/>
      <c r="N2" s="2"/>
      <c r="O2" s="2"/>
      <c r="P2" s="2"/>
      <c r="Q2" s="2"/>
      <c r="R2" s="2"/>
      <c r="S2" s="2"/>
      <c r="T2" s="2"/>
      <c r="U2" s="2"/>
      <c r="V2" s="2"/>
      <c r="W2" s="2"/>
      <c r="X2" s="2"/>
      <c r="Y2" s="2"/>
      <c r="Z2" s="2"/>
    </row>
    <row r="3">
      <c r="A3" s="1" t="s">
        <v>26</v>
      </c>
      <c r="B3" s="1">
        <v>92.0</v>
      </c>
      <c r="C3" s="1">
        <v>95.0</v>
      </c>
      <c r="D3" s="1">
        <v>93.0</v>
      </c>
      <c r="E3" s="1">
        <v>82.0</v>
      </c>
      <c r="F3" s="1">
        <v>87.0</v>
      </c>
      <c r="G3" s="1">
        <v>84.0</v>
      </c>
      <c r="H3" s="1">
        <v>84.0</v>
      </c>
      <c r="I3" s="1">
        <v>93.0</v>
      </c>
      <c r="J3" s="1">
        <v>122.0</v>
      </c>
      <c r="K3" s="1">
        <v>166.0</v>
      </c>
      <c r="L3" s="2"/>
      <c r="M3" s="2"/>
      <c r="N3" s="2"/>
      <c r="O3" s="2"/>
      <c r="P3" s="2"/>
      <c r="Q3" s="2"/>
      <c r="R3" s="2"/>
      <c r="S3" s="2"/>
      <c r="T3" s="2"/>
      <c r="U3" s="2"/>
      <c r="V3" s="2"/>
      <c r="W3" s="2"/>
      <c r="X3" s="2"/>
      <c r="Y3" s="2"/>
      <c r="Z3" s="2"/>
    </row>
    <row r="4">
      <c r="A4" s="1" t="s">
        <v>27</v>
      </c>
      <c r="B4" s="1">
        <v>46.0</v>
      </c>
      <c r="C4" s="1">
        <v>63.0</v>
      </c>
      <c r="D4" s="1">
        <v>62.0</v>
      </c>
      <c r="E4" s="1">
        <v>55.0</v>
      </c>
      <c r="F4" s="1">
        <v>54.0</v>
      </c>
      <c r="G4" s="1">
        <v>50.0</v>
      </c>
      <c r="H4" s="1">
        <v>47.0</v>
      </c>
      <c r="I4" s="1">
        <v>77.0</v>
      </c>
      <c r="J4" s="1">
        <v>186.0</v>
      </c>
      <c r="K4" s="1">
        <v>308.0</v>
      </c>
      <c r="L4" s="2"/>
      <c r="M4" s="2"/>
      <c r="N4" s="2"/>
      <c r="O4" s="2"/>
      <c r="P4" s="2"/>
      <c r="Q4" s="2"/>
      <c r="R4" s="2"/>
      <c r="S4" s="2"/>
      <c r="T4" s="2"/>
      <c r="U4" s="2"/>
      <c r="V4" s="2"/>
      <c r="W4" s="2"/>
      <c r="X4" s="2"/>
      <c r="Y4" s="2"/>
      <c r="Z4" s="2"/>
    </row>
    <row r="5">
      <c r="A5" s="1" t="s">
        <v>28</v>
      </c>
      <c r="B5" s="1">
        <v>139.0</v>
      </c>
      <c r="C5" s="1">
        <v>159.0</v>
      </c>
      <c r="D5" s="1">
        <v>155.0</v>
      </c>
      <c r="E5" s="1">
        <v>137.0</v>
      </c>
      <c r="F5" s="1">
        <v>142.0</v>
      </c>
      <c r="G5" s="1">
        <v>134.0</v>
      </c>
      <c r="H5" s="1">
        <v>131.0</v>
      </c>
      <c r="I5" s="1">
        <v>171.0</v>
      </c>
      <c r="J5" s="1">
        <v>307.0</v>
      </c>
      <c r="K5" s="1">
        <v>474.0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19.0</v>
      </c>
      <c r="J6" s="1">
        <v>19.0</v>
      </c>
      <c r="K6" s="1">
        <v>0.0</v>
      </c>
      <c r="L6" s="2"/>
      <c r="M6" s="2"/>
      <c r="N6" s="2"/>
      <c r="O6" s="2"/>
      <c r="P6" s="2"/>
      <c r="Q6" s="2"/>
      <c r="R6" s="2"/>
      <c r="S6" s="2"/>
      <c r="T6" s="2"/>
      <c r="U6" s="2"/>
      <c r="V6" s="2"/>
      <c r="W6" s="2"/>
      <c r="X6" s="2"/>
      <c r="Y6" s="2"/>
      <c r="Z6" s="2"/>
    </row>
    <row r="7">
      <c r="A7" s="1" t="s">
        <v>30</v>
      </c>
      <c r="B7" s="1">
        <v>-12.0</v>
      </c>
      <c r="C7" s="1">
        <v>2.0</v>
      </c>
      <c r="D7" s="1">
        <v>-10.0</v>
      </c>
      <c r="E7" s="1">
        <v>-2.0</v>
      </c>
      <c r="F7" s="1">
        <v>1.0</v>
      </c>
      <c r="G7" s="1">
        <v>-45.0</v>
      </c>
      <c r="H7" s="1">
        <v>2.0</v>
      </c>
      <c r="I7" s="1">
        <v>20.0</v>
      </c>
      <c r="J7" s="1">
        <v>2.0</v>
      </c>
      <c r="K7" s="1">
        <v>87.0</v>
      </c>
      <c r="L7" s="2"/>
      <c r="M7" s="2"/>
      <c r="N7" s="2"/>
      <c r="O7" s="2"/>
      <c r="P7" s="2"/>
      <c r="Q7" s="2"/>
      <c r="R7" s="2"/>
      <c r="S7" s="2"/>
      <c r="T7" s="2"/>
      <c r="U7" s="2"/>
      <c r="V7" s="2"/>
      <c r="W7" s="2"/>
      <c r="X7" s="2"/>
      <c r="Y7" s="2"/>
      <c r="Z7" s="2"/>
    </row>
    <row r="8">
      <c r="A8" s="1" t="s">
        <v>31</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160.0</v>
      </c>
      <c r="C9" s="1">
        <v>79.0</v>
      </c>
      <c r="D9" s="1">
        <v>0.0</v>
      </c>
      <c r="E9" s="1">
        <v>3.0</v>
      </c>
      <c r="F9" s="1">
        <v>34.0</v>
      </c>
      <c r="G9" s="1">
        <v>10.0</v>
      </c>
      <c r="H9" s="1">
        <v>15.0</v>
      </c>
      <c r="I9" s="1">
        <v>38.0</v>
      </c>
      <c r="J9" s="1">
        <v>90.0</v>
      </c>
      <c r="K9" s="1">
        <v>84.0</v>
      </c>
      <c r="L9" s="2"/>
      <c r="M9" s="2"/>
      <c r="N9" s="2"/>
      <c r="O9" s="2"/>
      <c r="P9" s="2"/>
      <c r="Q9" s="2"/>
      <c r="R9" s="2"/>
      <c r="S9" s="2"/>
      <c r="T9" s="2"/>
      <c r="U9" s="2"/>
      <c r="V9" s="2"/>
      <c r="W9" s="2"/>
      <c r="X9" s="2"/>
      <c r="Y9" s="2"/>
      <c r="Z9" s="2"/>
    </row>
    <row r="10">
      <c r="A10" s="1" t="s">
        <v>33</v>
      </c>
      <c r="B10" s="1">
        <v>11.0</v>
      </c>
      <c r="C10" s="1">
        <v>13.0</v>
      </c>
      <c r="D10" s="1">
        <v>13.0</v>
      </c>
      <c r="E10" s="1">
        <v>13.0</v>
      </c>
      <c r="F10" s="1">
        <v>16.0</v>
      </c>
      <c r="G10" s="1">
        <v>13.0</v>
      </c>
      <c r="H10" s="1">
        <v>9.0</v>
      </c>
      <c r="I10" s="1">
        <v>24.0</v>
      </c>
      <c r="J10" s="1">
        <v>22.0</v>
      </c>
      <c r="K10" s="1">
        <v>58.0</v>
      </c>
      <c r="L10" s="2"/>
      <c r="M10" s="2"/>
      <c r="N10" s="2"/>
      <c r="O10" s="2"/>
      <c r="P10" s="2"/>
      <c r="Q10" s="2"/>
      <c r="R10" s="2"/>
      <c r="S10" s="2"/>
      <c r="T10" s="2"/>
      <c r="U10" s="2"/>
      <c r="V10" s="2"/>
      <c r="W10" s="2"/>
      <c r="X10" s="2"/>
      <c r="Y10" s="2"/>
      <c r="Z10" s="2"/>
    </row>
    <row r="11">
      <c r="A11" s="1" t="s">
        <v>34</v>
      </c>
      <c r="B11" s="1">
        <v>-1.0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19.0</v>
      </c>
      <c r="C12" s="1">
        <v>12.0</v>
      </c>
      <c r="D12" s="1">
        <v>1.0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-10.0</v>
      </c>
      <c r="C13" s="1">
        <v>-3.0</v>
      </c>
      <c r="D13" s="1">
        <v>4.0</v>
      </c>
      <c r="E13" s="1">
        <v>-4.0</v>
      </c>
      <c r="F13" s="1">
        <v>20.0</v>
      </c>
      <c r="G13" s="1">
        <v>60.0</v>
      </c>
      <c r="H13" s="1">
        <v>18.0</v>
      </c>
      <c r="I13" s="1">
        <v>30.0</v>
      </c>
      <c r="J13" s="1">
        <v>-42.0</v>
      </c>
      <c r="K13" s="1">
        <v>-27.0</v>
      </c>
      <c r="L13" s="2"/>
      <c r="M13" s="2"/>
      <c r="N13" s="2"/>
      <c r="O13" s="2"/>
      <c r="P13" s="2"/>
      <c r="Q13" s="2"/>
      <c r="R13" s="2"/>
      <c r="S13" s="2"/>
      <c r="T13" s="2"/>
      <c r="U13" s="2"/>
      <c r="V13" s="2"/>
      <c r="W13" s="2"/>
      <c r="X13" s="2"/>
      <c r="Y13" s="2"/>
      <c r="Z13" s="2"/>
    </row>
    <row r="14">
      <c r="A14" s="1" t="s">
        <v>37</v>
      </c>
      <c r="B14" s="1">
        <v>-3.0</v>
      </c>
      <c r="C14" s="1">
        <v>28.0</v>
      </c>
      <c r="D14" s="1">
        <v>-10.0</v>
      </c>
      <c r="E14" s="1">
        <v>-31.0</v>
      </c>
      <c r="F14" s="1">
        <v>-56.0</v>
      </c>
      <c r="G14" s="1">
        <v>70.0</v>
      </c>
      <c r="H14" s="1">
        <v>29.0</v>
      </c>
      <c r="I14" s="1">
        <v>-154.0</v>
      </c>
      <c r="J14" s="1">
        <v>-38.0</v>
      </c>
      <c r="K14" s="1">
        <v>51.0</v>
      </c>
      <c r="L14" s="2"/>
      <c r="M14" s="2"/>
      <c r="N14" s="2"/>
      <c r="O14" s="2"/>
      <c r="P14" s="2"/>
      <c r="Q14" s="2"/>
      <c r="R14" s="2"/>
      <c r="S14" s="2"/>
      <c r="T14" s="2"/>
      <c r="U14" s="2"/>
      <c r="V14" s="2"/>
      <c r="W14" s="2"/>
      <c r="X14" s="2"/>
      <c r="Y14" s="2"/>
      <c r="Z14" s="2"/>
    </row>
    <row r="15">
      <c r="A15" s="1" t="s">
        <v>38</v>
      </c>
      <c r="B15" s="1">
        <v>-55.0</v>
      </c>
      <c r="C15" s="1">
        <v>11.0</v>
      </c>
      <c r="D15" s="1">
        <v>100.0</v>
      </c>
      <c r="E15" s="1">
        <v>-83.0</v>
      </c>
      <c r="F15" s="1">
        <v>-42.0</v>
      </c>
      <c r="G15" s="1">
        <v>68.0</v>
      </c>
      <c r="H15" s="1">
        <v>-3.0</v>
      </c>
      <c r="I15" s="1">
        <v>-148.0</v>
      </c>
      <c r="J15" s="1">
        <v>-174.0</v>
      </c>
      <c r="K15" s="1">
        <v>263.0</v>
      </c>
      <c r="L15" s="2"/>
      <c r="M15" s="2"/>
      <c r="N15" s="2"/>
      <c r="O15" s="2"/>
      <c r="P15" s="2"/>
      <c r="Q15" s="2"/>
      <c r="R15" s="2"/>
      <c r="S15" s="2"/>
      <c r="T15" s="2"/>
      <c r="U15" s="2"/>
      <c r="V15" s="2"/>
      <c r="W15" s="2"/>
      <c r="X15" s="2"/>
      <c r="Y15" s="2"/>
      <c r="Z15" s="2"/>
    </row>
    <row r="16">
      <c r="A16" s="1" t="s">
        <v>39</v>
      </c>
      <c r="B16" s="1">
        <v>6.0</v>
      </c>
      <c r="C16" s="1">
        <v>-22.0</v>
      </c>
      <c r="D16" s="1">
        <v>7.0</v>
      </c>
      <c r="E16" s="1">
        <v>37.0</v>
      </c>
      <c r="F16" s="1">
        <v>41.0</v>
      </c>
      <c r="G16" s="1">
        <v>-80.0</v>
      </c>
      <c r="H16" s="1">
        <v>15.0</v>
      </c>
      <c r="I16" s="1">
        <v>157.0</v>
      </c>
      <c r="J16" s="1">
        <v>-130.0</v>
      </c>
      <c r="K16" s="1">
        <v>-70.0</v>
      </c>
      <c r="L16" s="2"/>
      <c r="M16" s="2"/>
      <c r="N16" s="2"/>
      <c r="O16" s="2"/>
      <c r="P16" s="2"/>
      <c r="Q16" s="2"/>
      <c r="R16" s="2"/>
      <c r="S16" s="2"/>
      <c r="T16" s="2"/>
      <c r="U16" s="2"/>
      <c r="V16" s="2"/>
      <c r="W16" s="2"/>
      <c r="X16" s="2"/>
      <c r="Y16" s="2"/>
      <c r="Z16" s="2"/>
    </row>
    <row r="17">
      <c r="A17" s="1" t="s">
        <v>40</v>
      </c>
      <c r="B17" s="1">
        <v>11.0</v>
      </c>
      <c r="C17" s="1">
        <v>-42.0</v>
      </c>
      <c r="D17" s="1">
        <v>-25.0</v>
      </c>
      <c r="E17" s="1">
        <v>6.0</v>
      </c>
      <c r="F17" s="1">
        <v>-26.0</v>
      </c>
      <c r="G17" s="1">
        <v>-61.0</v>
      </c>
      <c r="H17" s="1">
        <v>27.0</v>
      </c>
      <c r="I17" s="1">
        <v>9.0</v>
      </c>
      <c r="J17" s="1">
        <v>-21.0</v>
      </c>
      <c r="K17" s="1">
        <v>-148.0</v>
      </c>
      <c r="L17" s="2"/>
      <c r="M17" s="2"/>
      <c r="N17" s="2"/>
      <c r="O17" s="2"/>
      <c r="P17" s="2"/>
      <c r="Q17" s="2"/>
      <c r="R17" s="2"/>
      <c r="S17" s="2"/>
      <c r="T17" s="2"/>
      <c r="U17" s="2"/>
      <c r="V17" s="2"/>
      <c r="W17" s="2"/>
      <c r="X17" s="2"/>
      <c r="Y17" s="2"/>
      <c r="Z17" s="2"/>
    </row>
    <row r="18">
      <c r="A18" s="1" t="s">
        <v>41</v>
      </c>
      <c r="B18" s="1">
        <v>298.0</v>
      </c>
      <c r="C18" s="1">
        <v>381.0</v>
      </c>
      <c r="D18" s="1">
        <v>440.0</v>
      </c>
      <c r="E18" s="1">
        <v>292.0</v>
      </c>
      <c r="F18" s="1">
        <v>363.0</v>
      </c>
      <c r="G18" s="1">
        <v>408.0</v>
      </c>
      <c r="H18" s="1">
        <v>435.0</v>
      </c>
      <c r="I18" s="1">
        <v>358.0</v>
      </c>
      <c r="J18" s="1">
        <v>436.0</v>
      </c>
      <c r="K18" s="1">
        <v>715.0</v>
      </c>
      <c r="L18" s="2"/>
      <c r="M18" s="2"/>
      <c r="N18" s="2"/>
      <c r="O18" s="2"/>
      <c r="P18" s="2"/>
      <c r="Q18" s="2"/>
      <c r="R18" s="2"/>
      <c r="S18" s="2"/>
      <c r="T18" s="2"/>
      <c r="U18" s="2"/>
      <c r="V18" s="2"/>
      <c r="W18" s="2"/>
      <c r="X18" s="2"/>
      <c r="Y18" s="2"/>
      <c r="Z18" s="2"/>
    </row>
    <row r="19">
      <c r="A19" s="1" t="s">
        <v>42</v>
      </c>
      <c r="B19" s="1">
        <v>-88.0</v>
      </c>
      <c r="C19" s="1">
        <v>-92.0</v>
      </c>
      <c r="D19" s="1">
        <v>-65.0</v>
      </c>
      <c r="E19" s="1">
        <v>-65.0</v>
      </c>
      <c r="F19" s="1">
        <v>-77.0</v>
      </c>
      <c r="G19" s="1">
        <v>-92.0</v>
      </c>
      <c r="H19" s="1">
        <v>-47.0</v>
      </c>
      <c r="I19" s="1">
        <v>-54.0</v>
      </c>
      <c r="J19" s="1">
        <v>-83.0</v>
      </c>
      <c r="K19" s="1">
        <v>-119.0</v>
      </c>
      <c r="L19" s="2"/>
      <c r="M19" s="2"/>
      <c r="N19" s="2"/>
      <c r="O19" s="2"/>
      <c r="P19" s="2"/>
      <c r="Q19" s="2"/>
      <c r="R19" s="2"/>
      <c r="S19" s="2"/>
      <c r="T19" s="2"/>
      <c r="U19" s="2"/>
      <c r="V19" s="2"/>
      <c r="W19" s="2"/>
      <c r="X19" s="2"/>
      <c r="Y19" s="2"/>
      <c r="Z19" s="2"/>
    </row>
    <row r="20">
      <c r="A20" s="1" t="s">
        <v>43</v>
      </c>
      <c r="B20" s="1">
        <v>12.0</v>
      </c>
      <c r="C20" s="1">
        <v>15.0</v>
      </c>
      <c r="D20" s="1">
        <v>2.0</v>
      </c>
      <c r="E20" s="1">
        <v>6.0</v>
      </c>
      <c r="F20" s="1">
        <v>10.0</v>
      </c>
      <c r="G20" s="1">
        <v>8.0</v>
      </c>
      <c r="H20" s="1">
        <v>10.0</v>
      </c>
      <c r="I20" s="1">
        <v>4.0</v>
      </c>
      <c r="J20" s="1">
        <v>5.0</v>
      </c>
      <c r="K20" s="1">
        <v>6.0</v>
      </c>
      <c r="L20" s="2"/>
      <c r="M20" s="2"/>
      <c r="N20" s="2"/>
      <c r="O20" s="2"/>
      <c r="P20" s="2"/>
      <c r="Q20" s="2"/>
      <c r="R20" s="2"/>
      <c r="S20" s="2"/>
      <c r="T20" s="2"/>
      <c r="U20" s="2"/>
      <c r="V20" s="2"/>
      <c r="W20" s="2"/>
      <c r="X20" s="2"/>
      <c r="Y20" s="2"/>
      <c r="Z20" s="2"/>
    </row>
    <row r="21" ht="15.75" customHeight="1">
      <c r="A21" s="1" t="s">
        <v>44</v>
      </c>
      <c r="B21" s="1">
        <v>-128.0</v>
      </c>
      <c r="C21" s="1">
        <v>-1400.0</v>
      </c>
      <c r="D21" s="1">
        <v>0.0</v>
      </c>
      <c r="E21" s="1">
        <v>0.0</v>
      </c>
      <c r="F21" s="1">
        <v>-162.0</v>
      </c>
      <c r="G21" s="1">
        <v>0.0</v>
      </c>
      <c r="H21" s="1">
        <v>0.0</v>
      </c>
      <c r="I21" s="1">
        <v>-126.0</v>
      </c>
      <c r="J21" s="1">
        <v>-35.0</v>
      </c>
      <c r="K21" s="1">
        <v>-4870.0</v>
      </c>
      <c r="L21" s="2"/>
      <c r="M21" s="2"/>
      <c r="N21" s="2"/>
      <c r="O21" s="2"/>
      <c r="P21" s="2"/>
      <c r="Q21" s="2"/>
      <c r="R21" s="2"/>
      <c r="S21" s="2"/>
      <c r="T21" s="2"/>
      <c r="U21" s="2"/>
      <c r="V21" s="2"/>
      <c r="W21" s="2"/>
      <c r="X21" s="2"/>
      <c r="Y21" s="2"/>
      <c r="Z21" s="2"/>
    </row>
    <row r="22" ht="15.75" customHeight="1">
      <c r="A22" s="1" t="s">
        <v>45</v>
      </c>
      <c r="B22" s="1">
        <v>90.0</v>
      </c>
      <c r="C22" s="1">
        <v>0.0</v>
      </c>
      <c r="D22" s="1">
        <v>24.0</v>
      </c>
      <c r="E22" s="1">
        <v>1.0</v>
      </c>
      <c r="F22" s="1">
        <v>70.0</v>
      </c>
      <c r="G22" s="1">
        <v>158.0</v>
      </c>
      <c r="H22" s="1">
        <v>30.0</v>
      </c>
      <c r="I22" s="1">
        <v>0.0</v>
      </c>
      <c r="J22" s="1">
        <v>0.0</v>
      </c>
      <c r="K22" s="1">
        <v>0.0</v>
      </c>
      <c r="L22" s="2"/>
      <c r="M22" s="2"/>
      <c r="N22" s="2"/>
      <c r="O22" s="2"/>
      <c r="P22" s="2"/>
      <c r="Q22" s="2"/>
      <c r="R22" s="2"/>
      <c r="S22" s="2"/>
      <c r="T22" s="2"/>
      <c r="U22" s="2"/>
      <c r="V22" s="2"/>
      <c r="W22" s="2"/>
      <c r="X22" s="2"/>
      <c r="Y22" s="2"/>
      <c r="Z22" s="2"/>
    </row>
    <row r="23" ht="15.75" customHeight="1">
      <c r="A23" s="1" t="s">
        <v>46</v>
      </c>
      <c r="B23" s="1">
        <v>-1.0</v>
      </c>
      <c r="C23" s="1">
        <v>-9.0</v>
      </c>
      <c r="D23" s="1">
        <v>18.0</v>
      </c>
      <c r="E23" s="1" t="s">
        <v>47</v>
      </c>
      <c r="F23" s="1">
        <v>50.0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-205.0</v>
      </c>
      <c r="C24" s="1">
        <v>-1490.0</v>
      </c>
      <c r="D24" s="1">
        <v>-19.0</v>
      </c>
      <c r="E24" s="1">
        <v>-57.0</v>
      </c>
      <c r="F24" s="1">
        <v>-228.0</v>
      </c>
      <c r="G24" s="1">
        <v>74.0</v>
      </c>
      <c r="H24" s="1">
        <v>-37.0</v>
      </c>
      <c r="I24" s="1">
        <v>-176.0</v>
      </c>
      <c r="J24" s="1">
        <v>-113.0</v>
      </c>
      <c r="K24" s="1">
        <v>-4980.0</v>
      </c>
      <c r="L24" s="2"/>
      <c r="M24" s="2"/>
      <c r="N24" s="2"/>
      <c r="O24" s="2"/>
      <c r="P24" s="2"/>
      <c r="Q24" s="2"/>
      <c r="R24" s="2"/>
      <c r="S24" s="2"/>
      <c r="T24" s="2"/>
      <c r="U24" s="2"/>
      <c r="V24" s="2"/>
      <c r="W24" s="2"/>
      <c r="X24" s="2"/>
      <c r="Y24" s="2"/>
      <c r="Z24" s="2"/>
    </row>
    <row r="25" ht="15.75" customHeight="1">
      <c r="A25" s="1" t="s">
        <v>49</v>
      </c>
      <c r="B25" s="1">
        <v>62.0</v>
      </c>
      <c r="C25" s="1">
        <v>126.0</v>
      </c>
      <c r="D25" s="1">
        <v>23.0</v>
      </c>
      <c r="E25" s="1">
        <v>25.0</v>
      </c>
      <c r="F25" s="1">
        <v>19.0</v>
      </c>
      <c r="G25" s="1">
        <v>27.0</v>
      </c>
      <c r="H25" s="1">
        <v>2.0</v>
      </c>
      <c r="I25" s="1">
        <v>17.0</v>
      </c>
      <c r="J25" s="1">
        <v>10.0</v>
      </c>
      <c r="K25" s="1">
        <v>58.0</v>
      </c>
      <c r="L25" s="2"/>
      <c r="M25" s="2"/>
      <c r="N25" s="2"/>
      <c r="O25" s="2"/>
      <c r="P25" s="2"/>
      <c r="Q25" s="2"/>
      <c r="R25" s="2"/>
      <c r="S25" s="2"/>
      <c r="T25" s="2"/>
      <c r="U25" s="2"/>
      <c r="V25" s="2"/>
      <c r="W25" s="2"/>
      <c r="X25" s="2"/>
      <c r="Y25" s="2"/>
      <c r="Z25" s="2"/>
    </row>
    <row r="26" ht="15.75" customHeight="1">
      <c r="A26" s="1" t="s">
        <v>50</v>
      </c>
      <c r="B26" s="1">
        <v>296.0</v>
      </c>
      <c r="C26" s="1">
        <v>1760.0</v>
      </c>
      <c r="D26" s="1">
        <v>584.0</v>
      </c>
      <c r="E26" s="1">
        <v>1250.0</v>
      </c>
      <c r="F26" s="1">
        <v>2250.0</v>
      </c>
      <c r="G26" s="1">
        <v>1150.0</v>
      </c>
      <c r="H26" s="1">
        <v>1090.0</v>
      </c>
      <c r="I26" s="1">
        <v>1480.0</v>
      </c>
      <c r="J26" s="1">
        <v>3660.0</v>
      </c>
      <c r="K26" s="1">
        <v>7830.0</v>
      </c>
      <c r="L26" s="2"/>
      <c r="M26" s="2"/>
      <c r="N26" s="2"/>
      <c r="O26" s="2"/>
      <c r="P26" s="2"/>
      <c r="Q26" s="2"/>
      <c r="R26" s="2"/>
      <c r="S26" s="2"/>
      <c r="T26" s="2"/>
      <c r="U26" s="2"/>
      <c r="V26" s="2"/>
      <c r="W26" s="2"/>
      <c r="X26" s="2"/>
      <c r="Y26" s="2"/>
      <c r="Z26" s="2"/>
    </row>
    <row r="27" ht="15.75" customHeight="1">
      <c r="A27" s="1" t="s">
        <v>51</v>
      </c>
      <c r="B27" s="1">
        <v>358.0</v>
      </c>
      <c r="C27" s="1">
        <v>1890.0</v>
      </c>
      <c r="D27" s="1">
        <v>608.0</v>
      </c>
      <c r="E27" s="1">
        <v>1270.0</v>
      </c>
      <c r="F27" s="1">
        <v>2270.0</v>
      </c>
      <c r="G27" s="1">
        <v>1180.0</v>
      </c>
      <c r="H27" s="1">
        <v>1090.0</v>
      </c>
      <c r="I27" s="1">
        <v>1490.0</v>
      </c>
      <c r="J27" s="1">
        <v>3670.0</v>
      </c>
      <c r="K27" s="1">
        <v>7880.0</v>
      </c>
      <c r="L27" s="2"/>
      <c r="M27" s="2"/>
      <c r="N27" s="2"/>
      <c r="O27" s="2"/>
      <c r="P27" s="2"/>
      <c r="Q27" s="2"/>
      <c r="R27" s="2"/>
      <c r="S27" s="2"/>
      <c r="T27" s="2"/>
      <c r="U27" s="2"/>
      <c r="V27" s="2"/>
      <c r="W27" s="2"/>
      <c r="X27" s="2"/>
      <c r="Y27" s="2"/>
      <c r="Z27" s="2"/>
    </row>
    <row r="28" ht="15.75" customHeight="1">
      <c r="A28" s="1" t="s">
        <v>52</v>
      </c>
      <c r="B28" s="1">
        <v>-61.0</v>
      </c>
      <c r="C28" s="1">
        <v>-127.0</v>
      </c>
      <c r="D28" s="1">
        <v>-30.0</v>
      </c>
      <c r="E28" s="1">
        <v>-24.0</v>
      </c>
      <c r="F28" s="1">
        <v>-19.0</v>
      </c>
      <c r="G28" s="1">
        <v>-27.0</v>
      </c>
      <c r="H28" s="1">
        <v>-2.0</v>
      </c>
      <c r="I28" s="1">
        <v>-15.0</v>
      </c>
      <c r="J28" s="1">
        <v>-9.0</v>
      </c>
      <c r="K28" s="1">
        <v>-61.0</v>
      </c>
      <c r="L28" s="2"/>
      <c r="M28" s="2"/>
      <c r="N28" s="2"/>
      <c r="O28" s="2"/>
      <c r="P28" s="2"/>
      <c r="Q28" s="2"/>
      <c r="R28" s="2"/>
      <c r="S28" s="2"/>
      <c r="T28" s="2"/>
      <c r="U28" s="2"/>
      <c r="V28" s="2"/>
      <c r="W28" s="2"/>
      <c r="X28" s="2"/>
      <c r="Y28" s="2"/>
      <c r="Z28" s="2"/>
    </row>
    <row r="29" ht="15.75" customHeight="1">
      <c r="A29" s="1" t="s">
        <v>53</v>
      </c>
      <c r="B29" s="1">
        <v>-430.0</v>
      </c>
      <c r="C29" s="1">
        <v>-658.0</v>
      </c>
      <c r="D29" s="1">
        <v>-892.0</v>
      </c>
      <c r="E29" s="1">
        <v>-1520.0</v>
      </c>
      <c r="F29" s="1">
        <v>-2080.0</v>
      </c>
      <c r="G29" s="1">
        <v>-1320.0</v>
      </c>
      <c r="H29" s="1">
        <v>-1160.0</v>
      </c>
      <c r="I29" s="1">
        <v>-1190.0</v>
      </c>
      <c r="J29" s="1">
        <v>-3550.0</v>
      </c>
      <c r="K29" s="1">
        <v>-3450.0</v>
      </c>
      <c r="L29" s="2"/>
      <c r="M29" s="2"/>
      <c r="N29" s="2"/>
      <c r="O29" s="2"/>
      <c r="P29" s="2"/>
      <c r="Q29" s="2"/>
      <c r="R29" s="2"/>
      <c r="S29" s="2"/>
      <c r="T29" s="2"/>
      <c r="U29" s="2"/>
      <c r="V29" s="2"/>
      <c r="W29" s="2"/>
      <c r="X29" s="2"/>
      <c r="Y29" s="2"/>
      <c r="Z29" s="2"/>
    </row>
    <row r="30" ht="15.75" customHeight="1">
      <c r="A30" s="1" t="s">
        <v>54</v>
      </c>
      <c r="B30" s="1">
        <v>-492.0</v>
      </c>
      <c r="C30" s="1">
        <v>-785.0</v>
      </c>
      <c r="D30" s="1">
        <v>-923.0</v>
      </c>
      <c r="E30" s="1">
        <v>-1550.0</v>
      </c>
      <c r="F30" s="1">
        <v>-2100.0</v>
      </c>
      <c r="G30" s="1">
        <v>-1350.0</v>
      </c>
      <c r="H30" s="1">
        <v>-1160.0</v>
      </c>
      <c r="I30" s="1">
        <v>-1210.0</v>
      </c>
      <c r="J30" s="1">
        <v>-3560.0</v>
      </c>
      <c r="K30" s="1">
        <v>-3510.0</v>
      </c>
      <c r="L30" s="2"/>
      <c r="M30" s="2"/>
      <c r="N30" s="2"/>
      <c r="O30" s="2"/>
      <c r="P30" s="2"/>
      <c r="Q30" s="2"/>
      <c r="R30" s="2"/>
      <c r="S30" s="2"/>
      <c r="T30" s="2"/>
      <c r="U30" s="2"/>
      <c r="V30" s="2"/>
      <c r="W30" s="2"/>
      <c r="X30" s="2"/>
      <c r="Y30" s="2"/>
      <c r="Z30" s="2"/>
    </row>
    <row r="31" ht="15.75" customHeight="1">
      <c r="A31" s="1" t="s">
        <v>55</v>
      </c>
      <c r="B31" s="1">
        <v>90.0</v>
      </c>
      <c r="C31" s="1">
        <v>4.0</v>
      </c>
      <c r="D31" s="1">
        <v>50.0</v>
      </c>
      <c r="E31" s="1">
        <v>40.0</v>
      </c>
      <c r="F31" s="1">
        <v>0.0</v>
      </c>
      <c r="G31" s="1">
        <v>30.0</v>
      </c>
      <c r="H31" s="1">
        <v>20.0</v>
      </c>
      <c r="I31" s="1">
        <v>2.0</v>
      </c>
      <c r="J31" s="1">
        <v>5.0</v>
      </c>
      <c r="K31" s="1">
        <v>3.0</v>
      </c>
      <c r="L31" s="2"/>
      <c r="M31" s="2"/>
      <c r="N31" s="2"/>
      <c r="O31" s="2"/>
      <c r="P31" s="2"/>
      <c r="Q31" s="2"/>
      <c r="R31" s="2"/>
      <c r="S31" s="2"/>
      <c r="T31" s="2"/>
      <c r="U31" s="2"/>
      <c r="V31" s="2"/>
      <c r="W31" s="2"/>
      <c r="X31" s="2"/>
      <c r="Y31" s="2"/>
      <c r="Z31" s="2"/>
    </row>
    <row r="32" ht="15.75" customHeight="1">
      <c r="A32" s="1" t="s">
        <v>56</v>
      </c>
      <c r="B32" s="1">
        <v>-35.0</v>
      </c>
      <c r="C32" s="1">
        <v>-12.0</v>
      </c>
      <c r="D32" s="1">
        <v>0.0</v>
      </c>
      <c r="E32" s="1">
        <v>-49.0</v>
      </c>
      <c r="F32" s="1">
        <v>-131.0</v>
      </c>
      <c r="G32" s="1">
        <v>-176.0</v>
      </c>
      <c r="H32" s="1">
        <v>-28.0</v>
      </c>
      <c r="I32" s="1">
        <v>-34.0</v>
      </c>
      <c r="J32" s="1">
        <v>-248.0</v>
      </c>
      <c r="K32" s="1">
        <v>-12.0</v>
      </c>
      <c r="L32" s="2"/>
      <c r="M32" s="2"/>
      <c r="N32" s="2"/>
      <c r="O32" s="2"/>
      <c r="P32" s="2"/>
      <c r="Q32" s="2"/>
      <c r="R32" s="2"/>
      <c r="S32" s="2"/>
      <c r="T32" s="2"/>
      <c r="U32" s="2"/>
      <c r="V32" s="2"/>
      <c r="W32" s="2"/>
      <c r="X32" s="2"/>
      <c r="Y32" s="2"/>
      <c r="Z32" s="2"/>
    </row>
    <row r="33" ht="15.75" customHeight="1">
      <c r="A33" s="1" t="s">
        <v>57</v>
      </c>
      <c r="B33" s="1">
        <v>-37.0</v>
      </c>
      <c r="C33" s="1">
        <v>-40.0</v>
      </c>
      <c r="D33" s="1">
        <v>-42.0</v>
      </c>
      <c r="E33" s="1">
        <v>-44.0</v>
      </c>
      <c r="F33" s="1">
        <v>-47.0</v>
      </c>
      <c r="G33" s="1">
        <v>-48.0</v>
      </c>
      <c r="H33" s="1">
        <v>-48.0</v>
      </c>
      <c r="I33" s="1">
        <v>-51.0</v>
      </c>
      <c r="J33" s="1">
        <v>-90.0</v>
      </c>
      <c r="K33" s="1">
        <v>-92.0</v>
      </c>
      <c r="L33" s="2"/>
      <c r="M33" s="2"/>
      <c r="N33" s="2"/>
      <c r="O33" s="2"/>
      <c r="P33" s="2"/>
      <c r="Q33" s="2"/>
      <c r="R33" s="2"/>
      <c r="S33" s="2"/>
      <c r="T33" s="2"/>
      <c r="U33" s="2"/>
      <c r="V33" s="2"/>
      <c r="W33" s="2"/>
      <c r="X33" s="2"/>
      <c r="Y33" s="2"/>
      <c r="Z33" s="2"/>
    </row>
    <row r="34" ht="15.75" customHeight="1">
      <c r="A34" s="1" t="s">
        <v>58</v>
      </c>
      <c r="B34" s="1">
        <v>-37.0</v>
      </c>
      <c r="C34" s="1">
        <v>-40.0</v>
      </c>
      <c r="D34" s="1">
        <v>-42.0</v>
      </c>
      <c r="E34" s="1">
        <v>-44.0</v>
      </c>
      <c r="F34" s="1">
        <v>-47.0</v>
      </c>
      <c r="G34" s="1">
        <v>-48.0</v>
      </c>
      <c r="H34" s="1">
        <v>-48.0</v>
      </c>
      <c r="I34" s="1">
        <v>-51.0</v>
      </c>
      <c r="J34" s="1">
        <v>-90.0</v>
      </c>
      <c r="K34" s="1">
        <v>-92.0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-284.0</v>
      </c>
      <c r="J35" s="1">
        <v>0.0</v>
      </c>
      <c r="K35" s="1">
        <v>0.0</v>
      </c>
      <c r="L35" s="2"/>
      <c r="M35" s="2"/>
      <c r="N35" s="2"/>
      <c r="O35" s="2"/>
      <c r="P35" s="2"/>
      <c r="Q35" s="2"/>
      <c r="R35" s="2"/>
      <c r="S35" s="2"/>
      <c r="T35" s="2"/>
      <c r="U35" s="2"/>
      <c r="V35" s="2"/>
      <c r="W35" s="2"/>
      <c r="X35" s="2"/>
      <c r="Y35" s="2"/>
      <c r="Z35" s="2"/>
    </row>
    <row r="36" ht="15.75" customHeight="1">
      <c r="A36" s="1" t="s">
        <v>60</v>
      </c>
      <c r="B36" s="1">
        <v>-12.0</v>
      </c>
      <c r="C36" s="1">
        <v>-18.0</v>
      </c>
      <c r="D36" s="1">
        <v>-19.0</v>
      </c>
      <c r="E36" s="1">
        <v>-22.0</v>
      </c>
      <c r="F36" s="1">
        <v>-5.0</v>
      </c>
      <c r="G36" s="1">
        <v>-1.0</v>
      </c>
      <c r="H36" s="1">
        <v>-2.0</v>
      </c>
      <c r="I36" s="1">
        <v>-37.0</v>
      </c>
      <c r="J36" s="1">
        <v>-46.0</v>
      </c>
      <c r="K36" s="1">
        <v>-67.0</v>
      </c>
      <c r="L36" s="2"/>
      <c r="M36" s="2"/>
      <c r="N36" s="2"/>
      <c r="O36" s="2"/>
      <c r="P36" s="2"/>
      <c r="Q36" s="2"/>
      <c r="R36" s="2"/>
      <c r="S36" s="2"/>
      <c r="T36" s="2"/>
      <c r="U36" s="2"/>
      <c r="V36" s="2"/>
      <c r="W36" s="2"/>
      <c r="X36" s="2"/>
      <c r="Y36" s="2"/>
      <c r="Z36" s="2"/>
    </row>
    <row r="37" ht="15.75" customHeight="1">
      <c r="A37" s="1" t="s">
        <v>61</v>
      </c>
      <c r="B37" s="1">
        <v>-218.0</v>
      </c>
      <c r="C37" s="1">
        <v>1040.0</v>
      </c>
      <c r="D37" s="1">
        <v>-377.0</v>
      </c>
      <c r="E37" s="1">
        <v>-391.0</v>
      </c>
      <c r="F37" s="1">
        <v>-17.0</v>
      </c>
      <c r="G37" s="1">
        <v>-397.0</v>
      </c>
      <c r="H37" s="1">
        <v>-148.0</v>
      </c>
      <c r="I37" s="1">
        <v>-118.0</v>
      </c>
      <c r="J37" s="1">
        <v>-274.0</v>
      </c>
      <c r="K37" s="1">
        <v>4200.0</v>
      </c>
      <c r="L37" s="2"/>
      <c r="M37" s="2"/>
      <c r="N37" s="2"/>
      <c r="O37" s="2"/>
      <c r="P37" s="2"/>
      <c r="Q37" s="2"/>
      <c r="R37" s="2"/>
      <c r="S37" s="2"/>
      <c r="T37" s="2"/>
      <c r="U37" s="2"/>
      <c r="V37" s="2"/>
      <c r="W37" s="2"/>
      <c r="X37" s="2"/>
      <c r="Y37" s="2"/>
      <c r="Z37" s="2"/>
    </row>
    <row r="38" ht="15.75" customHeight="1">
      <c r="A38" s="1" t="s">
        <v>62</v>
      </c>
      <c r="B38" s="1">
        <v>-7.0</v>
      </c>
      <c r="C38" s="1">
        <v>-11.0</v>
      </c>
      <c r="D38" s="1">
        <v>-11.0</v>
      </c>
      <c r="E38" s="1">
        <v>11.0</v>
      </c>
      <c r="F38" s="1">
        <v>-8.0</v>
      </c>
      <c r="G38" s="1">
        <v>-2.0</v>
      </c>
      <c r="H38" s="1">
        <v>29.0</v>
      </c>
      <c r="I38" s="1">
        <v>-2.0</v>
      </c>
      <c r="J38" s="1">
        <v>-33.0</v>
      </c>
      <c r="K38" s="1">
        <v>10.0</v>
      </c>
      <c r="L38" s="2"/>
      <c r="M38" s="2"/>
      <c r="N38" s="2"/>
      <c r="O38" s="2"/>
      <c r="P38" s="2"/>
      <c r="Q38" s="2"/>
      <c r="R38" s="2"/>
      <c r="S38" s="2"/>
      <c r="T38" s="2"/>
      <c r="U38" s="2"/>
      <c r="V38" s="2"/>
      <c r="W38" s="2"/>
      <c r="X38" s="2"/>
      <c r="Y38" s="2"/>
      <c r="Z38" s="2"/>
    </row>
    <row r="39" ht="15.75" customHeight="1">
      <c r="A39" s="1" t="s">
        <v>63</v>
      </c>
      <c r="B39" s="1">
        <v>-132.0</v>
      </c>
      <c r="C39" s="1">
        <v>-81.0</v>
      </c>
      <c r="D39" s="1">
        <v>31.0</v>
      </c>
      <c r="E39" s="1">
        <v>-145.0</v>
      </c>
      <c r="F39" s="1">
        <v>109.0</v>
      </c>
      <c r="G39" s="1">
        <v>82.0</v>
      </c>
      <c r="H39" s="1">
        <v>280.0</v>
      </c>
      <c r="I39" s="1">
        <v>61.0</v>
      </c>
      <c r="J39" s="1">
        <v>15.0</v>
      </c>
      <c r="K39" s="1">
        <v>-53.0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39.0</v>
      </c>
      <c r="C41" s="1">
        <v>54.0</v>
      </c>
      <c r="D41" s="1">
        <v>53.0</v>
      </c>
      <c r="E41" s="1">
        <v>53.0</v>
      </c>
      <c r="F41" s="1">
        <v>54.0</v>
      </c>
      <c r="G41" s="1">
        <v>51.0</v>
      </c>
      <c r="H41" s="1">
        <v>38.0</v>
      </c>
      <c r="I41" s="1">
        <v>35.0</v>
      </c>
      <c r="J41" s="1">
        <v>66.0</v>
      </c>
      <c r="K41" s="1">
        <v>320.0</v>
      </c>
      <c r="L41" s="2"/>
      <c r="M41" s="2"/>
      <c r="N41" s="2"/>
      <c r="O41" s="2"/>
      <c r="P41" s="2"/>
      <c r="Q41" s="2"/>
      <c r="R41" s="2"/>
      <c r="S41" s="2"/>
      <c r="T41" s="2"/>
      <c r="U41" s="2"/>
      <c r="V41" s="2"/>
      <c r="W41" s="2"/>
      <c r="X41" s="2"/>
      <c r="Y41" s="2"/>
      <c r="Z41" s="2"/>
    </row>
    <row r="42" ht="15.75" customHeight="1">
      <c r="A42" s="1" t="s">
        <v>66</v>
      </c>
      <c r="B42" s="1">
        <v>58.0</v>
      </c>
      <c r="C42" s="1">
        <v>70.0</v>
      </c>
      <c r="D42" s="1">
        <v>66.0</v>
      </c>
      <c r="E42" s="1">
        <v>59.0</v>
      </c>
      <c r="F42" s="1">
        <v>81.0</v>
      </c>
      <c r="G42" s="1">
        <v>42.0</v>
      </c>
      <c r="H42" s="1">
        <v>44.0</v>
      </c>
      <c r="I42" s="1">
        <v>103.0</v>
      </c>
      <c r="J42" s="1">
        <v>188.0</v>
      </c>
      <c r="K42" s="1">
        <v>207.0</v>
      </c>
      <c r="L42" s="2"/>
      <c r="M42" s="2"/>
      <c r="N42" s="2"/>
      <c r="O42" s="2"/>
      <c r="P42" s="2"/>
      <c r="Q42" s="2"/>
      <c r="R42" s="2"/>
      <c r="S42" s="2"/>
      <c r="T42" s="2"/>
      <c r="U42" s="2"/>
      <c r="V42" s="2"/>
      <c r="W42" s="2"/>
      <c r="X42" s="2"/>
      <c r="Y42" s="2"/>
      <c r="Z42" s="2"/>
    </row>
    <row r="43" ht="15.75" customHeight="1">
      <c r="A43" s="1" t="s">
        <v>67</v>
      </c>
      <c r="B43" s="1">
        <v>184.0</v>
      </c>
      <c r="C43" s="1">
        <v>205.0</v>
      </c>
      <c r="D43" s="1">
        <v>397.0</v>
      </c>
      <c r="E43" s="1">
        <v>80.0</v>
      </c>
      <c r="F43" s="1">
        <v>233.0</v>
      </c>
      <c r="G43" s="1">
        <v>382.0</v>
      </c>
      <c r="H43" s="1">
        <v>345.0</v>
      </c>
      <c r="I43" s="1">
        <v>46.0</v>
      </c>
      <c r="J43" s="1">
        <v>372.0</v>
      </c>
      <c r="K43" s="1">
        <v>427.0</v>
      </c>
      <c r="L43" s="2"/>
      <c r="M43" s="2"/>
      <c r="N43" s="2"/>
      <c r="O43" s="2"/>
      <c r="P43" s="2"/>
      <c r="Q43" s="2"/>
      <c r="R43" s="2"/>
      <c r="S43" s="2"/>
      <c r="T43" s="2"/>
      <c r="U43" s="2"/>
      <c r="V43" s="2"/>
      <c r="W43" s="2"/>
      <c r="X43" s="2"/>
      <c r="Y43" s="2"/>
      <c r="Z43" s="2"/>
    </row>
    <row r="44" ht="15.75" customHeight="1">
      <c r="A44" s="1" t="s">
        <v>68</v>
      </c>
      <c r="B44" s="1">
        <v>208.0</v>
      </c>
      <c r="C44" s="1">
        <v>243.0</v>
      </c>
      <c r="D44" s="1">
        <v>434.0</v>
      </c>
      <c r="E44" s="1">
        <v>116.0</v>
      </c>
      <c r="F44" s="1">
        <v>268.0</v>
      </c>
      <c r="G44" s="1">
        <v>415.0</v>
      </c>
      <c r="H44" s="1">
        <v>370.0</v>
      </c>
      <c r="I44" s="1">
        <v>64.0</v>
      </c>
      <c r="J44" s="1">
        <v>407.0</v>
      </c>
      <c r="K44" s="1">
        <v>697.0</v>
      </c>
      <c r="L44" s="2"/>
      <c r="M44" s="2"/>
      <c r="N44" s="2"/>
      <c r="O44" s="2"/>
      <c r="P44" s="2"/>
      <c r="Q44" s="2"/>
      <c r="R44" s="2"/>
      <c r="S44" s="2"/>
      <c r="T44" s="2"/>
      <c r="U44" s="2"/>
      <c r="V44" s="2"/>
      <c r="W44" s="2"/>
      <c r="X44" s="2"/>
      <c r="Y44" s="2"/>
      <c r="Z44" s="2"/>
    </row>
    <row r="45" ht="15.75" customHeight="1">
      <c r="A45" s="1" t="s">
        <v>69</v>
      </c>
      <c r="B45" s="1">
        <v>41.0</v>
      </c>
      <c r="C45" s="1">
        <v>78.0</v>
      </c>
      <c r="D45" s="1">
        <v>-126.0</v>
      </c>
      <c r="E45" s="1">
        <v>174.0</v>
      </c>
      <c r="F45" s="1">
        <v>62.0</v>
      </c>
      <c r="G45" s="1">
        <v>-148.0</v>
      </c>
      <c r="H45" s="1">
        <v>-67.0</v>
      </c>
      <c r="I45" s="1">
        <v>316.0</v>
      </c>
      <c r="J45" s="1">
        <v>297.0</v>
      </c>
      <c r="K45" s="1">
        <v>155.0</v>
      </c>
      <c r="L45" s="2"/>
      <c r="M45" s="2"/>
      <c r="N45" s="2"/>
      <c r="O45" s="2"/>
      <c r="P45" s="2"/>
      <c r="Q45" s="2"/>
      <c r="R45" s="2"/>
      <c r="S45" s="2"/>
      <c r="T45" s="2"/>
      <c r="U45" s="2"/>
      <c r="V45" s="2"/>
      <c r="W45" s="2"/>
      <c r="X45" s="2"/>
      <c r="Y45" s="2"/>
      <c r="Z45" s="2"/>
    </row>
    <row r="46" ht="15.75" customHeight="1">
      <c r="A46" s="1" t="s">
        <v>70</v>
      </c>
      <c r="B46" s="1">
        <v>-133.0</v>
      </c>
      <c r="C46" s="1">
        <v>1100.0</v>
      </c>
      <c r="D46" s="1">
        <v>-315.0</v>
      </c>
      <c r="E46" s="1">
        <v>-275.0</v>
      </c>
      <c r="F46" s="1">
        <v>167.0</v>
      </c>
      <c r="G46" s="1">
        <v>-171.0</v>
      </c>
      <c r="H46" s="1">
        <v>-67.0</v>
      </c>
      <c r="I46" s="1">
        <v>287.0</v>
      </c>
      <c r="J46" s="1">
        <v>106.0</v>
      </c>
      <c r="K46" s="1">
        <v>4370.0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334.0</v>
      </c>
      <c r="C3" s="1">
        <v>253.0</v>
      </c>
      <c r="D3" s="1">
        <v>284.0</v>
      </c>
      <c r="E3" s="1">
        <v>140.0</v>
      </c>
      <c r="F3" s="1">
        <v>249.0</v>
      </c>
      <c r="G3" s="1">
        <v>331.0</v>
      </c>
      <c r="H3" s="1">
        <v>611.0</v>
      </c>
      <c r="I3" s="1">
        <v>673.0</v>
      </c>
      <c r="J3" s="1">
        <v>688.0</v>
      </c>
      <c r="K3" s="1">
        <v>574.0</v>
      </c>
      <c r="L3" s="2"/>
      <c r="M3" s="2"/>
      <c r="N3" s="2"/>
      <c r="O3" s="2"/>
      <c r="P3" s="2"/>
      <c r="Q3" s="2"/>
      <c r="R3" s="2"/>
      <c r="S3" s="2"/>
      <c r="T3" s="2"/>
      <c r="U3" s="2"/>
      <c r="V3" s="2"/>
      <c r="W3" s="2"/>
      <c r="X3" s="2"/>
      <c r="Y3" s="2"/>
      <c r="Z3" s="2"/>
    </row>
    <row r="4">
      <c r="A4" s="1" t="s">
        <v>73</v>
      </c>
      <c r="B4" s="1">
        <v>334.0</v>
      </c>
      <c r="C4" s="1">
        <v>253.0</v>
      </c>
      <c r="D4" s="1">
        <v>284.0</v>
      </c>
      <c r="E4" s="1">
        <v>140.0</v>
      </c>
      <c r="F4" s="1">
        <v>249.0</v>
      </c>
      <c r="G4" s="1">
        <v>331.0</v>
      </c>
      <c r="H4" s="1">
        <v>611.0</v>
      </c>
      <c r="I4" s="1">
        <v>673.0</v>
      </c>
      <c r="J4" s="1">
        <v>688.0</v>
      </c>
      <c r="K4" s="1">
        <v>574.0</v>
      </c>
      <c r="L4" s="2"/>
      <c r="M4" s="2"/>
      <c r="N4" s="2"/>
      <c r="O4" s="2"/>
      <c r="P4" s="2"/>
      <c r="Q4" s="2"/>
      <c r="R4" s="2"/>
      <c r="S4" s="2"/>
      <c r="T4" s="2"/>
      <c r="U4" s="2"/>
      <c r="V4" s="2"/>
      <c r="W4" s="2"/>
      <c r="X4" s="2"/>
      <c r="Y4" s="2"/>
      <c r="Z4" s="2"/>
    </row>
    <row r="5">
      <c r="A5" s="1" t="s">
        <v>74</v>
      </c>
      <c r="B5" s="1">
        <v>448.0</v>
      </c>
      <c r="C5" s="1">
        <v>462.0</v>
      </c>
      <c r="D5" s="1">
        <v>462.0</v>
      </c>
      <c r="E5" s="1">
        <v>506.0</v>
      </c>
      <c r="F5" s="1">
        <v>552.0</v>
      </c>
      <c r="G5" s="1">
        <v>461.0</v>
      </c>
      <c r="H5" s="1">
        <v>432.0</v>
      </c>
      <c r="I5" s="1">
        <v>786.0</v>
      </c>
      <c r="J5" s="1">
        <v>797.0</v>
      </c>
      <c r="K5" s="1">
        <v>922.0</v>
      </c>
      <c r="L5" s="2"/>
      <c r="M5" s="2"/>
      <c r="N5" s="2"/>
      <c r="O5" s="2"/>
      <c r="P5" s="2"/>
      <c r="Q5" s="2"/>
      <c r="R5" s="2"/>
      <c r="S5" s="2"/>
      <c r="T5" s="2"/>
      <c r="U5" s="2"/>
      <c r="V5" s="2"/>
      <c r="W5" s="2"/>
      <c r="X5" s="2"/>
      <c r="Y5" s="2"/>
      <c r="Z5" s="2"/>
    </row>
    <row r="6">
      <c r="A6" s="1" t="s">
        <v>75</v>
      </c>
      <c r="B6" s="1">
        <v>448.0</v>
      </c>
      <c r="C6" s="1">
        <v>462.0</v>
      </c>
      <c r="D6" s="1">
        <v>462.0</v>
      </c>
      <c r="E6" s="1">
        <v>506.0</v>
      </c>
      <c r="F6" s="1">
        <v>552.0</v>
      </c>
      <c r="G6" s="1">
        <v>461.0</v>
      </c>
      <c r="H6" s="1">
        <v>432.0</v>
      </c>
      <c r="I6" s="1">
        <v>786.0</v>
      </c>
      <c r="J6" s="1">
        <v>797.0</v>
      </c>
      <c r="K6" s="1">
        <v>922.0</v>
      </c>
      <c r="L6" s="2"/>
      <c r="M6" s="2"/>
      <c r="N6" s="2"/>
      <c r="O6" s="2"/>
      <c r="P6" s="2"/>
      <c r="Q6" s="2"/>
      <c r="R6" s="2"/>
      <c r="S6" s="2"/>
      <c r="T6" s="2"/>
      <c r="U6" s="2"/>
      <c r="V6" s="2"/>
      <c r="W6" s="2"/>
      <c r="X6" s="2"/>
      <c r="Y6" s="2"/>
      <c r="Z6" s="2"/>
    </row>
    <row r="7">
      <c r="A7" s="1" t="s">
        <v>76</v>
      </c>
      <c r="B7" s="1">
        <v>692.0</v>
      </c>
      <c r="C7" s="1">
        <v>775.0</v>
      </c>
      <c r="D7" s="1">
        <v>661.0</v>
      </c>
      <c r="E7" s="1">
        <v>757.0</v>
      </c>
      <c r="F7" s="1">
        <v>767.0</v>
      </c>
      <c r="G7" s="1">
        <v>678.0</v>
      </c>
      <c r="H7" s="1">
        <v>690.0</v>
      </c>
      <c r="I7" s="1">
        <v>1110.0</v>
      </c>
      <c r="J7" s="1">
        <v>1340.0</v>
      </c>
      <c r="K7" s="1">
        <v>1270.0</v>
      </c>
      <c r="L7" s="2"/>
      <c r="M7" s="2"/>
      <c r="N7" s="2"/>
      <c r="O7" s="2"/>
      <c r="P7" s="2"/>
      <c r="Q7" s="2"/>
      <c r="R7" s="2"/>
      <c r="S7" s="2"/>
      <c r="T7" s="2"/>
      <c r="U7" s="2"/>
      <c r="V7" s="2"/>
      <c r="W7" s="2"/>
      <c r="X7" s="2"/>
      <c r="Y7" s="2"/>
      <c r="Z7" s="2"/>
    </row>
    <row r="8">
      <c r="A8" s="1" t="s">
        <v>77</v>
      </c>
      <c r="B8" s="1">
        <v>108.0</v>
      </c>
      <c r="C8" s="1">
        <v>139.0</v>
      </c>
      <c r="D8" s="1">
        <v>114.0</v>
      </c>
      <c r="E8" s="1">
        <v>145.0</v>
      </c>
      <c r="F8" s="1">
        <v>151.0</v>
      </c>
      <c r="G8" s="1">
        <v>122.0</v>
      </c>
      <c r="H8" s="1">
        <v>80.0</v>
      </c>
      <c r="I8" s="1">
        <v>127.0</v>
      </c>
      <c r="J8" s="1">
        <v>137.0</v>
      </c>
      <c r="K8" s="1">
        <v>230.0</v>
      </c>
      <c r="L8" s="2"/>
      <c r="M8" s="2"/>
      <c r="N8" s="2"/>
      <c r="O8" s="2"/>
      <c r="P8" s="2"/>
      <c r="Q8" s="2"/>
      <c r="R8" s="2"/>
      <c r="S8" s="2"/>
      <c r="T8" s="2"/>
      <c r="U8" s="2"/>
      <c r="V8" s="2"/>
      <c r="W8" s="2"/>
      <c r="X8" s="2"/>
      <c r="Y8" s="2"/>
      <c r="Z8" s="2"/>
    </row>
    <row r="9">
      <c r="A9" s="1" t="s">
        <v>78</v>
      </c>
      <c r="B9" s="1">
        <v>67.0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79</v>
      </c>
      <c r="B10" s="1">
        <v>3.0</v>
      </c>
      <c r="C10" s="1">
        <v>6.0</v>
      </c>
      <c r="D10" s="1">
        <v>10.0</v>
      </c>
      <c r="E10" s="1">
        <v>26.0</v>
      </c>
      <c r="F10" s="1">
        <v>98.0</v>
      </c>
      <c r="G10" s="1">
        <v>14.0</v>
      </c>
      <c r="H10" s="1">
        <v>37.0</v>
      </c>
      <c r="I10" s="1">
        <v>30.0</v>
      </c>
      <c r="J10" s="1">
        <v>40.0</v>
      </c>
      <c r="K10" s="1">
        <v>384.0</v>
      </c>
      <c r="L10" s="2"/>
      <c r="M10" s="2"/>
      <c r="N10" s="2"/>
      <c r="O10" s="2"/>
      <c r="P10" s="2"/>
      <c r="Q10" s="2"/>
      <c r="R10" s="2"/>
      <c r="S10" s="2"/>
      <c r="T10" s="2"/>
      <c r="U10" s="2"/>
      <c r="V10" s="2"/>
      <c r="W10" s="2"/>
      <c r="X10" s="2"/>
      <c r="Y10" s="2"/>
      <c r="Z10" s="2"/>
    </row>
    <row r="11">
      <c r="A11" s="1" t="s">
        <v>80</v>
      </c>
      <c r="B11" s="1">
        <v>1650.0</v>
      </c>
      <c r="C11" s="1">
        <v>1640.0</v>
      </c>
      <c r="D11" s="1">
        <v>1530.0</v>
      </c>
      <c r="E11" s="1">
        <v>1570.0</v>
      </c>
      <c r="F11" s="1">
        <v>1820.0</v>
      </c>
      <c r="G11" s="1">
        <v>1610.0</v>
      </c>
      <c r="H11" s="1">
        <v>1850.0</v>
      </c>
      <c r="I11" s="1">
        <v>2720.0</v>
      </c>
      <c r="J11" s="1">
        <v>3000.0</v>
      </c>
      <c r="K11" s="1">
        <v>3380.0</v>
      </c>
      <c r="L11" s="2"/>
      <c r="M11" s="2"/>
      <c r="N11" s="2"/>
      <c r="O11" s="2"/>
      <c r="P11" s="2"/>
      <c r="Q11" s="2"/>
      <c r="R11" s="2"/>
      <c r="S11" s="2"/>
      <c r="T11" s="2"/>
      <c r="U11" s="2"/>
      <c r="V11" s="2"/>
      <c r="W11" s="2"/>
      <c r="X11" s="2"/>
      <c r="Y11" s="2"/>
      <c r="Z11" s="2"/>
    </row>
    <row r="12">
      <c r="A12" s="1" t="s">
        <v>81</v>
      </c>
      <c r="B12" s="1">
        <v>1120.0</v>
      </c>
      <c r="C12" s="1">
        <v>1280.0</v>
      </c>
      <c r="D12" s="1">
        <v>1290.0</v>
      </c>
      <c r="E12" s="1">
        <v>1360.0</v>
      </c>
      <c r="F12" s="1">
        <v>1360.0</v>
      </c>
      <c r="G12" s="1">
        <v>1440.0</v>
      </c>
      <c r="H12" s="1">
        <v>1420.0</v>
      </c>
      <c r="I12" s="1">
        <v>1840.0</v>
      </c>
      <c r="J12" s="1">
        <v>1730.0</v>
      </c>
      <c r="K12" s="1">
        <v>1950.0</v>
      </c>
      <c r="L12" s="2"/>
      <c r="M12" s="2"/>
      <c r="N12" s="2"/>
      <c r="O12" s="2"/>
      <c r="P12" s="2"/>
      <c r="Q12" s="2"/>
      <c r="R12" s="2"/>
      <c r="S12" s="2"/>
      <c r="T12" s="2"/>
      <c r="U12" s="2"/>
      <c r="V12" s="2"/>
      <c r="W12" s="2"/>
      <c r="X12" s="2"/>
      <c r="Y12" s="2"/>
      <c r="Z12" s="2"/>
    </row>
    <row r="13">
      <c r="A13" s="1" t="s">
        <v>82</v>
      </c>
      <c r="B13" s="1">
        <v>-585.0</v>
      </c>
      <c r="C13" s="1">
        <v>-606.0</v>
      </c>
      <c r="D13" s="1">
        <v>-660.0</v>
      </c>
      <c r="E13" s="1">
        <v>-736.0</v>
      </c>
      <c r="F13" s="1">
        <v>-741.0</v>
      </c>
      <c r="G13" s="1">
        <v>-769.0</v>
      </c>
      <c r="H13" s="1">
        <v>-790.0</v>
      </c>
      <c r="I13" s="1">
        <v>-815.0</v>
      </c>
      <c r="J13" s="1">
        <v>-809.0</v>
      </c>
      <c r="K13" s="1">
        <v>-732.0</v>
      </c>
      <c r="L13" s="2"/>
      <c r="M13" s="2"/>
      <c r="N13" s="2"/>
      <c r="O13" s="2"/>
      <c r="P13" s="2"/>
      <c r="Q13" s="2"/>
      <c r="R13" s="2"/>
      <c r="S13" s="2"/>
      <c r="T13" s="2"/>
      <c r="U13" s="2"/>
      <c r="V13" s="2"/>
      <c r="W13" s="2"/>
      <c r="X13" s="2"/>
      <c r="Y13" s="2"/>
      <c r="Z13" s="2"/>
    </row>
    <row r="14">
      <c r="A14" s="1" t="s">
        <v>83</v>
      </c>
      <c r="B14" s="1">
        <v>532.0</v>
      </c>
      <c r="C14" s="1">
        <v>678.0</v>
      </c>
      <c r="D14" s="1">
        <v>628.0</v>
      </c>
      <c r="E14" s="1">
        <v>623.0</v>
      </c>
      <c r="F14" s="1">
        <v>616.0</v>
      </c>
      <c r="G14" s="1">
        <v>676.0</v>
      </c>
      <c r="H14" s="1">
        <v>629.0</v>
      </c>
      <c r="I14" s="1">
        <v>1020.0</v>
      </c>
      <c r="J14" s="1">
        <v>918.0</v>
      </c>
      <c r="K14" s="1">
        <v>1210.0</v>
      </c>
      <c r="L14" s="2"/>
      <c r="M14" s="2"/>
      <c r="N14" s="2"/>
      <c r="O14" s="2"/>
      <c r="P14" s="2"/>
      <c r="Q14" s="2"/>
      <c r="R14" s="2"/>
      <c r="S14" s="2"/>
      <c r="T14" s="2"/>
      <c r="U14" s="2"/>
      <c r="V14" s="2"/>
      <c r="W14" s="2"/>
      <c r="X14" s="2"/>
      <c r="Y14" s="2"/>
      <c r="Z14" s="2"/>
    </row>
    <row r="15">
      <c r="A15" s="1" t="s">
        <v>84</v>
      </c>
      <c r="B15" s="1">
        <v>0.0</v>
      </c>
      <c r="C15" s="1">
        <v>0.0</v>
      </c>
      <c r="D15" s="1">
        <v>0.0</v>
      </c>
      <c r="E15" s="1">
        <v>0.0</v>
      </c>
      <c r="F15" s="1">
        <v>0.0</v>
      </c>
      <c r="G15" s="1">
        <v>0.0</v>
      </c>
      <c r="H15" s="1">
        <v>0.0</v>
      </c>
      <c r="I15" s="1">
        <v>5.0</v>
      </c>
      <c r="J15" s="1">
        <v>7.0</v>
      </c>
      <c r="K15" s="1">
        <v>5.0</v>
      </c>
      <c r="L15" s="2"/>
      <c r="M15" s="2"/>
      <c r="N15" s="2"/>
      <c r="O15" s="2"/>
      <c r="P15" s="2"/>
      <c r="Q15" s="2"/>
      <c r="R15" s="2"/>
      <c r="S15" s="2"/>
      <c r="T15" s="2"/>
      <c r="U15" s="2"/>
      <c r="V15" s="2"/>
      <c r="W15" s="2"/>
      <c r="X15" s="2"/>
      <c r="Y15" s="2"/>
      <c r="Z15" s="2"/>
    </row>
    <row r="16">
      <c r="A16" s="1" t="s">
        <v>85</v>
      </c>
      <c r="B16" s="1">
        <v>1000.0</v>
      </c>
      <c r="C16" s="1">
        <v>1470.0</v>
      </c>
      <c r="D16" s="1">
        <v>1450.0</v>
      </c>
      <c r="E16" s="1">
        <v>1480.0</v>
      </c>
      <c r="F16" s="1">
        <v>1510.0</v>
      </c>
      <c r="G16" s="1">
        <v>1500.0</v>
      </c>
      <c r="H16" s="1">
        <v>1520.0</v>
      </c>
      <c r="I16" s="1">
        <v>4040.0</v>
      </c>
      <c r="J16" s="1">
        <v>4019.0</v>
      </c>
      <c r="K16" s="1">
        <v>6550.0</v>
      </c>
      <c r="L16" s="2"/>
      <c r="M16" s="2"/>
      <c r="N16" s="2"/>
      <c r="O16" s="2"/>
      <c r="P16" s="2"/>
      <c r="Q16" s="2"/>
      <c r="R16" s="2"/>
      <c r="S16" s="2"/>
      <c r="T16" s="2"/>
      <c r="U16" s="2"/>
      <c r="V16" s="2"/>
      <c r="W16" s="2"/>
      <c r="X16" s="2"/>
      <c r="Y16" s="2"/>
      <c r="Z16" s="2"/>
    </row>
    <row r="17">
      <c r="A17" s="1" t="s">
        <v>86</v>
      </c>
      <c r="B17" s="1">
        <v>202.0</v>
      </c>
      <c r="C17" s="1">
        <v>778.0</v>
      </c>
      <c r="D17" s="1">
        <v>712.0</v>
      </c>
      <c r="E17" s="1">
        <v>670.0</v>
      </c>
      <c r="F17" s="1">
        <v>626.0</v>
      </c>
      <c r="G17" s="1">
        <v>567.0</v>
      </c>
      <c r="H17" s="1">
        <v>530.0</v>
      </c>
      <c r="I17" s="1">
        <v>2430.0</v>
      </c>
      <c r="J17" s="1">
        <v>2230.0</v>
      </c>
      <c r="K17" s="1">
        <v>4080.0</v>
      </c>
      <c r="L17" s="2"/>
      <c r="M17" s="2"/>
      <c r="N17" s="2"/>
      <c r="O17" s="2"/>
      <c r="P17" s="2"/>
      <c r="Q17" s="2"/>
      <c r="R17" s="2"/>
      <c r="S17" s="2"/>
      <c r="T17" s="2"/>
      <c r="U17" s="2"/>
      <c r="V17" s="2"/>
      <c r="W17" s="2"/>
      <c r="X17" s="2"/>
      <c r="Y17" s="2"/>
      <c r="Z17" s="2"/>
    </row>
    <row r="18">
      <c r="A18" s="1" t="s">
        <v>87</v>
      </c>
      <c r="B18" s="1">
        <v>0.0</v>
      </c>
      <c r="C18" s="1">
        <v>18.0</v>
      </c>
      <c r="D18" s="1">
        <v>22.0</v>
      </c>
      <c r="E18" s="1">
        <v>28.0</v>
      </c>
      <c r="F18" s="1">
        <v>34.0</v>
      </c>
      <c r="G18" s="1">
        <v>58.0</v>
      </c>
      <c r="H18" s="1">
        <v>43.0</v>
      </c>
      <c r="I18" s="1">
        <v>35.0</v>
      </c>
      <c r="J18" s="1">
        <v>43.0</v>
      </c>
      <c r="K18" s="1">
        <v>33.0</v>
      </c>
      <c r="L18" s="2"/>
      <c r="M18" s="2"/>
      <c r="N18" s="2"/>
      <c r="O18" s="2"/>
      <c r="P18" s="2"/>
      <c r="Q18" s="2"/>
      <c r="R18" s="2"/>
      <c r="S18" s="2"/>
      <c r="T18" s="2"/>
      <c r="U18" s="2"/>
      <c r="V18" s="2"/>
      <c r="W18" s="2"/>
      <c r="X18" s="2"/>
      <c r="Y18" s="2"/>
      <c r="Z18" s="2"/>
    </row>
    <row r="19">
      <c r="A19" s="1" t="s">
        <v>88</v>
      </c>
      <c r="B19" s="1">
        <v>17.0</v>
      </c>
      <c r="C19" s="1">
        <v>16.0</v>
      </c>
      <c r="D19" s="1">
        <v>11.0</v>
      </c>
      <c r="E19" s="1">
        <v>14.0</v>
      </c>
      <c r="F19" s="1">
        <v>21.0</v>
      </c>
      <c r="G19" s="1">
        <v>20.0</v>
      </c>
      <c r="H19" s="1">
        <v>16.0</v>
      </c>
      <c r="I19" s="1">
        <v>28.0</v>
      </c>
      <c r="J19" s="1">
        <v>50.0</v>
      </c>
      <c r="K19" s="1">
        <v>158.0</v>
      </c>
      <c r="L19" s="2"/>
      <c r="M19" s="2"/>
      <c r="N19" s="2"/>
      <c r="O19" s="2"/>
      <c r="P19" s="2"/>
      <c r="Q19" s="2"/>
      <c r="R19" s="2"/>
      <c r="S19" s="2"/>
      <c r="T19" s="2"/>
      <c r="U19" s="2"/>
      <c r="V19" s="2"/>
      <c r="W19" s="2"/>
      <c r="X19" s="2"/>
      <c r="Y19" s="2"/>
      <c r="Z19" s="2"/>
    </row>
    <row r="20">
      <c r="A20" s="1" t="s">
        <v>89</v>
      </c>
      <c r="B20" s="1">
        <v>3410.0</v>
      </c>
      <c r="C20" s="1">
        <v>4590.0</v>
      </c>
      <c r="D20" s="1">
        <v>4360.0</v>
      </c>
      <c r="E20" s="1">
        <v>4390.0</v>
      </c>
      <c r="F20" s="1">
        <v>4620.0</v>
      </c>
      <c r="G20" s="1">
        <v>4430.0</v>
      </c>
      <c r="H20" s="1">
        <v>4590.0</v>
      </c>
      <c r="I20" s="1">
        <v>10280.0</v>
      </c>
      <c r="J20" s="1">
        <v>10270.0</v>
      </c>
      <c r="K20" s="1">
        <v>15430.0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312.0</v>
      </c>
      <c r="C22" s="1">
        <v>336.0</v>
      </c>
      <c r="D22" s="1">
        <v>334.0</v>
      </c>
      <c r="E22" s="1">
        <v>384.0</v>
      </c>
      <c r="F22" s="1">
        <v>425.0</v>
      </c>
      <c r="G22" s="1">
        <v>337.0</v>
      </c>
      <c r="H22" s="1">
        <v>360.0</v>
      </c>
      <c r="I22" s="1">
        <v>644.0</v>
      </c>
      <c r="J22" s="1">
        <v>498.0</v>
      </c>
      <c r="K22" s="1">
        <v>549.0</v>
      </c>
      <c r="L22" s="2"/>
      <c r="M22" s="2"/>
      <c r="N22" s="2"/>
      <c r="O22" s="2"/>
      <c r="P22" s="2"/>
      <c r="Q22" s="2"/>
      <c r="R22" s="2"/>
      <c r="S22" s="2"/>
      <c r="T22" s="2"/>
      <c r="U22" s="2"/>
      <c r="V22" s="2"/>
      <c r="W22" s="2"/>
      <c r="X22" s="2"/>
      <c r="Y22" s="2"/>
      <c r="Z22" s="2"/>
    </row>
    <row r="23" ht="15.75" customHeight="1">
      <c r="A23" s="1" t="s">
        <v>92</v>
      </c>
      <c r="B23" s="1">
        <v>201.0</v>
      </c>
      <c r="C23" s="1">
        <v>215.0</v>
      </c>
      <c r="D23" s="1">
        <v>207.0</v>
      </c>
      <c r="E23" s="1">
        <v>207.0</v>
      </c>
      <c r="F23" s="1">
        <v>218.0</v>
      </c>
      <c r="G23" s="1">
        <v>186.0</v>
      </c>
      <c r="H23" s="1">
        <v>196.0</v>
      </c>
      <c r="I23" s="1">
        <v>394.0</v>
      </c>
      <c r="J23" s="1">
        <v>406.0</v>
      </c>
      <c r="K23" s="1">
        <v>602.0</v>
      </c>
      <c r="L23" s="2"/>
      <c r="M23" s="2"/>
      <c r="N23" s="2"/>
      <c r="O23" s="2"/>
      <c r="P23" s="2"/>
      <c r="Q23" s="2"/>
      <c r="R23" s="2"/>
      <c r="S23" s="2"/>
      <c r="T23" s="2"/>
      <c r="U23" s="2"/>
      <c r="V23" s="2"/>
      <c r="W23" s="2"/>
      <c r="X23" s="2"/>
      <c r="Y23" s="2"/>
      <c r="Z23" s="2"/>
    </row>
    <row r="24" ht="15.75" customHeight="1">
      <c r="A24" s="1" t="s">
        <v>93</v>
      </c>
      <c r="B24" s="1">
        <v>8.0</v>
      </c>
      <c r="C24" s="1">
        <v>6.0</v>
      </c>
      <c r="D24" s="1">
        <v>104.0</v>
      </c>
      <c r="E24" s="1">
        <v>101.0</v>
      </c>
      <c r="F24" s="1">
        <v>50.0</v>
      </c>
      <c r="G24" s="1">
        <v>10.0</v>
      </c>
      <c r="H24" s="1">
        <v>230.0</v>
      </c>
      <c r="I24" s="1">
        <v>0.0</v>
      </c>
      <c r="J24" s="1">
        <v>26.0</v>
      </c>
      <c r="K24" s="1">
        <v>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22.0</v>
      </c>
      <c r="H25" s="1">
        <v>22.0</v>
      </c>
      <c r="I25" s="1">
        <v>32.0</v>
      </c>
      <c r="J25" s="1">
        <v>33.0</v>
      </c>
      <c r="K25" s="1">
        <v>41.0</v>
      </c>
      <c r="L25" s="2"/>
      <c r="M25" s="2"/>
      <c r="N25" s="2"/>
      <c r="O25" s="2"/>
      <c r="P25" s="2"/>
      <c r="Q25" s="2"/>
      <c r="R25" s="2"/>
      <c r="S25" s="2"/>
      <c r="T25" s="2"/>
      <c r="U25" s="2"/>
      <c r="V25" s="2"/>
      <c r="W25" s="2"/>
      <c r="X25" s="2"/>
      <c r="Y25" s="2"/>
      <c r="Z25" s="2"/>
    </row>
    <row r="26" ht="15.75" customHeight="1">
      <c r="A26" s="1" t="s">
        <v>95</v>
      </c>
      <c r="B26" s="1">
        <v>39.0</v>
      </c>
      <c r="C26" s="1">
        <v>55.0</v>
      </c>
      <c r="D26" s="1">
        <v>56.0</v>
      </c>
      <c r="E26" s="1">
        <v>19.0</v>
      </c>
      <c r="F26" s="1">
        <v>40.0</v>
      </c>
      <c r="G26" s="1">
        <v>15.0</v>
      </c>
      <c r="H26" s="1">
        <v>13.0</v>
      </c>
      <c r="I26" s="1">
        <v>25.0</v>
      </c>
      <c r="J26" s="1">
        <v>38.0</v>
      </c>
      <c r="K26" s="1">
        <v>134.0</v>
      </c>
      <c r="L26" s="2"/>
      <c r="M26" s="2"/>
      <c r="N26" s="2"/>
      <c r="O26" s="2"/>
      <c r="P26" s="2"/>
      <c r="Q26" s="2"/>
      <c r="R26" s="2"/>
      <c r="S26" s="2"/>
      <c r="T26" s="2"/>
      <c r="U26" s="2"/>
      <c r="V26" s="2"/>
      <c r="W26" s="2"/>
      <c r="X26" s="2"/>
      <c r="Y26" s="2"/>
      <c r="Z26" s="2"/>
    </row>
    <row r="27" ht="15.75" customHeight="1">
      <c r="A27" s="1" t="s">
        <v>96</v>
      </c>
      <c r="B27" s="1">
        <v>561.0</v>
      </c>
      <c r="C27" s="1">
        <v>613.0</v>
      </c>
      <c r="D27" s="1">
        <v>702.0</v>
      </c>
      <c r="E27" s="1">
        <v>712.0</v>
      </c>
      <c r="F27" s="1">
        <v>684.0</v>
      </c>
      <c r="G27" s="1">
        <v>560.0</v>
      </c>
      <c r="H27" s="1">
        <v>822.0</v>
      </c>
      <c r="I27" s="1">
        <v>1100.0</v>
      </c>
      <c r="J27" s="1">
        <v>1000.0</v>
      </c>
      <c r="K27" s="1">
        <v>1330.0</v>
      </c>
      <c r="L27" s="2"/>
      <c r="M27" s="2"/>
      <c r="N27" s="2"/>
      <c r="O27" s="2"/>
      <c r="P27" s="2"/>
      <c r="Q27" s="2"/>
      <c r="R27" s="2"/>
      <c r="S27" s="2"/>
      <c r="T27" s="2"/>
      <c r="U27" s="2"/>
      <c r="V27" s="2"/>
      <c r="W27" s="2"/>
      <c r="X27" s="2"/>
      <c r="Y27" s="2"/>
      <c r="Z27" s="2"/>
    </row>
    <row r="28" ht="15.75" customHeight="1">
      <c r="A28" s="1" t="s">
        <v>97</v>
      </c>
      <c r="B28" s="1">
        <v>637.0</v>
      </c>
      <c r="C28" s="1">
        <v>1720.0</v>
      </c>
      <c r="D28" s="1">
        <v>1310.0</v>
      </c>
      <c r="E28" s="1">
        <v>1040.0</v>
      </c>
      <c r="F28" s="1">
        <v>1310.0</v>
      </c>
      <c r="G28" s="1">
        <v>1130.0</v>
      </c>
      <c r="H28" s="1">
        <v>839.0</v>
      </c>
      <c r="I28" s="1">
        <v>1840.0</v>
      </c>
      <c r="J28" s="1">
        <v>1920.0</v>
      </c>
      <c r="K28" s="1">
        <v>6310.0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54.0</v>
      </c>
      <c r="H29" s="1">
        <v>57.0</v>
      </c>
      <c r="I29" s="1">
        <v>161.0</v>
      </c>
      <c r="J29" s="1">
        <v>154.0</v>
      </c>
      <c r="K29" s="1">
        <v>199.0</v>
      </c>
      <c r="L29" s="2"/>
      <c r="M29" s="2"/>
      <c r="N29" s="2"/>
      <c r="O29" s="2"/>
      <c r="P29" s="2"/>
      <c r="Q29" s="2"/>
      <c r="R29" s="2"/>
      <c r="S29" s="2"/>
      <c r="T29" s="2"/>
      <c r="U29" s="2"/>
      <c r="V29" s="2"/>
      <c r="W29" s="2"/>
      <c r="X29" s="2"/>
      <c r="Y29" s="2"/>
      <c r="Z29" s="2"/>
    </row>
    <row r="30" ht="15.75" customHeight="1">
      <c r="A30" s="1" t="s">
        <v>99</v>
      </c>
      <c r="B30" s="1">
        <v>65.0</v>
      </c>
      <c r="C30" s="1">
        <v>106.0</v>
      </c>
      <c r="D30" s="1">
        <v>106.0</v>
      </c>
      <c r="E30" s="1">
        <v>101.0</v>
      </c>
      <c r="F30" s="1">
        <v>96.0</v>
      </c>
      <c r="G30" s="1">
        <v>80.0</v>
      </c>
      <c r="H30" s="1">
        <v>69.0</v>
      </c>
      <c r="I30" s="1">
        <v>112.0</v>
      </c>
      <c r="J30" s="1">
        <v>97.0</v>
      </c>
      <c r="K30" s="1">
        <v>120.0</v>
      </c>
      <c r="L30" s="2"/>
      <c r="M30" s="2"/>
      <c r="N30" s="2"/>
      <c r="O30" s="2"/>
      <c r="P30" s="2"/>
      <c r="Q30" s="2"/>
      <c r="R30" s="2"/>
      <c r="S30" s="2"/>
      <c r="T30" s="2"/>
      <c r="U30" s="2"/>
      <c r="V30" s="2"/>
      <c r="W30" s="2"/>
      <c r="X30" s="2"/>
      <c r="Y30" s="2"/>
      <c r="Z30" s="2"/>
    </row>
    <row r="31" ht="15.75" customHeight="1">
      <c r="A31" s="1" t="s">
        <v>100</v>
      </c>
      <c r="B31" s="1">
        <v>116.0</v>
      </c>
      <c r="C31" s="1">
        <v>101.0</v>
      </c>
      <c r="D31" s="1">
        <v>97.0</v>
      </c>
      <c r="E31" s="1">
        <v>135.0</v>
      </c>
      <c r="F31" s="1">
        <v>148.0</v>
      </c>
      <c r="G31" s="1">
        <v>172.0</v>
      </c>
      <c r="H31" s="1">
        <v>172.0</v>
      </c>
      <c r="I31" s="1">
        <v>652.0</v>
      </c>
      <c r="J31" s="1">
        <v>592.0</v>
      </c>
      <c r="K31" s="1">
        <v>1010.0</v>
      </c>
      <c r="L31" s="2"/>
      <c r="M31" s="2"/>
      <c r="N31" s="2"/>
      <c r="O31" s="2"/>
      <c r="P31" s="2"/>
      <c r="Q31" s="2"/>
      <c r="R31" s="2"/>
      <c r="S31" s="2"/>
      <c r="T31" s="2"/>
      <c r="U31" s="2"/>
      <c r="V31" s="2"/>
      <c r="W31" s="2"/>
      <c r="X31" s="2"/>
      <c r="Y31" s="2"/>
      <c r="Z31" s="2"/>
    </row>
    <row r="32" ht="15.75" customHeight="1">
      <c r="A32" s="1" t="s">
        <v>101</v>
      </c>
      <c r="B32" s="1">
        <v>48.0</v>
      </c>
      <c r="C32" s="1">
        <v>65.0</v>
      </c>
      <c r="D32" s="1">
        <v>63.0</v>
      </c>
      <c r="E32" s="1">
        <v>45.0</v>
      </c>
      <c r="F32" s="1">
        <v>50.0</v>
      </c>
      <c r="G32" s="1">
        <v>48.0</v>
      </c>
      <c r="H32" s="1">
        <v>51.0</v>
      </c>
      <c r="I32" s="1">
        <v>69.0</v>
      </c>
      <c r="J32" s="1">
        <v>76.0</v>
      </c>
      <c r="K32" s="1">
        <v>97.0</v>
      </c>
      <c r="L32" s="2"/>
      <c r="M32" s="2"/>
      <c r="N32" s="2"/>
      <c r="O32" s="2"/>
      <c r="P32" s="2"/>
      <c r="Q32" s="2"/>
      <c r="R32" s="2"/>
      <c r="S32" s="2"/>
      <c r="T32" s="2"/>
      <c r="U32" s="2"/>
      <c r="V32" s="2"/>
      <c r="W32" s="2"/>
      <c r="X32" s="2"/>
      <c r="Y32" s="2"/>
      <c r="Z32" s="2"/>
    </row>
    <row r="33" ht="15.75" customHeight="1">
      <c r="A33" s="1" t="s">
        <v>102</v>
      </c>
      <c r="B33" s="1">
        <v>1430.0</v>
      </c>
      <c r="C33" s="1">
        <v>2610.0</v>
      </c>
      <c r="D33" s="1">
        <v>2280.0</v>
      </c>
      <c r="E33" s="1">
        <v>2029.0</v>
      </c>
      <c r="F33" s="1">
        <v>2290.0</v>
      </c>
      <c r="G33" s="1">
        <v>2050.0</v>
      </c>
      <c r="H33" s="1">
        <v>2009.0</v>
      </c>
      <c r="I33" s="1">
        <v>3930.0</v>
      </c>
      <c r="J33" s="1">
        <v>3850.0</v>
      </c>
      <c r="K33" s="1">
        <v>9070.0</v>
      </c>
      <c r="L33" s="2"/>
      <c r="M33" s="2"/>
      <c r="N33" s="2"/>
      <c r="O33" s="2"/>
      <c r="P33" s="2"/>
      <c r="Q33" s="2"/>
      <c r="R33" s="2"/>
      <c r="S33" s="2"/>
      <c r="T33" s="2"/>
      <c r="U33" s="2"/>
      <c r="V33" s="2"/>
      <c r="W33" s="2"/>
      <c r="X33" s="2"/>
      <c r="Y33" s="2"/>
      <c r="Z33" s="2"/>
    </row>
    <row r="34" ht="15.75" customHeight="1">
      <c r="A34" s="1" t="s">
        <v>103</v>
      </c>
      <c r="B34" s="1">
        <v>40.0</v>
      </c>
      <c r="C34" s="1">
        <v>40.0</v>
      </c>
      <c r="D34" s="1">
        <v>40.0</v>
      </c>
      <c r="E34" s="1">
        <v>40.0</v>
      </c>
      <c r="F34" s="1">
        <v>40.0</v>
      </c>
      <c r="G34" s="1">
        <v>40.0</v>
      </c>
      <c r="H34" s="1">
        <v>40.0</v>
      </c>
      <c r="I34" s="1">
        <v>70.0</v>
      </c>
      <c r="J34" s="1">
        <v>70.0</v>
      </c>
      <c r="K34" s="1">
        <v>70.0</v>
      </c>
      <c r="L34" s="2"/>
      <c r="M34" s="2"/>
      <c r="N34" s="2"/>
      <c r="O34" s="2"/>
      <c r="P34" s="2"/>
      <c r="Q34" s="2"/>
      <c r="R34" s="2"/>
      <c r="S34" s="2"/>
      <c r="T34" s="2"/>
      <c r="U34" s="2"/>
      <c r="V34" s="2"/>
      <c r="W34" s="2"/>
      <c r="X34" s="2"/>
      <c r="Y34" s="2"/>
      <c r="Z34" s="2"/>
    </row>
    <row r="35" ht="15.75" customHeight="1">
      <c r="A35" s="1" t="s">
        <v>104</v>
      </c>
      <c r="B35" s="1">
        <v>896.0</v>
      </c>
      <c r="C35" s="1">
        <v>901.0</v>
      </c>
      <c r="D35" s="1">
        <v>904.0</v>
      </c>
      <c r="E35" s="1">
        <v>878.0</v>
      </c>
      <c r="F35" s="1">
        <v>784.0</v>
      </c>
      <c r="G35" s="1">
        <v>702.0</v>
      </c>
      <c r="H35" s="1">
        <v>697.0</v>
      </c>
      <c r="I35" s="1">
        <v>4650.0</v>
      </c>
      <c r="J35" s="1">
        <v>4610.0</v>
      </c>
      <c r="K35" s="1">
        <v>4650.0</v>
      </c>
      <c r="L35" s="2"/>
      <c r="M35" s="2"/>
      <c r="N35" s="2"/>
      <c r="O35" s="2"/>
      <c r="P35" s="2"/>
      <c r="Q35" s="2"/>
      <c r="R35" s="2"/>
      <c r="S35" s="2"/>
      <c r="T35" s="2"/>
      <c r="U35" s="2"/>
      <c r="V35" s="2"/>
      <c r="W35" s="2"/>
      <c r="X35" s="2"/>
      <c r="Y35" s="2"/>
      <c r="Z35" s="2"/>
    </row>
    <row r="36" ht="15.75" customHeight="1">
      <c r="A36" s="1" t="s">
        <v>105</v>
      </c>
      <c r="B36" s="1">
        <v>1190.0</v>
      </c>
      <c r="C36" s="1">
        <v>1290.0</v>
      </c>
      <c r="D36" s="1">
        <v>1450.0</v>
      </c>
      <c r="E36" s="1">
        <v>1610.0</v>
      </c>
      <c r="F36" s="1">
        <v>1780.0</v>
      </c>
      <c r="G36" s="1">
        <v>1890.0</v>
      </c>
      <c r="H36" s="1">
        <v>2009.0</v>
      </c>
      <c r="I36" s="1">
        <v>1850.0</v>
      </c>
      <c r="J36" s="1">
        <v>2130.0</v>
      </c>
      <c r="K36" s="1">
        <v>1980.0</v>
      </c>
      <c r="L36" s="2"/>
      <c r="M36" s="2"/>
      <c r="N36" s="2"/>
      <c r="O36" s="2"/>
      <c r="P36" s="2"/>
      <c r="Q36" s="2"/>
      <c r="R36" s="2"/>
      <c r="S36" s="2"/>
      <c r="T36" s="2"/>
      <c r="U36" s="2"/>
      <c r="V36" s="2"/>
      <c r="W36" s="2"/>
      <c r="X36" s="2"/>
      <c r="Y36" s="2"/>
      <c r="Z36" s="2"/>
    </row>
    <row r="37" ht="15.75" customHeight="1">
      <c r="A37" s="1" t="s">
        <v>106</v>
      </c>
      <c r="B37" s="1">
        <v>-151.0</v>
      </c>
      <c r="C37" s="1">
        <v>-255.0</v>
      </c>
      <c r="D37" s="1">
        <v>-318.0</v>
      </c>
      <c r="E37" s="1">
        <v>-164.0</v>
      </c>
      <c r="F37" s="1">
        <v>-251.0</v>
      </c>
      <c r="G37" s="1">
        <v>-238.0</v>
      </c>
      <c r="H37" s="1">
        <v>-163.0</v>
      </c>
      <c r="I37" s="1">
        <v>-195.0</v>
      </c>
      <c r="J37" s="1">
        <v>-352.0</v>
      </c>
      <c r="K37" s="1">
        <v>-282.0</v>
      </c>
      <c r="L37" s="2"/>
      <c r="M37" s="2"/>
      <c r="N37" s="2"/>
      <c r="O37" s="2"/>
      <c r="P37" s="2"/>
      <c r="Q37" s="2"/>
      <c r="R37" s="2"/>
      <c r="S37" s="2"/>
      <c r="T37" s="2"/>
      <c r="U37" s="2"/>
      <c r="V37" s="2"/>
      <c r="W37" s="2"/>
      <c r="X37" s="2"/>
      <c r="Y37" s="2"/>
      <c r="Z37" s="2"/>
    </row>
    <row r="38" ht="15.75" customHeight="1">
      <c r="A38" s="1" t="s">
        <v>107</v>
      </c>
      <c r="B38" s="1">
        <v>1930.0</v>
      </c>
      <c r="C38" s="1">
        <v>1940.0</v>
      </c>
      <c r="D38" s="1">
        <v>2040.0</v>
      </c>
      <c r="E38" s="1">
        <v>2330.0</v>
      </c>
      <c r="F38" s="1">
        <v>2310.0</v>
      </c>
      <c r="G38" s="1">
        <v>2350.0</v>
      </c>
      <c r="H38" s="1">
        <v>2540.0</v>
      </c>
      <c r="I38" s="1">
        <v>6310.0</v>
      </c>
      <c r="J38" s="1">
        <v>6390.0</v>
      </c>
      <c r="K38" s="1">
        <v>6340.0</v>
      </c>
      <c r="L38" s="2"/>
      <c r="M38" s="2"/>
      <c r="N38" s="2"/>
      <c r="O38" s="2"/>
      <c r="P38" s="2"/>
      <c r="Q38" s="2"/>
      <c r="R38" s="2"/>
      <c r="S38" s="2"/>
      <c r="T38" s="2"/>
      <c r="U38" s="2"/>
      <c r="V38" s="2"/>
      <c r="W38" s="2"/>
      <c r="X38" s="2"/>
      <c r="Y38" s="2"/>
      <c r="Z38" s="2"/>
    </row>
    <row r="39" ht="15.75" customHeight="1">
      <c r="A39" s="1" t="s">
        <v>108</v>
      </c>
      <c r="B39" s="1">
        <v>44.0</v>
      </c>
      <c r="C39" s="1">
        <v>45.0</v>
      </c>
      <c r="D39" s="1">
        <v>39.0</v>
      </c>
      <c r="E39" s="1">
        <v>29.0</v>
      </c>
      <c r="F39" s="1">
        <v>28.0</v>
      </c>
      <c r="G39" s="1">
        <v>29.0</v>
      </c>
      <c r="H39" s="1">
        <v>32.0</v>
      </c>
      <c r="I39" s="1">
        <v>38.0</v>
      </c>
      <c r="J39" s="1">
        <v>34.0</v>
      </c>
      <c r="K39" s="1">
        <v>20.0</v>
      </c>
      <c r="L39" s="2"/>
      <c r="M39" s="2"/>
      <c r="N39" s="2"/>
      <c r="O39" s="2"/>
      <c r="P39" s="2"/>
      <c r="Q39" s="2"/>
      <c r="R39" s="2"/>
      <c r="S39" s="2"/>
      <c r="T39" s="2"/>
      <c r="U39" s="2"/>
      <c r="V39" s="2"/>
      <c r="W39" s="2"/>
      <c r="X39" s="2"/>
      <c r="Y39" s="2"/>
      <c r="Z39" s="2"/>
    </row>
    <row r="40" ht="15.75" customHeight="1">
      <c r="A40" s="1" t="s">
        <v>109</v>
      </c>
      <c r="B40" s="1">
        <v>1980.0</v>
      </c>
      <c r="C40" s="1">
        <v>1980.0</v>
      </c>
      <c r="D40" s="1">
        <v>2080.0</v>
      </c>
      <c r="E40" s="1">
        <v>2350.0</v>
      </c>
      <c r="F40" s="1">
        <v>2340.0</v>
      </c>
      <c r="G40" s="1">
        <v>2380.0</v>
      </c>
      <c r="H40" s="1">
        <v>2580.0</v>
      </c>
      <c r="I40" s="1">
        <v>6350.0</v>
      </c>
      <c r="J40" s="1">
        <v>6420.0</v>
      </c>
      <c r="K40" s="1">
        <v>6370.0</v>
      </c>
      <c r="L40" s="2"/>
      <c r="M40" s="2"/>
      <c r="N40" s="2"/>
      <c r="O40" s="2"/>
      <c r="P40" s="2"/>
      <c r="Q40" s="2"/>
      <c r="R40" s="2"/>
      <c r="S40" s="2"/>
      <c r="T40" s="2"/>
      <c r="U40" s="2"/>
      <c r="V40" s="2"/>
      <c r="W40" s="2"/>
      <c r="X40" s="2"/>
      <c r="Y40" s="2"/>
      <c r="Z40" s="2"/>
    </row>
    <row r="41" ht="15.75" customHeight="1">
      <c r="A41" s="1" t="s">
        <v>110</v>
      </c>
      <c r="B41" s="1">
        <v>3410.0</v>
      </c>
      <c r="C41" s="1">
        <v>4590.0</v>
      </c>
      <c r="D41" s="1">
        <v>4360.0</v>
      </c>
      <c r="E41" s="1">
        <v>4390.0</v>
      </c>
      <c r="F41" s="1">
        <v>4620.0</v>
      </c>
      <c r="G41" s="1">
        <v>4430.0</v>
      </c>
      <c r="H41" s="1">
        <v>4590.0</v>
      </c>
      <c r="I41" s="1">
        <v>10280.0</v>
      </c>
      <c r="J41" s="1">
        <v>10270.0</v>
      </c>
      <c r="K41" s="1">
        <v>15430.0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111</v>
      </c>
      <c r="B43" s="1">
        <v>44.0</v>
      </c>
      <c r="C43" s="1">
        <v>44.0</v>
      </c>
      <c r="D43" s="1">
        <v>44.0</v>
      </c>
      <c r="E43" s="1">
        <v>44.0</v>
      </c>
      <c r="F43" s="1">
        <v>42.0</v>
      </c>
      <c r="G43" s="1">
        <v>40.0</v>
      </c>
      <c r="H43" s="1">
        <v>40.0</v>
      </c>
      <c r="I43" s="1">
        <v>67.0</v>
      </c>
      <c r="J43" s="1">
        <v>66.0</v>
      </c>
      <c r="K43" s="1">
        <v>66.0</v>
      </c>
      <c r="L43" s="2"/>
      <c r="M43" s="2"/>
      <c r="N43" s="2"/>
      <c r="O43" s="2"/>
      <c r="P43" s="2"/>
      <c r="Q43" s="2"/>
      <c r="R43" s="2"/>
      <c r="S43" s="2"/>
      <c r="T43" s="2"/>
      <c r="U43" s="2"/>
      <c r="V43" s="2"/>
      <c r="W43" s="2"/>
      <c r="X43" s="2"/>
      <c r="Y43" s="2"/>
      <c r="Z43" s="2"/>
    </row>
    <row r="44" ht="15.75" customHeight="1">
      <c r="A44" s="1" t="s">
        <v>112</v>
      </c>
      <c r="B44" s="1">
        <v>44.0</v>
      </c>
      <c r="C44" s="1">
        <v>44.0</v>
      </c>
      <c r="D44" s="1">
        <v>44.0</v>
      </c>
      <c r="E44" s="1">
        <v>44.0</v>
      </c>
      <c r="F44" s="1">
        <v>42.0</v>
      </c>
      <c r="G44" s="1">
        <v>40.0</v>
      </c>
      <c r="H44" s="1">
        <v>40.0</v>
      </c>
      <c r="I44" s="1">
        <v>67.0</v>
      </c>
      <c r="J44" s="1">
        <v>66.0</v>
      </c>
      <c r="K44" s="1">
        <v>66.0</v>
      </c>
      <c r="L44" s="2"/>
      <c r="M44" s="2"/>
      <c r="N44" s="2"/>
      <c r="O44" s="2"/>
      <c r="P44" s="2"/>
      <c r="Q44" s="2"/>
      <c r="R44" s="2"/>
      <c r="S44" s="2"/>
      <c r="T44" s="2"/>
      <c r="U44" s="2"/>
      <c r="V44" s="2"/>
      <c r="W44" s="2"/>
      <c r="X44" s="2"/>
      <c r="Y44" s="2"/>
      <c r="Z44" s="2"/>
    </row>
    <row r="45" ht="15.75" customHeight="1">
      <c r="A45" s="1" t="s">
        <v>113</v>
      </c>
      <c r="B45" s="1" t="s">
        <v>114</v>
      </c>
      <c r="C45" s="1" t="s">
        <v>115</v>
      </c>
      <c r="D45" s="1" t="s">
        <v>116</v>
      </c>
      <c r="E45" s="1" t="s">
        <v>117</v>
      </c>
      <c r="F45" s="1" t="s">
        <v>118</v>
      </c>
      <c r="G45" s="1" t="s">
        <v>119</v>
      </c>
      <c r="H45" s="1" t="s">
        <v>120</v>
      </c>
      <c r="I45" s="1" t="s">
        <v>121</v>
      </c>
      <c r="J45" s="1" t="s">
        <v>122</v>
      </c>
      <c r="K45" s="1" t="s">
        <v>123</v>
      </c>
      <c r="L45" s="2"/>
      <c r="M45" s="2"/>
      <c r="N45" s="2"/>
      <c r="O45" s="2"/>
      <c r="P45" s="2"/>
      <c r="Q45" s="2"/>
      <c r="R45" s="2"/>
      <c r="S45" s="2"/>
      <c r="T45" s="2"/>
      <c r="U45" s="2"/>
      <c r="V45" s="2"/>
      <c r="W45" s="2"/>
      <c r="X45" s="2"/>
      <c r="Y45" s="2"/>
      <c r="Z45" s="2"/>
    </row>
    <row r="46" ht="15.75" customHeight="1">
      <c r="A46" s="1" t="s">
        <v>124</v>
      </c>
      <c r="B46" s="1">
        <v>728.0</v>
      </c>
      <c r="C46" s="1">
        <v>-306.0</v>
      </c>
      <c r="D46" s="1">
        <v>-126.0</v>
      </c>
      <c r="E46" s="1">
        <v>178.0</v>
      </c>
      <c r="F46" s="1">
        <v>176.0</v>
      </c>
      <c r="G46" s="1">
        <v>283.0</v>
      </c>
      <c r="H46" s="1">
        <v>496.0</v>
      </c>
      <c r="I46" s="1">
        <v>-156.0</v>
      </c>
      <c r="J46" s="1">
        <v>140.0</v>
      </c>
      <c r="K46" s="1">
        <v>-4290.0</v>
      </c>
      <c r="L46" s="2"/>
      <c r="M46" s="2"/>
      <c r="N46" s="2"/>
      <c r="O46" s="2"/>
      <c r="P46" s="2"/>
      <c r="Q46" s="2"/>
      <c r="R46" s="2"/>
      <c r="S46" s="2"/>
      <c r="T46" s="2"/>
      <c r="U46" s="2"/>
      <c r="V46" s="2"/>
      <c r="W46" s="2"/>
      <c r="X46" s="2"/>
      <c r="Y46" s="2"/>
      <c r="Z46" s="2"/>
    </row>
    <row r="47" ht="15.75" customHeight="1">
      <c r="A47" s="1" t="s">
        <v>125</v>
      </c>
      <c r="B47" s="1" t="s">
        <v>126</v>
      </c>
      <c r="C47" s="1" t="s">
        <v>127</v>
      </c>
      <c r="D47" s="1" t="s">
        <v>128</v>
      </c>
      <c r="E47" s="1" t="s">
        <v>129</v>
      </c>
      <c r="F47" s="1" t="s">
        <v>130</v>
      </c>
      <c r="G47" s="1" t="s">
        <v>131</v>
      </c>
      <c r="H47" s="1" t="s">
        <v>132</v>
      </c>
      <c r="I47" s="1" t="s">
        <v>133</v>
      </c>
      <c r="J47" s="1" t="s">
        <v>134</v>
      </c>
      <c r="K47" s="1" t="s">
        <v>135</v>
      </c>
      <c r="L47" s="2"/>
      <c r="M47" s="2"/>
      <c r="N47" s="2"/>
      <c r="O47" s="2"/>
      <c r="P47" s="2"/>
      <c r="Q47" s="2"/>
      <c r="R47" s="2"/>
      <c r="S47" s="2"/>
      <c r="T47" s="2"/>
      <c r="U47" s="2"/>
      <c r="V47" s="2"/>
      <c r="W47" s="2"/>
      <c r="X47" s="2"/>
      <c r="Y47" s="2"/>
      <c r="Z47" s="2"/>
    </row>
    <row r="48" ht="15.75" customHeight="1">
      <c r="A48" s="1" t="s">
        <v>136</v>
      </c>
      <c r="B48" s="1">
        <v>646.0</v>
      </c>
      <c r="C48" s="1">
        <v>1730.0</v>
      </c>
      <c r="D48" s="1">
        <v>1410.0</v>
      </c>
      <c r="E48" s="1">
        <v>1140.0</v>
      </c>
      <c r="F48" s="1">
        <v>1310.0</v>
      </c>
      <c r="G48" s="1">
        <v>1210.0</v>
      </c>
      <c r="H48" s="1">
        <v>1150.0</v>
      </c>
      <c r="I48" s="1">
        <v>2040.0</v>
      </c>
      <c r="J48" s="1">
        <v>2140.0</v>
      </c>
      <c r="K48" s="1">
        <v>6550.0</v>
      </c>
      <c r="L48" s="2"/>
      <c r="M48" s="2"/>
      <c r="N48" s="2"/>
      <c r="O48" s="2"/>
      <c r="P48" s="2"/>
      <c r="Q48" s="2"/>
      <c r="R48" s="2"/>
      <c r="S48" s="2"/>
      <c r="T48" s="2"/>
      <c r="U48" s="2"/>
      <c r="V48" s="2"/>
      <c r="W48" s="2"/>
      <c r="X48" s="2"/>
      <c r="Y48" s="2"/>
      <c r="Z48" s="2"/>
    </row>
    <row r="49" ht="15.75" customHeight="1">
      <c r="A49" s="1" t="s">
        <v>137</v>
      </c>
      <c r="B49" s="1">
        <v>312.0</v>
      </c>
      <c r="C49" s="1">
        <v>1480.0</v>
      </c>
      <c r="D49" s="1">
        <v>1130.0</v>
      </c>
      <c r="E49" s="1">
        <v>1000.0</v>
      </c>
      <c r="F49" s="1">
        <v>1060.0</v>
      </c>
      <c r="G49" s="1">
        <v>880.0</v>
      </c>
      <c r="H49" s="1">
        <v>538.0</v>
      </c>
      <c r="I49" s="1">
        <v>1360.0</v>
      </c>
      <c r="J49" s="1">
        <v>1450.0</v>
      </c>
      <c r="K49" s="1">
        <v>5980.0</v>
      </c>
      <c r="L49" s="2"/>
      <c r="M49" s="2"/>
      <c r="N49" s="2"/>
      <c r="O49" s="2"/>
      <c r="P49" s="2"/>
      <c r="Q49" s="2"/>
      <c r="R49" s="2"/>
      <c r="S49" s="2"/>
      <c r="T49" s="2"/>
      <c r="U49" s="2"/>
      <c r="V49" s="2"/>
      <c r="W49" s="2"/>
      <c r="X49" s="2"/>
      <c r="Y49" s="2"/>
      <c r="Z49" s="2"/>
    </row>
    <row r="50" ht="15.75" customHeight="1">
      <c r="A50" s="1" t="s">
        <v>138</v>
      </c>
      <c r="B50" s="1">
        <v>67.0</v>
      </c>
      <c r="C50" s="1">
        <v>93.0</v>
      </c>
      <c r="D50" s="1">
        <v>96.0</v>
      </c>
      <c r="E50" s="1">
        <v>92.0</v>
      </c>
      <c r="F50" s="1">
        <v>91.0</v>
      </c>
      <c r="G50" s="1">
        <v>79.0</v>
      </c>
      <c r="H50" s="1">
        <v>68.0</v>
      </c>
      <c r="I50" s="1">
        <v>108.0</v>
      </c>
      <c r="J50" s="1">
        <v>94.0</v>
      </c>
      <c r="K50" s="1">
        <v>115.0</v>
      </c>
      <c r="L50" s="2"/>
      <c r="M50" s="2"/>
      <c r="N50" s="2"/>
      <c r="O50" s="2"/>
      <c r="P50" s="2"/>
      <c r="Q50" s="2"/>
      <c r="R50" s="2"/>
      <c r="S50" s="2"/>
      <c r="T50" s="2"/>
      <c r="U50" s="2"/>
      <c r="V50" s="2"/>
      <c r="W50" s="2"/>
      <c r="X50" s="2"/>
      <c r="Y50" s="2"/>
      <c r="Z50" s="2"/>
    </row>
    <row r="51" ht="15.75" customHeight="1">
      <c r="A51" s="1" t="s">
        <v>139</v>
      </c>
      <c r="B51" s="1">
        <v>306.0</v>
      </c>
      <c r="C51" s="1">
        <v>361.0</v>
      </c>
      <c r="D51" s="1">
        <v>255.0</v>
      </c>
      <c r="E51" s="1">
        <v>281.0</v>
      </c>
      <c r="F51" s="1">
        <v>284.0</v>
      </c>
      <c r="G51" s="1">
        <v>249.0</v>
      </c>
      <c r="H51" s="1">
        <v>247.0</v>
      </c>
      <c r="I51" s="1">
        <v>270.0</v>
      </c>
      <c r="J51" s="1">
        <v>326.0</v>
      </c>
      <c r="K51" s="1">
        <v>449.0</v>
      </c>
      <c r="L51" s="2"/>
      <c r="M51" s="2"/>
      <c r="N51" s="2"/>
      <c r="O51" s="2"/>
      <c r="P51" s="2"/>
      <c r="Q51" s="2"/>
      <c r="R51" s="2"/>
      <c r="S51" s="2"/>
      <c r="T51" s="2"/>
      <c r="U51" s="2"/>
      <c r="V51" s="2"/>
      <c r="W51" s="2"/>
      <c r="X51" s="2"/>
      <c r="Y51" s="2"/>
      <c r="Z51" s="2"/>
    </row>
    <row r="52" ht="15.75" customHeight="1">
      <c r="A52" s="1" t="s">
        <v>140</v>
      </c>
      <c r="B52" s="1">
        <v>44.0</v>
      </c>
      <c r="C52" s="1">
        <v>45.0</v>
      </c>
      <c r="D52" s="1">
        <v>39.0</v>
      </c>
      <c r="E52" s="1">
        <v>29.0</v>
      </c>
      <c r="F52" s="1">
        <v>28.0</v>
      </c>
      <c r="G52" s="1">
        <v>29.0</v>
      </c>
      <c r="H52" s="1">
        <v>32.0</v>
      </c>
      <c r="I52" s="1">
        <v>38.0</v>
      </c>
      <c r="J52" s="1">
        <v>34.0</v>
      </c>
      <c r="K52" s="1">
        <v>20.0</v>
      </c>
      <c r="L52" s="2"/>
      <c r="M52" s="2"/>
      <c r="N52" s="2"/>
      <c r="O52" s="2"/>
      <c r="P52" s="2"/>
      <c r="Q52" s="2"/>
      <c r="R52" s="2"/>
      <c r="S52" s="2"/>
      <c r="T52" s="2"/>
      <c r="U52" s="2"/>
      <c r="V52" s="2"/>
      <c r="W52" s="2"/>
      <c r="X52" s="2"/>
      <c r="Y52" s="2"/>
      <c r="Z52" s="2"/>
    </row>
    <row r="53" ht="15.75" customHeight="1">
      <c r="A53" s="1" t="s">
        <v>141</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142</v>
      </c>
      <c r="B54" s="1">
        <v>-47.0</v>
      </c>
      <c r="C54" s="1">
        <v>-28.0</v>
      </c>
      <c r="D54" s="1">
        <v>-43.0</v>
      </c>
      <c r="E54" s="1">
        <v>-46.0</v>
      </c>
      <c r="F54" s="1">
        <v>-65.0</v>
      </c>
      <c r="G54" s="1">
        <v>-62.0</v>
      </c>
      <c r="H54" s="1">
        <v>-60.0</v>
      </c>
      <c r="I54" s="1">
        <v>-85.0</v>
      </c>
      <c r="J54" s="1">
        <v>0.0</v>
      </c>
      <c r="K54" s="1">
        <v>0.0</v>
      </c>
      <c r="L54" s="2"/>
      <c r="M54" s="2"/>
      <c r="N54" s="2"/>
      <c r="O54" s="2"/>
      <c r="P54" s="2"/>
      <c r="Q54" s="2"/>
      <c r="R54" s="2"/>
      <c r="S54" s="2"/>
      <c r="T54" s="2"/>
      <c r="U54" s="2"/>
      <c r="V54" s="2"/>
      <c r="W54" s="2"/>
      <c r="X54" s="2"/>
      <c r="Y54" s="2"/>
      <c r="Z54" s="2"/>
    </row>
    <row r="55" ht="15.75" customHeight="1">
      <c r="A55" s="1" t="s">
        <v>143</v>
      </c>
      <c r="B55" s="1">
        <v>68.0</v>
      </c>
      <c r="C55" s="1">
        <v>80.0</v>
      </c>
      <c r="D55" s="1">
        <v>76.0</v>
      </c>
      <c r="E55" s="1">
        <v>78.0</v>
      </c>
      <c r="F55" s="1">
        <v>82.0</v>
      </c>
      <c r="G55" s="1">
        <v>80.0</v>
      </c>
      <c r="H55" s="1">
        <v>76.0</v>
      </c>
      <c r="I55" s="1">
        <v>109.0</v>
      </c>
      <c r="J55" s="1">
        <v>103.0</v>
      </c>
      <c r="K55" s="1">
        <v>139.0</v>
      </c>
      <c r="L55" s="2"/>
      <c r="M55" s="2"/>
      <c r="N55" s="2"/>
      <c r="O55" s="2"/>
      <c r="P55" s="2"/>
      <c r="Q55" s="2"/>
      <c r="R55" s="2"/>
      <c r="S55" s="2"/>
      <c r="T55" s="2"/>
      <c r="U55" s="2"/>
      <c r="V55" s="2"/>
      <c r="W55" s="2"/>
      <c r="X55" s="2"/>
      <c r="Y55" s="2"/>
      <c r="Z55" s="2"/>
    </row>
    <row r="56" ht="15.75" customHeight="1">
      <c r="A56" s="1" t="s">
        <v>144</v>
      </c>
      <c r="B56" s="1">
        <v>235.0</v>
      </c>
      <c r="C56" s="1">
        <v>277.0</v>
      </c>
      <c r="D56" s="1">
        <v>280.0</v>
      </c>
      <c r="E56" s="1">
        <v>294.0</v>
      </c>
      <c r="F56" s="1">
        <v>303.0</v>
      </c>
      <c r="G56" s="1">
        <v>305.0</v>
      </c>
      <c r="H56" s="1">
        <v>291.0</v>
      </c>
      <c r="I56" s="1">
        <v>450.0</v>
      </c>
      <c r="J56" s="1">
        <v>402.0</v>
      </c>
      <c r="K56" s="1">
        <v>414.0</v>
      </c>
      <c r="L56" s="2"/>
      <c r="M56" s="2"/>
      <c r="N56" s="2"/>
      <c r="O56" s="2"/>
      <c r="P56" s="2"/>
      <c r="Q56" s="2"/>
      <c r="R56" s="2"/>
      <c r="S56" s="2"/>
      <c r="T56" s="2"/>
      <c r="U56" s="2"/>
      <c r="V56" s="2"/>
      <c r="W56" s="2"/>
      <c r="X56" s="2"/>
      <c r="Y56" s="2"/>
      <c r="Z56" s="2"/>
    </row>
    <row r="57" ht="15.75" customHeight="1">
      <c r="A57" s="1" t="s">
        <v>145</v>
      </c>
      <c r="B57" s="1">
        <v>812.0</v>
      </c>
      <c r="C57" s="1">
        <v>927.0</v>
      </c>
      <c r="D57" s="1">
        <v>930.0</v>
      </c>
      <c r="E57" s="1">
        <v>987.0</v>
      </c>
      <c r="F57" s="1">
        <v>972.0</v>
      </c>
      <c r="G57" s="1">
        <v>988.0</v>
      </c>
      <c r="H57" s="1">
        <v>978.0</v>
      </c>
      <c r="I57" s="1">
        <v>1160.0</v>
      </c>
      <c r="J57" s="1">
        <v>1110.0</v>
      </c>
      <c r="K57" s="1">
        <v>1220.0</v>
      </c>
      <c r="L57" s="2"/>
      <c r="M57" s="2"/>
      <c r="N57" s="2"/>
      <c r="O57" s="2"/>
      <c r="P57" s="2"/>
      <c r="Q57" s="2"/>
      <c r="R57" s="2"/>
      <c r="S57" s="2"/>
      <c r="T57" s="2"/>
      <c r="U57" s="2"/>
      <c r="V57" s="2"/>
      <c r="W57" s="2"/>
      <c r="X57" s="2"/>
      <c r="Y57" s="2"/>
      <c r="Z57" s="2"/>
    </row>
    <row r="58" ht="15.75" customHeight="1">
      <c r="A58" s="1" t="s">
        <v>146</v>
      </c>
      <c r="B58" s="1">
        <v>2.0</v>
      </c>
      <c r="C58" s="1">
        <v>2.0</v>
      </c>
      <c r="D58" s="1">
        <v>2.0</v>
      </c>
      <c r="E58" s="1">
        <v>2.0</v>
      </c>
      <c r="F58" s="1">
        <v>2.0</v>
      </c>
      <c r="G58" s="1">
        <v>1.0</v>
      </c>
      <c r="H58" s="1">
        <v>2.0</v>
      </c>
      <c r="I58" s="1">
        <v>3.0</v>
      </c>
      <c r="J58" s="1">
        <v>2.0</v>
      </c>
      <c r="K58" s="1">
        <v>3.0</v>
      </c>
      <c r="L58" s="2"/>
      <c r="M58" s="2"/>
      <c r="N58" s="2"/>
      <c r="O58" s="2"/>
      <c r="P58" s="2"/>
      <c r="Q58" s="2"/>
      <c r="R58" s="2"/>
      <c r="S58" s="2"/>
      <c r="T58" s="2"/>
      <c r="U58" s="2"/>
      <c r="V58" s="2"/>
      <c r="W58" s="2"/>
      <c r="X58" s="2"/>
      <c r="Y58" s="2"/>
      <c r="Z58" s="2"/>
    </row>
    <row r="59" ht="15.75" customHeight="1">
      <c r="A59" s="1" t="s">
        <v>147</v>
      </c>
      <c r="B59" s="1">
        <v>11.0</v>
      </c>
      <c r="C59" s="1">
        <v>11.0</v>
      </c>
      <c r="D59" s="1">
        <v>11.0</v>
      </c>
      <c r="E59" s="1">
        <v>11.0</v>
      </c>
      <c r="F59" s="1">
        <v>13.0</v>
      </c>
      <c r="G59" s="1">
        <v>9.0</v>
      </c>
      <c r="H59" s="1">
        <v>18.0</v>
      </c>
      <c r="I59" s="1">
        <v>18.0</v>
      </c>
      <c r="J59" s="1">
        <v>30.0</v>
      </c>
      <c r="K59" s="1">
        <v>30.0</v>
      </c>
      <c r="L59" s="2"/>
      <c r="M59" s="2"/>
      <c r="N59" s="2"/>
      <c r="O59" s="2"/>
      <c r="P59" s="2"/>
      <c r="Q59" s="2"/>
      <c r="R59" s="2"/>
      <c r="S59" s="2"/>
      <c r="T59" s="2"/>
      <c r="U59" s="2"/>
      <c r="V59" s="2"/>
      <c r="W59" s="2"/>
      <c r="X59" s="2"/>
      <c r="Y59" s="2"/>
      <c r="Z59" s="2"/>
    </row>
    <row r="60" ht="15.75" customHeight="1">
      <c r="A60" s="1" t="s">
        <v>148</v>
      </c>
      <c r="B60" s="1">
        <v>400.0</v>
      </c>
      <c r="C60" s="1">
        <v>373.0</v>
      </c>
      <c r="D60" s="1">
        <v>356.0</v>
      </c>
      <c r="E60" s="1">
        <v>447.0</v>
      </c>
      <c r="F60" s="1">
        <v>493.0</v>
      </c>
      <c r="G60" s="1">
        <v>416.0</v>
      </c>
      <c r="H60" s="1">
        <v>445.0</v>
      </c>
      <c r="I60" s="1">
        <v>1210.0</v>
      </c>
      <c r="J60" s="1">
        <v>1240.0</v>
      </c>
      <c r="K60" s="1">
        <v>1880.0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3260.0</v>
      </c>
      <c r="C2" s="1">
        <v>3510.0</v>
      </c>
      <c r="D2" s="1">
        <v>3220.0</v>
      </c>
      <c r="E2" s="1">
        <v>3360.0</v>
      </c>
      <c r="F2" s="1">
        <v>3650.0</v>
      </c>
      <c r="G2" s="1">
        <v>3240.0</v>
      </c>
      <c r="H2" s="1">
        <v>2910.0</v>
      </c>
      <c r="I2" s="1">
        <v>3810.0</v>
      </c>
      <c r="J2" s="1">
        <v>5220.0</v>
      </c>
      <c r="K2" s="1">
        <v>6250.0</v>
      </c>
      <c r="L2" s="2"/>
      <c r="M2" s="2"/>
      <c r="N2" s="2"/>
      <c r="O2" s="2"/>
      <c r="P2" s="2"/>
      <c r="Q2" s="2"/>
      <c r="R2" s="2"/>
      <c r="S2" s="2"/>
      <c r="T2" s="2"/>
      <c r="U2" s="2"/>
      <c r="V2" s="2"/>
      <c r="W2" s="2"/>
      <c r="X2" s="2"/>
      <c r="Y2" s="2"/>
      <c r="Z2" s="2"/>
    </row>
    <row r="3">
      <c r="A3" s="1" t="s">
        <v>150</v>
      </c>
      <c r="B3" s="1">
        <v>3260.0</v>
      </c>
      <c r="C3" s="1">
        <v>3510.0</v>
      </c>
      <c r="D3" s="1">
        <v>3220.0</v>
      </c>
      <c r="E3" s="1">
        <v>3360.0</v>
      </c>
      <c r="F3" s="1">
        <v>3650.0</v>
      </c>
      <c r="G3" s="1">
        <v>3240.0</v>
      </c>
      <c r="H3" s="1">
        <v>2910.0</v>
      </c>
      <c r="I3" s="1">
        <v>3810.0</v>
      </c>
      <c r="J3" s="1">
        <v>5220.0</v>
      </c>
      <c r="K3" s="1">
        <v>6250.0</v>
      </c>
      <c r="L3" s="2"/>
      <c r="M3" s="2"/>
      <c r="N3" s="2"/>
      <c r="O3" s="2"/>
      <c r="P3" s="2"/>
      <c r="Q3" s="2"/>
      <c r="R3" s="2"/>
      <c r="S3" s="2"/>
      <c r="T3" s="2"/>
      <c r="U3" s="2"/>
      <c r="V3" s="2"/>
      <c r="W3" s="2"/>
      <c r="X3" s="2"/>
      <c r="Y3" s="2"/>
      <c r="Z3" s="2"/>
    </row>
    <row r="4">
      <c r="A4" s="1" t="s">
        <v>151</v>
      </c>
      <c r="B4" s="1">
        <v>2450.0</v>
      </c>
      <c r="C4" s="1">
        <v>2550.0</v>
      </c>
      <c r="D4" s="1">
        <v>2350.0</v>
      </c>
      <c r="E4" s="1">
        <v>2460.0</v>
      </c>
      <c r="F4" s="1">
        <v>2680.0</v>
      </c>
      <c r="G4" s="1">
        <v>2370.0</v>
      </c>
      <c r="H4" s="1">
        <v>2080.0</v>
      </c>
      <c r="I4" s="1">
        <v>2710.0</v>
      </c>
      <c r="J4" s="1">
        <v>3510.0</v>
      </c>
      <c r="K4" s="1">
        <v>4140.0</v>
      </c>
      <c r="L4" s="2"/>
      <c r="M4" s="2"/>
      <c r="N4" s="2"/>
      <c r="O4" s="2"/>
      <c r="P4" s="2"/>
      <c r="Q4" s="2"/>
      <c r="R4" s="2"/>
      <c r="S4" s="2"/>
      <c r="T4" s="2"/>
      <c r="U4" s="2"/>
      <c r="V4" s="2"/>
      <c r="W4" s="2"/>
      <c r="X4" s="2"/>
      <c r="Y4" s="2"/>
      <c r="Z4" s="2"/>
    </row>
    <row r="5">
      <c r="A5" s="1" t="s">
        <v>152</v>
      </c>
      <c r="B5" s="1">
        <v>810.0</v>
      </c>
      <c r="C5" s="1">
        <v>962.0</v>
      </c>
      <c r="D5" s="1">
        <v>870.0</v>
      </c>
      <c r="E5" s="1">
        <v>896.0</v>
      </c>
      <c r="F5" s="1">
        <v>968.0</v>
      </c>
      <c r="G5" s="1">
        <v>871.0</v>
      </c>
      <c r="H5" s="1">
        <v>827.0</v>
      </c>
      <c r="I5" s="1">
        <v>1100.0</v>
      </c>
      <c r="J5" s="1">
        <v>1710.0</v>
      </c>
      <c r="K5" s="1">
        <v>2110.0</v>
      </c>
      <c r="L5" s="2"/>
      <c r="M5" s="2"/>
      <c r="N5" s="2"/>
      <c r="O5" s="2"/>
      <c r="P5" s="2"/>
      <c r="Q5" s="2"/>
      <c r="R5" s="2"/>
      <c r="S5" s="2"/>
      <c r="T5" s="2"/>
      <c r="U5" s="2"/>
      <c r="V5" s="2"/>
      <c r="W5" s="2"/>
      <c r="X5" s="2"/>
      <c r="Y5" s="2"/>
      <c r="Z5" s="2"/>
    </row>
    <row r="6">
      <c r="A6" s="1" t="s">
        <v>153</v>
      </c>
      <c r="B6" s="1">
        <v>477.0</v>
      </c>
      <c r="C6" s="1">
        <v>547.0</v>
      </c>
      <c r="D6" s="1">
        <v>513.0</v>
      </c>
      <c r="E6" s="1">
        <v>539.0</v>
      </c>
      <c r="F6" s="1">
        <v>542.0</v>
      </c>
      <c r="G6" s="1">
        <v>510.0</v>
      </c>
      <c r="H6" s="1">
        <v>457.0</v>
      </c>
      <c r="I6" s="1">
        <v>640.0</v>
      </c>
      <c r="J6" s="1">
        <v>869.0</v>
      </c>
      <c r="K6" s="1">
        <v>1240.0</v>
      </c>
      <c r="L6" s="2"/>
      <c r="M6" s="2"/>
      <c r="N6" s="2"/>
      <c r="O6" s="2"/>
      <c r="P6" s="2"/>
      <c r="Q6" s="2"/>
      <c r="R6" s="2"/>
      <c r="S6" s="2"/>
      <c r="T6" s="2"/>
      <c r="U6" s="2"/>
      <c r="V6" s="2"/>
      <c r="W6" s="2"/>
      <c r="X6" s="2"/>
      <c r="Y6" s="2"/>
      <c r="Z6" s="2"/>
    </row>
    <row r="7">
      <c r="A7" s="1" t="s">
        <v>154</v>
      </c>
      <c r="B7" s="1">
        <v>32.0</v>
      </c>
      <c r="C7" s="1">
        <v>30.0</v>
      </c>
      <c r="D7" s="1">
        <v>29.0</v>
      </c>
      <c r="E7" s="1">
        <v>29.0</v>
      </c>
      <c r="F7" s="1">
        <v>29.0</v>
      </c>
      <c r="G7" s="1">
        <v>22.0</v>
      </c>
      <c r="H7" s="1">
        <v>34.0</v>
      </c>
      <c r="I7" s="1">
        <v>74.0</v>
      </c>
      <c r="J7" s="1">
        <v>107.0</v>
      </c>
      <c r="K7" s="1">
        <v>171.0</v>
      </c>
      <c r="L7" s="2"/>
      <c r="M7" s="2"/>
      <c r="N7" s="2"/>
      <c r="O7" s="2"/>
      <c r="P7" s="2"/>
      <c r="Q7" s="2"/>
      <c r="R7" s="2"/>
      <c r="S7" s="2"/>
      <c r="T7" s="2"/>
      <c r="U7" s="2"/>
      <c r="V7" s="2"/>
      <c r="W7" s="2"/>
      <c r="X7" s="2"/>
      <c r="Y7" s="2"/>
      <c r="Z7" s="2"/>
    </row>
    <row r="8">
      <c r="A8" s="1" t="s">
        <v>155</v>
      </c>
      <c r="B8" s="1">
        <v>510.0</v>
      </c>
      <c r="C8" s="1">
        <v>577.0</v>
      </c>
      <c r="D8" s="1">
        <v>542.0</v>
      </c>
      <c r="E8" s="1">
        <v>569.0</v>
      </c>
      <c r="F8" s="1">
        <v>571.0</v>
      </c>
      <c r="G8" s="1">
        <v>533.0</v>
      </c>
      <c r="H8" s="1">
        <v>492.0</v>
      </c>
      <c r="I8" s="1">
        <v>715.0</v>
      </c>
      <c r="J8" s="1">
        <v>976.0</v>
      </c>
      <c r="K8" s="1">
        <v>1410.0</v>
      </c>
      <c r="L8" s="2"/>
      <c r="M8" s="2"/>
      <c r="N8" s="2"/>
      <c r="O8" s="2"/>
      <c r="P8" s="2"/>
      <c r="Q8" s="2"/>
      <c r="R8" s="2"/>
      <c r="S8" s="2"/>
      <c r="T8" s="2"/>
      <c r="U8" s="2"/>
      <c r="V8" s="2"/>
      <c r="W8" s="2"/>
      <c r="X8" s="2"/>
      <c r="Y8" s="2"/>
      <c r="Z8" s="2"/>
    </row>
    <row r="9">
      <c r="A9" s="1" t="s">
        <v>156</v>
      </c>
      <c r="B9" s="1">
        <v>300.0</v>
      </c>
      <c r="C9" s="1">
        <v>384.0</v>
      </c>
      <c r="D9" s="1">
        <v>327.0</v>
      </c>
      <c r="E9" s="1">
        <v>327.0</v>
      </c>
      <c r="F9" s="1">
        <v>397.0</v>
      </c>
      <c r="G9" s="1">
        <v>339.0</v>
      </c>
      <c r="H9" s="1">
        <v>335.0</v>
      </c>
      <c r="I9" s="1">
        <v>383.0</v>
      </c>
      <c r="J9" s="1">
        <v>733.0</v>
      </c>
      <c r="K9" s="1">
        <v>702.0</v>
      </c>
      <c r="L9" s="2"/>
      <c r="M9" s="2"/>
      <c r="N9" s="2"/>
      <c r="O9" s="2"/>
      <c r="P9" s="2"/>
      <c r="Q9" s="2"/>
      <c r="R9" s="2"/>
      <c r="S9" s="2"/>
      <c r="T9" s="2"/>
      <c r="U9" s="2"/>
      <c r="V9" s="2"/>
      <c r="W9" s="2"/>
      <c r="X9" s="2"/>
      <c r="Y9" s="2"/>
      <c r="Z9" s="2"/>
    </row>
    <row r="10">
      <c r="A10" s="1" t="s">
        <v>157</v>
      </c>
      <c r="B10" s="1">
        <v>-39.0</v>
      </c>
      <c r="C10" s="1">
        <v>-60.0</v>
      </c>
      <c r="D10" s="1">
        <v>-58.0</v>
      </c>
      <c r="E10" s="1">
        <v>-56.0</v>
      </c>
      <c r="F10" s="1">
        <v>-55.0</v>
      </c>
      <c r="G10" s="1">
        <v>-53.0</v>
      </c>
      <c r="H10" s="1">
        <v>-39.0</v>
      </c>
      <c r="I10" s="1">
        <v>-60.0</v>
      </c>
      <c r="J10" s="1">
        <v>-87.0</v>
      </c>
      <c r="K10" s="1">
        <v>-431.0</v>
      </c>
      <c r="L10" s="2"/>
      <c r="M10" s="2"/>
      <c r="N10" s="2"/>
      <c r="O10" s="2"/>
      <c r="P10" s="2"/>
      <c r="Q10" s="2"/>
      <c r="R10" s="2"/>
      <c r="S10" s="2"/>
      <c r="T10" s="2"/>
      <c r="U10" s="2"/>
      <c r="V10" s="2"/>
      <c r="W10" s="2"/>
      <c r="X10" s="2"/>
      <c r="Y10" s="2"/>
      <c r="Z10" s="2"/>
    </row>
    <row r="11">
      <c r="A11" s="1" t="s">
        <v>158</v>
      </c>
      <c r="B11" s="1">
        <v>7.0</v>
      </c>
      <c r="C11" s="1">
        <v>4.0</v>
      </c>
      <c r="D11" s="1">
        <v>4.0</v>
      </c>
      <c r="E11" s="1">
        <v>3.0</v>
      </c>
      <c r="F11" s="1">
        <v>1.0</v>
      </c>
      <c r="G11" s="1">
        <v>5.0</v>
      </c>
      <c r="H11" s="1">
        <v>5.0</v>
      </c>
      <c r="I11" s="1">
        <v>7.0</v>
      </c>
      <c r="J11" s="1">
        <v>5.0</v>
      </c>
      <c r="K11" s="1">
        <v>43.0</v>
      </c>
      <c r="L11" s="2"/>
      <c r="M11" s="2"/>
      <c r="N11" s="2"/>
      <c r="O11" s="2"/>
      <c r="P11" s="2"/>
      <c r="Q11" s="2"/>
      <c r="R11" s="2"/>
      <c r="S11" s="2"/>
      <c r="T11" s="2"/>
      <c r="U11" s="2"/>
      <c r="V11" s="2"/>
      <c r="W11" s="2"/>
      <c r="X11" s="2"/>
      <c r="Y11" s="2"/>
      <c r="Z11" s="2"/>
    </row>
    <row r="12">
      <c r="A12" s="1" t="s">
        <v>159</v>
      </c>
      <c r="B12" s="1">
        <v>-31.0</v>
      </c>
      <c r="C12" s="1">
        <v>-55.0</v>
      </c>
      <c r="D12" s="1">
        <v>-54.0</v>
      </c>
      <c r="E12" s="1">
        <v>-52.0</v>
      </c>
      <c r="F12" s="1">
        <v>-53.0</v>
      </c>
      <c r="G12" s="1">
        <v>-47.0</v>
      </c>
      <c r="H12" s="1">
        <v>-33.0</v>
      </c>
      <c r="I12" s="1">
        <v>-53.0</v>
      </c>
      <c r="J12" s="1">
        <v>-82.0</v>
      </c>
      <c r="K12" s="1">
        <v>-387.0</v>
      </c>
      <c r="L12" s="2"/>
      <c r="M12" s="2"/>
      <c r="N12" s="2"/>
      <c r="O12" s="2"/>
      <c r="P12" s="2"/>
      <c r="Q12" s="2"/>
      <c r="R12" s="2"/>
      <c r="S12" s="2"/>
      <c r="T12" s="2"/>
      <c r="U12" s="2"/>
      <c r="V12" s="2"/>
      <c r="W12" s="2"/>
      <c r="X12" s="2"/>
      <c r="Y12" s="2"/>
      <c r="Z12" s="2"/>
    </row>
    <row r="13">
      <c r="A13" s="1" t="s">
        <v>160</v>
      </c>
      <c r="B13" s="1">
        <v>0.0</v>
      </c>
      <c r="C13" s="1">
        <v>0.0</v>
      </c>
      <c r="D13" s="1">
        <v>0.0</v>
      </c>
      <c r="E13" s="1">
        <v>14.0</v>
      </c>
      <c r="F13" s="1">
        <v>-6.0</v>
      </c>
      <c r="G13" s="1">
        <v>-1.0</v>
      </c>
      <c r="H13" s="1">
        <v>-8.0</v>
      </c>
      <c r="I13" s="1">
        <v>7.0</v>
      </c>
      <c r="J13" s="1">
        <v>10.0</v>
      </c>
      <c r="K13" s="1">
        <v>-17.0</v>
      </c>
      <c r="L13" s="2"/>
      <c r="M13" s="2"/>
      <c r="N13" s="2"/>
      <c r="O13" s="2"/>
      <c r="P13" s="2"/>
      <c r="Q13" s="2"/>
      <c r="R13" s="2"/>
      <c r="S13" s="2"/>
      <c r="T13" s="2"/>
      <c r="U13" s="2"/>
      <c r="V13" s="2"/>
      <c r="W13" s="2"/>
      <c r="X13" s="2"/>
      <c r="Y13" s="2"/>
      <c r="Z13" s="2"/>
    </row>
    <row r="14">
      <c r="A14" s="1" t="s">
        <v>161</v>
      </c>
      <c r="B14" s="1">
        <v>0.0</v>
      </c>
      <c r="C14" s="1">
        <v>0.0</v>
      </c>
      <c r="D14" s="1">
        <v>0.0</v>
      </c>
      <c r="E14" s="1">
        <v>0.0</v>
      </c>
      <c r="F14" s="1">
        <v>-40.0</v>
      </c>
      <c r="G14" s="1">
        <v>70.0</v>
      </c>
      <c r="H14" s="1">
        <v>0.0</v>
      </c>
      <c r="I14" s="1">
        <v>0.0</v>
      </c>
      <c r="J14" s="1">
        <v>20.0</v>
      </c>
      <c r="K14" s="1">
        <v>2.0</v>
      </c>
      <c r="L14" s="2"/>
      <c r="M14" s="2"/>
      <c r="N14" s="2"/>
      <c r="O14" s="2"/>
      <c r="P14" s="2"/>
      <c r="Q14" s="2"/>
      <c r="R14" s="2"/>
      <c r="S14" s="2"/>
      <c r="T14" s="2"/>
      <c r="U14" s="2"/>
      <c r="V14" s="2"/>
      <c r="W14" s="2"/>
      <c r="X14" s="2"/>
      <c r="Y14" s="2"/>
      <c r="Z14" s="2"/>
    </row>
    <row r="15">
      <c r="A15" s="1" t="s">
        <v>162</v>
      </c>
      <c r="B15" s="1">
        <v>269.0</v>
      </c>
      <c r="C15" s="1">
        <v>328.0</v>
      </c>
      <c r="D15" s="1">
        <v>273.0</v>
      </c>
      <c r="E15" s="1">
        <v>288.0</v>
      </c>
      <c r="F15" s="1">
        <v>336.0</v>
      </c>
      <c r="G15" s="1">
        <v>291.0</v>
      </c>
      <c r="H15" s="1">
        <v>293.0</v>
      </c>
      <c r="I15" s="1">
        <v>337.0</v>
      </c>
      <c r="J15" s="1">
        <v>662.0</v>
      </c>
      <c r="K15" s="1">
        <v>300.0</v>
      </c>
      <c r="L15" s="2"/>
      <c r="M15" s="2"/>
      <c r="N15" s="2"/>
      <c r="O15" s="2"/>
      <c r="P15" s="2"/>
      <c r="Q15" s="2"/>
      <c r="R15" s="2"/>
      <c r="S15" s="2"/>
      <c r="T15" s="2"/>
      <c r="U15" s="2"/>
      <c r="V15" s="2"/>
      <c r="W15" s="2"/>
      <c r="X15" s="2"/>
      <c r="Y15" s="2"/>
      <c r="Z15" s="2"/>
    </row>
    <row r="16">
      <c r="A16" s="1" t="s">
        <v>163</v>
      </c>
      <c r="B16" s="1">
        <v>-13.0</v>
      </c>
      <c r="C16" s="1">
        <v>-8.0</v>
      </c>
      <c r="D16" s="1">
        <v>-6.0</v>
      </c>
      <c r="E16" s="1">
        <v>-14.0</v>
      </c>
      <c r="F16" s="1">
        <v>-33.0</v>
      </c>
      <c r="G16" s="1">
        <v>-21.0</v>
      </c>
      <c r="H16" s="1">
        <v>-26.0</v>
      </c>
      <c r="I16" s="1">
        <v>-14.0</v>
      </c>
      <c r="J16" s="1">
        <v>-46.0</v>
      </c>
      <c r="K16" s="1">
        <v>-61.0</v>
      </c>
      <c r="L16" s="2"/>
      <c r="M16" s="2"/>
      <c r="N16" s="2"/>
      <c r="O16" s="2"/>
      <c r="P16" s="2"/>
      <c r="Q16" s="2"/>
      <c r="R16" s="2"/>
      <c r="S16" s="2"/>
      <c r="T16" s="2"/>
      <c r="U16" s="2"/>
      <c r="V16" s="2"/>
      <c r="W16" s="2"/>
      <c r="X16" s="2"/>
      <c r="Y16" s="2"/>
      <c r="Z16" s="2"/>
    </row>
    <row r="17">
      <c r="A17" s="1" t="s">
        <v>164</v>
      </c>
      <c r="B17" s="1">
        <v>-5.0</v>
      </c>
      <c r="C17" s="1">
        <v>-29.0</v>
      </c>
      <c r="D17" s="1">
        <v>0.0</v>
      </c>
      <c r="E17" s="1">
        <v>0.0</v>
      </c>
      <c r="F17" s="1">
        <v>-1.0</v>
      </c>
      <c r="G17" s="1">
        <v>-10.0</v>
      </c>
      <c r="H17" s="1">
        <v>0.0</v>
      </c>
      <c r="I17" s="1">
        <v>0.0</v>
      </c>
      <c r="J17" s="1">
        <v>0.0</v>
      </c>
      <c r="K17" s="1">
        <v>-86.0</v>
      </c>
      <c r="L17" s="2"/>
      <c r="M17" s="2"/>
      <c r="N17" s="2"/>
      <c r="O17" s="2"/>
      <c r="P17" s="2"/>
      <c r="Q17" s="2"/>
      <c r="R17" s="2"/>
      <c r="S17" s="2"/>
      <c r="T17" s="2"/>
      <c r="U17" s="2"/>
      <c r="V17" s="2"/>
      <c r="W17" s="2"/>
      <c r="X17" s="2"/>
      <c r="Y17" s="2"/>
      <c r="Z17" s="2"/>
    </row>
    <row r="18">
      <c r="A18" s="1" t="s">
        <v>165</v>
      </c>
      <c r="B18" s="1">
        <v>-120.0</v>
      </c>
      <c r="C18" s="1">
        <v>-79.0</v>
      </c>
      <c r="D18" s="1">
        <v>0.0</v>
      </c>
      <c r="E18" s="1">
        <v>0.0</v>
      </c>
      <c r="F18" s="1">
        <v>-9.0</v>
      </c>
      <c r="G18" s="1">
        <v>0.0</v>
      </c>
      <c r="H18" s="1">
        <v>-10.0</v>
      </c>
      <c r="I18" s="1">
        <v>-33.0</v>
      </c>
      <c r="J18" s="1">
        <v>0.0</v>
      </c>
      <c r="K18" s="1">
        <v>-57.0</v>
      </c>
      <c r="L18" s="2"/>
      <c r="M18" s="2"/>
      <c r="N18" s="2"/>
      <c r="O18" s="2"/>
      <c r="P18" s="2"/>
      <c r="Q18" s="2"/>
      <c r="R18" s="2"/>
      <c r="S18" s="2"/>
      <c r="T18" s="2"/>
      <c r="U18" s="2"/>
      <c r="V18" s="2"/>
      <c r="W18" s="2"/>
      <c r="X18" s="2"/>
      <c r="Y18" s="2"/>
      <c r="Z18" s="2"/>
    </row>
    <row r="19">
      <c r="A19" s="1" t="s">
        <v>166</v>
      </c>
      <c r="B19" s="1">
        <v>0.0</v>
      </c>
      <c r="C19" s="1">
        <v>0.0</v>
      </c>
      <c r="D19" s="1">
        <v>0.0</v>
      </c>
      <c r="E19" s="1">
        <v>2.0</v>
      </c>
      <c r="F19" s="1">
        <v>0.0</v>
      </c>
      <c r="G19" s="1">
        <v>44.0</v>
      </c>
      <c r="H19" s="1">
        <v>10.0</v>
      </c>
      <c r="I19" s="1">
        <v>0.0</v>
      </c>
      <c r="J19" s="1">
        <v>0.0</v>
      </c>
      <c r="K19" s="1">
        <v>-87.0</v>
      </c>
      <c r="L19" s="2"/>
      <c r="M19" s="2"/>
      <c r="N19" s="2"/>
      <c r="O19" s="2"/>
      <c r="P19" s="2"/>
      <c r="Q19" s="2"/>
      <c r="R19" s="2"/>
      <c r="S19" s="2"/>
      <c r="T19" s="2"/>
      <c r="U19" s="2"/>
      <c r="V19" s="2"/>
      <c r="W19" s="2"/>
      <c r="X19" s="2"/>
      <c r="Y19" s="2"/>
      <c r="Z19" s="2"/>
    </row>
    <row r="20">
      <c r="A20" s="1" t="s">
        <v>167</v>
      </c>
      <c r="B20" s="1">
        <v>-40.0</v>
      </c>
      <c r="C20" s="1">
        <v>0.0</v>
      </c>
      <c r="D20" s="1">
        <v>0.0</v>
      </c>
      <c r="E20" s="1">
        <v>0.0</v>
      </c>
      <c r="F20" s="1">
        <v>0.0</v>
      </c>
      <c r="G20" s="1">
        <v>-10.0</v>
      </c>
      <c r="H20" s="1">
        <v>-5.0</v>
      </c>
      <c r="I20" s="1">
        <v>-5.0</v>
      </c>
      <c r="J20" s="1">
        <v>-90.0</v>
      </c>
      <c r="K20" s="1">
        <v>-7.0</v>
      </c>
      <c r="L20" s="2"/>
      <c r="M20" s="2"/>
      <c r="N20" s="2"/>
      <c r="O20" s="2"/>
      <c r="P20" s="2"/>
      <c r="Q20" s="2"/>
      <c r="R20" s="2"/>
      <c r="S20" s="2"/>
      <c r="T20" s="2"/>
      <c r="U20" s="2"/>
      <c r="V20" s="2"/>
      <c r="W20" s="2"/>
      <c r="X20" s="2"/>
      <c r="Y20" s="2"/>
      <c r="Z20" s="2"/>
    </row>
    <row r="21" ht="15.75" customHeight="1">
      <c r="A21" s="1" t="s">
        <v>168</v>
      </c>
      <c r="B21" s="1">
        <v>0.0</v>
      </c>
      <c r="C21" s="1">
        <v>-12.0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90.0</v>
      </c>
      <c r="C22" s="1">
        <v>197.0</v>
      </c>
      <c r="D22" s="1">
        <v>266.0</v>
      </c>
      <c r="E22" s="1">
        <v>277.0</v>
      </c>
      <c r="F22" s="1">
        <v>292.0</v>
      </c>
      <c r="G22" s="1">
        <v>304.0</v>
      </c>
      <c r="H22" s="1">
        <v>251.0</v>
      </c>
      <c r="I22" s="1">
        <v>285.0</v>
      </c>
      <c r="J22" s="1">
        <v>614.0</v>
      </c>
      <c r="K22" s="1">
        <v>-1.0</v>
      </c>
      <c r="L22" s="2"/>
      <c r="M22" s="2"/>
      <c r="N22" s="2"/>
      <c r="O22" s="2"/>
      <c r="P22" s="2"/>
      <c r="Q22" s="2"/>
      <c r="R22" s="2"/>
      <c r="S22" s="2"/>
      <c r="T22" s="2"/>
      <c r="U22" s="2"/>
      <c r="V22" s="2"/>
      <c r="W22" s="2"/>
      <c r="X22" s="2"/>
      <c r="Y22" s="2"/>
      <c r="Z22" s="2"/>
    </row>
    <row r="23" ht="15.75" customHeight="1">
      <c r="A23" s="1" t="s">
        <v>170</v>
      </c>
      <c r="B23" s="1">
        <v>54.0</v>
      </c>
      <c r="C23" s="1">
        <v>48.0</v>
      </c>
      <c r="D23" s="1">
        <v>57.0</v>
      </c>
      <c r="E23" s="1">
        <v>59.0</v>
      </c>
      <c r="F23" s="1">
        <v>56.0</v>
      </c>
      <c r="G23" s="1">
        <v>61.0</v>
      </c>
      <c r="H23" s="1">
        <v>56.0</v>
      </c>
      <c r="I23" s="1">
        <v>68.0</v>
      </c>
      <c r="J23" s="1">
        <v>119.0</v>
      </c>
      <c r="K23" s="1">
        <v>52.0</v>
      </c>
      <c r="L23" s="2"/>
      <c r="M23" s="2"/>
      <c r="N23" s="2"/>
      <c r="O23" s="2"/>
      <c r="P23" s="2"/>
      <c r="Q23" s="2"/>
      <c r="R23" s="2"/>
      <c r="S23" s="2"/>
      <c r="T23" s="2"/>
      <c r="U23" s="2"/>
      <c r="V23" s="2"/>
      <c r="W23" s="2"/>
      <c r="X23" s="2"/>
      <c r="Y23" s="2"/>
      <c r="Z23" s="2"/>
    </row>
    <row r="24" ht="15.75" customHeight="1">
      <c r="A24" s="1" t="s">
        <v>171</v>
      </c>
      <c r="B24" s="1">
        <v>36.0</v>
      </c>
      <c r="C24" s="1">
        <v>148.0</v>
      </c>
      <c r="D24" s="1">
        <v>209.0</v>
      </c>
      <c r="E24" s="1">
        <v>218.0</v>
      </c>
      <c r="F24" s="1">
        <v>236.0</v>
      </c>
      <c r="G24" s="1">
        <v>243.0</v>
      </c>
      <c r="H24" s="1">
        <v>194.0</v>
      </c>
      <c r="I24" s="1">
        <v>216.0</v>
      </c>
      <c r="J24" s="1">
        <v>495.0</v>
      </c>
      <c r="K24" s="1">
        <v>-54.0</v>
      </c>
      <c r="L24" s="2"/>
      <c r="M24" s="2"/>
      <c r="N24" s="2"/>
      <c r="O24" s="2"/>
      <c r="P24" s="2"/>
      <c r="Q24" s="2"/>
      <c r="R24" s="2"/>
      <c r="S24" s="2"/>
      <c r="T24" s="2"/>
      <c r="U24" s="2"/>
      <c r="V24" s="2"/>
      <c r="W24" s="2"/>
      <c r="X24" s="2"/>
      <c r="Y24" s="2"/>
      <c r="Z24" s="2"/>
    </row>
    <row r="25" ht="15.75" customHeight="1">
      <c r="A25" s="1" t="s">
        <v>172</v>
      </c>
      <c r="B25" s="1">
        <v>36.0</v>
      </c>
      <c r="C25" s="1">
        <v>148.0</v>
      </c>
      <c r="D25" s="1">
        <v>209.0</v>
      </c>
      <c r="E25" s="1">
        <v>218.0</v>
      </c>
      <c r="F25" s="1">
        <v>236.0</v>
      </c>
      <c r="G25" s="1">
        <v>243.0</v>
      </c>
      <c r="H25" s="1">
        <v>194.0</v>
      </c>
      <c r="I25" s="1">
        <v>216.0</v>
      </c>
      <c r="J25" s="1">
        <v>495.0</v>
      </c>
      <c r="K25" s="1">
        <v>-54.0</v>
      </c>
      <c r="L25" s="2"/>
      <c r="M25" s="2"/>
      <c r="N25" s="2"/>
      <c r="O25" s="2"/>
      <c r="P25" s="2"/>
      <c r="Q25" s="2"/>
      <c r="R25" s="2"/>
      <c r="S25" s="2"/>
      <c r="T25" s="2"/>
      <c r="U25" s="2"/>
      <c r="V25" s="2"/>
      <c r="W25" s="2"/>
      <c r="X25" s="2"/>
      <c r="Y25" s="2"/>
      <c r="Z25" s="2"/>
    </row>
    <row r="26" ht="15.75" customHeight="1">
      <c r="A26" s="1" t="s">
        <v>108</v>
      </c>
      <c r="B26" s="1">
        <v>-5.0</v>
      </c>
      <c r="C26" s="1">
        <v>-5.0</v>
      </c>
      <c r="D26" s="1">
        <v>-5.0</v>
      </c>
      <c r="E26" s="1">
        <v>-5.0</v>
      </c>
      <c r="F26" s="1">
        <v>-4.0</v>
      </c>
      <c r="G26" s="1">
        <v>-3.0</v>
      </c>
      <c r="H26" s="1">
        <v>-4.0</v>
      </c>
      <c r="I26" s="1">
        <v>-6.0</v>
      </c>
      <c r="J26" s="1">
        <v>-6.0</v>
      </c>
      <c r="K26" s="1">
        <v>-3.0</v>
      </c>
      <c r="L26" s="2"/>
      <c r="M26" s="2"/>
      <c r="N26" s="2"/>
      <c r="O26" s="2"/>
      <c r="P26" s="2"/>
      <c r="Q26" s="2"/>
      <c r="R26" s="2"/>
      <c r="S26" s="2"/>
      <c r="T26" s="2"/>
      <c r="U26" s="2"/>
      <c r="V26" s="2"/>
      <c r="W26" s="2"/>
      <c r="X26" s="2"/>
      <c r="Y26" s="2"/>
      <c r="Z26" s="2"/>
    </row>
    <row r="27" ht="15.75" customHeight="1">
      <c r="A27" s="1" t="s">
        <v>173</v>
      </c>
      <c r="B27" s="1">
        <v>31.0</v>
      </c>
      <c r="C27" s="1">
        <v>143.0</v>
      </c>
      <c r="D27" s="1">
        <v>203.0</v>
      </c>
      <c r="E27" s="1">
        <v>213.0</v>
      </c>
      <c r="F27" s="1">
        <v>231.0</v>
      </c>
      <c r="G27" s="1">
        <v>239.0</v>
      </c>
      <c r="H27" s="1">
        <v>189.0</v>
      </c>
      <c r="I27" s="1">
        <v>210.0</v>
      </c>
      <c r="J27" s="1">
        <v>489.0</v>
      </c>
      <c r="K27" s="1">
        <v>-57.0</v>
      </c>
      <c r="L27" s="2"/>
      <c r="M27" s="2"/>
      <c r="N27" s="2"/>
      <c r="O27" s="2"/>
      <c r="P27" s="2"/>
      <c r="Q27" s="2"/>
      <c r="R27" s="2"/>
      <c r="S27" s="2"/>
      <c r="T27" s="2"/>
      <c r="U27" s="2"/>
      <c r="V27" s="2"/>
      <c r="W27" s="2"/>
      <c r="X27" s="2"/>
      <c r="Y27" s="2"/>
      <c r="Z27" s="2"/>
    </row>
    <row r="28" ht="15.75" customHeight="1">
      <c r="A28" s="1" t="s">
        <v>174</v>
      </c>
      <c r="B28" s="1">
        <v>31.0</v>
      </c>
      <c r="C28" s="1">
        <v>143.0</v>
      </c>
      <c r="D28" s="1">
        <v>203.0</v>
      </c>
      <c r="E28" s="1">
        <v>213.0</v>
      </c>
      <c r="F28" s="1">
        <v>231.0</v>
      </c>
      <c r="G28" s="1">
        <v>239.0</v>
      </c>
      <c r="H28" s="1">
        <v>189.0</v>
      </c>
      <c r="I28" s="1">
        <v>210.0</v>
      </c>
      <c r="J28" s="1">
        <v>489.0</v>
      </c>
      <c r="K28" s="1">
        <v>-57.0</v>
      </c>
      <c r="L28" s="2"/>
      <c r="M28" s="2"/>
      <c r="N28" s="2"/>
      <c r="O28" s="2"/>
      <c r="P28" s="2"/>
      <c r="Q28" s="2"/>
      <c r="R28" s="2"/>
      <c r="S28" s="2"/>
      <c r="T28" s="2"/>
      <c r="U28" s="2"/>
      <c r="V28" s="2"/>
      <c r="W28" s="2"/>
      <c r="X28" s="2"/>
      <c r="Y28" s="2"/>
      <c r="Z28" s="2"/>
    </row>
    <row r="29" ht="15.75" customHeight="1">
      <c r="A29" s="1" t="s">
        <v>175</v>
      </c>
      <c r="B29" s="1">
        <v>31.0</v>
      </c>
      <c r="C29" s="1">
        <v>143.0</v>
      </c>
      <c r="D29" s="1">
        <v>203.0</v>
      </c>
      <c r="E29" s="1">
        <v>213.0</v>
      </c>
      <c r="F29" s="1">
        <v>231.0</v>
      </c>
      <c r="G29" s="1">
        <v>239.0</v>
      </c>
      <c r="H29" s="1">
        <v>189.0</v>
      </c>
      <c r="I29" s="1">
        <v>210.0</v>
      </c>
      <c r="J29" s="1">
        <v>489.0</v>
      </c>
      <c r="K29" s="1">
        <v>-57.0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45.0</v>
      </c>
      <c r="C33" s="1">
        <v>44.0</v>
      </c>
      <c r="D33" s="1">
        <v>44.0</v>
      </c>
      <c r="E33" s="1">
        <v>44.0</v>
      </c>
      <c r="F33" s="1">
        <v>43.0</v>
      </c>
      <c r="G33" s="1">
        <v>42.0</v>
      </c>
      <c r="H33" s="1">
        <v>40.0</v>
      </c>
      <c r="I33" s="1">
        <v>47.0</v>
      </c>
      <c r="J33" s="1">
        <v>66.0</v>
      </c>
      <c r="K33" s="1">
        <v>66.0</v>
      </c>
      <c r="L33" s="2"/>
      <c r="M33" s="2"/>
      <c r="N33" s="2"/>
      <c r="O33" s="2"/>
      <c r="P33" s="2"/>
      <c r="Q33" s="2"/>
      <c r="R33" s="2"/>
      <c r="S33" s="2"/>
      <c r="T33" s="2"/>
      <c r="U33" s="2"/>
      <c r="V33" s="2"/>
      <c r="W33" s="2"/>
      <c r="X33" s="2"/>
      <c r="Y33" s="2"/>
      <c r="Z33" s="2"/>
    </row>
    <row r="34" ht="15.75" customHeight="1">
      <c r="A34" s="1" t="s">
        <v>190</v>
      </c>
      <c r="B34" s="1" t="s">
        <v>178</v>
      </c>
      <c r="C34" s="1" t="s">
        <v>191</v>
      </c>
      <c r="D34" s="1" t="s">
        <v>192</v>
      </c>
      <c r="E34" s="1" t="s">
        <v>193</v>
      </c>
      <c r="F34" s="1" t="s">
        <v>194</v>
      </c>
      <c r="G34" s="1" t="s">
        <v>195</v>
      </c>
      <c r="H34" s="1" t="s">
        <v>196</v>
      </c>
      <c r="I34" s="1" t="s">
        <v>197</v>
      </c>
      <c r="J34" s="1" t="s">
        <v>198</v>
      </c>
      <c r="K34" s="1" t="s">
        <v>187</v>
      </c>
      <c r="L34" s="2"/>
      <c r="M34" s="2"/>
      <c r="N34" s="2"/>
      <c r="O34" s="2"/>
      <c r="P34" s="2"/>
      <c r="Q34" s="2"/>
      <c r="R34" s="2"/>
      <c r="S34" s="2"/>
      <c r="T34" s="2"/>
      <c r="U34" s="2"/>
      <c r="V34" s="2"/>
      <c r="W34" s="2"/>
      <c r="X34" s="2"/>
      <c r="Y34" s="2"/>
      <c r="Z34" s="2"/>
    </row>
    <row r="35" ht="15.75" customHeight="1">
      <c r="A35" s="1" t="s">
        <v>199</v>
      </c>
      <c r="B35" s="1" t="s">
        <v>178</v>
      </c>
      <c r="C35" s="1" t="s">
        <v>191</v>
      </c>
      <c r="D35" s="1" t="s">
        <v>192</v>
      </c>
      <c r="E35" s="1" t="s">
        <v>193</v>
      </c>
      <c r="F35" s="1" t="s">
        <v>194</v>
      </c>
      <c r="G35" s="1" t="s">
        <v>195</v>
      </c>
      <c r="H35" s="1" t="s">
        <v>196</v>
      </c>
      <c r="I35" s="1" t="s">
        <v>197</v>
      </c>
      <c r="J35" s="1" t="s">
        <v>198</v>
      </c>
      <c r="K35" s="1" t="s">
        <v>187</v>
      </c>
      <c r="L35" s="2"/>
      <c r="M35" s="2"/>
      <c r="N35" s="2"/>
      <c r="O35" s="2"/>
      <c r="P35" s="2"/>
      <c r="Q35" s="2"/>
      <c r="R35" s="2"/>
      <c r="S35" s="2"/>
      <c r="T35" s="2"/>
      <c r="U35" s="2"/>
      <c r="V35" s="2"/>
      <c r="W35" s="2"/>
      <c r="X35" s="2"/>
      <c r="Y35" s="2"/>
      <c r="Z35" s="2"/>
    </row>
    <row r="36" ht="15.75" customHeight="1">
      <c r="A36" s="1" t="s">
        <v>200</v>
      </c>
      <c r="B36" s="1">
        <v>45.0</v>
      </c>
      <c r="C36" s="1">
        <v>45.0</v>
      </c>
      <c r="D36" s="1">
        <v>45.0</v>
      </c>
      <c r="E36" s="1">
        <v>44.0</v>
      </c>
      <c r="F36" s="1">
        <v>43.0</v>
      </c>
      <c r="G36" s="1">
        <v>42.0</v>
      </c>
      <c r="H36" s="1">
        <v>40.0</v>
      </c>
      <c r="I36" s="1">
        <v>47.0</v>
      </c>
      <c r="J36" s="1">
        <v>67.0</v>
      </c>
      <c r="K36" s="1">
        <v>66.0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197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210</v>
      </c>
      <c r="L38" s="2"/>
      <c r="M38" s="2"/>
      <c r="N38" s="2"/>
      <c r="O38" s="2"/>
      <c r="P38" s="2"/>
      <c r="Q38" s="2"/>
      <c r="R38" s="2"/>
      <c r="S38" s="2"/>
      <c r="T38" s="2"/>
      <c r="U38" s="2"/>
      <c r="V38" s="2"/>
      <c r="W38" s="2"/>
      <c r="X38" s="2"/>
      <c r="Y38" s="2"/>
      <c r="Z38" s="2"/>
    </row>
    <row r="39" ht="15.75" customHeight="1">
      <c r="A39" s="1" t="s">
        <v>221</v>
      </c>
      <c r="B39" s="1" t="s">
        <v>222</v>
      </c>
      <c r="C39" s="1" t="s">
        <v>223</v>
      </c>
      <c r="D39" s="1" t="s">
        <v>224</v>
      </c>
      <c r="E39" s="1" t="s">
        <v>225</v>
      </c>
      <c r="F39" s="1" t="s">
        <v>226</v>
      </c>
      <c r="G39" s="1" t="s">
        <v>227</v>
      </c>
      <c r="H39" s="1" t="s">
        <v>228</v>
      </c>
      <c r="I39" s="1" t="s">
        <v>229</v>
      </c>
      <c r="J39" s="1" t="s">
        <v>230</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242</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243</v>
      </c>
      <c r="B42" s="1">
        <v>439.0</v>
      </c>
      <c r="C42" s="1">
        <v>544.0</v>
      </c>
      <c r="D42" s="1">
        <v>483.0</v>
      </c>
      <c r="E42" s="1">
        <v>464.0</v>
      </c>
      <c r="F42" s="1">
        <v>539.0</v>
      </c>
      <c r="G42" s="1">
        <v>473.0</v>
      </c>
      <c r="H42" s="1">
        <v>467.0</v>
      </c>
      <c r="I42" s="1">
        <v>554.0</v>
      </c>
      <c r="J42" s="1">
        <v>1040.0</v>
      </c>
      <c r="K42" s="1">
        <v>1180.0</v>
      </c>
      <c r="L42" s="2"/>
      <c r="M42" s="2"/>
      <c r="N42" s="2"/>
      <c r="O42" s="2"/>
      <c r="P42" s="2"/>
      <c r="Q42" s="2"/>
      <c r="R42" s="2"/>
      <c r="S42" s="2"/>
      <c r="T42" s="2"/>
      <c r="U42" s="2"/>
      <c r="V42" s="2"/>
      <c r="W42" s="2"/>
      <c r="X42" s="2"/>
      <c r="Y42" s="2"/>
      <c r="Z42" s="2"/>
    </row>
    <row r="43" ht="15.75" customHeight="1">
      <c r="A43" s="1" t="s">
        <v>244</v>
      </c>
      <c r="B43" s="1">
        <v>347.0</v>
      </c>
      <c r="C43" s="1">
        <v>448.0</v>
      </c>
      <c r="D43" s="1">
        <v>389.0</v>
      </c>
      <c r="E43" s="1">
        <v>382.0</v>
      </c>
      <c r="F43" s="1">
        <v>452.0</v>
      </c>
      <c r="G43" s="1">
        <v>389.0</v>
      </c>
      <c r="H43" s="1">
        <v>383.0</v>
      </c>
      <c r="I43" s="1">
        <v>460.0</v>
      </c>
      <c r="J43" s="1">
        <v>919.0</v>
      </c>
      <c r="K43" s="1">
        <v>1010.0</v>
      </c>
      <c r="L43" s="2"/>
      <c r="M43" s="2"/>
      <c r="N43" s="2"/>
      <c r="O43" s="2"/>
      <c r="P43" s="2"/>
      <c r="Q43" s="2"/>
      <c r="R43" s="2"/>
      <c r="S43" s="2"/>
      <c r="T43" s="2"/>
      <c r="U43" s="2"/>
      <c r="V43" s="2"/>
      <c r="W43" s="2"/>
      <c r="X43" s="2"/>
      <c r="Y43" s="2"/>
      <c r="Z43" s="2"/>
    </row>
    <row r="44" ht="15.75" customHeight="1">
      <c r="A44" s="1" t="s">
        <v>245</v>
      </c>
      <c r="B44" s="1">
        <v>300.0</v>
      </c>
      <c r="C44" s="1">
        <v>384.0</v>
      </c>
      <c r="D44" s="1">
        <v>327.0</v>
      </c>
      <c r="E44" s="1">
        <v>327.0</v>
      </c>
      <c r="F44" s="1">
        <v>397.0</v>
      </c>
      <c r="G44" s="1">
        <v>339.0</v>
      </c>
      <c r="H44" s="1">
        <v>335.0</v>
      </c>
      <c r="I44" s="1">
        <v>383.0</v>
      </c>
      <c r="J44" s="1">
        <v>733.0</v>
      </c>
      <c r="K44" s="1">
        <v>702.0</v>
      </c>
      <c r="L44" s="2"/>
      <c r="M44" s="2"/>
      <c r="N44" s="2"/>
      <c r="O44" s="2"/>
      <c r="P44" s="2"/>
      <c r="Q44" s="2"/>
      <c r="R44" s="2"/>
      <c r="S44" s="2"/>
      <c r="T44" s="2"/>
      <c r="U44" s="2"/>
      <c r="V44" s="2"/>
      <c r="W44" s="2"/>
      <c r="X44" s="2"/>
      <c r="Y44" s="2"/>
      <c r="Z44" s="2"/>
    </row>
    <row r="45" ht="15.75" customHeight="1">
      <c r="A45" s="1" t="s">
        <v>246</v>
      </c>
      <c r="B45" s="1">
        <v>477.0</v>
      </c>
      <c r="C45" s="1">
        <v>589.0</v>
      </c>
      <c r="D45" s="1">
        <v>515.0</v>
      </c>
      <c r="E45" s="1">
        <v>499.0</v>
      </c>
      <c r="F45" s="1">
        <v>575.0</v>
      </c>
      <c r="G45" s="1">
        <v>504.0</v>
      </c>
      <c r="H45" s="1">
        <v>498.0</v>
      </c>
      <c r="I45" s="1">
        <v>587.0</v>
      </c>
      <c r="J45" s="1">
        <v>1080.0</v>
      </c>
      <c r="K45" s="1">
        <v>1230.0</v>
      </c>
      <c r="L45" s="2"/>
      <c r="M45" s="2"/>
      <c r="N45" s="2"/>
      <c r="O45" s="2"/>
      <c r="P45" s="2"/>
      <c r="Q45" s="2"/>
      <c r="R45" s="2"/>
      <c r="S45" s="2"/>
      <c r="T45" s="2"/>
      <c r="U45" s="2"/>
      <c r="V45" s="2"/>
      <c r="W45" s="2"/>
      <c r="X45" s="2"/>
      <c r="Y45" s="2"/>
      <c r="Z45" s="2"/>
    </row>
    <row r="46" ht="15.75" customHeight="1">
      <c r="A46" s="1" t="s">
        <v>247</v>
      </c>
      <c r="B46" s="1" t="s">
        <v>248</v>
      </c>
      <c r="C46" s="1" t="s">
        <v>249</v>
      </c>
      <c r="D46" s="1" t="s">
        <v>250</v>
      </c>
      <c r="E46" s="1" t="s">
        <v>251</v>
      </c>
      <c r="F46" s="1" t="s">
        <v>252</v>
      </c>
      <c r="G46" s="1" t="s">
        <v>253</v>
      </c>
      <c r="H46" s="1" t="s">
        <v>254</v>
      </c>
      <c r="I46" s="1" t="s">
        <v>255</v>
      </c>
      <c r="J46" s="1" t="s">
        <v>256</v>
      </c>
      <c r="K46" s="1">
        <v>0.0</v>
      </c>
      <c r="L46" s="2"/>
      <c r="M46" s="2"/>
      <c r="N46" s="2"/>
      <c r="O46" s="2"/>
      <c r="P46" s="2"/>
      <c r="Q46" s="2"/>
      <c r="R46" s="2"/>
      <c r="S46" s="2"/>
      <c r="T46" s="2"/>
      <c r="U46" s="2"/>
      <c r="V46" s="2"/>
      <c r="W46" s="2"/>
      <c r="X46" s="2"/>
      <c r="Y46" s="2"/>
      <c r="Z46" s="2"/>
    </row>
    <row r="47" ht="15.75" customHeight="1">
      <c r="A47" s="1" t="s">
        <v>257</v>
      </c>
      <c r="B47" s="1">
        <v>39.0</v>
      </c>
      <c r="C47" s="1">
        <v>13.0</v>
      </c>
      <c r="D47" s="1">
        <v>26.0</v>
      </c>
      <c r="E47" s="1">
        <v>36.0</v>
      </c>
      <c r="F47" s="1">
        <v>5.0</v>
      </c>
      <c r="G47" s="1">
        <v>2.0</v>
      </c>
      <c r="H47" s="1">
        <v>9.0</v>
      </c>
      <c r="I47" s="1">
        <v>28.0</v>
      </c>
      <c r="J47" s="1">
        <v>112.0</v>
      </c>
      <c r="K47" s="1">
        <v>46.0</v>
      </c>
      <c r="L47" s="2"/>
      <c r="M47" s="2"/>
      <c r="N47" s="2"/>
      <c r="O47" s="2"/>
      <c r="P47" s="2"/>
      <c r="Q47" s="2"/>
      <c r="R47" s="2"/>
      <c r="S47" s="2"/>
      <c r="T47" s="2"/>
      <c r="U47" s="2"/>
      <c r="V47" s="2"/>
      <c r="W47" s="2"/>
      <c r="X47" s="2"/>
      <c r="Y47" s="2"/>
      <c r="Z47" s="2"/>
    </row>
    <row r="48" ht="15.75" customHeight="1">
      <c r="A48" s="1" t="s">
        <v>258</v>
      </c>
      <c r="B48" s="1">
        <v>41.0</v>
      </c>
      <c r="C48" s="1">
        <v>45.0</v>
      </c>
      <c r="D48" s="1">
        <v>30.0</v>
      </c>
      <c r="E48" s="1">
        <v>32.0</v>
      </c>
      <c r="F48" s="1">
        <v>37.0</v>
      </c>
      <c r="G48" s="1">
        <v>35.0</v>
      </c>
      <c r="H48" s="1">
        <v>63.0</v>
      </c>
      <c r="I48" s="1">
        <v>54.0</v>
      </c>
      <c r="J48" s="1">
        <v>87.0</v>
      </c>
      <c r="K48" s="1">
        <v>122.0</v>
      </c>
      <c r="L48" s="2"/>
      <c r="M48" s="2"/>
      <c r="N48" s="2"/>
      <c r="O48" s="2"/>
      <c r="P48" s="2"/>
      <c r="Q48" s="2"/>
      <c r="R48" s="2"/>
      <c r="S48" s="2"/>
      <c r="T48" s="2"/>
      <c r="U48" s="2"/>
      <c r="V48" s="2"/>
      <c r="W48" s="2"/>
      <c r="X48" s="2"/>
      <c r="Y48" s="2"/>
      <c r="Z48" s="2"/>
    </row>
    <row r="49" ht="15.75" customHeight="1">
      <c r="A49" s="1" t="s">
        <v>259</v>
      </c>
      <c r="B49" s="1">
        <v>80.0</v>
      </c>
      <c r="C49" s="1">
        <v>58.0</v>
      </c>
      <c r="D49" s="1">
        <v>57.0</v>
      </c>
      <c r="E49" s="1">
        <v>68.0</v>
      </c>
      <c r="F49" s="1">
        <v>43.0</v>
      </c>
      <c r="G49" s="1">
        <v>38.0</v>
      </c>
      <c r="H49" s="1">
        <v>73.0</v>
      </c>
      <c r="I49" s="1">
        <v>83.0</v>
      </c>
      <c r="J49" s="1">
        <v>199.0</v>
      </c>
      <c r="K49" s="1">
        <v>168.0</v>
      </c>
      <c r="L49" s="2"/>
      <c r="M49" s="2"/>
      <c r="N49" s="2"/>
      <c r="O49" s="2"/>
      <c r="P49" s="2"/>
      <c r="Q49" s="2"/>
      <c r="R49" s="2"/>
      <c r="S49" s="2"/>
      <c r="T49" s="2"/>
      <c r="U49" s="2"/>
      <c r="V49" s="2"/>
      <c r="W49" s="2"/>
      <c r="X49" s="2"/>
      <c r="Y49" s="2"/>
      <c r="Z49" s="2"/>
    </row>
    <row r="50" ht="15.75" customHeight="1">
      <c r="A50" s="1" t="s">
        <v>260</v>
      </c>
      <c r="B50" s="1">
        <v>0.0</v>
      </c>
      <c r="C50" s="1">
        <v>-2.0</v>
      </c>
      <c r="D50" s="1">
        <v>7.0</v>
      </c>
      <c r="E50" s="1">
        <v>-5.0</v>
      </c>
      <c r="F50" s="1">
        <v>18.0</v>
      </c>
      <c r="G50" s="1">
        <v>23.0</v>
      </c>
      <c r="H50" s="1">
        <v>-2.0</v>
      </c>
      <c r="I50" s="1">
        <v>-1.0</v>
      </c>
      <c r="J50" s="1">
        <v>-62.0</v>
      </c>
      <c r="K50" s="1">
        <v>-93.0</v>
      </c>
      <c r="L50" s="2"/>
      <c r="M50" s="2"/>
      <c r="N50" s="2"/>
      <c r="O50" s="2"/>
      <c r="P50" s="2"/>
      <c r="Q50" s="2"/>
      <c r="R50" s="2"/>
      <c r="S50" s="2"/>
      <c r="T50" s="2"/>
      <c r="U50" s="2"/>
      <c r="V50" s="2"/>
      <c r="W50" s="2"/>
      <c r="X50" s="2"/>
      <c r="Y50" s="2"/>
      <c r="Z50" s="2"/>
    </row>
    <row r="51" ht="15.75" customHeight="1">
      <c r="A51" s="1" t="s">
        <v>261</v>
      </c>
      <c r="B51" s="1">
        <v>0.0</v>
      </c>
      <c r="C51" s="1">
        <v>-7.0</v>
      </c>
      <c r="D51" s="1">
        <v>-7.0</v>
      </c>
      <c r="E51" s="1">
        <v>-4.0</v>
      </c>
      <c r="F51" s="1">
        <v>-5.0</v>
      </c>
      <c r="G51" s="1">
        <v>-60.0</v>
      </c>
      <c r="H51" s="1">
        <v>-14.0</v>
      </c>
      <c r="I51" s="1">
        <v>-13.0</v>
      </c>
      <c r="J51" s="1">
        <v>-17.0</v>
      </c>
      <c r="K51" s="1">
        <v>-21.0</v>
      </c>
      <c r="L51" s="2"/>
      <c r="M51" s="2"/>
      <c r="N51" s="2"/>
      <c r="O51" s="2"/>
      <c r="P51" s="2"/>
      <c r="Q51" s="2"/>
      <c r="R51" s="2"/>
      <c r="S51" s="2"/>
      <c r="T51" s="2"/>
      <c r="U51" s="2"/>
      <c r="V51" s="2"/>
      <c r="W51" s="2"/>
      <c r="X51" s="2"/>
      <c r="Y51" s="2"/>
      <c r="Z51" s="2"/>
    </row>
    <row r="52" ht="15.75" customHeight="1">
      <c r="A52" s="1" t="s">
        <v>262</v>
      </c>
      <c r="B52" s="1">
        <v>-26.0</v>
      </c>
      <c r="C52" s="1">
        <v>-10.0</v>
      </c>
      <c r="D52" s="1">
        <v>10.0</v>
      </c>
      <c r="E52" s="1">
        <v>-9.0</v>
      </c>
      <c r="F52" s="1">
        <v>13.0</v>
      </c>
      <c r="G52" s="1">
        <v>22.0</v>
      </c>
      <c r="H52" s="1">
        <v>-16.0</v>
      </c>
      <c r="I52" s="1">
        <v>-14.0</v>
      </c>
      <c r="J52" s="1">
        <v>-80.0</v>
      </c>
      <c r="K52" s="1">
        <v>-115.0</v>
      </c>
      <c r="L52" s="2"/>
      <c r="M52" s="2"/>
      <c r="N52" s="2"/>
      <c r="O52" s="2"/>
      <c r="P52" s="2"/>
      <c r="Q52" s="2"/>
      <c r="R52" s="2"/>
      <c r="S52" s="2"/>
      <c r="T52" s="2"/>
      <c r="U52" s="2"/>
      <c r="V52" s="2"/>
      <c r="W52" s="2"/>
      <c r="X52" s="2"/>
      <c r="Y52" s="2"/>
      <c r="Z52" s="2"/>
    </row>
    <row r="53" ht="15.75" customHeight="1">
      <c r="A53" s="1" t="s">
        <v>263</v>
      </c>
      <c r="B53" s="1">
        <v>163.0</v>
      </c>
      <c r="C53" s="1">
        <v>200.0</v>
      </c>
      <c r="D53" s="1">
        <v>165.0</v>
      </c>
      <c r="E53" s="1">
        <v>175.0</v>
      </c>
      <c r="F53" s="1">
        <v>206.0</v>
      </c>
      <c r="G53" s="1">
        <v>178.0</v>
      </c>
      <c r="H53" s="1">
        <v>179.0</v>
      </c>
      <c r="I53" s="1">
        <v>205.0</v>
      </c>
      <c r="J53" s="1">
        <v>407.0</v>
      </c>
      <c r="K53" s="1">
        <v>184.0</v>
      </c>
      <c r="L53" s="2"/>
      <c r="M53" s="2"/>
      <c r="N53" s="2"/>
      <c r="O53" s="2"/>
      <c r="P53" s="2"/>
      <c r="Q53" s="2"/>
      <c r="R53" s="2"/>
      <c r="S53" s="2"/>
      <c r="T53" s="2"/>
      <c r="U53" s="2"/>
      <c r="V53" s="2"/>
      <c r="W53" s="2"/>
      <c r="X53" s="2"/>
      <c r="Y53" s="2"/>
      <c r="Z53" s="2"/>
    </row>
    <row r="54" ht="15.75" customHeight="1">
      <c r="A54" s="1" t="s">
        <v>264</v>
      </c>
      <c r="B54" s="1">
        <v>39.0</v>
      </c>
      <c r="C54" s="1">
        <v>60.0</v>
      </c>
      <c r="D54" s="1">
        <v>58.0</v>
      </c>
      <c r="E54" s="1">
        <v>56.0</v>
      </c>
      <c r="F54" s="1">
        <v>55.0</v>
      </c>
      <c r="G54" s="1">
        <v>53.0</v>
      </c>
      <c r="H54" s="1">
        <v>39.0</v>
      </c>
      <c r="I54" s="1">
        <v>60.0</v>
      </c>
      <c r="J54" s="1">
        <v>87.0</v>
      </c>
      <c r="K54" s="1">
        <v>431.0</v>
      </c>
      <c r="L54" s="2"/>
      <c r="M54" s="2"/>
      <c r="N54" s="2"/>
      <c r="O54" s="2"/>
      <c r="P54" s="2"/>
      <c r="Q54" s="2"/>
      <c r="R54" s="2"/>
      <c r="S54" s="2"/>
      <c r="T54" s="2"/>
      <c r="U54" s="2"/>
      <c r="V54" s="2"/>
      <c r="W54" s="2"/>
      <c r="X54" s="2"/>
      <c r="Y54" s="2"/>
      <c r="Z54" s="2"/>
    </row>
    <row r="55" ht="15.75" customHeight="1">
      <c r="A55" s="1" t="s">
        <v>265</v>
      </c>
      <c r="B55" s="1">
        <v>1.0</v>
      </c>
      <c r="C55" s="1">
        <v>3.0</v>
      </c>
      <c r="D55" s="1">
        <v>1.0</v>
      </c>
      <c r="E55" s="1">
        <v>60.0</v>
      </c>
      <c r="F55" s="1">
        <v>1.0</v>
      </c>
      <c r="G55" s="1">
        <v>60.0</v>
      </c>
      <c r="H55" s="1">
        <v>-3.0</v>
      </c>
      <c r="I55" s="1">
        <v>-3.0</v>
      </c>
      <c r="J55" s="1">
        <v>-5.0</v>
      </c>
      <c r="K55" s="1">
        <v>-5.0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85.0</v>
      </c>
      <c r="C57" s="1">
        <v>78.0</v>
      </c>
      <c r="D57" s="1">
        <v>77.0</v>
      </c>
      <c r="E57" s="1">
        <v>80.0</v>
      </c>
      <c r="F57" s="1">
        <v>29.0</v>
      </c>
      <c r="G57" s="1">
        <v>22.0</v>
      </c>
      <c r="H57" s="1">
        <v>34.0</v>
      </c>
      <c r="I57" s="1">
        <v>81.0</v>
      </c>
      <c r="J57" s="1">
        <v>107.0</v>
      </c>
      <c r="K57" s="1">
        <v>171.0</v>
      </c>
      <c r="L57" s="2"/>
      <c r="M57" s="2"/>
      <c r="N57" s="2"/>
      <c r="O57" s="2"/>
      <c r="P57" s="2"/>
      <c r="Q57" s="2"/>
      <c r="R57" s="2"/>
      <c r="S57" s="2"/>
      <c r="T57" s="2"/>
      <c r="U57" s="2"/>
      <c r="V57" s="2"/>
      <c r="W57" s="2"/>
      <c r="X57" s="2"/>
      <c r="Y57" s="2"/>
      <c r="Z57" s="2"/>
    </row>
    <row r="58" ht="15.75" customHeight="1">
      <c r="A58" s="1" t="s">
        <v>268</v>
      </c>
      <c r="B58" s="1">
        <v>38.0</v>
      </c>
      <c r="C58" s="1">
        <v>45.0</v>
      </c>
      <c r="D58" s="1">
        <v>31.0</v>
      </c>
      <c r="E58" s="1">
        <v>35.0</v>
      </c>
      <c r="F58" s="1">
        <v>35.0</v>
      </c>
      <c r="G58" s="1">
        <v>31.0</v>
      </c>
      <c r="H58" s="1">
        <v>30.0</v>
      </c>
      <c r="I58" s="1">
        <v>33.0</v>
      </c>
      <c r="J58" s="1">
        <v>40.0</v>
      </c>
      <c r="K58" s="1">
        <v>56.0</v>
      </c>
      <c r="L58" s="2"/>
      <c r="M58" s="2"/>
      <c r="N58" s="2"/>
      <c r="O58" s="2"/>
      <c r="P58" s="2"/>
      <c r="Q58" s="2"/>
      <c r="R58" s="2"/>
      <c r="S58" s="2"/>
      <c r="T58" s="2"/>
      <c r="U58" s="2"/>
      <c r="V58" s="2"/>
      <c r="W58" s="2"/>
      <c r="X58" s="2"/>
      <c r="Y58" s="2"/>
      <c r="Z58" s="2"/>
    </row>
    <row r="59" ht="15.75" customHeight="1">
      <c r="A59" s="1" t="s">
        <v>269</v>
      </c>
      <c r="B59" s="1">
        <v>16.0</v>
      </c>
      <c r="C59" s="1">
        <v>18.0</v>
      </c>
      <c r="D59" s="1">
        <v>9.0</v>
      </c>
      <c r="E59" s="1">
        <v>12.0</v>
      </c>
      <c r="F59" s="1">
        <v>12.0</v>
      </c>
      <c r="G59" s="1">
        <v>10.0</v>
      </c>
      <c r="H59" s="1">
        <v>8.0</v>
      </c>
      <c r="I59" s="1">
        <v>10.0</v>
      </c>
      <c r="J59" s="1">
        <v>13.0</v>
      </c>
      <c r="K59" s="1">
        <v>44.0</v>
      </c>
      <c r="L59" s="2"/>
      <c r="M59" s="2"/>
      <c r="N59" s="2"/>
      <c r="O59" s="2"/>
      <c r="P59" s="2"/>
      <c r="Q59" s="2"/>
      <c r="R59" s="2"/>
      <c r="S59" s="2"/>
      <c r="T59" s="2"/>
      <c r="U59" s="2"/>
      <c r="V59" s="2"/>
      <c r="W59" s="2"/>
      <c r="X59" s="2"/>
      <c r="Y59" s="2"/>
      <c r="Z59" s="2"/>
    </row>
    <row r="60" ht="15.75" customHeight="1">
      <c r="A60" s="1" t="s">
        <v>270</v>
      </c>
      <c r="B60" s="1">
        <v>21.0</v>
      </c>
      <c r="C60" s="1">
        <v>26.0</v>
      </c>
      <c r="D60" s="1">
        <v>22.0</v>
      </c>
      <c r="E60" s="1">
        <v>22.0</v>
      </c>
      <c r="F60" s="1">
        <v>22.0</v>
      </c>
      <c r="G60" s="1">
        <v>20.0</v>
      </c>
      <c r="H60" s="1">
        <v>22.0</v>
      </c>
      <c r="I60" s="1">
        <v>23.0</v>
      </c>
      <c r="J60" s="1">
        <v>27.0</v>
      </c>
      <c r="K60" s="1">
        <v>11.0</v>
      </c>
      <c r="L60" s="2"/>
      <c r="M60" s="2"/>
      <c r="N60" s="2"/>
      <c r="O60" s="2"/>
      <c r="P60" s="2"/>
      <c r="Q60" s="2"/>
      <c r="R60" s="2"/>
      <c r="S60" s="2"/>
      <c r="T60" s="2"/>
      <c r="U60" s="2"/>
      <c r="V60" s="2"/>
      <c r="W60" s="2"/>
      <c r="X60" s="2"/>
      <c r="Y60" s="2"/>
      <c r="Z60" s="2"/>
    </row>
    <row r="61" ht="15.75" customHeight="1">
      <c r="A61" s="1" t="s">
        <v>271</v>
      </c>
      <c r="B61" s="1">
        <v>11.0</v>
      </c>
      <c r="C61" s="1">
        <v>13.0</v>
      </c>
      <c r="D61" s="1">
        <v>13.0</v>
      </c>
      <c r="E61" s="1">
        <v>13.0</v>
      </c>
      <c r="F61" s="1">
        <v>16.0</v>
      </c>
      <c r="G61" s="1">
        <v>13.0</v>
      </c>
      <c r="H61" s="1">
        <v>9.0</v>
      </c>
      <c r="I61" s="1">
        <v>24.0</v>
      </c>
      <c r="J61" s="1">
        <v>22.0</v>
      </c>
      <c r="K61" s="1">
        <v>58.0</v>
      </c>
      <c r="L61" s="2"/>
      <c r="M61" s="2"/>
      <c r="N61" s="2"/>
      <c r="O61" s="2"/>
      <c r="P61" s="2"/>
      <c r="Q61" s="2"/>
      <c r="R61" s="2"/>
      <c r="S61" s="2"/>
      <c r="T61" s="2"/>
      <c r="U61" s="2"/>
      <c r="V61" s="2"/>
      <c r="W61" s="2"/>
      <c r="X61" s="2"/>
      <c r="Y61" s="2"/>
      <c r="Z61" s="2"/>
    </row>
    <row r="62" ht="15.75" customHeight="1">
      <c r="A62" s="1" t="s">
        <v>272</v>
      </c>
      <c r="B62" s="1">
        <v>11.0</v>
      </c>
      <c r="C62" s="1">
        <v>13.0</v>
      </c>
      <c r="D62" s="1">
        <v>13.0</v>
      </c>
      <c r="E62" s="1">
        <v>13.0</v>
      </c>
      <c r="F62" s="1">
        <v>16.0</v>
      </c>
      <c r="G62" s="1">
        <v>13.0</v>
      </c>
      <c r="H62" s="1">
        <v>9.0</v>
      </c>
      <c r="I62" s="1">
        <v>24.0</v>
      </c>
      <c r="J62" s="1">
        <v>22.0</v>
      </c>
      <c r="K62" s="1">
        <v>58.0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278</v>
      </c>
      <c r="H3" s="1" t="s">
        <v>280</v>
      </c>
      <c r="I3" s="1" t="s">
        <v>281</v>
      </c>
      <c r="J3" s="1" t="s">
        <v>185</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287</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193</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351</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298</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371</v>
      </c>
      <c r="F13" s="1" t="s">
        <v>372</v>
      </c>
      <c r="G13" s="1" t="s">
        <v>373</v>
      </c>
      <c r="H13" s="1" t="s">
        <v>374</v>
      </c>
      <c r="I13" s="1" t="s">
        <v>375</v>
      </c>
      <c r="J13" s="1" t="s">
        <v>376</v>
      </c>
      <c r="K13" s="1" t="s">
        <v>187</v>
      </c>
      <c r="L13" s="2"/>
      <c r="M13" s="2"/>
      <c r="N13" s="2"/>
      <c r="O13" s="2"/>
      <c r="P13" s="2"/>
      <c r="Q13" s="2"/>
      <c r="R13" s="2"/>
      <c r="S13" s="2"/>
      <c r="T13" s="2"/>
      <c r="U13" s="2"/>
      <c r="V13" s="2"/>
      <c r="W13" s="2"/>
      <c r="X13" s="2"/>
      <c r="Y13" s="2"/>
      <c r="Z13" s="2"/>
    </row>
    <row r="14">
      <c r="A14" s="1" t="s">
        <v>377</v>
      </c>
      <c r="B14" s="1" t="s">
        <v>224</v>
      </c>
      <c r="C14" s="1" t="s">
        <v>378</v>
      </c>
      <c r="D14" s="1" t="s">
        <v>379</v>
      </c>
      <c r="E14" s="1" t="s">
        <v>380</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386</v>
      </c>
      <c r="B15" s="1" t="s">
        <v>224</v>
      </c>
      <c r="C15" s="1" t="s">
        <v>378</v>
      </c>
      <c r="D15" s="1" t="s">
        <v>379</v>
      </c>
      <c r="E15" s="1" t="s">
        <v>380</v>
      </c>
      <c r="F15" s="1" t="s">
        <v>380</v>
      </c>
      <c r="G15" s="1" t="s">
        <v>381</v>
      </c>
      <c r="H15" s="1" t="s">
        <v>382</v>
      </c>
      <c r="I15" s="1" t="s">
        <v>383</v>
      </c>
      <c r="J15" s="1" t="s">
        <v>384</v>
      </c>
      <c r="K15" s="1" t="s">
        <v>385</v>
      </c>
      <c r="L15" s="2"/>
      <c r="M15" s="2"/>
      <c r="N15" s="2"/>
      <c r="O15" s="2"/>
      <c r="P15" s="2"/>
      <c r="Q15" s="2"/>
      <c r="R15" s="2"/>
      <c r="S15" s="2"/>
      <c r="T15" s="2"/>
      <c r="U15" s="2"/>
      <c r="V15" s="2"/>
      <c r="W15" s="2"/>
      <c r="X15" s="2"/>
      <c r="Y15" s="2"/>
      <c r="Z15" s="2"/>
    </row>
    <row r="16">
      <c r="A16" s="1" t="s">
        <v>387</v>
      </c>
      <c r="B16" s="1">
        <v>5.0</v>
      </c>
      <c r="C16" s="1" t="s">
        <v>388</v>
      </c>
      <c r="D16" s="1" t="s">
        <v>389</v>
      </c>
      <c r="E16" s="1" t="s">
        <v>390</v>
      </c>
      <c r="F16" s="1" t="s">
        <v>391</v>
      </c>
      <c r="G16" s="1" t="s">
        <v>279</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391</v>
      </c>
      <c r="C17" s="1" t="s">
        <v>287</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399</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418</v>
      </c>
      <c r="H20" s="1" t="s">
        <v>421</v>
      </c>
      <c r="I20" s="1" t="s">
        <v>422</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393</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399</v>
      </c>
      <c r="H22" s="1" t="s">
        <v>382</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461</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223</v>
      </c>
      <c r="F26" s="1" t="s">
        <v>468</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476</v>
      </c>
      <c r="G27" s="1" t="s">
        <v>480</v>
      </c>
      <c r="H27" s="1" t="s">
        <v>476</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255</v>
      </c>
      <c r="I36" s="1" t="s">
        <v>569</v>
      </c>
      <c r="J36" s="1" t="s">
        <v>548</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t="s">
        <v>399</v>
      </c>
      <c r="H38" s="1" t="s">
        <v>588</v>
      </c>
      <c r="I38" s="1" t="s">
        <v>380</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295</v>
      </c>
      <c r="D40" s="1" t="s">
        <v>604</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191</v>
      </c>
      <c r="D41" s="1" t="s">
        <v>613</v>
      </c>
      <c r="E41" s="1" t="s">
        <v>614</v>
      </c>
      <c r="F41" s="1" t="s">
        <v>615</v>
      </c>
      <c r="G41" s="1" t="s">
        <v>398</v>
      </c>
      <c r="H41" s="1" t="s">
        <v>616</v>
      </c>
      <c r="I41" s="1" t="s">
        <v>445</v>
      </c>
      <c r="J41" s="1" t="s">
        <v>617</v>
      </c>
      <c r="K41" s="1" t="s">
        <v>275</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601</v>
      </c>
      <c r="F43" s="1" t="s">
        <v>633</v>
      </c>
      <c r="G43" s="1" t="s">
        <v>456</v>
      </c>
      <c r="H43" s="1" t="s">
        <v>465</v>
      </c>
      <c r="I43" s="1" t="s">
        <v>634</v>
      </c>
      <c r="J43" s="1" t="s">
        <v>635</v>
      </c>
      <c r="K43" s="1" t="s">
        <v>428</v>
      </c>
      <c r="L43" s="2"/>
      <c r="M43" s="2"/>
      <c r="N43" s="2"/>
      <c r="O43" s="2"/>
      <c r="P43" s="2"/>
      <c r="Q43" s="2"/>
      <c r="R43" s="2"/>
      <c r="S43" s="2"/>
      <c r="T43" s="2"/>
      <c r="U43" s="2"/>
      <c r="V43" s="2"/>
      <c r="W43" s="2"/>
      <c r="X43" s="2"/>
      <c r="Y43" s="2"/>
      <c r="Z43" s="2"/>
    </row>
    <row r="44" ht="15.75" customHeight="1">
      <c r="A44" s="1" t="s">
        <v>636</v>
      </c>
      <c r="B44" s="1" t="s">
        <v>637</v>
      </c>
      <c r="C44" s="1" t="s">
        <v>449</v>
      </c>
      <c r="D44" s="1" t="s">
        <v>638</v>
      </c>
      <c r="E44" s="1" t="s">
        <v>639</v>
      </c>
      <c r="F44" s="1" t="s">
        <v>640</v>
      </c>
      <c r="G44" s="1" t="s">
        <v>635</v>
      </c>
      <c r="H44" s="1" t="s">
        <v>228</v>
      </c>
      <c r="I44" s="1" t="s">
        <v>641</v>
      </c>
      <c r="J44" s="1" t="s">
        <v>642</v>
      </c>
      <c r="K44" s="1" t="s">
        <v>393</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390</v>
      </c>
      <c r="C46" s="1" t="s">
        <v>645</v>
      </c>
      <c r="D46" s="1" t="s">
        <v>646</v>
      </c>
      <c r="E46" s="1" t="s">
        <v>647</v>
      </c>
      <c r="F46" s="1" t="s">
        <v>648</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395</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649</v>
      </c>
      <c r="E48" s="1" t="s">
        <v>667</v>
      </c>
      <c r="F48" s="1" t="s">
        <v>668</v>
      </c>
      <c r="G48" s="1" t="s">
        <v>669</v>
      </c>
      <c r="H48" s="1" t="s">
        <v>670</v>
      </c>
      <c r="I48" s="1" t="s">
        <v>241</v>
      </c>
      <c r="J48" s="1" t="s">
        <v>671</v>
      </c>
      <c r="K48" s="1" t="s">
        <v>672</v>
      </c>
      <c r="L48" s="2"/>
      <c r="M48" s="2"/>
      <c r="N48" s="2"/>
      <c r="O48" s="2"/>
      <c r="P48" s="2"/>
      <c r="Q48" s="2"/>
      <c r="R48" s="2"/>
      <c r="S48" s="2"/>
      <c r="T48" s="2"/>
      <c r="U48" s="2"/>
      <c r="V48" s="2"/>
      <c r="W48" s="2"/>
      <c r="X48" s="2"/>
      <c r="Y48" s="2"/>
      <c r="Z48" s="2"/>
    </row>
    <row r="49" ht="15.75" customHeight="1">
      <c r="A49" s="1" t="s">
        <v>673</v>
      </c>
      <c r="B49" s="1" t="s">
        <v>225</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658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206</v>
      </c>
      <c r="F52" s="1" t="s">
        <v>708</v>
      </c>
      <c r="G52" s="1" t="s">
        <v>709</v>
      </c>
      <c r="H52" s="1" t="s">
        <v>710</v>
      </c>
      <c r="I52" s="1" t="s">
        <v>363</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414</v>
      </c>
      <c r="F53" s="1" t="s">
        <v>717</v>
      </c>
      <c r="G53" s="1">
        <v>-13.0</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473</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472</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393</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v>0.0</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594</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v>-34.0</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47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v>0.0</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832</v>
      </c>
      <c r="J64" s="1">
        <v>0.0</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197</v>
      </c>
      <c r="E65" s="1" t="s">
        <v>837</v>
      </c>
      <c r="F65" s="1" t="s">
        <v>838</v>
      </c>
      <c r="G65" s="1" t="s">
        <v>442</v>
      </c>
      <c r="H65" s="1" t="s">
        <v>839</v>
      </c>
      <c r="I65" s="1" t="s">
        <v>295</v>
      </c>
      <c r="J65" s="1" t="s">
        <v>437</v>
      </c>
      <c r="K65" s="1" t="s">
        <v>642</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470</v>
      </c>
      <c r="C67" s="1" t="s">
        <v>842</v>
      </c>
      <c r="D67" s="1" t="s">
        <v>843</v>
      </c>
      <c r="E67" s="1" t="s">
        <v>844</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639</v>
      </c>
      <c r="C68" s="1" t="s">
        <v>852</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399</v>
      </c>
      <c r="G69" s="1" t="s">
        <v>223</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738</v>
      </c>
      <c r="E70" s="1" t="s">
        <v>873</v>
      </c>
      <c r="F70" s="1" t="s">
        <v>874</v>
      </c>
      <c r="G70" s="1" t="s">
        <v>875</v>
      </c>
      <c r="H70" s="1">
        <v>-6.0</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412</v>
      </c>
      <c r="H71" s="1" t="s">
        <v>885</v>
      </c>
      <c r="I71" s="1" t="s">
        <v>440</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392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v>-50.0</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875</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901</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590</v>
      </c>
      <c r="E76" s="1" t="s">
        <v>216</v>
      </c>
      <c r="F76" s="1" t="s">
        <v>923</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609</v>
      </c>
      <c r="C77" s="1" t="s">
        <v>937</v>
      </c>
      <c r="D77" s="1" t="s">
        <v>938</v>
      </c>
      <c r="E77" s="1" t="s">
        <v>939</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769</v>
      </c>
      <c r="F78" s="1" t="s">
        <v>950</v>
      </c>
      <c r="G78" s="1" t="s">
        <v>951</v>
      </c>
      <c r="H78" s="1" t="s">
        <v>625</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v>3.0</v>
      </c>
      <c r="G79" s="1" t="s">
        <v>960</v>
      </c>
      <c r="H79" s="1" t="s">
        <v>961</v>
      </c>
      <c r="I79" s="1" t="s">
        <v>962</v>
      </c>
      <c r="J79" s="1" t="s">
        <v>963</v>
      </c>
      <c r="K79" s="1">
        <v>22.0</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460</v>
      </c>
      <c r="E81" s="1" t="s">
        <v>978</v>
      </c>
      <c r="F81" s="1" t="s">
        <v>815</v>
      </c>
      <c r="G81" s="1" t="s">
        <v>979</v>
      </c>
      <c r="H81" s="1" t="s">
        <v>427</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978</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915</v>
      </c>
      <c r="C84" s="1" t="s">
        <v>1005</v>
      </c>
      <c r="D84" s="1" t="s">
        <v>1006</v>
      </c>
      <c r="E84" s="1" t="s">
        <v>1007</v>
      </c>
      <c r="F84" s="1" t="s">
        <v>1008</v>
      </c>
      <c r="G84" s="1" t="s">
        <v>1009</v>
      </c>
      <c r="H84" s="1" t="s">
        <v>1010</v>
      </c>
      <c r="I84" s="1" t="s">
        <v>1011</v>
      </c>
      <c r="J84" s="1">
        <v>4.0</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v>0.0</v>
      </c>
      <c r="L85" s="2"/>
      <c r="M85" s="2"/>
      <c r="N85" s="2"/>
      <c r="O85" s="2"/>
      <c r="P85" s="2"/>
      <c r="Q85" s="2"/>
      <c r="R85" s="2"/>
      <c r="S85" s="2"/>
      <c r="T85" s="2"/>
      <c r="U85" s="2"/>
      <c r="V85" s="2"/>
      <c r="W85" s="2"/>
      <c r="X85" s="2"/>
      <c r="Y85" s="2"/>
      <c r="Z85" s="2"/>
    </row>
    <row r="86" ht="15.75" customHeight="1">
      <c r="A86" s="1" t="s">
        <v>1023</v>
      </c>
      <c r="B86" s="1" t="s">
        <v>1024</v>
      </c>
      <c r="C86" s="1" t="s">
        <v>186</v>
      </c>
      <c r="D86" s="1" t="s">
        <v>1025</v>
      </c>
      <c r="E86" s="1" t="s">
        <v>1026</v>
      </c>
      <c r="F86" s="1" t="s">
        <v>1027</v>
      </c>
      <c r="G86" s="1" t="s">
        <v>1028</v>
      </c>
      <c r="H86" s="1" t="s">
        <v>853</v>
      </c>
      <c r="I86" s="1" t="s">
        <v>825</v>
      </c>
      <c r="J86" s="1" t="s">
        <v>1029</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471</v>
      </c>
      <c r="G88" s="1" t="s">
        <v>1037</v>
      </c>
      <c r="H88" s="1" t="s">
        <v>1038</v>
      </c>
      <c r="I88" s="1" t="s">
        <v>473</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290</v>
      </c>
      <c r="F89" s="1" t="s">
        <v>960</v>
      </c>
      <c r="G89" s="1" t="s">
        <v>1045</v>
      </c>
      <c r="H89" s="1" t="s">
        <v>1046</v>
      </c>
      <c r="I89" s="1" t="s">
        <v>219</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837</v>
      </c>
      <c r="D90" s="1" t="s">
        <v>1051</v>
      </c>
      <c r="E90" s="1" t="s">
        <v>1052</v>
      </c>
      <c r="F90" s="1" t="s">
        <v>423</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446</v>
      </c>
      <c r="C91" s="1" t="s">
        <v>1059</v>
      </c>
      <c r="D91" s="1" t="s">
        <v>1060</v>
      </c>
      <c r="E91" s="1" t="s">
        <v>194</v>
      </c>
      <c r="F91" s="1" t="s">
        <v>228</v>
      </c>
      <c r="G91" s="1" t="s">
        <v>422</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635</v>
      </c>
      <c r="C92" s="1" t="s">
        <v>1066</v>
      </c>
      <c r="D92" s="1" t="s">
        <v>1067</v>
      </c>
      <c r="E92" s="1" t="s">
        <v>1068</v>
      </c>
      <c r="F92" s="1" t="s">
        <v>458</v>
      </c>
      <c r="G92" s="1" t="s">
        <v>1069</v>
      </c>
      <c r="H92" s="1" t="s">
        <v>420</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383</v>
      </c>
      <c r="H94" s="1" t="s">
        <v>1080</v>
      </c>
      <c r="I94" s="1" t="s">
        <v>1090</v>
      </c>
      <c r="J94" s="1" t="s">
        <v>1091</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t="s">
        <v>613</v>
      </c>
      <c r="E95" s="1" t="s">
        <v>1096</v>
      </c>
      <c r="F95" s="1" t="s">
        <v>462</v>
      </c>
      <c r="G95" s="1" t="s">
        <v>1097</v>
      </c>
      <c r="H95" s="1" t="s">
        <v>1098</v>
      </c>
      <c r="I95" s="1" t="s">
        <v>624</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925</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1069</v>
      </c>
      <c r="C97" s="1" t="s">
        <v>227</v>
      </c>
      <c r="D97" s="1" t="s">
        <v>1112</v>
      </c>
      <c r="E97" s="1" t="s">
        <v>698</v>
      </c>
      <c r="F97" s="1" t="s">
        <v>209</v>
      </c>
      <c r="G97" s="1" t="s">
        <v>862</v>
      </c>
      <c r="H97" s="1" t="s">
        <v>1113</v>
      </c>
      <c r="I97" s="1" t="s">
        <v>1114</v>
      </c>
      <c r="J97" s="1">
        <v>20.0</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417</v>
      </c>
      <c r="H98" s="1" t="s">
        <v>1122</v>
      </c>
      <c r="I98" s="1" t="s">
        <v>1123</v>
      </c>
      <c r="J98" s="1" t="s">
        <v>1124</v>
      </c>
      <c r="K98" s="1" t="s">
        <v>254</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1129</v>
      </c>
      <c r="F99" s="1" t="s">
        <v>1130</v>
      </c>
      <c r="G99" s="1" t="s">
        <v>639</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979</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1158</v>
      </c>
      <c r="E102" s="1" t="s">
        <v>845</v>
      </c>
      <c r="F102" s="1" t="s">
        <v>1159</v>
      </c>
      <c r="G102" s="1" t="s">
        <v>726</v>
      </c>
      <c r="H102" s="1" t="s">
        <v>450</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638</v>
      </c>
      <c r="D103" s="1" t="s">
        <v>672</v>
      </c>
      <c r="E103" s="1" t="s">
        <v>1107</v>
      </c>
      <c r="F103" s="1" t="s">
        <v>1165</v>
      </c>
      <c r="G103" s="1" t="s">
        <v>1166</v>
      </c>
      <c r="H103" s="1" t="s">
        <v>1167</v>
      </c>
      <c r="I103" s="1" t="s">
        <v>1168</v>
      </c>
      <c r="J103" s="1" t="s">
        <v>459</v>
      </c>
      <c r="K103" s="1">
        <v>18.0</v>
      </c>
      <c r="L103" s="2"/>
      <c r="M103" s="2"/>
      <c r="N103" s="2"/>
      <c r="O103" s="2"/>
      <c r="P103" s="2"/>
      <c r="Q103" s="2"/>
      <c r="R103" s="2"/>
      <c r="S103" s="2"/>
      <c r="T103" s="2"/>
      <c r="U103" s="2"/>
      <c r="V103" s="2"/>
      <c r="W103" s="2"/>
      <c r="X103" s="2"/>
      <c r="Y103" s="2"/>
      <c r="Z103" s="2"/>
    </row>
    <row r="104" ht="15.75" customHeight="1">
      <c r="A104" s="1" t="s">
        <v>1169</v>
      </c>
      <c r="B104" s="1" t="s">
        <v>1170</v>
      </c>
      <c r="C104" s="1" t="s">
        <v>482</v>
      </c>
      <c r="D104" s="1" t="s">
        <v>1171</v>
      </c>
      <c r="E104" s="1" t="s">
        <v>1172</v>
      </c>
      <c r="F104" s="1" t="s">
        <v>1173</v>
      </c>
      <c r="G104" s="1" t="s">
        <v>1174</v>
      </c>
      <c r="H104" s="1" t="s">
        <v>1175</v>
      </c>
      <c r="I104" s="1" t="s">
        <v>1176</v>
      </c>
      <c r="J104" s="1" t="s">
        <v>1130</v>
      </c>
      <c r="K104" s="1" t="s">
        <v>545</v>
      </c>
      <c r="L104" s="2"/>
      <c r="M104" s="2"/>
      <c r="N104" s="2"/>
      <c r="O104" s="2"/>
      <c r="P104" s="2"/>
      <c r="Q104" s="2"/>
      <c r="R104" s="2"/>
      <c r="S104" s="2"/>
      <c r="T104" s="2"/>
      <c r="U104" s="2"/>
      <c r="V104" s="2"/>
      <c r="W104" s="2"/>
      <c r="X104" s="2"/>
      <c r="Y104" s="2"/>
      <c r="Z104" s="2"/>
    </row>
    <row r="105" ht="15.75" customHeight="1">
      <c r="A105" s="1" t="s">
        <v>1177</v>
      </c>
      <c r="B105" s="1" t="s">
        <v>1178</v>
      </c>
      <c r="C105" s="1" t="s">
        <v>876</v>
      </c>
      <c r="D105" s="1" t="s">
        <v>1179</v>
      </c>
      <c r="E105" s="1" t="s">
        <v>1180</v>
      </c>
      <c r="F105" s="1" t="s">
        <v>195</v>
      </c>
      <c r="G105" s="1">
        <v>-1.0</v>
      </c>
      <c r="H105" s="1" t="s">
        <v>1181</v>
      </c>
      <c r="I105" s="1" t="s">
        <v>1182</v>
      </c>
      <c r="J105" s="1" t="s">
        <v>1183</v>
      </c>
      <c r="K105" s="1" t="s">
        <v>295</v>
      </c>
      <c r="L105" s="2"/>
      <c r="M105" s="2"/>
      <c r="N105" s="2"/>
      <c r="O105" s="2"/>
      <c r="P105" s="2"/>
      <c r="Q105" s="2"/>
      <c r="R105" s="2"/>
      <c r="S105" s="2"/>
      <c r="T105" s="2"/>
      <c r="U105" s="2"/>
      <c r="V105" s="2"/>
      <c r="W105" s="2"/>
      <c r="X105" s="2"/>
      <c r="Y105" s="2"/>
      <c r="Z105" s="2"/>
    </row>
    <row r="106" ht="15.75" customHeight="1">
      <c r="A106" s="1" t="s">
        <v>1184</v>
      </c>
      <c r="B106" s="1" t="s">
        <v>1185</v>
      </c>
      <c r="C106" s="1" t="s">
        <v>738</v>
      </c>
      <c r="D106" s="1" t="s">
        <v>1186</v>
      </c>
      <c r="E106" s="1" t="s">
        <v>1187</v>
      </c>
      <c r="F106" s="1" t="s">
        <v>1188</v>
      </c>
      <c r="G106" s="1" t="s">
        <v>758</v>
      </c>
      <c r="H106" s="1" t="s">
        <v>1189</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380</v>
      </c>
      <c r="E107" s="1" t="s">
        <v>287</v>
      </c>
      <c r="F107" s="1" t="s">
        <v>1196</v>
      </c>
      <c r="G107" s="1" t="s">
        <v>373</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1112</v>
      </c>
      <c r="H109" s="1" t="s">
        <v>947</v>
      </c>
      <c r="I109" s="1" t="s">
        <v>632</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450</v>
      </c>
      <c r="F110" s="1" t="s">
        <v>208</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352</v>
      </c>
      <c r="D111" s="1" t="s">
        <v>1221</v>
      </c>
      <c r="E111" s="1" t="s">
        <v>369</v>
      </c>
      <c r="F111" s="1" t="s">
        <v>1022</v>
      </c>
      <c r="G111" s="1" t="s">
        <v>615</v>
      </c>
      <c r="H111" s="1" t="s">
        <v>667</v>
      </c>
      <c r="I111" s="1" t="s">
        <v>1128</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t="s">
        <v>863</v>
      </c>
      <c r="C112" s="1" t="s">
        <v>1225</v>
      </c>
      <c r="D112" s="1" t="s">
        <v>1226</v>
      </c>
      <c r="E112" s="1" t="s">
        <v>1227</v>
      </c>
      <c r="F112" s="1" t="s">
        <v>1228</v>
      </c>
      <c r="G112" s="1" t="s">
        <v>447</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212</v>
      </c>
      <c r="J113" s="1" t="s">
        <v>1241</v>
      </c>
      <c r="K113" s="1" t="s">
        <v>355</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893</v>
      </c>
      <c r="I114" s="1" t="s">
        <v>421</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1246</v>
      </c>
      <c r="F115" s="1" t="s">
        <v>1255</v>
      </c>
      <c r="G115" s="1" t="s">
        <v>1256</v>
      </c>
      <c r="H115" s="1" t="s">
        <v>289</v>
      </c>
      <c r="I115" s="1" t="s">
        <v>478</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229</v>
      </c>
      <c r="F116" s="1" t="s">
        <v>380</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947</v>
      </c>
      <c r="D117" s="1" t="s">
        <v>1270</v>
      </c>
      <c r="E117" s="1" t="s">
        <v>1271</v>
      </c>
      <c r="F117" s="1" t="s">
        <v>1272</v>
      </c>
      <c r="G117" s="1" t="s">
        <v>1273</v>
      </c>
      <c r="H117" s="1" t="s">
        <v>1059</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t="s">
        <v>1278</v>
      </c>
      <c r="C118" s="1" t="s">
        <v>1279</v>
      </c>
      <c r="D118" s="1" t="s">
        <v>1280</v>
      </c>
      <c r="E118" s="1" t="s">
        <v>1281</v>
      </c>
      <c r="F118" s="1" t="s">
        <v>1282</v>
      </c>
      <c r="G118" s="1" t="s">
        <v>1283</v>
      </c>
      <c r="H118" s="1" t="s">
        <v>856</v>
      </c>
      <c r="I118" s="1" t="s">
        <v>1284</v>
      </c>
      <c r="J118" s="1" t="s">
        <v>597</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845</v>
      </c>
      <c r="F119" s="1" t="s">
        <v>197</v>
      </c>
      <c r="G119" s="1" t="s">
        <v>1290</v>
      </c>
      <c r="H119" s="1" t="s">
        <v>956</v>
      </c>
      <c r="I119" s="1" t="s">
        <v>1291</v>
      </c>
      <c r="J119" s="1" t="s">
        <v>745</v>
      </c>
      <c r="K119" s="1" t="s">
        <v>1292</v>
      </c>
      <c r="L119" s="2"/>
      <c r="M119" s="2"/>
      <c r="N119" s="2"/>
      <c r="O119" s="2"/>
      <c r="P119" s="2"/>
      <c r="Q119" s="2"/>
      <c r="R119" s="2"/>
      <c r="S119" s="2"/>
      <c r="T119" s="2"/>
      <c r="U119" s="2"/>
      <c r="V119" s="2"/>
      <c r="W119" s="2"/>
      <c r="X119" s="2"/>
      <c r="Y119" s="2"/>
      <c r="Z119" s="2"/>
    </row>
    <row r="120" ht="15.75" customHeight="1">
      <c r="A120" s="1" t="s">
        <v>1293</v>
      </c>
      <c r="B120" s="1" t="s">
        <v>1294</v>
      </c>
      <c r="C120" s="1" t="s">
        <v>1295</v>
      </c>
      <c r="D120" s="1" t="s">
        <v>446</v>
      </c>
      <c r="E120" s="1" t="s">
        <v>1296</v>
      </c>
      <c r="F120" s="1" t="s">
        <v>1297</v>
      </c>
      <c r="G120" s="1" t="s">
        <v>1050</v>
      </c>
      <c r="H120" s="1" t="s">
        <v>1298</v>
      </c>
      <c r="I120" s="1" t="s">
        <v>1299</v>
      </c>
      <c r="J120" s="1" t="s">
        <v>1300</v>
      </c>
      <c r="K120" s="1" t="s">
        <v>719</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1304</v>
      </c>
      <c r="E121" s="1" t="s">
        <v>217</v>
      </c>
      <c r="F121" s="1" t="s">
        <v>1305</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t="s">
        <v>1318</v>
      </c>
      <c r="I122" s="1" t="s">
        <v>1319</v>
      </c>
      <c r="J122" s="1" t="s">
        <v>1320</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1324</v>
      </c>
      <c r="D123" s="1" t="s">
        <v>586</v>
      </c>
      <c r="E123" s="1" t="s">
        <v>1325</v>
      </c>
      <c r="F123" s="1" t="s">
        <v>1326</v>
      </c>
      <c r="G123" s="1" t="s">
        <v>1327</v>
      </c>
      <c r="H123" s="1" t="s">
        <v>1328</v>
      </c>
      <c r="I123" s="1" t="s">
        <v>1329</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1338</v>
      </c>
      <c r="H124" s="1" t="s">
        <v>1339</v>
      </c>
      <c r="I124" s="1" t="s">
        <v>1340</v>
      </c>
      <c r="J124" s="1" t="s">
        <v>1341</v>
      </c>
      <c r="K124" s="1" t="s">
        <v>719</v>
      </c>
      <c r="L124" s="2"/>
      <c r="M124" s="2"/>
      <c r="N124" s="2"/>
      <c r="O124" s="2"/>
      <c r="P124" s="2"/>
      <c r="Q124" s="2"/>
      <c r="R124" s="2"/>
      <c r="S124" s="2"/>
      <c r="T124" s="2"/>
      <c r="U124" s="2"/>
      <c r="V124" s="2"/>
      <c r="W124" s="2"/>
      <c r="X124" s="2"/>
      <c r="Y124" s="2"/>
      <c r="Z124" s="2"/>
    </row>
    <row r="125" ht="15.75" customHeight="1">
      <c r="A125" s="1" t="s">
        <v>1342</v>
      </c>
      <c r="B125" s="1" t="s">
        <v>1343</v>
      </c>
      <c r="C125" s="1" t="s">
        <v>1344</v>
      </c>
      <c r="D125" s="1" t="s">
        <v>639</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t="s">
        <v>1355</v>
      </c>
      <c r="E126" s="1" t="s">
        <v>1356</v>
      </c>
      <c r="F126" s="1" t="s">
        <v>1357</v>
      </c>
      <c r="G126" s="1" t="s">
        <v>1358</v>
      </c>
      <c r="H126" s="1" t="s">
        <v>1359</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1367</v>
      </c>
      <c r="F127" s="1" t="s">
        <v>284</v>
      </c>
      <c r="G127" s="1" t="s">
        <v>1368</v>
      </c>
      <c r="H127" s="1" t="s">
        <v>1368</v>
      </c>
      <c r="I127" s="1" t="s">
        <v>1369</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t="s">
        <v>1373</v>
      </c>
      <c r="C128" s="1" t="s">
        <v>379</v>
      </c>
      <c r="D128" s="1">
        <v>6.0</v>
      </c>
      <c r="E128" s="1" t="s">
        <v>380</v>
      </c>
      <c r="F128" s="1" t="s">
        <v>1374</v>
      </c>
      <c r="G128" s="1" t="s">
        <v>1375</v>
      </c>
      <c r="H128" s="1" t="s">
        <v>183</v>
      </c>
      <c r="I128" s="1" t="s">
        <v>379</v>
      </c>
      <c r="J128" s="1" t="s">
        <v>1376</v>
      </c>
      <c r="K128" s="1" t="s">
        <v>427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1392</v>
      </c>
      <c r="J7" s="2"/>
      <c r="K7" s="2"/>
      <c r="L7" s="2"/>
      <c r="M7" s="2"/>
      <c r="N7" s="2"/>
      <c r="O7" s="2"/>
      <c r="P7" s="2"/>
      <c r="Q7" s="2"/>
      <c r="R7" s="2"/>
      <c r="S7" s="2"/>
      <c r="T7" s="2"/>
      <c r="U7" s="2"/>
      <c r="V7" s="2"/>
      <c r="W7" s="2"/>
      <c r="X7" s="2"/>
      <c r="Y7" s="2"/>
      <c r="Z7" s="2"/>
    </row>
    <row r="8">
      <c r="A8" s="1" t="s">
        <v>1433</v>
      </c>
      <c r="B8" s="1" t="s">
        <v>1392</v>
      </c>
      <c r="C8" s="1" t="s">
        <v>1434</v>
      </c>
      <c r="D8" s="1" t="s">
        <v>1435</v>
      </c>
      <c r="E8" s="1" t="s">
        <v>1436</v>
      </c>
      <c r="F8" s="1" t="s">
        <v>1437</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1431</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1450</v>
      </c>
      <c r="C10" s="1" t="s">
        <v>1451</v>
      </c>
      <c r="D10" s="1" t="s">
        <v>1452</v>
      </c>
      <c r="E10" s="1" t="s">
        <v>1453</v>
      </c>
      <c r="F10" s="1" t="s">
        <v>1454</v>
      </c>
      <c r="G10" s="1" t="s">
        <v>1455</v>
      </c>
      <c r="H10" s="1" t="s">
        <v>1456</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1475</v>
      </c>
      <c r="J12" s="2"/>
      <c r="K12" s="2"/>
      <c r="L12" s="2"/>
      <c r="M12" s="2"/>
      <c r="N12" s="2"/>
      <c r="O12" s="2"/>
      <c r="P12" s="2"/>
      <c r="Q12" s="2"/>
      <c r="R12" s="2"/>
      <c r="S12" s="2"/>
      <c r="T12" s="2"/>
      <c r="U12" s="2"/>
      <c r="V12" s="2"/>
      <c r="W12" s="2"/>
      <c r="X12" s="2"/>
      <c r="Y12" s="2"/>
      <c r="Z12" s="2"/>
    </row>
    <row r="13">
      <c r="A13" s="1" t="s">
        <v>1476</v>
      </c>
      <c r="B13" s="1" t="s">
        <v>1477</v>
      </c>
      <c r="C13" s="1" t="s">
        <v>1478</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1398</v>
      </c>
      <c r="E14" s="1" t="s">
        <v>1488</v>
      </c>
      <c r="F14" s="1" t="s">
        <v>1489</v>
      </c>
      <c r="G14" s="1" t="s">
        <v>1490</v>
      </c>
      <c r="H14" s="1" t="s">
        <v>1491</v>
      </c>
      <c r="I14" s="1" t="s">
        <v>1492</v>
      </c>
      <c r="J14" s="2"/>
      <c r="K14" s="2"/>
      <c r="L14" s="2"/>
      <c r="M14" s="2"/>
      <c r="N14" s="2"/>
      <c r="O14" s="2"/>
      <c r="P14" s="2"/>
      <c r="Q14" s="2"/>
      <c r="R14" s="2"/>
      <c r="S14" s="2"/>
      <c r="T14" s="2"/>
      <c r="U14" s="2"/>
      <c r="V14" s="2"/>
      <c r="W14" s="2"/>
      <c r="X14" s="2"/>
      <c r="Y14" s="2"/>
      <c r="Z14" s="2"/>
    </row>
    <row r="15">
      <c r="A15" s="1" t="s">
        <v>1493</v>
      </c>
      <c r="B15" s="1" t="s">
        <v>227</v>
      </c>
      <c r="C15" s="1" t="s">
        <v>228</v>
      </c>
      <c r="D15" s="1" t="s">
        <v>229</v>
      </c>
      <c r="E15" s="1" t="s">
        <v>230</v>
      </c>
      <c r="F15" s="1" t="s">
        <v>231</v>
      </c>
      <c r="G15" s="1" t="s">
        <v>1494</v>
      </c>
      <c r="H15" s="1" t="s">
        <v>1495</v>
      </c>
      <c r="I15" s="1" t="s">
        <v>1496</v>
      </c>
      <c r="J15" s="2"/>
      <c r="K15" s="2"/>
      <c r="L15" s="2"/>
      <c r="M15" s="2"/>
      <c r="N15" s="2"/>
      <c r="O15" s="2"/>
      <c r="P15" s="2"/>
      <c r="Q15" s="2"/>
      <c r="R15" s="2"/>
      <c r="S15" s="2"/>
      <c r="T15" s="2"/>
      <c r="U15" s="2"/>
      <c r="V15" s="2"/>
      <c r="W15" s="2"/>
      <c r="X15" s="2"/>
      <c r="Y15" s="2"/>
      <c r="Z15" s="2"/>
    </row>
    <row r="16">
      <c r="A16" s="1" t="s">
        <v>1497</v>
      </c>
      <c r="B16" s="1" t="s">
        <v>1498</v>
      </c>
      <c r="C16" s="1" t="s">
        <v>1499</v>
      </c>
      <c r="D16" s="1" t="s">
        <v>1500</v>
      </c>
      <c r="E16" s="1" t="s">
        <v>1501</v>
      </c>
      <c r="F16" s="1" t="s">
        <v>1502</v>
      </c>
      <c r="G16" s="1" t="s">
        <v>1503</v>
      </c>
      <c r="H16" s="1" t="s">
        <v>1504</v>
      </c>
      <c r="I16" s="1" t="s">
        <v>1505</v>
      </c>
      <c r="J16" s="2"/>
      <c r="K16" s="2"/>
      <c r="L16" s="2"/>
      <c r="M16" s="2"/>
      <c r="N16" s="2"/>
      <c r="O16" s="2"/>
      <c r="P16" s="2"/>
      <c r="Q16" s="2"/>
      <c r="R16" s="2"/>
      <c r="S16" s="2"/>
      <c r="T16" s="2"/>
      <c r="U16" s="2"/>
      <c r="V16" s="2"/>
      <c r="W16" s="2"/>
      <c r="X16" s="2"/>
      <c r="Y16" s="2"/>
      <c r="Z16" s="2"/>
    </row>
    <row r="17">
      <c r="A17" s="1" t="s">
        <v>1506</v>
      </c>
      <c r="B17" s="1" t="s">
        <v>195</v>
      </c>
      <c r="C17" s="1" t="s">
        <v>196</v>
      </c>
      <c r="D17" s="1" t="s">
        <v>197</v>
      </c>
      <c r="E17" s="1" t="s">
        <v>198</v>
      </c>
      <c r="F17" s="1" t="s">
        <v>187</v>
      </c>
      <c r="G17" s="1" t="s">
        <v>1270</v>
      </c>
      <c r="H17" s="1" t="s">
        <v>1507</v>
      </c>
      <c r="I17" s="1" t="s">
        <v>1508</v>
      </c>
      <c r="J17" s="2"/>
      <c r="K17" s="2"/>
      <c r="L17" s="2"/>
      <c r="M17" s="2"/>
      <c r="N17" s="2"/>
      <c r="O17" s="2"/>
      <c r="P17" s="2"/>
      <c r="Q17" s="2"/>
      <c r="R17" s="2"/>
      <c r="S17" s="2"/>
      <c r="T17" s="2"/>
      <c r="U17" s="2"/>
      <c r="V17" s="2"/>
      <c r="W17" s="2"/>
      <c r="X17" s="2"/>
      <c r="Y17" s="2"/>
      <c r="Z17" s="2"/>
    </row>
    <row r="18">
      <c r="A18" s="1" t="s">
        <v>1509</v>
      </c>
      <c r="B18" s="1" t="s">
        <v>1510</v>
      </c>
      <c r="C18" s="1" t="s">
        <v>1511</v>
      </c>
      <c r="D18" s="1" t="s">
        <v>1512</v>
      </c>
      <c r="E18" s="1" t="s">
        <v>1513</v>
      </c>
      <c r="F18" s="1" t="s">
        <v>1514</v>
      </c>
      <c r="G18" s="1" t="s">
        <v>1515</v>
      </c>
      <c r="H18" s="1" t="s">
        <v>1516</v>
      </c>
      <c r="I18" s="1" t="s">
        <v>1517</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1525</v>
      </c>
      <c r="I19" s="1" t="s">
        <v>1526</v>
      </c>
      <c r="J19" s="2"/>
      <c r="K19" s="2"/>
      <c r="L19" s="2"/>
      <c r="M19" s="2"/>
      <c r="N19" s="2"/>
      <c r="O19" s="2"/>
      <c r="P19" s="2"/>
      <c r="Q19" s="2"/>
      <c r="R19" s="2"/>
      <c r="S19" s="2"/>
      <c r="T19" s="2"/>
      <c r="U19" s="2"/>
      <c r="V19" s="2"/>
      <c r="W19" s="2"/>
      <c r="X19" s="2"/>
      <c r="Y19" s="2"/>
      <c r="Z19" s="2"/>
    </row>
    <row r="20">
      <c r="A20" s="1" t="s">
        <v>1527</v>
      </c>
      <c r="B20" s="1" t="s">
        <v>1528</v>
      </c>
      <c r="C20" s="1" t="s">
        <v>1529</v>
      </c>
      <c r="D20" s="1" t="s">
        <v>1530</v>
      </c>
      <c r="E20" s="1" t="s">
        <v>1531</v>
      </c>
      <c r="F20" s="1" t="s">
        <v>1532</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1553</v>
      </c>
      <c r="J22" s="2"/>
      <c r="K22" s="2"/>
      <c r="L22" s="2"/>
      <c r="M22" s="2"/>
      <c r="N22" s="2"/>
      <c r="O22" s="2"/>
      <c r="P22" s="2"/>
      <c r="Q22" s="2"/>
      <c r="R22" s="2"/>
      <c r="S22" s="2"/>
      <c r="T22" s="2"/>
      <c r="U22" s="2"/>
      <c r="V22" s="2"/>
      <c r="W22" s="2"/>
      <c r="X22" s="2"/>
      <c r="Y22" s="2"/>
      <c r="Z22" s="2"/>
    </row>
    <row r="23" ht="15.75" customHeight="1">
      <c r="A23" s="1" t="s">
        <v>1554</v>
      </c>
      <c r="B23" s="1" t="s">
        <v>1555</v>
      </c>
      <c r="C23" s="1" t="s">
        <v>1556</v>
      </c>
      <c r="D23" s="1" t="s">
        <v>1557</v>
      </c>
      <c r="E23" s="1" t="s">
        <v>1558</v>
      </c>
      <c r="F23" s="1" t="s">
        <v>1559</v>
      </c>
      <c r="G23" s="1" t="s">
        <v>1560</v>
      </c>
      <c r="H23" s="1" t="s">
        <v>1561</v>
      </c>
      <c r="I23" s="1" t="s">
        <v>1562</v>
      </c>
      <c r="J23" s="2"/>
      <c r="K23" s="2"/>
      <c r="L23" s="2"/>
      <c r="M23" s="2"/>
      <c r="N23" s="2"/>
      <c r="O23" s="2"/>
      <c r="P23" s="2"/>
      <c r="Q23" s="2"/>
      <c r="R23" s="2"/>
      <c r="S23" s="2"/>
      <c r="T23" s="2"/>
      <c r="U23" s="2"/>
      <c r="V23" s="2"/>
      <c r="W23" s="2"/>
      <c r="X23" s="2"/>
      <c r="Y23" s="2"/>
      <c r="Z23" s="2"/>
    </row>
    <row r="24" ht="15.75" customHeight="1">
      <c r="A24" s="1" t="s">
        <v>1563</v>
      </c>
      <c r="B24" s="1" t="s">
        <v>1564</v>
      </c>
      <c r="C24" s="1" t="s">
        <v>1565</v>
      </c>
      <c r="D24" s="1" t="s">
        <v>1566</v>
      </c>
      <c r="E24" s="1" t="s">
        <v>1567</v>
      </c>
      <c r="F24" s="1" t="s">
        <v>1568</v>
      </c>
      <c r="G24" s="1" t="s">
        <v>1569</v>
      </c>
      <c r="H24" s="1" t="s">
        <v>1569</v>
      </c>
      <c r="I24" s="1" t="s">
        <v>1569</v>
      </c>
      <c r="J24" s="2"/>
      <c r="K24" s="2"/>
      <c r="L24" s="2"/>
      <c r="M24" s="2"/>
      <c r="N24" s="2"/>
      <c r="O24" s="2"/>
      <c r="P24" s="2"/>
      <c r="Q24" s="2"/>
      <c r="R24" s="2"/>
      <c r="S24" s="2"/>
      <c r="T24" s="2"/>
      <c r="U24" s="2"/>
      <c r="V24" s="2"/>
      <c r="W24" s="2"/>
      <c r="X24" s="2"/>
      <c r="Y24" s="2"/>
      <c r="Z24" s="2"/>
    </row>
    <row r="25" ht="15.75" customHeight="1">
      <c r="A25" s="1" t="s">
        <v>1570</v>
      </c>
      <c r="B25" s="1" t="s">
        <v>1571</v>
      </c>
      <c r="C25" s="1" t="s">
        <v>1572</v>
      </c>
      <c r="D25" s="1" t="s">
        <v>1573</v>
      </c>
      <c r="E25" s="1" t="s">
        <v>1574</v>
      </c>
      <c r="F25" s="1" t="s">
        <v>1575</v>
      </c>
      <c r="G25" s="1" t="s">
        <v>1576</v>
      </c>
      <c r="H25" s="1" t="s">
        <v>1576</v>
      </c>
      <c r="I25" s="1" t="s">
        <v>1392</v>
      </c>
      <c r="J25" s="2"/>
      <c r="K25" s="2"/>
      <c r="L25" s="2"/>
      <c r="M25" s="2"/>
      <c r="N25" s="2"/>
      <c r="O25" s="2"/>
      <c r="P25" s="2"/>
      <c r="Q25" s="2"/>
      <c r="R25" s="2"/>
      <c r="S25" s="2"/>
      <c r="T25" s="2"/>
      <c r="U25" s="2"/>
      <c r="V25" s="2"/>
      <c r="W25" s="2"/>
      <c r="X25" s="2"/>
      <c r="Y25" s="2"/>
      <c r="Z25" s="2"/>
    </row>
    <row r="26" ht="15.75" customHeight="1">
      <c r="A26" s="1" t="s">
        <v>1577</v>
      </c>
      <c r="B26" s="1" t="s">
        <v>1578</v>
      </c>
      <c r="C26" s="1" t="s">
        <v>1579</v>
      </c>
      <c r="D26" s="1" t="s">
        <v>1580</v>
      </c>
      <c r="E26" s="1" t="s">
        <v>1581</v>
      </c>
      <c r="F26" s="1" t="s">
        <v>1582</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1583</v>
      </c>
      <c r="B2" s="1" t="s">
        <v>1584</v>
      </c>
      <c r="C2" s="2"/>
      <c r="D2" s="2"/>
      <c r="E2" s="2"/>
      <c r="F2" s="2"/>
      <c r="G2" s="2"/>
      <c r="H2" s="2"/>
      <c r="I2" s="2"/>
      <c r="J2" s="2"/>
      <c r="K2" s="2"/>
      <c r="L2" s="2"/>
      <c r="M2" s="2"/>
      <c r="N2" s="2"/>
      <c r="O2" s="2"/>
      <c r="P2" s="2"/>
      <c r="Q2" s="2"/>
      <c r="R2" s="2"/>
      <c r="S2" s="2"/>
      <c r="T2" s="2"/>
      <c r="U2" s="2"/>
      <c r="V2" s="2"/>
      <c r="W2" s="2"/>
      <c r="X2" s="2"/>
      <c r="Y2" s="2"/>
      <c r="Z2" s="2"/>
    </row>
    <row r="3">
      <c r="A3" s="3" t="s">
        <v>1585</v>
      </c>
      <c r="B3" s="1" t="s">
        <v>1586</v>
      </c>
      <c r="C3" s="2"/>
      <c r="D3" s="2"/>
      <c r="E3" s="2"/>
      <c r="F3" s="2"/>
      <c r="G3" s="2"/>
      <c r="H3" s="2"/>
      <c r="I3" s="2"/>
      <c r="J3" s="2"/>
      <c r="K3" s="2"/>
      <c r="L3" s="2"/>
      <c r="M3" s="2"/>
      <c r="N3" s="2"/>
      <c r="O3" s="2"/>
      <c r="P3" s="2"/>
      <c r="Q3" s="2"/>
      <c r="R3" s="2"/>
      <c r="S3" s="2"/>
      <c r="T3" s="2"/>
      <c r="U3" s="2"/>
      <c r="V3" s="2"/>
      <c r="W3" s="2"/>
      <c r="X3" s="2"/>
      <c r="Y3" s="2"/>
      <c r="Z3" s="2"/>
    </row>
    <row r="4">
      <c r="A4" s="3" t="s">
        <v>1587</v>
      </c>
      <c r="B4" s="1" t="s">
        <v>1588</v>
      </c>
      <c r="C4" s="2"/>
      <c r="D4" s="2"/>
      <c r="E4" s="2"/>
      <c r="F4" s="2"/>
      <c r="G4" s="2"/>
      <c r="H4" s="2"/>
      <c r="I4" s="2"/>
      <c r="J4" s="2"/>
      <c r="K4" s="2"/>
      <c r="L4" s="2"/>
      <c r="M4" s="2"/>
      <c r="N4" s="2"/>
      <c r="O4" s="2"/>
      <c r="P4" s="2"/>
      <c r="Q4" s="2"/>
      <c r="R4" s="2"/>
      <c r="S4" s="2"/>
      <c r="T4" s="2"/>
      <c r="U4" s="2"/>
      <c r="V4" s="2"/>
      <c r="W4" s="2"/>
      <c r="X4" s="2"/>
      <c r="Y4" s="2"/>
      <c r="Z4" s="2"/>
    </row>
    <row r="5">
      <c r="A5" s="3" t="s">
        <v>1589</v>
      </c>
      <c r="B5" s="1" t="s">
        <v>1590</v>
      </c>
      <c r="C5" s="2"/>
      <c r="D5" s="2"/>
      <c r="E5" s="2"/>
      <c r="F5" s="2"/>
      <c r="G5" s="2"/>
      <c r="H5" s="2"/>
      <c r="I5" s="2"/>
      <c r="J5" s="2"/>
      <c r="K5" s="2"/>
      <c r="L5" s="2"/>
      <c r="M5" s="2"/>
      <c r="N5" s="2"/>
      <c r="O5" s="2"/>
      <c r="P5" s="2"/>
      <c r="Q5" s="2"/>
      <c r="R5" s="2"/>
      <c r="S5" s="2"/>
      <c r="T5" s="2"/>
      <c r="U5" s="2"/>
      <c r="V5" s="2"/>
      <c r="W5" s="2"/>
      <c r="X5" s="2"/>
      <c r="Y5" s="2"/>
      <c r="Z5" s="2"/>
    </row>
    <row r="6">
      <c r="A6" s="3" t="s">
        <v>1591</v>
      </c>
      <c r="B6" s="1" t="s">
        <v>11</v>
      </c>
      <c r="C6" s="2"/>
      <c r="D6" s="2"/>
      <c r="E6" s="2"/>
      <c r="F6" s="2"/>
      <c r="G6" s="2"/>
      <c r="H6" s="2"/>
      <c r="I6" s="2"/>
      <c r="J6" s="2"/>
      <c r="K6" s="2"/>
      <c r="L6" s="2"/>
      <c r="M6" s="2"/>
      <c r="N6" s="2"/>
      <c r="O6" s="2"/>
      <c r="P6" s="2"/>
      <c r="Q6" s="2"/>
      <c r="R6" s="2"/>
      <c r="S6" s="2"/>
      <c r="T6" s="2"/>
      <c r="U6" s="2"/>
      <c r="V6" s="2"/>
      <c r="W6" s="2"/>
      <c r="X6" s="2"/>
      <c r="Y6" s="2"/>
      <c r="Z6" s="2"/>
    </row>
    <row r="7">
      <c r="A7" s="3" t="s">
        <v>1592</v>
      </c>
      <c r="B7" s="1" t="s">
        <v>1593</v>
      </c>
      <c r="C7" s="2"/>
      <c r="D7" s="2"/>
      <c r="E7" s="2"/>
      <c r="F7" s="2"/>
      <c r="G7" s="2"/>
      <c r="H7" s="2"/>
      <c r="I7" s="2"/>
      <c r="J7" s="2"/>
      <c r="K7" s="2"/>
      <c r="L7" s="2"/>
      <c r="M7" s="2"/>
      <c r="N7" s="2"/>
      <c r="O7" s="2"/>
      <c r="P7" s="2"/>
      <c r="Q7" s="2"/>
      <c r="R7" s="2"/>
      <c r="S7" s="2"/>
      <c r="T7" s="2"/>
      <c r="U7" s="2"/>
      <c r="V7" s="2"/>
      <c r="W7" s="2"/>
      <c r="X7" s="2"/>
      <c r="Y7" s="2"/>
      <c r="Z7" s="2"/>
    </row>
    <row r="8">
      <c r="A8" s="3" t="s">
        <v>1594</v>
      </c>
      <c r="B8" s="1" t="s">
        <v>1595</v>
      </c>
      <c r="C8" s="2"/>
      <c r="D8" s="2"/>
      <c r="E8" s="2"/>
      <c r="F8" s="2"/>
      <c r="G8" s="2"/>
      <c r="H8" s="2"/>
      <c r="I8" s="2"/>
      <c r="J8" s="2"/>
      <c r="K8" s="2"/>
      <c r="L8" s="2"/>
      <c r="M8" s="2"/>
      <c r="N8" s="2"/>
      <c r="O8" s="2"/>
      <c r="P8" s="2"/>
      <c r="Q8" s="2"/>
      <c r="R8" s="2"/>
      <c r="S8" s="2"/>
      <c r="T8" s="2"/>
      <c r="U8" s="2"/>
      <c r="V8" s="2"/>
      <c r="W8" s="2"/>
      <c r="X8" s="2"/>
      <c r="Y8" s="2"/>
      <c r="Z8" s="2"/>
    </row>
    <row r="9">
      <c r="A9" s="3" t="s">
        <v>1596</v>
      </c>
      <c r="B9" s="4" t="s">
        <v>1597</v>
      </c>
      <c r="C9" s="2"/>
      <c r="D9" s="2"/>
      <c r="E9" s="2"/>
      <c r="F9" s="2"/>
      <c r="G9" s="2"/>
      <c r="H9" s="2"/>
      <c r="I9" s="2"/>
      <c r="J9" s="2"/>
      <c r="K9" s="2"/>
      <c r="L9" s="2"/>
      <c r="M9" s="2"/>
      <c r="N9" s="2"/>
      <c r="O9" s="2"/>
      <c r="P9" s="2"/>
      <c r="Q9" s="2"/>
      <c r="R9" s="2"/>
      <c r="S9" s="2"/>
      <c r="T9" s="2"/>
      <c r="U9" s="2"/>
      <c r="V9" s="2"/>
      <c r="W9" s="2"/>
      <c r="X9" s="2"/>
      <c r="Y9" s="2"/>
      <c r="Z9" s="2"/>
    </row>
    <row r="10">
      <c r="A10" s="3" t="s">
        <v>1598</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1601</v>
      </c>
      <c r="C11" s="2"/>
      <c r="D11" s="2"/>
      <c r="E11" s="2"/>
      <c r="F11" s="2"/>
      <c r="G11" s="2"/>
      <c r="H11" s="2"/>
      <c r="I11" s="2"/>
      <c r="J11" s="2"/>
      <c r="K11" s="2"/>
      <c r="L11" s="2"/>
      <c r="M11" s="2"/>
      <c r="N11" s="2"/>
      <c r="O11" s="2"/>
      <c r="P11" s="2"/>
      <c r="Q11" s="2"/>
      <c r="R11" s="2"/>
      <c r="S11" s="2"/>
      <c r="T11" s="2"/>
      <c r="U11" s="2"/>
      <c r="V11" s="2"/>
      <c r="W11" s="2"/>
      <c r="X11" s="2"/>
      <c r="Y11" s="2"/>
      <c r="Z11" s="2"/>
    </row>
    <row r="12">
      <c r="A12" s="3" t="s">
        <v>1602</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1606</v>
      </c>
      <c r="C14" s="2"/>
      <c r="D14" s="2"/>
      <c r="E14" s="2"/>
      <c r="F14" s="2"/>
      <c r="G14" s="2"/>
      <c r="H14" s="2"/>
      <c r="I14" s="2"/>
      <c r="J14" s="2"/>
      <c r="K14" s="2"/>
      <c r="L14" s="2"/>
      <c r="M14" s="2"/>
      <c r="N14" s="2"/>
      <c r="O14" s="2"/>
      <c r="P14" s="2"/>
      <c r="Q14" s="2"/>
      <c r="R14" s="2"/>
      <c r="S14" s="2"/>
      <c r="T14" s="2"/>
      <c r="U14" s="2"/>
      <c r="V14" s="2"/>
      <c r="W14" s="2"/>
      <c r="X14" s="2"/>
      <c r="Y14" s="2"/>
      <c r="Z14" s="2"/>
    </row>
    <row r="15">
      <c r="A15" s="3" t="s">
        <v>1607</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t="s">
        <v>1609</v>
      </c>
      <c r="C16" s="2"/>
      <c r="D16" s="2"/>
      <c r="E16" s="2"/>
      <c r="F16" s="2"/>
      <c r="G16" s="2"/>
      <c r="H16" s="2"/>
      <c r="I16" s="2"/>
      <c r="J16" s="2"/>
      <c r="K16" s="2"/>
      <c r="L16" s="2"/>
      <c r="M16" s="2"/>
      <c r="N16" s="2"/>
      <c r="O16" s="2"/>
      <c r="P16" s="2"/>
      <c r="Q16" s="2"/>
      <c r="R16" s="2"/>
      <c r="S16" s="2"/>
      <c r="T16" s="2"/>
      <c r="U16" s="2"/>
      <c r="V16" s="2"/>
      <c r="W16" s="2"/>
      <c r="X16" s="2"/>
      <c r="Y16" s="2"/>
      <c r="Z16" s="2"/>
    </row>
    <row r="17">
      <c r="A17" s="3" t="s">
        <v>1610</v>
      </c>
      <c r="B17" s="1">
        <v>30000.0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t="s">
        <v>1612</v>
      </c>
      <c r="C18" s="2"/>
      <c r="D18" s="2"/>
      <c r="E18" s="2"/>
      <c r="F18" s="2"/>
      <c r="G18" s="2"/>
      <c r="H18" s="2"/>
      <c r="I18" s="2"/>
      <c r="J18" s="2"/>
      <c r="K18" s="2"/>
      <c r="L18" s="2"/>
      <c r="M18" s="2"/>
      <c r="N18" s="2"/>
      <c r="O18" s="2"/>
      <c r="P18" s="2"/>
      <c r="Q18" s="2"/>
      <c r="R18" s="2"/>
      <c r="S18" s="2"/>
      <c r="T18" s="2"/>
      <c r="U18" s="2"/>
      <c r="V18" s="2"/>
      <c r="W18" s="2"/>
      <c r="X18" s="2"/>
      <c r="Y18" s="2"/>
      <c r="Z18" s="2"/>
    </row>
    <row r="19">
      <c r="A19" s="3" t="s">
        <v>1613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149.23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148.14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148.635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152.97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149.23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148.14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148.635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152.97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0.0092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0.443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1.02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1.031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48.037975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14.237813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588230.0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588230.0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469868.0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474620.0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v>474620.0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1643</v>
      </c>
      <c r="B49" s="1">
        <v>152.0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1644</v>
      </c>
      <c r="B50" s="1">
        <v>243.2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1645</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1646</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1647</v>
      </c>
      <c r="B53" s="1">
        <v>1.0053426176E10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1648</v>
      </c>
      <c r="B54" s="1">
        <v>130.94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1649</v>
      </c>
      <c r="B55" s="1">
        <v>185.28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1650</v>
      </c>
      <c r="B56" s="1">
        <v>1.6265311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1651</v>
      </c>
      <c r="B57" s="1">
        <v>166.6644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1652</v>
      </c>
      <c r="B58" s="1">
        <v>159.71785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1653</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0.009381492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t="s">
        <v>1656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1.5426523136E10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0.03412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6.5837336E7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6.62281E7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1467462.0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1162325.0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0.0222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0.00542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v>1.03004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1668</v>
      </c>
      <c r="B73" s="1">
        <v>3.37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1669</v>
      </c>
      <c r="B74" s="1">
        <v>0.0279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1670</v>
      </c>
      <c r="B75" s="1">
        <v>6.62281E7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1671</v>
      </c>
      <c r="B76" s="1">
        <v>97.781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1672</v>
      </c>
      <c r="B77" s="1">
        <v>1.5524489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1676</v>
      </c>
      <c r="B81" s="1">
        <v>2.109E8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1677</v>
      </c>
      <c r="B82" s="1">
        <v>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1678</v>
      </c>
      <c r="B83" s="1">
        <v>10.66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t="s">
        <v>1680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1681</v>
      </c>
      <c r="B85" s="1">
        <v>7.769088E8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1682</v>
      </c>
      <c r="B86" s="1">
        <v>2.496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1683</v>
      </c>
      <c r="B87" s="1">
        <v>12.384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1684</v>
      </c>
      <c r="B88" s="1">
        <v>0.12795365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1686</v>
      </c>
      <c r="B90" s="1">
        <v>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t="s">
        <v>1689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1691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t="s">
        <v>1695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1696</v>
      </c>
      <c r="B97" s="1" t="s">
        <v>1695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t="s">
        <v>1699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t="s">
        <v>1701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t="s">
        <v>1703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t="s">
        <v>1705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1707</v>
      </c>
      <c r="B104" s="1">
        <v>151.8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1708</v>
      </c>
      <c r="B105" s="1">
        <v>220.0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1709</v>
      </c>
      <c r="B106" s="1">
        <v>164.98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1710</v>
      </c>
      <c r="B107" s="1">
        <v>201.0891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1711</v>
      </c>
      <c r="B108" s="1">
        <v>208.0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t="s">
        <v>1714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4.586E8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6.925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1.245699968E9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v>5.818999808E9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1">
        <v>1.088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1721</v>
      </c>
      <c r="B117" s="1">
        <v>2.445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1722</v>
      </c>
      <c r="B118" s="1">
        <v>6.18089984E9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1723</v>
      </c>
      <c r="B119" s="1">
        <v>89.719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1724</v>
      </c>
      <c r="B120" s="1">
        <v>93.121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1725</v>
      </c>
      <c r="B121" s="1">
        <v>0.03108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1726</v>
      </c>
      <c r="B122" s="1">
        <v>0.03359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1727</v>
      </c>
      <c r="B123" s="1">
        <v>2.279899904E9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1728</v>
      </c>
      <c r="B124" s="1">
        <v>8.694E8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1729</v>
      </c>
      <c r="B125" s="1">
        <v>5.97500032E8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1730</v>
      </c>
      <c r="B126" s="1">
        <v>-0.105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1731</v>
      </c>
      <c r="B127" s="1">
        <v>0.36886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1732</v>
      </c>
      <c r="B128" s="1">
        <v>0.20154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1733</v>
      </c>
      <c r="B129" s="1">
        <v>0.13003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1734</v>
      </c>
      <c r="B130" s="1" t="s">
        <v>1656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1735</v>
      </c>
      <c r="B131" s="1">
        <v>1.4738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208.0</v>
      </c>
      <c r="C3" s="1">
        <v>243.0</v>
      </c>
      <c r="D3" s="1">
        <v>434.0</v>
      </c>
      <c r="E3" s="1">
        <v>116.0</v>
      </c>
      <c r="F3" s="1">
        <v>268.0</v>
      </c>
      <c r="G3" s="1">
        <v>415.0</v>
      </c>
      <c r="H3" s="1">
        <v>370.0</v>
      </c>
      <c r="I3" s="1">
        <v>64.0</v>
      </c>
      <c r="J3" s="1">
        <v>407.0</v>
      </c>
      <c r="K3" s="1">
        <v>697.0</v>
      </c>
      <c r="L3" s="1">
        <f>IF(K3*FORECAST(L2,B3:K3,B2:K2)&gt;0,FORECAST(L2,B3:K3,B2:K2),K3)*$X$1</f>
        <v>475.8</v>
      </c>
      <c r="M3" s="1">
        <f>IF(L3*FORECAST(M2,B3:L3,B2:L2)&gt;0,FORECAST(M2,B3:L3,B2:L2),L3)*$X$1</f>
        <v>503.7272727</v>
      </c>
      <c r="N3" s="1">
        <f>IF(M3*FORECAST(N2,B3:M3,B2:M2)&gt;0,FORECAST(N2,B3:M3,B2:M2),M3)*$X$1</f>
        <v>531.6545455</v>
      </c>
      <c r="O3" s="1">
        <f>IF(N3*FORECAST(O2,B3:N3,B2:N2)&gt;0,FORECAST(O2,B3:N3,B2:N2),N3)*$X$1</f>
        <v>559.5818182</v>
      </c>
      <c r="P3" s="1">
        <f>IF(O3*FORECAST(P2,B3:O3,B2:O2)&gt;0,FORECAST(P2,B3:O3,B2:O2),O3)*$X$1</f>
        <v>587.5090909</v>
      </c>
      <c r="Q3" s="1">
        <f>IF(P3*FORECAST(Q2,B3:P3,B2:P2)&gt;0,FORECAST(Q2,B3:P3,B2:P2),P3)*$X$1</f>
        <v>615.4363636</v>
      </c>
      <c r="R3" s="1">
        <f>IF(Q3*FORECAST(R2,B3:Q3,B2:Q2)&gt;0,FORECAST(R2,B3:Q3,B2:Q2),Q3)*$X$1</f>
        <v>643.3636364</v>
      </c>
      <c r="S3" s="5">
        <f>IF(R3*FORECAST(S2,B3:R3,B2:R2)&gt;0,FORECAST(S2,B3:R3,B2:R2),R3)*$X$1</f>
        <v>671.2909091</v>
      </c>
      <c r="T3" s="5">
        <f>IF(S3*FORECAST(T2,B3:S3,B2:S2)&gt;0,FORECAST(T2,B3:S3,B2:S2),S3)*$X$1</f>
        <v>699.2181818</v>
      </c>
      <c r="U3" s="5">
        <f>IF(T3*FORECAST(U2,B3:T3,B2:T2)&gt;0,FORECAST(U2,B3:T3,B2:T2),T3)*$X$1</f>
        <v>727.1454545</v>
      </c>
      <c r="V3" s="5">
        <f>IF(U3*FORECAST(V2,B3:U3,B2:U2)&gt;0,FORECAST(V2,B3:U3,B2:U2),U3)*$X$1</f>
        <v>755.0727273</v>
      </c>
      <c r="W3" s="5">
        <f>IF(V3*FORECAST(W2,B3:V3,B2:V2)&gt;0,FORECAST(W2,B3:V3,B2:V2),V3)*$X$1</f>
        <v>783</v>
      </c>
      <c r="X3" s="2"/>
      <c r="Y3" s="2"/>
      <c r="Z3" s="2"/>
    </row>
    <row r="4">
      <c r="A4" s="3" t="s">
        <v>136</v>
      </c>
      <c r="B4" s="1">
        <v>312.0</v>
      </c>
      <c r="C4" s="1">
        <v>1480.0</v>
      </c>
      <c r="D4" s="1">
        <v>1130.0</v>
      </c>
      <c r="E4" s="1">
        <v>1000.0</v>
      </c>
      <c r="F4" s="1">
        <v>1060.0</v>
      </c>
      <c r="G4" s="1">
        <v>880.0</v>
      </c>
      <c r="H4" s="1">
        <v>538.0</v>
      </c>
      <c r="I4" s="1">
        <v>1360.0</v>
      </c>
      <c r="J4" s="1">
        <v>1450.0</v>
      </c>
      <c r="K4" s="1">
        <v>5980.0</v>
      </c>
      <c r="L4" s="2"/>
      <c r="M4" s="2"/>
      <c r="N4" s="2"/>
      <c r="O4" s="2"/>
      <c r="P4" s="2"/>
      <c r="Q4" s="2"/>
      <c r="R4" s="2"/>
      <c r="S4" s="2"/>
      <c r="T4" s="2"/>
      <c r="U4" s="2"/>
      <c r="V4" s="2"/>
      <c r="W4" s="2"/>
      <c r="X4" s="2"/>
      <c r="Y4" s="2"/>
      <c r="Z4" s="2"/>
    </row>
    <row r="5">
      <c r="A5" s="3" t="s">
        <v>1736</v>
      </c>
      <c r="B5" s="1">
        <v>45.0</v>
      </c>
      <c r="C5" s="1">
        <v>45.0</v>
      </c>
      <c r="D5" s="1">
        <v>45.0</v>
      </c>
      <c r="E5" s="1">
        <v>44.0</v>
      </c>
      <c r="F5" s="1">
        <v>43.0</v>
      </c>
      <c r="G5" s="1">
        <v>42.0</v>
      </c>
      <c r="H5" s="1">
        <v>40.0</v>
      </c>
      <c r="I5" s="1">
        <v>47.0</v>
      </c>
      <c r="J5" s="1">
        <v>67.0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1737</v>
      </c>
      <c r="L7" s="1">
        <f>IF(W3*FORECAST(W2,B3:W3,B2:W2)&gt;0,FORECAST(W2,B3:W3,B2:W2),V3)*$X$1 * (1+0.02)/(0.0846-0.02)</f>
        <v>12363.15789</v>
      </c>
      <c r="M7" s="2"/>
      <c r="N7" s="2"/>
      <c r="O7" s="2"/>
      <c r="P7" s="2"/>
      <c r="Q7" s="2"/>
      <c r="R7" s="2"/>
      <c r="S7" s="2"/>
      <c r="T7" s="2"/>
      <c r="U7" s="2"/>
      <c r="V7" s="2"/>
      <c r="W7" s="2"/>
      <c r="X7" s="2"/>
      <c r="Y7" s="2"/>
      <c r="Z7" s="2"/>
    </row>
    <row r="8">
      <c r="A8" s="2"/>
      <c r="B8" s="2"/>
      <c r="C8" s="2"/>
      <c r="D8" s="2"/>
      <c r="E8" s="2"/>
      <c r="F8" s="2"/>
      <c r="G8" s="2"/>
      <c r="H8" s="2"/>
      <c r="I8" s="2"/>
      <c r="J8" s="2"/>
      <c r="K8" s="1" t="s">
        <v>1738</v>
      </c>
      <c r="L8" s="6">
        <f t="array" ref="L8">NPV(0.0846,M3:W3)</f>
        <v>4335.914704</v>
      </c>
      <c r="M8" s="2"/>
      <c r="N8" s="2"/>
      <c r="O8" s="2"/>
      <c r="P8" s="2"/>
      <c r="Q8" s="2"/>
      <c r="R8" s="2"/>
      <c r="S8" s="2"/>
      <c r="T8" s="2"/>
      <c r="U8" s="2"/>
      <c r="V8" s="2"/>
      <c r="W8" s="2"/>
      <c r="X8" s="2"/>
      <c r="Y8" s="2"/>
      <c r="Z8" s="2"/>
    </row>
    <row r="9">
      <c r="A9" s="2"/>
      <c r="B9" s="2"/>
      <c r="C9" s="2"/>
      <c r="D9" s="2"/>
      <c r="E9" s="2"/>
      <c r="F9" s="2"/>
      <c r="G9" s="2"/>
      <c r="H9" s="2"/>
      <c r="I9" s="2"/>
      <c r="J9" s="2"/>
      <c r="K9" s="1" t="s">
        <v>1739</v>
      </c>
      <c r="L9" s="6">
        <f t="array" ref="L9">NPV(0.0846,M16:W16)</f>
        <v>5060.154937</v>
      </c>
      <c r="M9" s="2"/>
      <c r="N9" s="2"/>
      <c r="O9" s="2"/>
      <c r="P9" s="2"/>
      <c r="Q9" s="2"/>
      <c r="R9" s="2"/>
      <c r="S9" s="2"/>
      <c r="T9" s="2"/>
      <c r="U9" s="2"/>
      <c r="V9" s="2"/>
      <c r="W9" s="2"/>
      <c r="X9" s="2"/>
      <c r="Y9" s="2"/>
      <c r="Z9" s="2"/>
    </row>
    <row r="10">
      <c r="A10" s="2"/>
      <c r="B10" s="2"/>
      <c r="C10" s="2"/>
      <c r="D10" s="2"/>
      <c r="E10" s="2"/>
      <c r="F10" s="2"/>
      <c r="G10" s="2"/>
      <c r="H10" s="2"/>
      <c r="I10" s="2"/>
      <c r="J10" s="2"/>
      <c r="K10" s="1" t="s">
        <v>1740</v>
      </c>
      <c r="L10" s="6">
        <f>L8 + L9</f>
        <v>9396.069642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5980.0</v>
      </c>
      <c r="M11" s="2"/>
      <c r="N11" s="2"/>
      <c r="O11" s="2"/>
      <c r="P11" s="2"/>
      <c r="Q11" s="2"/>
      <c r="R11" s="2"/>
      <c r="S11" s="2"/>
      <c r="T11" s="2"/>
      <c r="U11" s="2"/>
      <c r="V11" s="2"/>
      <c r="W11" s="2"/>
      <c r="X11" s="2"/>
      <c r="Y11" s="2"/>
      <c r="Z11" s="2"/>
    </row>
    <row r="12">
      <c r="A12" s="2"/>
      <c r="B12" s="2"/>
      <c r="C12" s="2"/>
      <c r="D12" s="2"/>
      <c r="E12" s="2"/>
      <c r="F12" s="2"/>
      <c r="G12" s="2"/>
      <c r="H12" s="2"/>
      <c r="I12" s="2"/>
      <c r="J12" s="2"/>
      <c r="K12" s="1" t="s">
        <v>1741</v>
      </c>
      <c r="L12" s="6">
        <f>L10 - L11</f>
        <v>3416.069642</v>
      </c>
      <c r="M12" s="2"/>
      <c r="N12" s="2"/>
      <c r="O12" s="2"/>
      <c r="P12" s="2"/>
      <c r="Q12" s="2"/>
      <c r="R12" s="2"/>
      <c r="S12" s="2"/>
      <c r="T12" s="2"/>
      <c r="U12" s="2"/>
      <c r="V12" s="2"/>
      <c r="W12" s="2"/>
      <c r="X12" s="2"/>
      <c r="Y12" s="2"/>
      <c r="Z12" s="2"/>
    </row>
    <row r="13">
      <c r="A13" s="2"/>
      <c r="B13" s="2"/>
      <c r="C13" s="2"/>
      <c r="D13" s="2"/>
      <c r="E13" s="2"/>
      <c r="F13" s="2"/>
      <c r="G13" s="2"/>
      <c r="H13" s="2"/>
      <c r="I13" s="2"/>
      <c r="J13" s="2"/>
      <c r="K13" s="1" t="s">
        <v>1742</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51.75863093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12363.15789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36.0</v>
      </c>
      <c r="C3" s="1">
        <v>148.0</v>
      </c>
      <c r="D3" s="1">
        <v>209.0</v>
      </c>
      <c r="E3" s="1">
        <v>218.0</v>
      </c>
      <c r="F3" s="1">
        <v>236.0</v>
      </c>
      <c r="G3" s="1">
        <v>243.0</v>
      </c>
      <c r="H3" s="1">
        <v>194.0</v>
      </c>
      <c r="I3" s="1">
        <v>216.0</v>
      </c>
      <c r="J3" s="1">
        <v>495.0</v>
      </c>
      <c r="K3" s="1">
        <v>-54.0</v>
      </c>
      <c r="L3" s="1">
        <f>IF(K3*FORECAST(L2,B3:K3,B2:K2)&gt;0,FORECAST(L2,B3:K3,B2:K2),K3)*$X$1</f>
        <v>-54</v>
      </c>
      <c r="M3" s="1">
        <f>IF(L3*FORECAST(M2,B3:L3,B2:L2)&gt;0,FORECAST(M2,B3:L3,B2:L2),L3)*$X$1</f>
        <v>-54</v>
      </c>
      <c r="N3" s="1">
        <f>IF(M3*FORECAST(N2,B3:M3,B2:M2)&gt;0,FORECAST(N2,B3:M3,B2:M2),M3)*$X$1</f>
        <v>-54</v>
      </c>
      <c r="O3" s="1">
        <f>IF(N3*FORECAST(O2,B3:N3,B2:N2)&gt;0,FORECAST(O2,B3:N3,B2:N2),N3)*$X$1</f>
        <v>-54</v>
      </c>
      <c r="P3" s="1">
        <f>IF(O3*FORECAST(P2,B3:O3,B2:O2)&gt;0,FORECAST(P2,B3:O3,B2:O2),O3)*$X$1</f>
        <v>-14.17582418</v>
      </c>
      <c r="Q3" s="1">
        <f>IF(P3*FORECAST(Q2,B3:P3,B2:P2)&gt;0,FORECAST(Q2,B3:P3,B2:P2),P3)*$X$1</f>
        <v>-32.49450549</v>
      </c>
      <c r="R3" s="1">
        <f>IF(Q3*FORECAST(R2,B3:Q3,B2:Q2)&gt;0,FORECAST(R2,B3:Q3,B2:Q2),Q3)*$X$1</f>
        <v>-50.81318681</v>
      </c>
      <c r="S3" s="5">
        <f>IF(R3*FORECAST(S2,B3:R3,B2:R2)&gt;0,FORECAST(S2,B3:R3,B2:R2),R3)*$X$1</f>
        <v>-69.13186813</v>
      </c>
      <c r="T3" s="5">
        <f>IF(S3*FORECAST(T2,B3:S3,B2:S2)&gt;0,FORECAST(T2,B3:S3,B2:S2),S3)*$X$1</f>
        <v>-87.45054945</v>
      </c>
      <c r="U3" s="5">
        <f>IF(T3*FORECAST(U2,B3:T3,B2:T2)&gt;0,FORECAST(U2,B3:T3,B2:T2),T3)*$X$1</f>
        <v>-105.7692308</v>
      </c>
      <c r="V3" s="5">
        <f>IF(U3*FORECAST(V2,B3:U3,B2:U2)&gt;0,FORECAST(V2,B3:U3,B2:U2),U3)*$X$1</f>
        <v>-124.0879121</v>
      </c>
      <c r="W3" s="5">
        <f>IF(V3*FORECAST(W2,B3:V3,B2:V2)&gt;0,FORECAST(W2,B3:V3,B2:V2),V3)*$X$1</f>
        <v>-142.4065934</v>
      </c>
      <c r="X3" s="2"/>
      <c r="Y3" s="2"/>
      <c r="Z3" s="2"/>
    </row>
    <row r="4">
      <c r="A4" s="3" t="s">
        <v>136</v>
      </c>
      <c r="B4" s="1">
        <v>312.0</v>
      </c>
      <c r="C4" s="1">
        <v>1480.0</v>
      </c>
      <c r="D4" s="1">
        <v>1130.0</v>
      </c>
      <c r="E4" s="1">
        <v>1000.0</v>
      </c>
      <c r="F4" s="1">
        <v>1060.0</v>
      </c>
      <c r="G4" s="1">
        <v>880.0</v>
      </c>
      <c r="H4" s="1">
        <v>538.0</v>
      </c>
      <c r="I4" s="1">
        <v>1360.0</v>
      </c>
      <c r="J4" s="1">
        <v>1450.0</v>
      </c>
      <c r="K4" s="1">
        <v>5980.0</v>
      </c>
      <c r="L4" s="2"/>
      <c r="M4" s="2"/>
      <c r="N4" s="2"/>
      <c r="O4" s="2"/>
      <c r="P4" s="2"/>
      <c r="Q4" s="2"/>
      <c r="R4" s="2"/>
      <c r="S4" s="2"/>
      <c r="T4" s="2"/>
      <c r="U4" s="2"/>
      <c r="V4" s="2"/>
      <c r="W4" s="2"/>
      <c r="X4" s="2"/>
      <c r="Y4" s="2"/>
      <c r="Z4" s="2"/>
    </row>
    <row r="5">
      <c r="A5" s="3" t="s">
        <v>1736</v>
      </c>
      <c r="B5" s="1">
        <v>45.0</v>
      </c>
      <c r="C5" s="1">
        <v>45.0</v>
      </c>
      <c r="D5" s="1">
        <v>45.0</v>
      </c>
      <c r="E5" s="1">
        <v>44.0</v>
      </c>
      <c r="F5" s="1">
        <v>43.0</v>
      </c>
      <c r="G5" s="1">
        <v>42.0</v>
      </c>
      <c r="H5" s="1">
        <v>40.0</v>
      </c>
      <c r="I5" s="1">
        <v>47.0</v>
      </c>
      <c r="J5" s="1">
        <v>67.0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1737</v>
      </c>
      <c r="L7" s="1">
        <f>IF(W3*FORECAST(W2,B3:W3,B2:W2)&gt;0,FORECAST(W2,B3:W3,B2:W2),V3)*$X$1 * (1+0.02)/(0.0846-0.02)</f>
        <v>-2248.525159</v>
      </c>
      <c r="M7" s="2"/>
      <c r="N7" s="2"/>
      <c r="O7" s="2"/>
      <c r="P7" s="2"/>
      <c r="Q7" s="2"/>
      <c r="R7" s="2"/>
      <c r="S7" s="2"/>
      <c r="T7" s="2"/>
      <c r="U7" s="2"/>
      <c r="V7" s="2"/>
      <c r="W7" s="2"/>
      <c r="X7" s="2"/>
      <c r="Y7" s="2"/>
      <c r="Z7" s="2"/>
    </row>
    <row r="8">
      <c r="A8" s="2"/>
      <c r="B8" s="2"/>
      <c r="C8" s="2"/>
      <c r="D8" s="2"/>
      <c r="E8" s="2"/>
      <c r="F8" s="2"/>
      <c r="G8" s="2"/>
      <c r="H8" s="2"/>
      <c r="I8" s="2"/>
      <c r="J8" s="2"/>
      <c r="K8" s="1" t="s">
        <v>1738</v>
      </c>
      <c r="L8" s="6">
        <f t="array" ref="L8">NPV(0.0846,M3:W3)</f>
        <v>-450.2440442</v>
      </c>
      <c r="M8" s="2"/>
      <c r="N8" s="2"/>
      <c r="O8" s="2"/>
      <c r="P8" s="2"/>
      <c r="Q8" s="2"/>
      <c r="R8" s="2"/>
      <c r="S8" s="2"/>
      <c r="T8" s="2"/>
      <c r="U8" s="2"/>
      <c r="V8" s="2"/>
      <c r="W8" s="2"/>
      <c r="X8" s="2"/>
      <c r="Y8" s="2"/>
      <c r="Z8" s="2"/>
    </row>
    <row r="9">
      <c r="A9" s="2"/>
      <c r="B9" s="2"/>
      <c r="C9" s="2"/>
      <c r="D9" s="2"/>
      <c r="E9" s="2"/>
      <c r="F9" s="2"/>
      <c r="G9" s="2"/>
      <c r="H9" s="2"/>
      <c r="I9" s="2"/>
      <c r="J9" s="2"/>
      <c r="K9" s="1" t="s">
        <v>1739</v>
      </c>
      <c r="L9" s="6">
        <f t="array" ref="L9">NPV(0.0846,M16:W16)</f>
        <v>-920.3057812</v>
      </c>
      <c r="M9" s="2"/>
      <c r="N9" s="2"/>
      <c r="O9" s="2"/>
      <c r="P9" s="2"/>
      <c r="Q9" s="2"/>
      <c r="R9" s="2"/>
      <c r="S9" s="2"/>
      <c r="T9" s="2"/>
      <c r="U9" s="2"/>
      <c r="V9" s="2"/>
      <c r="W9" s="2"/>
      <c r="X9" s="2"/>
      <c r="Y9" s="2"/>
      <c r="Z9" s="2"/>
    </row>
    <row r="10">
      <c r="A10" s="2"/>
      <c r="B10" s="2"/>
      <c r="C10" s="2"/>
      <c r="D10" s="2"/>
      <c r="E10" s="2"/>
      <c r="F10" s="2"/>
      <c r="G10" s="2"/>
      <c r="H10" s="2"/>
      <c r="I10" s="2"/>
      <c r="J10" s="2"/>
      <c r="K10" s="1" t="s">
        <v>1740</v>
      </c>
      <c r="L10" s="6">
        <f>L8 + L9</f>
        <v>-1370.549825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5980.0</v>
      </c>
      <c r="M11" s="2"/>
      <c r="N11" s="2"/>
      <c r="O11" s="2"/>
      <c r="P11" s="2"/>
      <c r="Q11" s="2"/>
      <c r="R11" s="2"/>
      <c r="S11" s="2"/>
      <c r="T11" s="2"/>
      <c r="U11" s="2"/>
      <c r="V11" s="2"/>
      <c r="W11" s="2"/>
      <c r="X11" s="2"/>
      <c r="Y11" s="2"/>
      <c r="Z11" s="2"/>
    </row>
    <row r="12">
      <c r="A12" s="2"/>
      <c r="B12" s="2"/>
      <c r="C12" s="2"/>
      <c r="D12" s="2"/>
      <c r="E12" s="2"/>
      <c r="F12" s="2"/>
      <c r="G12" s="2"/>
      <c r="H12" s="2"/>
      <c r="I12" s="2"/>
      <c r="J12" s="2"/>
      <c r="K12" s="1" t="s">
        <v>1741</v>
      </c>
      <c r="L12" s="6">
        <f>L10 - L11</f>
        <v>-7350.549825</v>
      </c>
      <c r="M12" s="2"/>
      <c r="N12" s="2"/>
      <c r="O12" s="2"/>
      <c r="P12" s="2"/>
      <c r="Q12" s="2"/>
      <c r="R12" s="2"/>
      <c r="S12" s="2"/>
      <c r="T12" s="2"/>
      <c r="U12" s="2"/>
      <c r="V12" s="2"/>
      <c r="W12" s="2"/>
      <c r="X12" s="2"/>
      <c r="Y12" s="2"/>
      <c r="Z12" s="2"/>
    </row>
    <row r="13">
      <c r="A13" s="2"/>
      <c r="B13" s="2"/>
      <c r="C13" s="2"/>
      <c r="D13" s="2"/>
      <c r="E13" s="2"/>
      <c r="F13" s="2"/>
      <c r="G13" s="2"/>
      <c r="H13" s="2"/>
      <c r="I13" s="2"/>
      <c r="J13" s="2"/>
      <c r="K13" s="1" t="s">
        <v>1742</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-111.3719671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-2248.525159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