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<sst xmlns="http://schemas.openxmlformats.org/spreadsheetml/2006/main" count="1317" uniqueCount="1199">
  <si>
    <t>ticker</t>
  </si>
  <si>
    <t>RPAY</t>
  </si>
  <si>
    <t>nombre</t>
  </si>
  <si>
    <t>REPAY HOLDINGS CORPORATIO</t>
  </si>
  <si>
    <t>empresa</t>
  </si>
  <si>
    <t>Business Support Services</t>
  </si>
  <si>
    <t>Open</t>
  </si>
  <si>
    <t>Target Price</t>
  </si>
  <si>
    <t>Upside</t>
  </si>
  <si>
    <t>183.84%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</si>
  <si>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</si>
  <si>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</si>
  <si>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</si>
  <si>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</si>
  <si>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</si>
  <si>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</si>
  <si>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</si>
  <si>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</si>
  <si>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-37.08%</t>
  </si>
  <si>
    <t>Total Assets Growth</t>
  </si>
  <si>
    <t>-22.64%</t>
  </si>
  <si>
    <t>Net Property, Plant and Equipment Growth</t>
  </si>
  <si>
    <t>-40.54%</t>
  </si>
  <si>
    <t>EBITDA Growth</t>
  </si>
  <si>
    <t>234.50%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</si>
  <si>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</si>
  <si>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</si>
  <si>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</si>
  <si>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</si>
  <si>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</si>
  <si>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</si>
  <si>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</si>
  <si>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</si>
  <si>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</si>
  <si>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</si>
  <si>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</si>
  <si>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</si>
  <si>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</si>
  <si>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</si>
  <si>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</si>
  <si>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</si>
  <si>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</si>
  <si>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</si>
  <si>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</si>
  <si>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</si>
  <si>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</si>
  <si>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</si>
  <si>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</si>
  <si>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</si>
  <si>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</si>
  <si>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</si>
  <si>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</si>
  <si>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</si>
  <si>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</si>
  <si>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</si>
  <si>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</si>
  <si>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</si>
  <si>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</si>
  <si>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</si>
  <si>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</si>
  <si>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</si>
  <si>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</si>
  <si>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</si>
  <si>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</si>
  <si>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</si>
  <si>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</si>
  <si>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</si>
  <si>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</si>
  <si>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</si>
  <si>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</si>
  <si>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</si>
  <si>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</si>
  <si>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</si>
  <si>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</si>
  <si>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</si>
  <si>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</si>
  <si>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</si>
  <si>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</si>
  <si>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</si>
  <si>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</si>
  <si>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</si>
  <si>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</si>
  <si>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</si>
  <si>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</si>
  <si>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</si>
  <si>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</si>
  <si>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</si>
  <si>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</si>
  <si>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</si>
  <si>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</si>
  <si>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</si>
  <si>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</si>
  <si>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</si>
  <si>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</si>
  <si>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</si>
  <si>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</si>
  <si>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</si>
  <si>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</si>
  <si>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</si>
  <si>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</si>
  <si>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</si>
  <si>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</si>
  <si>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</si>
  <si>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</si>
  <si>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</si>
  <si>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6.78</t>
  </si>
  <si>
    <t>7.15</t>
  </si>
  <si>
    <t>10.12</t>
  </si>
  <si>
    <t>10.13</t>
  </si>
  <si>
    <t>8.98</t>
  </si>
  <si>
    <t>Tangible Book Value</t>
  </si>
  <si>
    <t>Tangible Book Value Per Share</t>
  </si>
  <si>
    <t>-12.48</t>
  </si>
  <si>
    <t>-4.48</t>
  </si>
  <si>
    <t>-6.11</t>
  </si>
  <si>
    <t>-4.91</t>
  </si>
  <si>
    <t>-3.84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</si>
  <si>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</si>
  <si>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</si>
  <si>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</si>
  <si>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</si>
  <si>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</si>
  <si>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</si>
  <si>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</si>
  <si>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</si>
  <si>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</si>
  <si>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</si>
  <si>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</si>
  <si>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</si>
  <si>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</si>
  <si>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</si>
  <si>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</si>
  <si>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</si>
  <si>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</si>
  <si>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</si>
  <si>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</si>
  <si>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</si>
  <si>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</si>
  <si>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</si>
  <si>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</si>
  <si>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</si>
  <si>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</si>
  <si>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</si>
  <si>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</si>
  <si>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</si>
  <si>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</si>
  <si>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</si>
  <si>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</si>
  <si>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</si>
  <si>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</si>
  <si>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</si>
  <si>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-0.46</t>
  </si>
  <si>
    <t>-0.67</t>
  </si>
  <si>
    <t>-0.6</t>
  </si>
  <si>
    <t>0.14</t>
  </si>
  <si>
    <t>-1.23</t>
  </si>
  <si>
    <t>Basic EPS - Continuing Operations</t>
  </si>
  <si>
    <t>Basic Weighted Average Shares Outstanding</t>
  </si>
  <si>
    <t>Net EPS - Diluted</t>
  </si>
  <si>
    <t>0.12</t>
  </si>
  <si>
    <t>Diluted EPS - Continuing Operations</t>
  </si>
  <si>
    <t>Diluted Weighted Average Shares Outstanding</t>
  </si>
  <si>
    <t>Normalized Basic EPS</t>
  </si>
  <si>
    <t>0.07</t>
  </si>
  <si>
    <t>-0.4</t>
  </si>
  <si>
    <t>0.19</t>
  </si>
  <si>
    <t>-0.16</t>
  </si>
  <si>
    <t>Normalized Diluted EPS</t>
  </si>
  <si>
    <t>0.15</t>
  </si>
  <si>
    <t>Payout Ratio</t>
  </si>
  <si>
    <t>57.99</t>
  </si>
  <si>
    <t>59.86</t>
  </si>
  <si>
    <t>-17.25</t>
  </si>
  <si>
    <t>-0.12</t>
  </si>
  <si>
    <t>EBITDA</t>
  </si>
  <si>
    <t>EBITA</t>
  </si>
  <si>
    <t>EBIT</t>
  </si>
  <si>
    <t>EBITDAR</t>
  </si>
  <si>
    <t>Total Revenues (As Reported)</t>
  </si>
  <si>
    <t>Effective Tax Rate - (Ratio)</t>
  </si>
  <si>
    <t>8.28</t>
  </si>
  <si>
    <t>20.98</t>
  </si>
  <si>
    <t>35.39</t>
  </si>
  <si>
    <t>41.39</t>
  </si>
  <si>
    <t>1.77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</si>
  <si>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</si>
  <si>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</si>
  <si>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</si>
  <si>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</si>
  <si>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</si>
  <si>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</si>
  <si>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</si>
  <si>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</si>
  <si>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</si>
  <si>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</si>
  <si>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</si>
  <si>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</si>
  <si>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</si>
  <si>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</si>
  <si>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</si>
  <si>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</si>
  <si>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</si>
  <si>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</si>
  <si>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</si>
  <si>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4.5</t>
  </si>
  <si>
    <t>-1.2</t>
  </si>
  <si>
    <t>-1.64</t>
  </si>
  <si>
    <t>-1.6</t>
  </si>
  <si>
    <t>-1.02</t>
  </si>
  <si>
    <t>Return on Total Capital</t>
  </si>
  <si>
    <t>4.81</t>
  </si>
  <si>
    <t>-1.37</t>
  </si>
  <si>
    <t>-2.53</t>
  </si>
  <si>
    <t>-2.09</t>
  </si>
  <si>
    <t>-1.92</t>
  </si>
  <si>
    <t>Return On Equity %</t>
  </si>
  <si>
    <t>9.89</t>
  </si>
  <si>
    <t>-19.42</t>
  </si>
  <si>
    <t>-9.15</t>
  </si>
  <si>
    <t>-7.63</t>
  </si>
  <si>
    <t>0.95</t>
  </si>
  <si>
    <t>-13.35</t>
  </si>
  <si>
    <t>Return on Common Equity</t>
  </si>
  <si>
    <t>-8.96</t>
  </si>
  <si>
    <t>-9.11</t>
  </si>
  <si>
    <t>-7.24</t>
  </si>
  <si>
    <t>1.45</t>
  </si>
  <si>
    <t>-12.92</t>
  </si>
  <si>
    <t>Margin Analysis</t>
  </si>
  <si>
    <t>Gross Profit Margin %</t>
  </si>
  <si>
    <t>35.31</t>
  </si>
  <si>
    <t>38.69</t>
  </si>
  <si>
    <t>42.32</t>
  </si>
  <si>
    <t>75.27</t>
  </si>
  <si>
    <t>73.27</t>
  </si>
  <si>
    <t>74.69</t>
  </si>
  <si>
    <t>76.78</t>
  </si>
  <si>
    <t>76.5</t>
  </si>
  <si>
    <t>SG&amp;A Margin</t>
  </si>
  <si>
    <t>28.65</t>
  </si>
  <si>
    <t>15.54</t>
  </si>
  <si>
    <t>22.38</t>
  </si>
  <si>
    <t>55.79</t>
  </si>
  <si>
    <t>53.6</t>
  </si>
  <si>
    <t>50.51</t>
  </si>
  <si>
    <t>53.38</t>
  </si>
  <si>
    <t>50.11</t>
  </si>
  <si>
    <t>EBITDA Margin %</t>
  </si>
  <si>
    <t>6.61</t>
  </si>
  <si>
    <t>23.15</t>
  </si>
  <si>
    <t>19.94</t>
  </si>
  <si>
    <t>19.47</t>
  </si>
  <si>
    <t>19.66</t>
  </si>
  <si>
    <t>24.18</t>
  </si>
  <si>
    <t>23.4</t>
  </si>
  <si>
    <t>19.72</t>
  </si>
  <si>
    <t>EBITA Margin %</t>
  </si>
  <si>
    <t>6.53</t>
  </si>
  <si>
    <t>22.97</t>
  </si>
  <si>
    <t>19.64</t>
  </si>
  <si>
    <t>18.73</t>
  </si>
  <si>
    <t>18.95</t>
  </si>
  <si>
    <t>23.59</t>
  </si>
  <si>
    <t>22.56</t>
  </si>
  <si>
    <t>18.9</t>
  </si>
  <si>
    <t>EBIT Margin %</t>
  </si>
  <si>
    <t>2.12</t>
  </si>
  <si>
    <t>15.21</t>
  </si>
  <si>
    <t>11.93</t>
  </si>
  <si>
    <t>-9.19</t>
  </si>
  <si>
    <t>-19.56</t>
  </si>
  <si>
    <t>-16.72</t>
  </si>
  <si>
    <t>-15.19</t>
  </si>
  <si>
    <t>-8.63</t>
  </si>
  <si>
    <t>Income From Continuing Operations Margin %</t>
  </si>
  <si>
    <t>-0.62</t>
  </si>
  <si>
    <t>10.06</t>
  </si>
  <si>
    <t>8.1</t>
  </si>
  <si>
    <t>-52.87</t>
  </si>
  <si>
    <t>-30.02</t>
  </si>
  <si>
    <t>-25.56</t>
  </si>
  <si>
    <t>3.13</t>
  </si>
  <si>
    <t>-39.58</t>
  </si>
  <si>
    <t>Net Income Margin %</t>
  </si>
  <si>
    <t>-38.27</t>
  </si>
  <si>
    <t>-22.43</t>
  </si>
  <si>
    <t>-22.84</t>
  </si>
  <si>
    <t>4.6</t>
  </si>
  <si>
    <t>-37.25</t>
  </si>
  <si>
    <t>Net Avail. For Common Margin %</t>
  </si>
  <si>
    <t>-15.57</t>
  </si>
  <si>
    <t>Normalized Net Income Margin</t>
  </si>
  <si>
    <t>-0.38</t>
  </si>
  <si>
    <t>5.21</t>
  </si>
  <si>
    <t>4.54</t>
  </si>
  <si>
    <t>2.46</t>
  </si>
  <si>
    <t>-15.47</t>
  </si>
  <si>
    <t>-15.37</t>
  </si>
  <si>
    <t>5.93</t>
  </si>
  <si>
    <t>-4.77</t>
  </si>
  <si>
    <t>Levered Free Cash Flow Margin</t>
  </si>
  <si>
    <t>10.23</t>
  </si>
  <si>
    <t>50.04</t>
  </si>
  <si>
    <t>20.08</t>
  </si>
  <si>
    <t>37.22</t>
  </si>
  <si>
    <t>16.28</t>
  </si>
  <si>
    <t>8.22</t>
  </si>
  <si>
    <t>Unlevered Free Cash Flow Margin</t>
  </si>
  <si>
    <t>13.15</t>
  </si>
  <si>
    <t>54.7</t>
  </si>
  <si>
    <t>24.99</t>
  </si>
  <si>
    <t>37.11</t>
  </si>
  <si>
    <t>16.24</t>
  </si>
  <si>
    <t>7.48</t>
  </si>
  <si>
    <t>Asset Turnover</t>
  </si>
  <si>
    <t>0.6</t>
  </si>
  <si>
    <t>0.21</t>
  </si>
  <si>
    <t>0.16</t>
  </si>
  <si>
    <t>0.17</t>
  </si>
  <si>
    <t>Fixed Assets Turnover</t>
  </si>
  <si>
    <t>130.64</t>
  </si>
  <si>
    <t>73.21</t>
  </si>
  <si>
    <t>23.29</t>
  </si>
  <si>
    <t>16.86</t>
  </si>
  <si>
    <t>19.58</t>
  </si>
  <si>
    <t>23.38</t>
  </si>
  <si>
    <t>Receivables Turnover (Average Receivables)</t>
  </si>
  <si>
    <t>24.94</t>
  </si>
  <si>
    <t>10.44</t>
  </si>
  <si>
    <t>8.76</t>
  </si>
  <si>
    <t>8.04</t>
  </si>
  <si>
    <t>8.36</t>
  </si>
  <si>
    <t>8.53</t>
  </si>
  <si>
    <t>Short Term Liquidity</t>
  </si>
  <si>
    <t>Current Ratio</t>
  </si>
  <si>
    <t>0.69</t>
  </si>
  <si>
    <t>0.66</t>
  </si>
  <si>
    <t>0.97</t>
  </si>
  <si>
    <t>0.84</t>
  </si>
  <si>
    <t>1.82</t>
  </si>
  <si>
    <t>1.04</t>
  </si>
  <si>
    <t>1.42</t>
  </si>
  <si>
    <t>2.95</t>
  </si>
  <si>
    <t>Quick Ratio</t>
  </si>
  <si>
    <t>0.67</t>
  </si>
  <si>
    <t>0.63</t>
  </si>
  <si>
    <t>0.93</t>
  </si>
  <si>
    <t>0.76</t>
  </si>
  <si>
    <t>1.72</t>
  </si>
  <si>
    <t>0.9</t>
  </si>
  <si>
    <t>1.2</t>
  </si>
  <si>
    <t>2.68</t>
  </si>
  <si>
    <t>Operating Cash Flow to Current Liabilities</t>
  </si>
  <si>
    <t>0.33</t>
  </si>
  <si>
    <t>0.94</t>
  </si>
  <si>
    <t>1.02</t>
  </si>
  <si>
    <t>0.41</t>
  </si>
  <si>
    <t>0.44</t>
  </si>
  <si>
    <t>0.58</t>
  </si>
  <si>
    <t>1.8</t>
  </si>
  <si>
    <t>Days Sales Outstanding (Average Receivables)</t>
  </si>
  <si>
    <t>14.63</t>
  </si>
  <si>
    <t>34.98</t>
  </si>
  <si>
    <t>41.76</t>
  </si>
  <si>
    <t>45.4</t>
  </si>
  <si>
    <t>43.65</t>
  </si>
  <si>
    <t>42.8</t>
  </si>
  <si>
    <t>Average Days Payable Outstanding</t>
  </si>
  <si>
    <t>10.51</t>
  </si>
  <si>
    <t>88.14</t>
  </si>
  <si>
    <t>94.78</t>
  </si>
  <si>
    <t>105.13</t>
  </si>
  <si>
    <t>117.86</t>
  </si>
  <si>
    <t>114.71</t>
  </si>
  <si>
    <t>Long Term Solvency</t>
  </si>
  <si>
    <t>Total Debt/Equity</t>
  </si>
  <si>
    <t>59.42</t>
  </si>
  <si>
    <t>91.98</t>
  </si>
  <si>
    <t>86.37</t>
  </si>
  <si>
    <t>46.35</t>
  </si>
  <si>
    <t>48.02</t>
  </si>
  <si>
    <t>50.33</t>
  </si>
  <si>
    <t>49.76</t>
  </si>
  <si>
    <t>53.33</t>
  </si>
  <si>
    <t>Total Debt / Total Capital</t>
  </si>
  <si>
    <t>37.27</t>
  </si>
  <si>
    <t>47.91</t>
  </si>
  <si>
    <t>46.34</t>
  </si>
  <si>
    <t>31.67</t>
  </si>
  <si>
    <t>32.44</t>
  </si>
  <si>
    <t>33.48</t>
  </si>
  <si>
    <t>33.22</t>
  </si>
  <si>
    <t>34.78</t>
  </si>
  <si>
    <t>LT Debt/Equity</t>
  </si>
  <si>
    <t>56.91</t>
  </si>
  <si>
    <t>87.27</t>
  </si>
  <si>
    <t>81.88</t>
  </si>
  <si>
    <t>45.15</t>
  </si>
  <si>
    <t>46.53</t>
  </si>
  <si>
    <t>50.12</t>
  </si>
  <si>
    <t>49.51</t>
  </si>
  <si>
    <t>53.13</t>
  </si>
  <si>
    <t>Long-Term Debt / Total Capital</t>
  </si>
  <si>
    <t>35.7</t>
  </si>
  <si>
    <t>45.46</t>
  </si>
  <si>
    <t>43.93</t>
  </si>
  <si>
    <t>30.85</t>
  </si>
  <si>
    <t>31.43</t>
  </si>
  <si>
    <t>33.34</t>
  </si>
  <si>
    <t>33.06</t>
  </si>
  <si>
    <t>34.65</t>
  </si>
  <si>
    <t>Total Liabilities / Total Assets</t>
  </si>
  <si>
    <t>39.51</t>
  </si>
  <si>
    <t>50.83</t>
  </si>
  <si>
    <t>50.21</t>
  </si>
  <si>
    <t>41.11</t>
  </si>
  <si>
    <t>49.89</t>
  </si>
  <si>
    <t>45.84</t>
  </si>
  <si>
    <t>42.94</t>
  </si>
  <si>
    <t>45.34</t>
  </si>
  <si>
    <t>EBIT / Interest Expense</t>
  </si>
  <si>
    <t>0.78</t>
  </si>
  <si>
    <t>2.21</t>
  </si>
  <si>
    <t>2.55</t>
  </si>
  <si>
    <t>-1.06</t>
  </si>
  <si>
    <t>-2.1</t>
  </si>
  <si>
    <t>-9.97</t>
  </si>
  <si>
    <t>-9.69</t>
  </si>
  <si>
    <t>-24.41</t>
  </si>
  <si>
    <t>EBITDA / Interest Expense</t>
  </si>
  <si>
    <t>2.42</t>
  </si>
  <si>
    <t>3.37</t>
  </si>
  <si>
    <t>4.27</t>
  </si>
  <si>
    <t>2.25</t>
  </si>
  <si>
    <t>2.23</t>
  </si>
  <si>
    <t>15.08</t>
  </si>
  <si>
    <t>15.56</t>
  </si>
  <si>
    <t>58.1</t>
  </si>
  <si>
    <t>(EBITDA - Capex) / Interest Expense</t>
  </si>
  <si>
    <t>2.28</t>
  </si>
  <si>
    <t>3.3</t>
  </si>
  <si>
    <t>4.12</t>
  </si>
  <si>
    <t>2.17</t>
  </si>
  <si>
    <t>14.3</t>
  </si>
  <si>
    <t>14.83</t>
  </si>
  <si>
    <t>57.4</t>
  </si>
  <si>
    <t>Total Debt / EBITDA</t>
  </si>
  <si>
    <t>10.86</t>
  </si>
  <si>
    <t>4.4</t>
  </si>
  <si>
    <t>3.63</t>
  </si>
  <si>
    <t>10.48</t>
  </si>
  <si>
    <t>8.27</t>
  </si>
  <si>
    <t>6.79</t>
  </si>
  <si>
    <t>7.28</t>
  </si>
  <si>
    <t>Net Debt / EBITDA</t>
  </si>
  <si>
    <t>10.35</t>
  </si>
  <si>
    <t>3.12</t>
  </si>
  <si>
    <t>9.27</t>
  </si>
  <si>
    <t>5.45</t>
  </si>
  <si>
    <t>7.38</t>
  </si>
  <si>
    <t>5.83</t>
  </si>
  <si>
    <t>5.34</t>
  </si>
  <si>
    <t>Total Debt / (EBITDA - Capex)</t>
  </si>
  <si>
    <t>11.54</t>
  </si>
  <si>
    <t>4.49</t>
  </si>
  <si>
    <t>3.77</t>
  </si>
  <si>
    <t>10.85</t>
  </si>
  <si>
    <t>8.54</t>
  </si>
  <si>
    <t>8.73</t>
  </si>
  <si>
    <t>7.12</t>
  </si>
  <si>
    <t>7.36</t>
  </si>
  <si>
    <t>Net Debt / (EBITDA - Capex)</t>
  </si>
  <si>
    <t>4.21</t>
  </si>
  <si>
    <t>3.24</t>
  </si>
  <si>
    <t>9.6</t>
  </si>
  <si>
    <t>5.62</t>
  </si>
  <si>
    <t>7.78</t>
  </si>
  <si>
    <t>6.12</t>
  </si>
  <si>
    <t>5.4</t>
  </si>
  <si>
    <t>Growth Over Prior Year</t>
  </si>
  <si>
    <t>Total Revenues, 1 Yr. Growth %</t>
  </si>
  <si>
    <t>38.38</t>
  </si>
  <si>
    <t>-19.54</t>
  </si>
  <si>
    <t>48.21</t>
  </si>
  <si>
    <t>41.42</t>
  </si>
  <si>
    <t>27.35</t>
  </si>
  <si>
    <t>6.23</t>
  </si>
  <si>
    <t>Gross Profit, 1 Yr. Growth %</t>
  </si>
  <si>
    <t>51.38</t>
  </si>
  <si>
    <t>43.08</t>
  </si>
  <si>
    <t>44.28</t>
  </si>
  <si>
    <t>44.18</t>
  </si>
  <si>
    <t>30.91</t>
  </si>
  <si>
    <t>5.84</t>
  </si>
  <si>
    <t>EBITDA, 1 Yr. Growth %</t>
  </si>
  <si>
    <t>19.24</t>
  </si>
  <si>
    <t>-21.44</t>
  </si>
  <si>
    <t>49.66</t>
  </si>
  <si>
    <t>73.91</t>
  </si>
  <si>
    <t>49.45</t>
  </si>
  <si>
    <t>18.34</t>
  </si>
  <si>
    <t>EBITA, 1 Yr. Growth %</t>
  </si>
  <si>
    <t>18.33</t>
  </si>
  <si>
    <t>-23.2</t>
  </si>
  <si>
    <t>49.97</t>
  </si>
  <si>
    <t>76.07</t>
  </si>
  <si>
    <t>48.46</t>
  </si>
  <si>
    <t>19.11</t>
  </si>
  <si>
    <t>EBIT, 1 Yr. Growth %</t>
  </si>
  <si>
    <t>-161.96</t>
  </si>
  <si>
    <t>215.54</t>
  </si>
  <si>
    <t>20.95</t>
  </si>
  <si>
    <t>-7.74</t>
  </si>
  <si>
    <t>-39.67</t>
  </si>
  <si>
    <t>Earnings From Cont. Operations, 1 Yr. Growth %</t>
  </si>
  <si>
    <t>11.53</t>
  </si>
  <si>
    <t>-624.83</t>
  </si>
  <si>
    <t>-15.85</t>
  </si>
  <si>
    <t>-52.26</t>
  </si>
  <si>
    <t>-115.6</t>
  </si>
  <si>
    <t>Net Income, 1 Yr. Growth %</t>
  </si>
  <si>
    <t>-479.9</t>
  </si>
  <si>
    <t>-13.15</t>
  </si>
  <si>
    <t>-52.57</t>
  </si>
  <si>
    <t>-125.63</t>
  </si>
  <si>
    <t>-960.78</t>
  </si>
  <si>
    <t>Normalized Net Income, 1 Yr. Growth %</t>
  </si>
  <si>
    <t>20.4</t>
  </si>
  <si>
    <t>-56.34</t>
  </si>
  <si>
    <t>-50.63</t>
  </si>
  <si>
    <t>-141.92</t>
  </si>
  <si>
    <t>-186.15</t>
  </si>
  <si>
    <t>Diluted EPS Before Extra, 1 Yr. Growth %</t>
  </si>
  <si>
    <t>46.16</t>
  </si>
  <si>
    <t>-70.3</t>
  </si>
  <si>
    <t>-119.96</t>
  </si>
  <si>
    <t>Accounts Receivable, 1 Yr. Growth %</t>
  </si>
  <si>
    <t>34.52</t>
  </si>
  <si>
    <t>135.29</t>
  </si>
  <si>
    <t>51.48</t>
  </si>
  <si>
    <t>55.96</t>
  </si>
  <si>
    <t>7.37</t>
  </si>
  <si>
    <t>Net Property, Plant and Equip., 1 Yr. Growth %</t>
  </si>
  <si>
    <t>67.79</t>
  </si>
  <si>
    <t>29.15</t>
  </si>
  <si>
    <t>626.6</t>
  </si>
  <si>
    <t>22.2</t>
  </si>
  <si>
    <t>-0.55</t>
  </si>
  <si>
    <t>-21.56</t>
  </si>
  <si>
    <t>Total Assets, 1 Yr. Growth %</t>
  </si>
  <si>
    <t>3.53</t>
  </si>
  <si>
    <t>41.93</t>
  </si>
  <si>
    <t>51.88</t>
  </si>
  <si>
    <t>-3.5</t>
  </si>
  <si>
    <t>-6.58</t>
  </si>
  <si>
    <t>Tangible Book Value, 1 Yr. Growth %</t>
  </si>
  <si>
    <t>-11.45</t>
  </si>
  <si>
    <t>495.32</t>
  </si>
  <si>
    <t>-31.91</t>
  </si>
  <si>
    <t>65.51</t>
  </si>
  <si>
    <t>-17.8</t>
  </si>
  <si>
    <t>-19.6</t>
  </si>
  <si>
    <t>Common Equity, 1 Yr. Growth %</t>
  </si>
  <si>
    <t>4.83</t>
  </si>
  <si>
    <t>133.18</t>
  </si>
  <si>
    <t>100.24</t>
  </si>
  <si>
    <t>71.6</t>
  </si>
  <si>
    <t>2.35</t>
  </si>
  <si>
    <t>-8.88</t>
  </si>
  <si>
    <t>Cash From Operations, 1 Yr. Growth %</t>
  </si>
  <si>
    <t>33.97</t>
  </si>
  <si>
    <t>-12.78</t>
  </si>
  <si>
    <t>33.83</t>
  </si>
  <si>
    <t>87.21</t>
  </si>
  <si>
    <t>39.18</t>
  </si>
  <si>
    <t>39.6</t>
  </si>
  <si>
    <t>Capital Expenditures, 1 Yr. Growth %</t>
  </si>
  <si>
    <t>103.63</t>
  </si>
  <si>
    <t>41.71</t>
  </si>
  <si>
    <t>187.98</t>
  </si>
  <si>
    <t>10.93</t>
  </si>
  <si>
    <t>-76.92</t>
  </si>
  <si>
    <t>Levered Free Cash Flow, 1 Yr. Growth %</t>
  </si>
  <si>
    <t>281.91</t>
  </si>
  <si>
    <t>-40.52</t>
  </si>
  <si>
    <t>162.08</t>
  </si>
  <si>
    <t>-35.17</t>
  </si>
  <si>
    <t>-46.47</t>
  </si>
  <si>
    <t>Unlevered Free Cash Flow, 1 Yr. Growth %</t>
  </si>
  <si>
    <t>234.76</t>
  </si>
  <si>
    <t>-32.29</t>
  </si>
  <si>
    <t>109.98</t>
  </si>
  <si>
    <t>-39.97</t>
  </si>
  <si>
    <t>-51.09</t>
  </si>
  <si>
    <t>Compound Annual Growth Rate Over Two Years</t>
  </si>
  <si>
    <t>Total Revenues, 2 Yr. CAGR %</t>
  </si>
  <si>
    <t>5.52</t>
  </si>
  <si>
    <t>9.2</t>
  </si>
  <si>
    <t>44.78</t>
  </si>
  <si>
    <t>34.2</t>
  </si>
  <si>
    <t>16.31</t>
  </si>
  <si>
    <t>Gross Profit, 2 Yr. CAGR %</t>
  </si>
  <si>
    <t>47.17</t>
  </si>
  <si>
    <t>43.68</t>
  </si>
  <si>
    <t>44.23</t>
  </si>
  <si>
    <t>37.39</t>
  </si>
  <si>
    <t>17.71</t>
  </si>
  <si>
    <t>EBITDA, 2 Yr. CAGR %</t>
  </si>
  <si>
    <t>-3.21</t>
  </si>
  <si>
    <t>8.43</t>
  </si>
  <si>
    <t>432.35</t>
  </si>
  <si>
    <t>57.66</t>
  </si>
  <si>
    <t>28.79</t>
  </si>
  <si>
    <t>EBITA, 2 Yr. CAGR %</t>
  </si>
  <si>
    <t>-4.74</t>
  </si>
  <si>
    <t>7.32</t>
  </si>
  <si>
    <t>588.55</t>
  </si>
  <si>
    <t>58.79</t>
  </si>
  <si>
    <t>28.48</t>
  </si>
  <si>
    <t>EBIT, 2 Yr. CAGR %</t>
  </si>
  <si>
    <t>39.82</t>
  </si>
  <si>
    <t>14.22</t>
  </si>
  <si>
    <t>10.84</t>
  </si>
  <si>
    <t>-25.4</t>
  </si>
  <si>
    <t>Earnings From Cont. Operations, 2 Yr. CAGR %</t>
  </si>
  <si>
    <t>141.94</t>
  </si>
  <si>
    <t>110.16</t>
  </si>
  <si>
    <t>-10.88</t>
  </si>
  <si>
    <t>-72.71</t>
  </si>
  <si>
    <t>44.76</t>
  </si>
  <si>
    <t>Net Income, 2 Yr. CAGR %</t>
  </si>
  <si>
    <t>105.84</t>
  </si>
  <si>
    <t>81.65</t>
  </si>
  <si>
    <t>-4.82</t>
  </si>
  <si>
    <t>-65.14</t>
  </si>
  <si>
    <t>48.53</t>
  </si>
  <si>
    <t>Normalized Net Income, 2 Yr. CAGR %</t>
  </si>
  <si>
    <t>-30.72</t>
  </si>
  <si>
    <t>101.68</t>
  </si>
  <si>
    <t>34.88</t>
  </si>
  <si>
    <t>-51.66</t>
  </si>
  <si>
    <t>-40.19</t>
  </si>
  <si>
    <t>Diluted EPS Before Extra, 2 Yr. CAGR %</t>
  </si>
  <si>
    <t>-17.49</t>
  </si>
  <si>
    <t>-75.65</t>
  </si>
  <si>
    <t>43.05</t>
  </si>
  <si>
    <t>Accounts Receivable, 2 Yr. CAGR %</t>
  </si>
  <si>
    <t>77.91</t>
  </si>
  <si>
    <t>88.79</t>
  </si>
  <si>
    <t>53.7</t>
  </si>
  <si>
    <t>25.46</t>
  </si>
  <si>
    <t>4.1</t>
  </si>
  <si>
    <t>Net Property, Plant and Equip., 2 Yr. CAGR %</t>
  </si>
  <si>
    <t>47.21</t>
  </si>
  <si>
    <t>206.33</t>
  </si>
  <si>
    <t>197.98</t>
  </si>
  <si>
    <t>10.24</t>
  </si>
  <si>
    <t>-11.68</t>
  </si>
  <si>
    <t>Total Assets, 2 Yr. CAGR %</t>
  </si>
  <si>
    <t>92.25</t>
  </si>
  <si>
    <t>125.1</t>
  </si>
  <si>
    <t>46.82</t>
  </si>
  <si>
    <t>21.06</t>
  </si>
  <si>
    <t>-5.05</t>
  </si>
  <si>
    <t>Tangible Book Value, 2 Yr. CAGR %</t>
  </si>
  <si>
    <t>129.6</t>
  </si>
  <si>
    <t>101.33</t>
  </si>
  <si>
    <t>1.81</t>
  </si>
  <si>
    <t>16.64</t>
  </si>
  <si>
    <t>-18.7</t>
  </si>
  <si>
    <t>Common Equity, 2 Yr. CAGR %</t>
  </si>
  <si>
    <t>56.35</t>
  </si>
  <si>
    <t>116.08</t>
  </si>
  <si>
    <t>102.31</t>
  </si>
  <si>
    <t>32.53</t>
  </si>
  <si>
    <t>-3.43</t>
  </si>
  <si>
    <t>Cash From Operations, 2 Yr. CAGR %</t>
  </si>
  <si>
    <t>-0.14</t>
  </si>
  <si>
    <t>8.55</t>
  </si>
  <si>
    <t>58.29</t>
  </si>
  <si>
    <t>61.42</t>
  </si>
  <si>
    <t>39.39</t>
  </si>
  <si>
    <t>Capital Expenditures, 2 Yr. CAGR %</t>
  </si>
  <si>
    <t>25.05</t>
  </si>
  <si>
    <t>4.32</t>
  </si>
  <si>
    <t>102.01</t>
  </si>
  <si>
    <t>78.75</t>
  </si>
  <si>
    <t>-49.4</t>
  </si>
  <si>
    <t>Levered Free Cash Flow, 2 Yr. CAGR %</t>
  </si>
  <si>
    <t>85.96</t>
  </si>
  <si>
    <t>50.72</t>
  </si>
  <si>
    <t>41.46</t>
  </si>
  <si>
    <t>26.26</t>
  </si>
  <si>
    <t>-43.31</t>
  </si>
  <si>
    <t>Unlevered Free Cash Flow, 2 Yr. CAGR %</t>
  </si>
  <si>
    <t>79.76</t>
  </si>
  <si>
    <t>50.56</t>
  </si>
  <si>
    <t>33.49</t>
  </si>
  <si>
    <t>12.05</t>
  </si>
  <si>
    <t>-45.81</t>
  </si>
  <si>
    <t>Compound Annual Growth Rate Over Three Years</t>
  </si>
  <si>
    <t>Total Revenues, 3 Yr. CAGR %</t>
  </si>
  <si>
    <t>8.32</t>
  </si>
  <si>
    <t>18.17</t>
  </si>
  <si>
    <t>19.03</t>
  </si>
  <si>
    <t>38.72</t>
  </si>
  <si>
    <t>24.14</t>
  </si>
  <si>
    <t>Gross Profit, 3 Yr. CAGR %</t>
  </si>
  <si>
    <t>39.41</t>
  </si>
  <si>
    <t>46.2</t>
  </si>
  <si>
    <t>43.84</t>
  </si>
  <si>
    <t>39.65</t>
  </si>
  <si>
    <t>25.95</t>
  </si>
  <si>
    <t>EBITDA, 3 Yr. CAGR %</t>
  </si>
  <si>
    <t>55.27</t>
  </si>
  <si>
    <t>11.92</t>
  </si>
  <si>
    <t>226.87</t>
  </si>
  <si>
    <t>30.54</t>
  </si>
  <si>
    <t>EBITA, 3 Yr. CAGR %</t>
  </si>
  <si>
    <t>53.9</t>
  </si>
  <si>
    <t>10.82</t>
  </si>
  <si>
    <t>20.58</t>
  </si>
  <si>
    <t>286.48</t>
  </si>
  <si>
    <t>30.92</t>
  </si>
  <si>
    <t>EBIT, 3 Yr. CAGR %</t>
  </si>
  <si>
    <t>76.56</t>
  </si>
  <si>
    <t>28.5</t>
  </si>
  <si>
    <t>23.41</t>
  </si>
  <si>
    <t>14.7</t>
  </si>
  <si>
    <t>-9.5</t>
  </si>
  <si>
    <t>Earnings From Cont. Operations, 3 Yr. CAGR %</t>
  </si>
  <si>
    <t>376.33</t>
  </si>
  <si>
    <t>70.15</t>
  </si>
  <si>
    <t>74.55</t>
  </si>
  <si>
    <t>-50.15</t>
  </si>
  <si>
    <t>0.02</t>
  </si>
  <si>
    <t>Net Income, 3 Yr. CAGR %</t>
  </si>
  <si>
    <t>327.69</t>
  </si>
  <si>
    <t>54.39</t>
  </si>
  <si>
    <t>68.13</t>
  </si>
  <si>
    <t>-38.54</t>
  </si>
  <si>
    <t>1.52</t>
  </si>
  <si>
    <t>Normalized Net Income, 3 Yr. CAGR %</t>
  </si>
  <si>
    <t>101.35</t>
  </si>
  <si>
    <t>64.74</t>
  </si>
  <si>
    <t>58.91</t>
  </si>
  <si>
    <t>-3.66</t>
  </si>
  <si>
    <t>-41.57</t>
  </si>
  <si>
    <t>Diluted EPS Before Extra, 3 Yr. CAGR %</t>
  </si>
  <si>
    <t>-48.59</t>
  </si>
  <si>
    <t>-15.29</t>
  </si>
  <si>
    <t>Accounts Receivable, 3 Yr. CAGR %</t>
  </si>
  <si>
    <t>70.49</t>
  </si>
  <si>
    <t>68.62</t>
  </si>
  <si>
    <t>77.14</t>
  </si>
  <si>
    <t>33.59</t>
  </si>
  <si>
    <t>19.12</t>
  </si>
  <si>
    <t>Net Property, Plant and Equip., 3 Yr. CAGR %</t>
  </si>
  <si>
    <t>53.95</t>
  </si>
  <si>
    <t>150.64</t>
  </si>
  <si>
    <t>125.5</t>
  </si>
  <si>
    <t>106.69</t>
  </si>
  <si>
    <t>-1.58</t>
  </si>
  <si>
    <t>Total Assets, 3 Yr. CAGR %</t>
  </si>
  <si>
    <t>68.17</t>
  </si>
  <si>
    <t>73.75</t>
  </si>
  <si>
    <t>97.43</t>
  </si>
  <si>
    <t>27.65</t>
  </si>
  <si>
    <t>11.04</t>
  </si>
  <si>
    <t>Tangible Book Value, 3 Yr. CAGR %</t>
  </si>
  <si>
    <t>101.65</t>
  </si>
  <si>
    <t>53.11</t>
  </si>
  <si>
    <t>88.6</t>
  </si>
  <si>
    <t>-5.2</t>
  </si>
  <si>
    <t>3.03</t>
  </si>
  <si>
    <t>Common Equity, 3 Yr. CAGR %</t>
  </si>
  <si>
    <t>36.75</t>
  </si>
  <si>
    <t>69.79</t>
  </si>
  <si>
    <t>100.11</t>
  </si>
  <si>
    <t>61.21</t>
  </si>
  <si>
    <t>16.97</t>
  </si>
  <si>
    <t>Cash From Operations, 3 Yr. CAGR %</t>
  </si>
  <si>
    <t>96.05</t>
  </si>
  <si>
    <t>10.45</t>
  </si>
  <si>
    <t>30.17</t>
  </si>
  <si>
    <t>51.64</t>
  </si>
  <si>
    <t>53.79</t>
  </si>
  <si>
    <t>Capital Expenditures, 3 Yr. CAGR %</t>
  </si>
  <si>
    <t>29.92</t>
  </si>
  <si>
    <t>30.38</t>
  </si>
  <si>
    <t>65.43</t>
  </si>
  <si>
    <t>-9.65</t>
  </si>
  <si>
    <t>Levered Free Cash Flow, 3 Yr. CAGR %</t>
  </si>
  <si>
    <t>27.18</t>
  </si>
  <si>
    <t>71.4</t>
  </si>
  <si>
    <t>3.68</t>
  </si>
  <si>
    <t>-5.09</t>
  </si>
  <si>
    <t>Unlevered Free Cash Flow, 3 Yr. CAGR %</t>
  </si>
  <si>
    <t>29.82</t>
  </si>
  <si>
    <t>60.73</t>
  </si>
  <si>
    <t>-0.22</t>
  </si>
  <si>
    <t>Compound Annual Growth Rate Over Five Years</t>
  </si>
  <si>
    <t>Total Revenues, 5 Yr. CAGR %</t>
  </si>
  <si>
    <t>21.65</t>
  </si>
  <si>
    <t>24.34</t>
  </si>
  <si>
    <t>17.94</t>
  </si>
  <si>
    <t>Gross Profit, 5 Yr. CAGR %</t>
  </si>
  <si>
    <t>41.32</t>
  </si>
  <si>
    <t>42.61</t>
  </si>
  <si>
    <t>32.76</t>
  </si>
  <si>
    <t>EBITDA, 5 Yr. CAGR %</t>
  </si>
  <si>
    <t>57.67</t>
  </si>
  <si>
    <t>24.61</t>
  </si>
  <si>
    <t>14.34</t>
  </si>
  <si>
    <t>EBITA, 5 Yr. CAGR %</t>
  </si>
  <si>
    <t>57.28</t>
  </si>
  <si>
    <t>23.88</t>
  </si>
  <si>
    <t>13.69</t>
  </si>
  <si>
    <t>EBIT, 5 Yr. CAGR %</t>
  </si>
  <si>
    <t>83.85</t>
  </si>
  <si>
    <t>24.31</t>
  </si>
  <si>
    <t>5.57</t>
  </si>
  <si>
    <t>Earnings From Cont. Operations, 5 Yr. CAGR %</t>
  </si>
  <si>
    <t>155.79</t>
  </si>
  <si>
    <t>-1.54</t>
  </si>
  <si>
    <t>61.96</t>
  </si>
  <si>
    <t>Net Income, 5 Yr. CAGR %</t>
  </si>
  <si>
    <t>150.11</t>
  </si>
  <si>
    <t>6.32</t>
  </si>
  <si>
    <t>Normalized Net Income, 5 Yr. CAGR %</t>
  </si>
  <si>
    <t>154.54</t>
  </si>
  <si>
    <t>25.29</t>
  </si>
  <si>
    <t>10.98</t>
  </si>
  <si>
    <t>Accounts Receivable, 5 Yr. CAGR %</t>
  </si>
  <si>
    <t>63.57</t>
  </si>
  <si>
    <t>49.81</t>
  </si>
  <si>
    <t>43.21</t>
  </si>
  <si>
    <t>Net Property, Plant and Equip., 5 Yr. CAGR %</t>
  </si>
  <si>
    <t>100.5</t>
  </si>
  <si>
    <t>80.45</t>
  </si>
  <si>
    <t>Total Assets, 5 Yr. CAGR %</t>
  </si>
  <si>
    <t>59.28</t>
  </si>
  <si>
    <t>50.37</t>
  </si>
  <si>
    <t>47.32</t>
  </si>
  <si>
    <t>Tangible Book Value, 5 Yr. CAGR %</t>
  </si>
  <si>
    <t>37.32</t>
  </si>
  <si>
    <t>34.69</t>
  </si>
  <si>
    <t>Common Equity, 5 Yr. CAGR %</t>
  </si>
  <si>
    <t>54.44</t>
  </si>
  <si>
    <t>53.77</t>
  </si>
  <si>
    <t>49.52</t>
  </si>
  <si>
    <t>Cash From Operations, 5 Yr. CAGR %</t>
  </si>
  <si>
    <t>80.31</t>
  </si>
  <si>
    <t>28.55</t>
  </si>
  <si>
    <t>33.78</t>
  </si>
  <si>
    <t>Capital Expenditures, 5 Yr. CAGR %</t>
  </si>
  <si>
    <t>55.01</t>
  </si>
  <si>
    <t>-4.31</t>
  </si>
  <si>
    <t>Levered Free Cash Flow, 5 Yr. CAGR %</t>
  </si>
  <si>
    <t>24.6</t>
  </si>
  <si>
    <t>8.51</t>
  </si>
  <si>
    <t>Unlevered Free Cash Flow, 5 Yr. CAGR %</t>
  </si>
  <si>
    <t>20.69</t>
  </si>
  <si>
    <t>2.51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</si>
  <si>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</si>
  <si>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</si>
  <si>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</si>
  <si>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</si>
  <si>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</si>
  <si>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</si>
  <si>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</si>
  <si>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</si>
  <si>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</si>
  <si>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577.7</t>
  </si>
  <si>
    <t>1,939</t>
  </si>
  <si>
    <t>1,615</t>
  </si>
  <si>
    <t>710.7</t>
  </si>
  <si>
    <t>777.3</t>
  </si>
  <si>
    <t>640.7</t>
  </si>
  <si>
    <t>-</t>
  </si>
  <si>
    <t>Change</t>
  </si>
  <si>
    <t>235.73%</t>
  </si>
  <si>
    <t>-16.71%</t>
  </si>
  <si>
    <t>-56%</t>
  </si>
  <si>
    <t>9.36%</t>
  </si>
  <si>
    <t>-17.58%</t>
  </si>
  <si>
    <t>0%</t>
  </si>
  <si>
    <t>Enterprise Value (EV)
                                    1</t>
  </si>
  <si>
    <t>766.5</t>
  </si>
  <si>
    <t>2,115</t>
  </si>
  <si>
    <t>2,025</t>
  </si>
  <si>
    <t>1,103</t>
  </si>
  <si>
    <t>1,093</t>
  </si>
  <si>
    <t>958.5</t>
  </si>
  <si>
    <t>864.1</t>
  </si>
  <si>
    <t>758.8</t>
  </si>
  <si>
    <t>175.97%</t>
  </si>
  <si>
    <t>-4.28%</t>
  </si>
  <si>
    <t>-45.53%</t>
  </si>
  <si>
    <t>-0.88%</t>
  </si>
  <si>
    <t>-12.33%</t>
  </si>
  <si>
    <t>-9.85%</t>
  </si>
  <si>
    <t>-12.18%</t>
  </si>
  <si>
    <t>P/E ratio</t>
  </si>
  <si>
    <t>-21.9x</t>
  </si>
  <si>
    <t>-40.7x</t>
  </si>
  <si>
    <t>-30.5x</t>
  </si>
  <si>
    <t>67.1x</t>
  </si>
  <si>
    <t>-6.94x</t>
  </si>
  <si>
    <t>-120x</t>
  </si>
  <si>
    <t>496x</t>
  </si>
  <si>
    <t>87.9x</t>
  </si>
  <si>
    <t>PBR</t>
  </si>
  <si>
    <t>2.16x</t>
  </si>
  <si>
    <t>3.81x</t>
  </si>
  <si>
    <t>1.85x</t>
  </si>
  <si>
    <t>0.81x</t>
  </si>
  <si>
    <t>0.94x</t>
  </si>
  <si>
    <t>0.93x</t>
  </si>
  <si>
    <t>0.92x</t>
  </si>
  <si>
    <t>0.91x</t>
  </si>
  <si>
    <t>PEG</t>
  </si>
  <si>
    <t>-135.94x</t>
  </si>
  <si>
    <t>2.9x</t>
  </si>
  <si>
    <t>-1x</t>
  </si>
  <si>
    <t>0x</t>
  </si>
  <si>
    <t>1.3x</t>
  </si>
  <si>
    <t>-4x</t>
  </si>
  <si>
    <t>Capitalization / Revenue</t>
  </si>
  <si>
    <t>5.52x</t>
  </si>
  <si>
    <t>12.5x</t>
  </si>
  <si>
    <t>7.37x</t>
  </si>
  <si>
    <t>2.55x</t>
  </si>
  <si>
    <t>2.62x</t>
  </si>
  <si>
    <t>2.02x</t>
  </si>
  <si>
    <t>1.91x</t>
  </si>
  <si>
    <t>1.78x</t>
  </si>
  <si>
    <t>EV / Revenue</t>
  </si>
  <si>
    <t>7.33x</t>
  </si>
  <si>
    <t>13.6x</t>
  </si>
  <si>
    <t>9.23x</t>
  </si>
  <si>
    <t>3.95x</t>
  </si>
  <si>
    <t>3.69x</t>
  </si>
  <si>
    <t>3.02x</t>
  </si>
  <si>
    <t>2.58x</t>
  </si>
  <si>
    <t>2.1x</t>
  </si>
  <si>
    <t>EV / EBITDA</t>
  </si>
  <si>
    <t>15.8x</t>
  </si>
  <si>
    <t>31x</t>
  </si>
  <si>
    <t>21.7x</t>
  </si>
  <si>
    <t>8.85x</t>
  </si>
  <si>
    <t>8.62x</t>
  </si>
  <si>
    <t>6.8x</t>
  </si>
  <si>
    <t>5.83x</t>
  </si>
  <si>
    <t>4.68x</t>
  </si>
  <si>
    <t>EV / EBIT</t>
  </si>
  <si>
    <t>-23.4x</t>
  </si>
  <si>
    <t>-66.1x</t>
  </si>
  <si>
    <t>-37.5x</t>
  </si>
  <si>
    <t>-9.81x</t>
  </si>
  <si>
    <t>-170x</t>
  </si>
  <si>
    <t>-1,804x</t>
  </si>
  <si>
    <t>45.4x</t>
  </si>
  <si>
    <t>EV / FCF</t>
  </si>
  <si>
    <t>37.6x</t>
  </si>
  <si>
    <t>76.9x</t>
  </si>
  <si>
    <t>40.1x</t>
  </si>
  <si>
    <t>15.5x</t>
  </si>
  <si>
    <t>14.9x</t>
  </si>
  <si>
    <t>10.5x</t>
  </si>
  <si>
    <t>8.55x</t>
  </si>
  <si>
    <t>FCF Yield</t>
  </si>
  <si>
    <t>2.66%</t>
  </si>
  <si>
    <t>1.3%</t>
  </si>
  <si>
    <t>2.49%</t>
  </si>
  <si>
    <t>6.44%</t>
  </si>
  <si>
    <t>6.69%</t>
  </si>
  <si>
    <t>9.51%</t>
  </si>
  <si>
    <t>11.7%</t>
  </si>
  <si>
    <t>Dividend per Share
                                    2</t>
  </si>
  <si>
    <t>Rate of return</t>
  </si>
  <si>
    <t>EPS
                                    2</t>
  </si>
  <si>
    <t>-0.668</t>
  </si>
  <si>
    <t>-0.0606</t>
  </si>
  <si>
    <t>0.0147</t>
  </si>
  <si>
    <t>0.0831</t>
  </si>
  <si>
    <t>Distribution rate</t>
  </si>
  <si>
    <t>Net sales
                                    1</t>
  </si>
  <si>
    <t>104.6</t>
  </si>
  <si>
    <t>155</t>
  </si>
  <si>
    <t>219.3</t>
  </si>
  <si>
    <t>279.2</t>
  </si>
  <si>
    <t>296.6</t>
  </si>
  <si>
    <t>317.3</t>
  </si>
  <si>
    <t>334.9</t>
  </si>
  <si>
    <t>360.6</t>
  </si>
  <si>
    <t>EBITDA
                                    1</t>
  </si>
  <si>
    <t>48.43</t>
  </si>
  <si>
    <t>68.16</t>
  </si>
  <si>
    <t>93.2</t>
  </si>
  <si>
    <t>124.6</t>
  </si>
  <si>
    <t>126.8</t>
  </si>
  <si>
    <t>140.9</t>
  </si>
  <si>
    <t>148.3</t>
  </si>
  <si>
    <t>162</t>
  </si>
  <si>
    <t>EBIT
                                    1</t>
  </si>
  <si>
    <t>-32.8</t>
  </si>
  <si>
    <t>-32.01</t>
  </si>
  <si>
    <t>-54</t>
  </si>
  <si>
    <t>-47.2</t>
  </si>
  <si>
    <t>-111.4</t>
  </si>
  <si>
    <t>-5.638</t>
  </si>
  <si>
    <t>-0.479</t>
  </si>
  <si>
    <t>16.71</t>
  </si>
  <si>
    <t>Net income
                                    1</t>
  </si>
  <si>
    <t>-39.89</t>
  </si>
  <si>
    <t>-34.77</t>
  </si>
  <si>
    <t>-50.08</t>
  </si>
  <si>
    <t>12.84</t>
  </si>
  <si>
    <t>-110.5</t>
  </si>
  <si>
    <t>-6.913</t>
  </si>
  <si>
    <t>0.1562</t>
  </si>
  <si>
    <t>7</t>
  </si>
  <si>
    <t>Net Debt
                                    1</t>
  </si>
  <si>
    <t>188.8</t>
  </si>
  <si>
    <t>175.9</t>
  </si>
  <si>
    <t>409.5</t>
  </si>
  <si>
    <t>392.3</t>
  </si>
  <si>
    <t>316.1</t>
  </si>
  <si>
    <t>317.9</t>
  </si>
  <si>
    <t>223.4</t>
  </si>
  <si>
    <t>118.2</t>
  </si>
  <si>
    <t>Reference price
                                    2</t>
  </si>
  <si>
    <t>14.650</t>
  </si>
  <si>
    <t>27.250</t>
  </si>
  <si>
    <t>18.270</t>
  </si>
  <si>
    <t>8.050</t>
  </si>
  <si>
    <t>8.540</t>
  </si>
  <si>
    <t>7.300</t>
  </si>
  <si>
    <t>Nbr of stocks (in thousands)</t>
  </si>
  <si>
    <t>39,430</t>
  </si>
  <si>
    <t>71,168</t>
  </si>
  <si>
    <t>88,413</t>
  </si>
  <si>
    <t>88,290</t>
  </si>
  <si>
    <t>91,014</t>
  </si>
  <si>
    <t>87,761</t>
  </si>
  <si>
    <t>Announcement Date</t>
  </si>
  <si>
    <t>3/16/20</t>
  </si>
  <si>
    <t>3/1/21</t>
  </si>
  <si>
    <t>3/1/22</t>
  </si>
  <si>
    <t>3/1/23</t>
  </si>
  <si>
    <t>2/29/24</t>
  </si>
  <si>
    <t>address1</t>
  </si>
  <si>
    <t>3060 Peachtree Road NW</t>
  </si>
  <si>
    <t>address2</t>
  </si>
  <si>
    <t>Suite 1100</t>
  </si>
  <si>
    <t>city</t>
  </si>
  <si>
    <t>Atlanta</t>
  </si>
  <si>
    <t>state</t>
  </si>
  <si>
    <t>GA</t>
  </si>
  <si>
    <t>zip</t>
  </si>
  <si>
    <t>30305</t>
  </si>
  <si>
    <t>country</t>
  </si>
  <si>
    <t>phone</t>
  </si>
  <si>
    <t>877-607-5468</t>
  </si>
  <si>
    <t>website</t>
  </si>
  <si>
    <t>https://www.repay.com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</si>
  <si>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</si>
  <si>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</si>
  <si>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</si>
  <si>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</si>
  <si>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</si>
  <si>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</si>
  <si>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</si>
  <si>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</si>
  <si>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</si>
  <si>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</si>
  <si>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</si>
  <si>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Repay Holdings Corporation, payments technology company, provides integrated payment processing solutions to industry-oriented markets in the United States. It operates through two segments: Consumer Payments and Business Payments. The company's payment processing solutions enable consumers and businesses to make payments using electronic payment methods. It also offers a range of solutions relating to electronic payment methods, including credit and debit card processing, automated clearing house (ACH) processing, e-cash, and digital wallet services; virtual credit card processing, enhanced ACH processing, instant funding, clearing and settlement, and communication solutions; and proprietary payment channels that include Web-based, virtual terminal, online client portal, mobile application, text-to-pay, interactive voice response, and point of sale services. It serves customers primarily operating in the personal loans, automotive loans, receivables management, and business-to-business verticals through direct sales representatives and software integration partners. The company was founded in 2006 and is headquartered in Atlanta, Georgia.</t>
  </si>
  <si>
    <t>fullTimeEmployees</t>
  </si>
  <si>
    <t>companyOfficers</t>
  </si>
  <si>
    <t>[{'maxAge': 1, 'name': 'Mr. John Andrew Morris Sr., CPA', 'age': 55, 'title': 'CEO, Co-Founder &amp; Director', 'yearBorn': 1969, 'fiscalYear': 2023, 'totalPay': 969895, 'exercisedValue': 0, 'unexercisedValue': 0}, {'maxAge': 1, 'name': 'Mr. Shaler V. Alias CPP', 'age': 44, 'title': 'President, Co-Founder &amp; Director', 'yearBorn': 1980, 'fiscalYear': 2023, 'exercisedValue': 0, 'unexercisedValue': 0}, {'maxAge': 1, 'name': 'Mr. Timothy John Murphy', 'age': 42, 'title': 'Chief Financial Officer', 'yearBorn': 1982, 'fiscalYear': 2023, 'totalPay': 682635, 'exercisedValue': 0, 'unexercisedValue': 0}, {'maxAge': 1, 'name': 'Mr. David M. Guthrie', 'age': 57, 'title': 'Chief Technology Officer', 'yearBorn': 1967, 'fiscalYear': 2023, 'totalPay': 659015, 'exercisedValue': 0, 'unexercisedValue': 0}, {'maxAge': 1, 'name': 'Mr. Tyler B. Dempsey J.D.', 'age': 50, 'title': 'General Counsel &amp; Secretary', 'yearBorn': 1974, 'fiscalYear': 2023, 'totalPay': 573224, 'exercisedValue': 0, 'unexercisedValue': 0}, {'maxAge': 1, 'name': 'Mr. Jacob Hamilton Moore', 'age': 36, 'title': 'Executive Vice President of Consumer Payments', 'yearBorn': 1988, 'fiscalYear': 2023, 'totalPay': 665399, 'exercisedValue': 0, 'unexercisedValue': 0}, {'maxAge': 1, 'name': 'Thomas Eugene Sullivan', 'title': 'Chief Accounting Officer, VP &amp; Corporate Controller', 'fiscalYear': 2023, 'exercisedValue': 0, 'unexercisedValue': 0}, {'maxAge': 1, 'name': 'Mr. Stewart Joseph Grisante', 'title': 'Head of Investor Relations', 'fiscalYear': 2023, 'exercisedValue': 0, 'unexercisedValue': 0}, {'maxAge': 1, 'name': 'Mr. Alexander M. Cohen', 'age': 34, 'title': 'Executive Vice President of Corporate Development &amp; Strategy', 'yearBorn': 1990, 'fiscalYear': 2023, 'exercisedValue': 0, 'unexercisedValue': 0}, {'maxAge': 1, 'name': 'Ms. Naomi  Barnett', 'age': 33, 'title': 'Executive Vice President of Human Resources', 'yearBorn': 1991,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</si>
  <si>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</si>
  <si>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</si>
  <si>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</si>
  <si>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</si>
  <si>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</si>
  <si>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</si>
  <si>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</si>
  <si>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</si>
  <si>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</si>
  <si>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</si>
  <si>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</si>
  <si>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</si>
  <si>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</si>
  <si>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</si>
  <si>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</si>
  <si>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</si>
  <si>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</si>
  <si>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</si>
  <si>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</si>
  <si>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</si>
  <si>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</si>
  <si>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</si>
  <si>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</si>
  <si>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</si>
  <si>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</si>
  <si>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</si>
  <si>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</si>
  <si>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</si>
  <si>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</si>
  <si>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</si>
  <si>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</si>
  <si>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</si>
  <si>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</si>
  <si>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</si>
  <si>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</si>
  <si>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</si>
  <si>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</si>
  <si>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</si>
  <si>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</si>
  <si>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</si>
  <si>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</si>
  <si>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</si>
  <si>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</si>
  <si>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</si>
  <si>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</si>
  <si>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</si>
  <si>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</si>
  <si>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</si>
  <si>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</si>
  <si>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</si>
  <si>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</si>
  <si>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</si>
  <si>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</si>
  <si>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</si>
  <si>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</si>
  <si>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</si>
  <si>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</si>
  <si>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</si>
  <si>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</si>
  <si>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</si>
  <si>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</si>
  <si>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</si>
  <si>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</si>
  <si>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</si>
  <si>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</si>
  <si>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</si>
  <si>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</si>
  <si>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</si>
  <si>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</si>
  <si>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Repay Holdings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</si>
  <si>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</si>
  <si>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</si>
  <si>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</si>
  <si>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</si>
  <si>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</si>
  <si>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</si>
  <si>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</si>
  <si>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92c27062-42ba-3000-b92d-520d72386bcf</t>
  </si>
  <si>
    <t>messageBoardId</t>
  </si>
  <si>
    <t>finmb_599247105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</si>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</sst>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pa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7.22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20.49296695733972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6.72623488E8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8.603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7.189993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-51.0</v>
      </c>
      <c r="C2" s="1">
        <v>9.0</v>
      </c>
      <c r="D2" s="1">
        <v>10.0</v>
      </c>
      <c r="E2" s="1">
        <v>-55.0</v>
      </c>
      <c r="F2" s="1">
        <v>-34.0</v>
      </c>
      <c r="G2" s="1">
        <v>-50.0</v>
      </c>
      <c r="H2" s="1">
        <v>12.0</v>
      </c>
      <c r="I2" s="1">
        <v>-110.0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6.0</v>
      </c>
      <c r="C3" s="1">
        <v>16.0</v>
      </c>
      <c r="D3" s="1">
        <v>39.0</v>
      </c>
      <c r="E3" s="1">
        <v>78.0</v>
      </c>
      <c r="F3" s="1">
        <v>1.0</v>
      </c>
      <c r="G3" s="1">
        <v>1.0</v>
      </c>
      <c r="H3" s="1">
        <v>2.0</v>
      </c>
      <c r="I3" s="1">
        <v>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3.0</v>
      </c>
      <c r="C4" s="1">
        <v>7.0</v>
      </c>
      <c r="D4" s="1">
        <v>10.0</v>
      </c>
      <c r="E4" s="1">
        <v>29.0</v>
      </c>
      <c r="F4" s="1">
        <v>59.0</v>
      </c>
      <c r="G4" s="1">
        <v>88.0</v>
      </c>
      <c r="H4" s="1">
        <v>105.0</v>
      </c>
      <c r="I4" s="1">
        <v>81.0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3.0</v>
      </c>
      <c r="C5" s="1">
        <v>7.0</v>
      </c>
      <c r="D5" s="1">
        <v>10.0</v>
      </c>
      <c r="E5" s="1">
        <v>29.0</v>
      </c>
      <c r="F5" s="1">
        <v>60.0</v>
      </c>
      <c r="G5" s="1">
        <v>89.0</v>
      </c>
      <c r="H5" s="1">
        <v>108.0</v>
      </c>
      <c r="I5" s="1">
        <v>84.0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4.0</v>
      </c>
      <c r="C6" s="1">
        <v>75.0</v>
      </c>
      <c r="D6" s="1">
        <v>0.0</v>
      </c>
      <c r="E6" s="1">
        <v>78.0</v>
      </c>
      <c r="F6" s="1">
        <v>1.0</v>
      </c>
      <c r="G6" s="1">
        <v>2.0</v>
      </c>
      <c r="H6" s="1">
        <v>2.0</v>
      </c>
      <c r="I6" s="1">
        <v>22.0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1.0</v>
      </c>
      <c r="E7" s="1">
        <v>0.0</v>
      </c>
      <c r="F7" s="1">
        <v>0.0</v>
      </c>
      <c r="G7" s="1">
        <v>1.0</v>
      </c>
      <c r="H7" s="1">
        <v>24.0</v>
      </c>
      <c r="I7" s="1">
        <v>10.0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9.0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-2.0</v>
      </c>
      <c r="G9" s="1">
        <v>8.0</v>
      </c>
      <c r="H9" s="1">
        <v>8.0</v>
      </c>
      <c r="I9" s="1">
        <v>75.0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13.0</v>
      </c>
      <c r="C10" s="1">
        <v>62.0</v>
      </c>
      <c r="D10" s="1">
        <v>79.0</v>
      </c>
      <c r="E10" s="1">
        <v>22.0</v>
      </c>
      <c r="F10" s="1">
        <v>19.0</v>
      </c>
      <c r="G10" s="1">
        <v>22.0</v>
      </c>
      <c r="H10" s="1">
        <v>20.0</v>
      </c>
      <c r="I10" s="1">
        <v>22.0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289.0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5.0</v>
      </c>
      <c r="C12" s="1">
        <v>23.0</v>
      </c>
      <c r="D12" s="1">
        <v>-69.0</v>
      </c>
      <c r="E12" s="1">
        <v>-3.0</v>
      </c>
      <c r="F12" s="1">
        <v>-15.0</v>
      </c>
      <c r="G12" s="1">
        <v>-18.0</v>
      </c>
      <c r="H12" s="1">
        <v>-78.0</v>
      </c>
      <c r="I12" s="1">
        <v>-3.0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-68.0</v>
      </c>
      <c r="C13" s="1">
        <v>-1.0</v>
      </c>
      <c r="D13" s="1">
        <v>-1.0</v>
      </c>
      <c r="E13" s="1">
        <v>-3.0</v>
      </c>
      <c r="F13" s="1">
        <v>-2.0</v>
      </c>
      <c r="G13" s="1">
        <v>-6.0</v>
      </c>
      <c r="H13" s="1">
        <v>69.0</v>
      </c>
      <c r="I13" s="1">
        <v>-3.0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58.0</v>
      </c>
      <c r="C14" s="1">
        <v>9.0</v>
      </c>
      <c r="D14" s="1">
        <v>1.0</v>
      </c>
      <c r="E14" s="1">
        <v>3.0</v>
      </c>
      <c r="F14" s="1">
        <v>3.0</v>
      </c>
      <c r="G14" s="1">
        <v>4.0</v>
      </c>
      <c r="H14" s="1">
        <v>1.0</v>
      </c>
      <c r="I14" s="1">
        <v>-18.0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-53.0</v>
      </c>
      <c r="C15" s="1">
        <v>-1.0</v>
      </c>
      <c r="D15" s="1">
        <v>10.0</v>
      </c>
      <c r="E15" s="1">
        <v>26.0</v>
      </c>
      <c r="F15" s="1">
        <v>2.0</v>
      </c>
      <c r="G15" s="1">
        <v>-8.0</v>
      </c>
      <c r="H15" s="1">
        <v>-1.0</v>
      </c>
      <c r="I15" s="1">
        <v>7.0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2.0</v>
      </c>
      <c r="C16" s="1">
        <v>15.0</v>
      </c>
      <c r="D16" s="1">
        <v>21.0</v>
      </c>
      <c r="E16" s="1">
        <v>21.0</v>
      </c>
      <c r="F16" s="1">
        <v>28.0</v>
      </c>
      <c r="G16" s="1">
        <v>53.0</v>
      </c>
      <c r="H16" s="1">
        <v>74.0</v>
      </c>
      <c r="I16" s="1">
        <v>104.0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-32.0</v>
      </c>
      <c r="C17" s="1">
        <v>-44.0</v>
      </c>
      <c r="D17" s="1">
        <v>-91.0</v>
      </c>
      <c r="E17" s="1">
        <v>-70.0</v>
      </c>
      <c r="F17" s="1">
        <v>-99.0</v>
      </c>
      <c r="G17" s="1">
        <v>-2.0</v>
      </c>
      <c r="H17" s="1">
        <v>-3.0</v>
      </c>
      <c r="I17" s="1">
        <v>-73.0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-60.0</v>
      </c>
      <c r="C18" s="1">
        <v>0.0</v>
      </c>
      <c r="D18" s="1">
        <v>0.0</v>
      </c>
      <c r="E18" s="1">
        <v>-331.0</v>
      </c>
      <c r="F18" s="1">
        <v>-122.0</v>
      </c>
      <c r="G18" s="1">
        <v>-371.0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40.0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-1.0</v>
      </c>
      <c r="C20" s="1">
        <v>-2.0</v>
      </c>
      <c r="D20" s="1">
        <v>-4.0</v>
      </c>
      <c r="E20" s="1">
        <v>-7.0</v>
      </c>
      <c r="F20" s="1">
        <v>-23.0</v>
      </c>
      <c r="G20" s="1">
        <v>-20.0</v>
      </c>
      <c r="H20" s="1">
        <v>-36.0</v>
      </c>
      <c r="I20" s="1">
        <v>-63.0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-2.0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-62.0</v>
      </c>
      <c r="C22" s="1">
        <v>-3.0</v>
      </c>
      <c r="D22" s="1">
        <v>-5.0</v>
      </c>
      <c r="E22" s="1">
        <v>-339.0</v>
      </c>
      <c r="F22" s="1">
        <v>-146.0</v>
      </c>
      <c r="G22" s="1">
        <v>-397.0</v>
      </c>
      <c r="H22" s="1">
        <v>-39.0</v>
      </c>
      <c r="I22" s="1">
        <v>-24.0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59.0</v>
      </c>
      <c r="D23" s="1">
        <v>3.0</v>
      </c>
      <c r="E23" s="1">
        <v>216.0</v>
      </c>
      <c r="F23" s="1">
        <v>60.0</v>
      </c>
      <c r="G23" s="1">
        <v>460.0</v>
      </c>
      <c r="H23" s="1">
        <v>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59.0</v>
      </c>
      <c r="D24" s="1">
        <v>3.0</v>
      </c>
      <c r="E24" s="1">
        <v>216.0</v>
      </c>
      <c r="F24" s="1">
        <v>60.0</v>
      </c>
      <c r="G24" s="1">
        <v>460.0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-1.0</v>
      </c>
      <c r="C25" s="1">
        <v>-60.0</v>
      </c>
      <c r="D25" s="1">
        <v>-4.0</v>
      </c>
      <c r="E25" s="1">
        <v>-93.0</v>
      </c>
      <c r="F25" s="1">
        <v>-16.0</v>
      </c>
      <c r="G25" s="1">
        <v>-263.0</v>
      </c>
      <c r="H25" s="1">
        <v>0.0</v>
      </c>
      <c r="I25" s="1">
        <v>-20.0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-1.0</v>
      </c>
      <c r="C26" s="1">
        <v>-60.0</v>
      </c>
      <c r="D26" s="1">
        <v>-4.0</v>
      </c>
      <c r="E26" s="1">
        <v>-93.0</v>
      </c>
      <c r="F26" s="1">
        <v>-16.0</v>
      </c>
      <c r="G26" s="1">
        <v>-263.0</v>
      </c>
      <c r="H26" s="1">
        <v>0.0</v>
      </c>
      <c r="I26" s="1">
        <v>-20.0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75.0</v>
      </c>
      <c r="C27" s="1">
        <v>0.0</v>
      </c>
      <c r="D27" s="1">
        <v>0.0</v>
      </c>
      <c r="E27" s="1">
        <v>284.0</v>
      </c>
      <c r="F27" s="1">
        <v>597.0</v>
      </c>
      <c r="G27" s="1">
        <v>142.0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-4.0</v>
      </c>
      <c r="F28" s="1">
        <v>-437.0</v>
      </c>
      <c r="G28" s="1">
        <v>-4.0</v>
      </c>
      <c r="H28" s="1">
        <v>-12.0</v>
      </c>
      <c r="I28" s="1">
        <v>-4.0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-6.0</v>
      </c>
      <c r="C29" s="1">
        <v>-5.0</v>
      </c>
      <c r="D29" s="1">
        <v>-6.0</v>
      </c>
      <c r="E29" s="1">
        <v>-6.0</v>
      </c>
      <c r="F29" s="1">
        <v>0.0</v>
      </c>
      <c r="G29" s="1">
        <v>-6.0</v>
      </c>
      <c r="H29" s="1">
        <v>0.0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-6.0</v>
      </c>
      <c r="C30" s="1">
        <v>-5.0</v>
      </c>
      <c r="D30" s="1">
        <v>-6.0</v>
      </c>
      <c r="E30" s="1">
        <v>-6.0</v>
      </c>
      <c r="F30" s="1">
        <v>0.0</v>
      </c>
      <c r="G30" s="1">
        <v>-6.0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-96.0</v>
      </c>
      <c r="C31" s="1">
        <v>-2.0</v>
      </c>
      <c r="D31" s="1">
        <v>0.0</v>
      </c>
      <c r="E31" s="1">
        <v>-44.0</v>
      </c>
      <c r="F31" s="1">
        <v>-17.0</v>
      </c>
      <c r="G31" s="1">
        <v>-21.0</v>
      </c>
      <c r="H31" s="1">
        <v>-4.0</v>
      </c>
      <c r="I31" s="1">
        <v>-4.0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65.0</v>
      </c>
      <c r="C32" s="1">
        <v>-8.0</v>
      </c>
      <c r="D32" s="1">
        <v>-8.0</v>
      </c>
      <c r="E32" s="1">
        <v>351.0</v>
      </c>
      <c r="F32" s="1">
        <v>186.0</v>
      </c>
      <c r="G32" s="1">
        <v>314.0</v>
      </c>
      <c r="H32" s="1">
        <v>-17.0</v>
      </c>
      <c r="I32" s="1">
        <v>-28.0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20.0</v>
      </c>
      <c r="F33" s="1">
        <v>0.0</v>
      </c>
      <c r="G33" s="1">
        <v>0.0</v>
      </c>
      <c r="H33" s="1">
        <v>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6.0</v>
      </c>
      <c r="C34" s="1">
        <v>3.0</v>
      </c>
      <c r="D34" s="1">
        <v>7.0</v>
      </c>
      <c r="E34" s="1">
        <v>32.0</v>
      </c>
      <c r="F34" s="1">
        <v>68.0</v>
      </c>
      <c r="G34" s="1">
        <v>-30.0</v>
      </c>
      <c r="H34" s="1">
        <v>17.0</v>
      </c>
      <c r="I34" s="1">
        <v>50.0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2.0</v>
      </c>
      <c r="C36" s="1">
        <v>5.0</v>
      </c>
      <c r="D36" s="1">
        <v>5.0</v>
      </c>
      <c r="E36" s="1">
        <v>8.0</v>
      </c>
      <c r="F36" s="1">
        <v>11.0</v>
      </c>
      <c r="G36" s="1">
        <v>1.0</v>
      </c>
      <c r="H36" s="1">
        <v>1.0</v>
      </c>
      <c r="I36" s="1">
        <v>1.0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13.0</v>
      </c>
      <c r="E37" s="1">
        <v>52.0</v>
      </c>
      <c r="F37" s="1">
        <v>31.0</v>
      </c>
      <c r="G37" s="1">
        <v>81.0</v>
      </c>
      <c r="H37" s="1">
        <v>45.0</v>
      </c>
      <c r="I37" s="1">
        <v>24.0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0.0</v>
      </c>
      <c r="D38" s="1">
        <v>17.0</v>
      </c>
      <c r="E38" s="1">
        <v>57.0</v>
      </c>
      <c r="F38" s="1">
        <v>38.0</v>
      </c>
      <c r="G38" s="1">
        <v>81.0</v>
      </c>
      <c r="H38" s="1">
        <v>45.0</v>
      </c>
      <c r="I38" s="1">
        <v>22.0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0.0</v>
      </c>
      <c r="D39" s="1">
        <v>-1.0</v>
      </c>
      <c r="E39" s="1">
        <v>-18.0</v>
      </c>
      <c r="F39" s="1">
        <v>-1.0</v>
      </c>
      <c r="G39" s="1">
        <v>-15.0</v>
      </c>
      <c r="H39" s="1">
        <v>16.0</v>
      </c>
      <c r="I39" s="1">
        <v>23.0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-1.0</v>
      </c>
      <c r="C40" s="1">
        <v>-1.0</v>
      </c>
      <c r="D40" s="1">
        <v>-1.0</v>
      </c>
      <c r="E40" s="1">
        <v>123.0</v>
      </c>
      <c r="F40" s="1">
        <v>43.0</v>
      </c>
      <c r="G40" s="1">
        <v>197.0</v>
      </c>
      <c r="H40" s="1">
        <v>0.0</v>
      </c>
      <c r="I40" s="1">
        <v>-20.0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2.0</v>
      </c>
      <c r="C3" s="1">
        <v>6.0</v>
      </c>
      <c r="D3" s="1">
        <v>13.0</v>
      </c>
      <c r="E3" s="1">
        <v>24.0</v>
      </c>
      <c r="F3" s="1">
        <v>91.0</v>
      </c>
      <c r="G3" s="1">
        <v>50.0</v>
      </c>
      <c r="H3" s="1">
        <v>64.0</v>
      </c>
      <c r="I3" s="1">
        <v>118.0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2.0</v>
      </c>
      <c r="C4" s="1">
        <v>6.0</v>
      </c>
      <c r="D4" s="1">
        <v>13.0</v>
      </c>
      <c r="E4" s="1">
        <v>24.0</v>
      </c>
      <c r="F4" s="1">
        <v>91.0</v>
      </c>
      <c r="G4" s="1">
        <v>50.0</v>
      </c>
      <c r="H4" s="1">
        <v>64.0</v>
      </c>
      <c r="I4" s="1">
        <v>118.0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2.0</v>
      </c>
      <c r="C5" s="1">
        <v>4.0</v>
      </c>
      <c r="D5" s="1">
        <v>5.0</v>
      </c>
      <c r="E5" s="1">
        <v>14.0</v>
      </c>
      <c r="F5" s="1">
        <v>21.0</v>
      </c>
      <c r="G5" s="1">
        <v>33.0</v>
      </c>
      <c r="H5" s="1">
        <v>33.0</v>
      </c>
      <c r="I5" s="1">
        <v>36.0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0.0</v>
      </c>
      <c r="C6" s="1">
        <v>0.0</v>
      </c>
      <c r="D6" s="1">
        <v>0.0</v>
      </c>
      <c r="E6" s="1">
        <v>56.0</v>
      </c>
      <c r="F6" s="1">
        <v>0.0</v>
      </c>
      <c r="G6" s="1">
        <v>0.0</v>
      </c>
      <c r="H6" s="1">
        <v>0.0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2.0</v>
      </c>
      <c r="C7" s="1">
        <v>4.0</v>
      </c>
      <c r="D7" s="1">
        <v>5.0</v>
      </c>
      <c r="E7" s="1">
        <v>14.0</v>
      </c>
      <c r="F7" s="1">
        <v>21.0</v>
      </c>
      <c r="G7" s="1">
        <v>33.0</v>
      </c>
      <c r="H7" s="1">
        <v>33.0</v>
      </c>
      <c r="I7" s="1">
        <v>36.0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20.0</v>
      </c>
      <c r="C8" s="1">
        <v>42.0</v>
      </c>
      <c r="D8" s="1">
        <v>81.0</v>
      </c>
      <c r="E8" s="1">
        <v>4.0</v>
      </c>
      <c r="F8" s="1">
        <v>6.0</v>
      </c>
      <c r="G8" s="1">
        <v>12.0</v>
      </c>
      <c r="H8" s="1">
        <v>18.0</v>
      </c>
      <c r="I8" s="1">
        <v>15.0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5.0</v>
      </c>
      <c r="C9" s="1">
        <v>11.0</v>
      </c>
      <c r="D9" s="1">
        <v>20.0</v>
      </c>
      <c r="E9" s="1">
        <v>43.0</v>
      </c>
      <c r="F9" s="1">
        <v>119.0</v>
      </c>
      <c r="G9" s="1">
        <v>95.0</v>
      </c>
      <c r="H9" s="1">
        <v>117.0</v>
      </c>
      <c r="I9" s="1">
        <v>169.0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47.0</v>
      </c>
      <c r="C10" s="1">
        <v>93.0</v>
      </c>
      <c r="D10" s="1">
        <v>1.0</v>
      </c>
      <c r="E10" s="1">
        <v>2.0</v>
      </c>
      <c r="F10" s="1">
        <v>13.0</v>
      </c>
      <c r="G10" s="1">
        <v>17.0</v>
      </c>
      <c r="H10" s="1">
        <v>19.0</v>
      </c>
      <c r="I10" s="1">
        <v>18.0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-3.0</v>
      </c>
      <c r="C11" s="1">
        <v>-19.0</v>
      </c>
      <c r="D11" s="1">
        <v>-55.0</v>
      </c>
      <c r="E11" s="1">
        <v>-41.0</v>
      </c>
      <c r="F11" s="1">
        <v>-1.0</v>
      </c>
      <c r="G11" s="1">
        <v>-2.0</v>
      </c>
      <c r="H11" s="1">
        <v>-5.0</v>
      </c>
      <c r="I11" s="1">
        <v>-7.0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44.0</v>
      </c>
      <c r="C12" s="1">
        <v>74.0</v>
      </c>
      <c r="D12" s="1">
        <v>1.0</v>
      </c>
      <c r="E12" s="1">
        <v>1.0</v>
      </c>
      <c r="F12" s="1">
        <v>11.0</v>
      </c>
      <c r="G12" s="1">
        <v>14.0</v>
      </c>
      <c r="H12" s="1">
        <v>14.0</v>
      </c>
      <c r="I12" s="1">
        <v>11.0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94.0</v>
      </c>
      <c r="C13" s="1">
        <v>120.0</v>
      </c>
      <c r="D13" s="1">
        <v>120.0</v>
      </c>
      <c r="E13" s="1">
        <v>390.0</v>
      </c>
      <c r="F13" s="1">
        <v>459.0</v>
      </c>
      <c r="G13" s="1">
        <v>824.0</v>
      </c>
      <c r="H13" s="1">
        <v>828.0</v>
      </c>
      <c r="I13" s="1">
        <v>717.0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62.0</v>
      </c>
      <c r="C14" s="1">
        <v>73.0</v>
      </c>
      <c r="D14" s="1">
        <v>68.0</v>
      </c>
      <c r="E14" s="1">
        <v>333.0</v>
      </c>
      <c r="F14" s="1">
        <v>369.0</v>
      </c>
      <c r="G14" s="1">
        <v>578.0</v>
      </c>
      <c r="H14" s="1">
        <v>501.0</v>
      </c>
      <c r="I14" s="1">
        <v>447.0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0.0</v>
      </c>
      <c r="C15" s="1">
        <v>0.0</v>
      </c>
      <c r="D15" s="1">
        <v>0.0</v>
      </c>
      <c r="E15" s="1">
        <v>0.0</v>
      </c>
      <c r="F15" s="1">
        <v>135.0</v>
      </c>
      <c r="G15" s="1">
        <v>145.0</v>
      </c>
      <c r="H15" s="1">
        <v>136.0</v>
      </c>
      <c r="I15" s="1">
        <v>147.0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1.0</v>
      </c>
      <c r="C16" s="1">
        <v>6.0</v>
      </c>
      <c r="D16" s="1">
        <v>9.0</v>
      </c>
      <c r="E16" s="1">
        <v>13.0</v>
      </c>
      <c r="F16" s="1">
        <v>15.0</v>
      </c>
      <c r="G16" s="1">
        <v>28.0</v>
      </c>
      <c r="H16" s="1">
        <v>31.0</v>
      </c>
      <c r="I16" s="1">
        <v>28.0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164.0</v>
      </c>
      <c r="C17" s="1">
        <v>212.0</v>
      </c>
      <c r="D17" s="1">
        <v>219.0</v>
      </c>
      <c r="E17" s="1">
        <v>782.0</v>
      </c>
      <c r="F17" s="1">
        <v>1110.0</v>
      </c>
      <c r="G17" s="1">
        <v>1690.0</v>
      </c>
      <c r="H17" s="1">
        <v>1630.0</v>
      </c>
      <c r="I17" s="1">
        <v>1520.0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1.0</v>
      </c>
      <c r="C19" s="1">
        <v>1.0</v>
      </c>
      <c r="D19" s="1">
        <v>2.0</v>
      </c>
      <c r="E19" s="1">
        <v>9.0</v>
      </c>
      <c r="F19" s="1">
        <v>11.0</v>
      </c>
      <c r="G19" s="1">
        <v>20.0</v>
      </c>
      <c r="H19" s="1">
        <v>21.0</v>
      </c>
      <c r="I19" s="1">
        <v>22.0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4.0</v>
      </c>
      <c r="C20" s="1">
        <v>10.0</v>
      </c>
      <c r="D20" s="1">
        <v>12.0</v>
      </c>
      <c r="E20" s="1">
        <v>15.0</v>
      </c>
      <c r="F20" s="1">
        <v>19.0</v>
      </c>
      <c r="G20" s="1">
        <v>26.0</v>
      </c>
      <c r="H20" s="1">
        <v>29.0</v>
      </c>
      <c r="I20" s="1">
        <v>32.0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2.0</v>
      </c>
      <c r="C21" s="1">
        <v>4.0</v>
      </c>
      <c r="D21" s="1">
        <v>4.0</v>
      </c>
      <c r="E21" s="1">
        <v>5.0</v>
      </c>
      <c r="F21" s="1">
        <v>6.0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0.0</v>
      </c>
      <c r="C22" s="1">
        <v>0.0</v>
      </c>
      <c r="D22" s="1">
        <v>0.0</v>
      </c>
      <c r="E22" s="1">
        <v>0.0</v>
      </c>
      <c r="F22" s="1">
        <v>1.0</v>
      </c>
      <c r="G22" s="1">
        <v>1.0</v>
      </c>
      <c r="H22" s="1">
        <v>2.0</v>
      </c>
      <c r="I22" s="1">
        <v>1.0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0.0</v>
      </c>
      <c r="C23" s="1">
        <v>0.0</v>
      </c>
      <c r="D23" s="1">
        <v>0.0</v>
      </c>
      <c r="E23" s="1">
        <v>20.0</v>
      </c>
      <c r="F23" s="1">
        <v>26.0</v>
      </c>
      <c r="G23" s="1">
        <v>43.0</v>
      </c>
      <c r="H23" s="1">
        <v>29.0</v>
      </c>
      <c r="I23" s="1">
        <v>89.0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8.0</v>
      </c>
      <c r="C24" s="1">
        <v>16.0</v>
      </c>
      <c r="D24" s="1">
        <v>20.0</v>
      </c>
      <c r="E24" s="1">
        <v>51.0</v>
      </c>
      <c r="F24" s="1">
        <v>65.0</v>
      </c>
      <c r="G24" s="1">
        <v>92.0</v>
      </c>
      <c r="H24" s="1">
        <v>82.0</v>
      </c>
      <c r="I24" s="1">
        <v>57.0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56.0</v>
      </c>
      <c r="C25" s="1">
        <v>90.0</v>
      </c>
      <c r="D25" s="1">
        <v>89.0</v>
      </c>
      <c r="E25" s="1">
        <v>208.0</v>
      </c>
      <c r="F25" s="1">
        <v>250.0</v>
      </c>
      <c r="G25" s="1">
        <v>448.0</v>
      </c>
      <c r="H25" s="1">
        <v>451.0</v>
      </c>
      <c r="I25" s="1">
        <v>434.0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0.0</v>
      </c>
      <c r="C26" s="1">
        <v>0.0</v>
      </c>
      <c r="D26" s="1">
        <v>0.0</v>
      </c>
      <c r="E26" s="1">
        <v>0.0</v>
      </c>
      <c r="F26" s="1">
        <v>8.0</v>
      </c>
      <c r="G26" s="1">
        <v>9.0</v>
      </c>
      <c r="H26" s="1">
        <v>8.0</v>
      </c>
      <c r="I26" s="1">
        <v>7.0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0.0</v>
      </c>
      <c r="D27" s="1">
        <v>0.0</v>
      </c>
      <c r="E27" s="1">
        <v>76.0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0.0</v>
      </c>
      <c r="D28" s="1">
        <v>1.0</v>
      </c>
      <c r="E28" s="1">
        <v>60.0</v>
      </c>
      <c r="F28" s="1">
        <v>230.0</v>
      </c>
      <c r="G28" s="1">
        <v>223.0</v>
      </c>
      <c r="H28" s="1">
        <v>157.0</v>
      </c>
      <c r="I28" s="1">
        <v>190.0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64.0</v>
      </c>
      <c r="C29" s="1">
        <v>108.0</v>
      </c>
      <c r="D29" s="1">
        <v>110.0</v>
      </c>
      <c r="E29" s="1">
        <v>322.0</v>
      </c>
      <c r="F29" s="1">
        <v>554.0</v>
      </c>
      <c r="G29" s="1">
        <v>773.0</v>
      </c>
      <c r="H29" s="1">
        <v>699.0</v>
      </c>
      <c r="I29" s="1">
        <v>689.0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99.0</v>
      </c>
      <c r="C30" s="1">
        <v>104.0</v>
      </c>
      <c r="D30" s="1">
        <v>109.0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0.0</v>
      </c>
      <c r="D31" s="1">
        <v>0.0</v>
      </c>
      <c r="E31" s="1">
        <v>308.0</v>
      </c>
      <c r="F31" s="1">
        <v>604.0</v>
      </c>
      <c r="G31" s="1">
        <v>1100.0</v>
      </c>
      <c r="H31" s="1">
        <v>1120.0</v>
      </c>
      <c r="I31" s="1">
        <v>1150.0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0.0</v>
      </c>
      <c r="C32" s="1">
        <v>0.0</v>
      </c>
      <c r="D32" s="1">
        <v>0.0</v>
      </c>
      <c r="E32" s="1">
        <v>-53.0</v>
      </c>
      <c r="F32" s="1">
        <v>-88.0</v>
      </c>
      <c r="G32" s="1">
        <v>-226.0</v>
      </c>
      <c r="H32" s="1">
        <v>-213.0</v>
      </c>
      <c r="I32" s="1">
        <v>-324.0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-10.0</v>
      </c>
      <c r="I33" s="1">
        <v>-12.0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0.0</v>
      </c>
      <c r="C34" s="1">
        <v>0.0</v>
      </c>
      <c r="D34" s="1">
        <v>0.0</v>
      </c>
      <c r="E34" s="1">
        <v>31.0</v>
      </c>
      <c r="F34" s="1">
        <v>-6.0</v>
      </c>
      <c r="G34" s="1">
        <v>0.0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99.0</v>
      </c>
      <c r="C35" s="1">
        <v>104.0</v>
      </c>
      <c r="D35" s="1">
        <v>109.0</v>
      </c>
      <c r="E35" s="1">
        <v>254.0</v>
      </c>
      <c r="F35" s="1">
        <v>509.0</v>
      </c>
      <c r="G35" s="1">
        <v>874.0</v>
      </c>
      <c r="H35" s="1">
        <v>895.0</v>
      </c>
      <c r="I35" s="1">
        <v>815.0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0.0</v>
      </c>
      <c r="C36" s="1">
        <v>0.0</v>
      </c>
      <c r="D36" s="1">
        <v>0.0</v>
      </c>
      <c r="E36" s="1">
        <v>206.0</v>
      </c>
      <c r="F36" s="1">
        <v>46.0</v>
      </c>
      <c r="G36" s="1">
        <v>39.0</v>
      </c>
      <c r="H36" s="1">
        <v>33.0</v>
      </c>
      <c r="I36" s="1">
        <v>15.0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99.0</v>
      </c>
      <c r="C37" s="1">
        <v>104.0</v>
      </c>
      <c r="D37" s="1">
        <v>109.0</v>
      </c>
      <c r="E37" s="1">
        <v>461.0</v>
      </c>
      <c r="F37" s="1">
        <v>556.0</v>
      </c>
      <c r="G37" s="1">
        <v>913.0</v>
      </c>
      <c r="H37" s="1">
        <v>928.0</v>
      </c>
      <c r="I37" s="1">
        <v>831.0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164.0</v>
      </c>
      <c r="C38" s="1">
        <v>212.0</v>
      </c>
      <c r="D38" s="1">
        <v>219.0</v>
      </c>
      <c r="E38" s="1">
        <v>782.0</v>
      </c>
      <c r="F38" s="1">
        <v>1110.0</v>
      </c>
      <c r="G38" s="1">
        <v>1690.0</v>
      </c>
      <c r="H38" s="1">
        <v>1630.0</v>
      </c>
      <c r="I38" s="1">
        <v>1520.0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0.0</v>
      </c>
      <c r="C40" s="1">
        <v>0.0</v>
      </c>
      <c r="D40" s="1">
        <v>0.0</v>
      </c>
      <c r="E40" s="1">
        <v>37.0</v>
      </c>
      <c r="F40" s="1">
        <v>77.0</v>
      </c>
      <c r="G40" s="1">
        <v>88.0</v>
      </c>
      <c r="H40" s="1">
        <v>88.0</v>
      </c>
      <c r="I40" s="1">
        <v>90.0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0.0</v>
      </c>
      <c r="C41" s="1">
        <v>0.0</v>
      </c>
      <c r="D41" s="1">
        <v>0.0</v>
      </c>
      <c r="E41" s="1">
        <v>37.0</v>
      </c>
      <c r="F41" s="1">
        <v>71.0</v>
      </c>
      <c r="G41" s="1">
        <v>86.0</v>
      </c>
      <c r="H41" s="1">
        <v>88.0</v>
      </c>
      <c r="I41" s="1">
        <v>90.0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0.0</v>
      </c>
      <c r="C42" s="1">
        <v>0.0</v>
      </c>
      <c r="D42" s="1">
        <v>0.0</v>
      </c>
      <c r="E42" s="1" t="s">
        <v>105</v>
      </c>
      <c r="F42" s="1" t="s">
        <v>106</v>
      </c>
      <c r="G42" s="1" t="s">
        <v>107</v>
      </c>
      <c r="H42" s="1" t="s">
        <v>108</v>
      </c>
      <c r="I42" s="1" t="s">
        <v>109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-57.0</v>
      </c>
      <c r="C43" s="1">
        <v>-88.0</v>
      </c>
      <c r="D43" s="1">
        <v>-78.0</v>
      </c>
      <c r="E43" s="1">
        <v>-468.0</v>
      </c>
      <c r="F43" s="1">
        <v>-319.0</v>
      </c>
      <c r="G43" s="1">
        <v>-528.0</v>
      </c>
      <c r="H43" s="1">
        <v>-434.0</v>
      </c>
      <c r="I43" s="1">
        <v>-349.0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0.0</v>
      </c>
      <c r="C44" s="1">
        <v>0.0</v>
      </c>
      <c r="D44" s="1">
        <v>0.0</v>
      </c>
      <c r="E44" s="1" t="s">
        <v>112</v>
      </c>
      <c r="F44" s="1" t="s">
        <v>113</v>
      </c>
      <c r="G44" s="1" t="s">
        <v>114</v>
      </c>
      <c r="H44" s="1" t="s">
        <v>115</v>
      </c>
      <c r="I44" s="1" t="s">
        <v>116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117</v>
      </c>
      <c r="B45" s="1">
        <v>59.0</v>
      </c>
      <c r="C45" s="1">
        <v>95.0</v>
      </c>
      <c r="D45" s="1">
        <v>94.0</v>
      </c>
      <c r="E45" s="1">
        <v>213.0</v>
      </c>
      <c r="F45" s="1">
        <v>267.0</v>
      </c>
      <c r="G45" s="1">
        <v>460.0</v>
      </c>
      <c r="H45" s="1">
        <v>462.0</v>
      </c>
      <c r="I45" s="1">
        <v>443.0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118</v>
      </c>
      <c r="B46" s="1">
        <v>56.0</v>
      </c>
      <c r="C46" s="1">
        <v>89.0</v>
      </c>
      <c r="D46" s="1">
        <v>80.0</v>
      </c>
      <c r="E46" s="1">
        <v>189.0</v>
      </c>
      <c r="F46" s="1">
        <v>176.0</v>
      </c>
      <c r="G46" s="1">
        <v>410.0</v>
      </c>
      <c r="H46" s="1">
        <v>397.0</v>
      </c>
      <c r="I46" s="1">
        <v>325.0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119</v>
      </c>
      <c r="B47" s="1">
        <v>83.0</v>
      </c>
      <c r="C47" s="1">
        <v>2.0</v>
      </c>
      <c r="D47" s="1">
        <v>4.0</v>
      </c>
      <c r="E47" s="1">
        <v>0.0</v>
      </c>
      <c r="F47" s="1">
        <v>14.0</v>
      </c>
      <c r="G47" s="1">
        <v>19.0</v>
      </c>
      <c r="H47" s="1">
        <v>21.0</v>
      </c>
      <c r="I47" s="1">
        <v>19.0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120</v>
      </c>
      <c r="B48" s="1">
        <v>0.0</v>
      </c>
      <c r="C48" s="1">
        <v>0.0</v>
      </c>
      <c r="D48" s="1">
        <v>0.0</v>
      </c>
      <c r="E48" s="1">
        <v>206.0</v>
      </c>
      <c r="F48" s="1">
        <v>46.0</v>
      </c>
      <c r="G48" s="1">
        <v>39.0</v>
      </c>
      <c r="H48" s="1">
        <v>33.0</v>
      </c>
      <c r="I48" s="1">
        <v>15.0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>
        <v>0.0</v>
      </c>
      <c r="C49" s="1">
        <v>0.0</v>
      </c>
      <c r="D49" s="1">
        <v>3.0</v>
      </c>
      <c r="E49" s="1">
        <v>3.0</v>
      </c>
      <c r="F49" s="1">
        <v>3.0</v>
      </c>
      <c r="G49" s="1">
        <v>3.0</v>
      </c>
      <c r="H49" s="1">
        <v>3.0</v>
      </c>
      <c r="I49" s="1">
        <v>3.0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122</v>
      </c>
      <c r="B50" s="1">
        <v>33.0</v>
      </c>
      <c r="C50" s="1">
        <v>71.0</v>
      </c>
      <c r="D50" s="1">
        <v>1.0</v>
      </c>
      <c r="E50" s="1">
        <v>1.0</v>
      </c>
      <c r="F50" s="1">
        <v>2.0</v>
      </c>
      <c r="G50" s="1">
        <v>6.0</v>
      </c>
      <c r="H50" s="1">
        <v>8.0</v>
      </c>
      <c r="I50" s="1">
        <v>9.0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123</v>
      </c>
      <c r="B51" s="1">
        <v>0.0</v>
      </c>
      <c r="C51" s="1">
        <v>0.0</v>
      </c>
      <c r="D51" s="1">
        <v>146.0</v>
      </c>
      <c r="E51" s="1">
        <v>243.0</v>
      </c>
      <c r="F51" s="1">
        <v>354.0</v>
      </c>
      <c r="G51" s="1">
        <v>552.0</v>
      </c>
      <c r="H51" s="1">
        <v>579.0</v>
      </c>
      <c r="I51" s="1">
        <v>512.0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</v>
      </c>
      <c r="B2" s="1">
        <v>82.0</v>
      </c>
      <c r="C2" s="1">
        <v>93.0</v>
      </c>
      <c r="D2" s="1">
        <v>130.0</v>
      </c>
      <c r="E2" s="1">
        <v>105.0</v>
      </c>
      <c r="F2" s="1">
        <v>155.0</v>
      </c>
      <c r="G2" s="1">
        <v>219.0</v>
      </c>
      <c r="H2" s="1">
        <v>279.0</v>
      </c>
      <c r="I2" s="1">
        <v>297.0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</v>
      </c>
      <c r="B3" s="1">
        <v>82.0</v>
      </c>
      <c r="C3" s="1">
        <v>93.0</v>
      </c>
      <c r="D3" s="1">
        <v>130.0</v>
      </c>
      <c r="E3" s="1">
        <v>105.0</v>
      </c>
      <c r="F3" s="1">
        <v>155.0</v>
      </c>
      <c r="G3" s="1">
        <v>219.0</v>
      </c>
      <c r="H3" s="1">
        <v>279.0</v>
      </c>
      <c r="I3" s="1">
        <v>297.0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</v>
      </c>
      <c r="B4" s="1">
        <v>53.0</v>
      </c>
      <c r="C4" s="1">
        <v>57.0</v>
      </c>
      <c r="D4" s="1">
        <v>74.0</v>
      </c>
      <c r="E4" s="1">
        <v>25.0</v>
      </c>
      <c r="F4" s="1">
        <v>41.0</v>
      </c>
      <c r="G4" s="1">
        <v>55.0</v>
      </c>
      <c r="H4" s="1">
        <v>64.0</v>
      </c>
      <c r="I4" s="1">
        <v>69.0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</v>
      </c>
      <c r="B5" s="1">
        <v>29.0</v>
      </c>
      <c r="C5" s="1">
        <v>36.0</v>
      </c>
      <c r="D5" s="1">
        <v>55.0</v>
      </c>
      <c r="E5" s="1">
        <v>78.0</v>
      </c>
      <c r="F5" s="1">
        <v>114.0</v>
      </c>
      <c r="G5" s="1">
        <v>164.0</v>
      </c>
      <c r="H5" s="1">
        <v>214.0</v>
      </c>
      <c r="I5" s="1">
        <v>227.0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</v>
      </c>
      <c r="B6" s="1">
        <v>23.0</v>
      </c>
      <c r="C6" s="1">
        <v>14.0</v>
      </c>
      <c r="D6" s="1">
        <v>29.0</v>
      </c>
      <c r="E6" s="1">
        <v>58.0</v>
      </c>
      <c r="F6" s="1">
        <v>83.0</v>
      </c>
      <c r="G6" s="1">
        <v>111.0</v>
      </c>
      <c r="H6" s="1">
        <v>149.0</v>
      </c>
      <c r="I6" s="1">
        <v>149.0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</v>
      </c>
      <c r="B7" s="1">
        <v>3.0</v>
      </c>
      <c r="C7" s="1">
        <v>7.0</v>
      </c>
      <c r="D7" s="1">
        <v>10.0</v>
      </c>
      <c r="E7" s="1">
        <v>29.0</v>
      </c>
      <c r="F7" s="1">
        <v>60.0</v>
      </c>
      <c r="G7" s="1">
        <v>89.0</v>
      </c>
      <c r="H7" s="1">
        <v>108.0</v>
      </c>
      <c r="I7" s="1">
        <v>104.0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</v>
      </c>
      <c r="B8" s="1">
        <v>27.0</v>
      </c>
      <c r="C8" s="1">
        <v>22.0</v>
      </c>
      <c r="D8" s="1">
        <v>39.0</v>
      </c>
      <c r="E8" s="1">
        <v>88.0</v>
      </c>
      <c r="F8" s="1">
        <v>144.0</v>
      </c>
      <c r="G8" s="1">
        <v>200.0</v>
      </c>
      <c r="H8" s="1">
        <v>257.0</v>
      </c>
      <c r="I8" s="1">
        <v>253.0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</v>
      </c>
      <c r="B9" s="1">
        <v>1.0</v>
      </c>
      <c r="C9" s="1">
        <v>14.0</v>
      </c>
      <c r="D9" s="1">
        <v>15.0</v>
      </c>
      <c r="E9" s="1">
        <v>-9.0</v>
      </c>
      <c r="F9" s="1">
        <v>-30.0</v>
      </c>
      <c r="G9" s="1">
        <v>-36.0</v>
      </c>
      <c r="H9" s="1">
        <v>-42.0</v>
      </c>
      <c r="I9" s="1">
        <v>-25.0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</v>
      </c>
      <c r="B10" s="1">
        <v>-2.0</v>
      </c>
      <c r="C10" s="1">
        <v>-6.0</v>
      </c>
      <c r="D10" s="1">
        <v>-6.0</v>
      </c>
      <c r="E10" s="1">
        <v>-9.0</v>
      </c>
      <c r="F10" s="1">
        <v>-14.0</v>
      </c>
      <c r="G10" s="1">
        <v>-3.0</v>
      </c>
      <c r="H10" s="1">
        <v>-4.0</v>
      </c>
      <c r="I10" s="1">
        <v>-1.0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</v>
      </c>
      <c r="B11" s="1">
        <v>-2.0</v>
      </c>
      <c r="C11" s="1">
        <v>-6.0</v>
      </c>
      <c r="D11" s="1">
        <v>-6.0</v>
      </c>
      <c r="E11" s="1">
        <v>-9.0</v>
      </c>
      <c r="F11" s="1">
        <v>-14.0</v>
      </c>
      <c r="G11" s="1">
        <v>-3.0</v>
      </c>
      <c r="H11" s="1">
        <v>-4.0</v>
      </c>
      <c r="I11" s="1">
        <v>-1.0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</v>
      </c>
      <c r="B12" s="1">
        <v>0.0</v>
      </c>
      <c r="C12" s="1">
        <v>0.0</v>
      </c>
      <c r="D12" s="1">
        <v>0.0</v>
      </c>
      <c r="E12" s="1">
        <v>-1.0</v>
      </c>
      <c r="F12" s="1">
        <v>-12.0</v>
      </c>
      <c r="G12" s="1">
        <v>-23.0</v>
      </c>
      <c r="H12" s="1">
        <v>66.0</v>
      </c>
      <c r="I12" s="1">
        <v>-7.0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</v>
      </c>
      <c r="B13" s="1">
        <v>-50.0</v>
      </c>
      <c r="C13" s="1">
        <v>7.0</v>
      </c>
      <c r="D13" s="1">
        <v>9.0</v>
      </c>
      <c r="E13" s="1">
        <v>-20.0</v>
      </c>
      <c r="F13" s="1">
        <v>-57.0</v>
      </c>
      <c r="G13" s="1">
        <v>-63.0</v>
      </c>
      <c r="H13" s="1">
        <v>19.0</v>
      </c>
      <c r="I13" s="1">
        <v>-33.0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</v>
      </c>
      <c r="B14" s="1">
        <v>0.0</v>
      </c>
      <c r="C14" s="1">
        <v>0.0</v>
      </c>
      <c r="D14" s="1">
        <v>0.0</v>
      </c>
      <c r="E14" s="1">
        <v>-38.0</v>
      </c>
      <c r="F14" s="1">
        <v>-4.0</v>
      </c>
      <c r="G14" s="1">
        <v>-9.0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-1.0</v>
      </c>
      <c r="H15" s="1">
        <v>-24.0</v>
      </c>
      <c r="I15" s="1">
        <v>-10.0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-2.0</v>
      </c>
      <c r="H16" s="1">
        <v>-8.0</v>
      </c>
      <c r="I16" s="1">
        <v>-75.0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</v>
      </c>
      <c r="B17" s="1">
        <v>0.0</v>
      </c>
      <c r="C17" s="1">
        <v>1.0</v>
      </c>
      <c r="D17" s="1">
        <v>1.0</v>
      </c>
      <c r="E17" s="1">
        <v>-1.0</v>
      </c>
      <c r="F17" s="1">
        <v>2.0</v>
      </c>
      <c r="G17" s="1">
        <v>-11.0</v>
      </c>
      <c r="H17" s="1">
        <v>3.0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</v>
      </c>
      <c r="B18" s="1">
        <v>-51.0</v>
      </c>
      <c r="C18" s="1">
        <v>9.0</v>
      </c>
      <c r="D18" s="1">
        <v>10.0</v>
      </c>
      <c r="E18" s="1">
        <v>-60.0</v>
      </c>
      <c r="F18" s="1">
        <v>-58.0</v>
      </c>
      <c r="G18" s="1">
        <v>-86.0</v>
      </c>
      <c r="H18" s="1">
        <v>14.0</v>
      </c>
      <c r="I18" s="1">
        <v>-120.0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</v>
      </c>
      <c r="B19" s="1">
        <v>0.0</v>
      </c>
      <c r="C19" s="1">
        <v>0.0</v>
      </c>
      <c r="D19" s="1">
        <v>0.0</v>
      </c>
      <c r="E19" s="1">
        <v>-4.0</v>
      </c>
      <c r="F19" s="1">
        <v>-12.0</v>
      </c>
      <c r="G19" s="1">
        <v>-30.0</v>
      </c>
      <c r="H19" s="1">
        <v>6.0</v>
      </c>
      <c r="I19" s="1">
        <v>-2.0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</v>
      </c>
      <c r="B20" s="1">
        <v>-51.0</v>
      </c>
      <c r="C20" s="1">
        <v>9.0</v>
      </c>
      <c r="D20" s="1">
        <v>10.0</v>
      </c>
      <c r="E20" s="1">
        <v>-55.0</v>
      </c>
      <c r="F20" s="1">
        <v>-46.0</v>
      </c>
      <c r="G20" s="1">
        <v>-56.0</v>
      </c>
      <c r="H20" s="1">
        <v>8.0</v>
      </c>
      <c r="I20" s="1">
        <v>-117.0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</v>
      </c>
      <c r="B21" s="1">
        <v>-51.0</v>
      </c>
      <c r="C21" s="1">
        <v>9.0</v>
      </c>
      <c r="D21" s="1">
        <v>10.0</v>
      </c>
      <c r="E21" s="1">
        <v>-55.0</v>
      </c>
      <c r="F21" s="1">
        <v>-46.0</v>
      </c>
      <c r="G21" s="1">
        <v>-56.0</v>
      </c>
      <c r="H21" s="1">
        <v>8.0</v>
      </c>
      <c r="I21" s="1">
        <v>-117.0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99</v>
      </c>
      <c r="B22" s="1">
        <v>0.0</v>
      </c>
      <c r="C22" s="1">
        <v>0.0</v>
      </c>
      <c r="D22" s="1">
        <v>0.0</v>
      </c>
      <c r="E22" s="1">
        <v>15.0</v>
      </c>
      <c r="F22" s="1">
        <v>11.0</v>
      </c>
      <c r="G22" s="1">
        <v>5.0</v>
      </c>
      <c r="H22" s="1">
        <v>4.0</v>
      </c>
      <c r="I22" s="1">
        <v>6.0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145</v>
      </c>
      <c r="B23" s="1">
        <v>-51.0</v>
      </c>
      <c r="C23" s="1">
        <v>9.0</v>
      </c>
      <c r="D23" s="1">
        <v>10.0</v>
      </c>
      <c r="E23" s="1">
        <v>-40.0</v>
      </c>
      <c r="F23" s="1">
        <v>-34.0</v>
      </c>
      <c r="G23" s="1">
        <v>-50.0</v>
      </c>
      <c r="H23" s="1">
        <v>12.0</v>
      </c>
      <c r="I23" s="1">
        <v>-110.0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</v>
      </c>
      <c r="B24" s="1">
        <v>0.0</v>
      </c>
      <c r="C24" s="1">
        <v>0.0</v>
      </c>
      <c r="D24" s="1">
        <v>0.0</v>
      </c>
      <c r="E24" s="1">
        <v>-23.0</v>
      </c>
      <c r="F24" s="1">
        <v>0.0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</v>
      </c>
      <c r="B25" s="1">
        <v>-51.0</v>
      </c>
      <c r="C25" s="1">
        <v>9.0</v>
      </c>
      <c r="D25" s="1">
        <v>10.0</v>
      </c>
      <c r="E25" s="1">
        <v>-16.0</v>
      </c>
      <c r="F25" s="1">
        <v>-34.0</v>
      </c>
      <c r="G25" s="1">
        <v>-50.0</v>
      </c>
      <c r="H25" s="1">
        <v>12.0</v>
      </c>
      <c r="I25" s="1">
        <v>-110.0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</v>
      </c>
      <c r="B26" s="1">
        <v>-51.0</v>
      </c>
      <c r="C26" s="1">
        <v>9.0</v>
      </c>
      <c r="D26" s="1">
        <v>10.0</v>
      </c>
      <c r="E26" s="1">
        <v>-16.0</v>
      </c>
      <c r="F26" s="1">
        <v>-34.0</v>
      </c>
      <c r="G26" s="1">
        <v>-50.0</v>
      </c>
      <c r="H26" s="1">
        <v>12.0</v>
      </c>
      <c r="I26" s="1">
        <v>-110.0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150</v>
      </c>
      <c r="B28" s="1">
        <v>0.0</v>
      </c>
      <c r="C28" s="1">
        <v>0.0</v>
      </c>
      <c r="D28" s="1">
        <v>0.0</v>
      </c>
      <c r="E28" s="1" t="s">
        <v>151</v>
      </c>
      <c r="F28" s="1" t="s">
        <v>152</v>
      </c>
      <c r="G28" s="1" t="s">
        <v>153</v>
      </c>
      <c r="H28" s="1" t="s">
        <v>154</v>
      </c>
      <c r="I28" s="1" t="s">
        <v>155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1">
        <v>0.0</v>
      </c>
      <c r="C29" s="1">
        <v>0.0</v>
      </c>
      <c r="D29" s="1">
        <v>0.0</v>
      </c>
      <c r="E29" s="1" t="s">
        <v>151</v>
      </c>
      <c r="F29" s="1" t="s">
        <v>152</v>
      </c>
      <c r="G29" s="1" t="s">
        <v>153</v>
      </c>
      <c r="H29" s="1" t="s">
        <v>154</v>
      </c>
      <c r="I29" s="1" t="s">
        <v>155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>
        <v>0.0</v>
      </c>
      <c r="C30" s="1">
        <v>0.0</v>
      </c>
      <c r="D30" s="1">
        <v>0.0</v>
      </c>
      <c r="E30" s="1">
        <v>35.0</v>
      </c>
      <c r="F30" s="1">
        <v>52.0</v>
      </c>
      <c r="G30" s="1">
        <v>83.0</v>
      </c>
      <c r="H30" s="1">
        <v>88.0</v>
      </c>
      <c r="I30" s="1">
        <v>90.0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>
        <v>0.0</v>
      </c>
      <c r="C31" s="1">
        <v>0.0</v>
      </c>
      <c r="D31" s="1">
        <v>0.0</v>
      </c>
      <c r="E31" s="1" t="s">
        <v>151</v>
      </c>
      <c r="F31" s="1" t="s">
        <v>152</v>
      </c>
      <c r="G31" s="1" t="s">
        <v>153</v>
      </c>
      <c r="H31" s="1" t="s">
        <v>159</v>
      </c>
      <c r="I31" s="1" t="s">
        <v>155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>
        <v>0.0</v>
      </c>
      <c r="C32" s="1">
        <v>0.0</v>
      </c>
      <c r="D32" s="1">
        <v>0.0</v>
      </c>
      <c r="E32" s="1" t="s">
        <v>151</v>
      </c>
      <c r="F32" s="1" t="s">
        <v>152</v>
      </c>
      <c r="G32" s="1" t="s">
        <v>153</v>
      </c>
      <c r="H32" s="1" t="s">
        <v>159</v>
      </c>
      <c r="I32" s="1" t="s">
        <v>155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>
        <v>0.0</v>
      </c>
      <c r="C33" s="1">
        <v>0.0</v>
      </c>
      <c r="D33" s="1">
        <v>0.0</v>
      </c>
      <c r="E33" s="1">
        <v>35.0</v>
      </c>
      <c r="F33" s="1">
        <v>52.0</v>
      </c>
      <c r="G33" s="1">
        <v>83.0</v>
      </c>
      <c r="H33" s="1">
        <v>111.0</v>
      </c>
      <c r="I33" s="1">
        <v>90.0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0.0</v>
      </c>
      <c r="C34" s="1">
        <v>0.0</v>
      </c>
      <c r="D34" s="1">
        <v>0.0</v>
      </c>
      <c r="E34" s="1" t="s">
        <v>163</v>
      </c>
      <c r="F34" s="1" t="s">
        <v>151</v>
      </c>
      <c r="G34" s="1" t="s">
        <v>164</v>
      </c>
      <c r="H34" s="1" t="s">
        <v>165</v>
      </c>
      <c r="I34" s="1" t="s">
        <v>166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167</v>
      </c>
      <c r="B35" s="1">
        <v>0.0</v>
      </c>
      <c r="C35" s="1">
        <v>0.0</v>
      </c>
      <c r="D35" s="1">
        <v>0.0</v>
      </c>
      <c r="E35" s="1" t="s">
        <v>163</v>
      </c>
      <c r="F35" s="1" t="s">
        <v>151</v>
      </c>
      <c r="G35" s="1" t="s">
        <v>164</v>
      </c>
      <c r="H35" s="1" t="s">
        <v>168</v>
      </c>
      <c r="I35" s="1" t="s">
        <v>166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169</v>
      </c>
      <c r="B36" s="1">
        <v>0.0</v>
      </c>
      <c r="C36" s="1" t="s">
        <v>170</v>
      </c>
      <c r="D36" s="1" t="s">
        <v>171</v>
      </c>
      <c r="E36" s="1" t="s">
        <v>172</v>
      </c>
      <c r="F36" s="1">
        <v>0.0</v>
      </c>
      <c r="G36" s="1" t="s">
        <v>173</v>
      </c>
      <c r="H36" s="1">
        <v>0.0</v>
      </c>
      <c r="I36" s="1">
        <v>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174</v>
      </c>
      <c r="B38" s="1">
        <v>5.0</v>
      </c>
      <c r="C38" s="1">
        <v>21.0</v>
      </c>
      <c r="D38" s="1">
        <v>25.0</v>
      </c>
      <c r="E38" s="1">
        <v>20.0</v>
      </c>
      <c r="F38" s="1">
        <v>30.0</v>
      </c>
      <c r="G38" s="1">
        <v>53.0</v>
      </c>
      <c r="H38" s="1">
        <v>65.0</v>
      </c>
      <c r="I38" s="1">
        <v>58.0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175</v>
      </c>
      <c r="B39" s="1">
        <v>5.0</v>
      </c>
      <c r="C39" s="1">
        <v>21.0</v>
      </c>
      <c r="D39" s="1">
        <v>25.0</v>
      </c>
      <c r="E39" s="1">
        <v>19.0</v>
      </c>
      <c r="F39" s="1">
        <v>29.0</v>
      </c>
      <c r="G39" s="1">
        <v>51.0</v>
      </c>
      <c r="H39" s="1">
        <v>62.0</v>
      </c>
      <c r="I39" s="1">
        <v>56.0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176</v>
      </c>
      <c r="B40" s="1">
        <v>1.0</v>
      </c>
      <c r="C40" s="1">
        <v>14.0</v>
      </c>
      <c r="D40" s="1">
        <v>15.0</v>
      </c>
      <c r="E40" s="1">
        <v>-9.0</v>
      </c>
      <c r="F40" s="1">
        <v>-30.0</v>
      </c>
      <c r="G40" s="1">
        <v>-36.0</v>
      </c>
      <c r="H40" s="1">
        <v>-42.0</v>
      </c>
      <c r="I40" s="1">
        <v>-25.0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177</v>
      </c>
      <c r="B41" s="1">
        <v>5.0</v>
      </c>
      <c r="C41" s="1">
        <v>22.0</v>
      </c>
      <c r="D41" s="1">
        <v>26.0</v>
      </c>
      <c r="E41" s="1">
        <v>0.0</v>
      </c>
      <c r="F41" s="1">
        <v>32.0</v>
      </c>
      <c r="G41" s="1">
        <v>55.0</v>
      </c>
      <c r="H41" s="1">
        <v>68.0</v>
      </c>
      <c r="I41" s="1">
        <v>60.0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178</v>
      </c>
      <c r="B42" s="1">
        <v>82.0</v>
      </c>
      <c r="C42" s="1">
        <v>93.0</v>
      </c>
      <c r="D42" s="1">
        <v>130.0</v>
      </c>
      <c r="E42" s="1">
        <v>105.0</v>
      </c>
      <c r="F42" s="1">
        <v>155.0</v>
      </c>
      <c r="G42" s="1">
        <v>0.0</v>
      </c>
      <c r="H42" s="1">
        <v>0.0</v>
      </c>
      <c r="I42" s="1">
        <v>0.0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179</v>
      </c>
      <c r="B43" s="1">
        <v>0.0</v>
      </c>
      <c r="C43" s="1">
        <v>0.0</v>
      </c>
      <c r="D43" s="1">
        <v>0.0</v>
      </c>
      <c r="E43" s="1" t="s">
        <v>180</v>
      </c>
      <c r="F43" s="1" t="s">
        <v>181</v>
      </c>
      <c r="G43" s="1" t="s">
        <v>182</v>
      </c>
      <c r="H43" s="1" t="s">
        <v>183</v>
      </c>
      <c r="I43" s="1" t="s">
        <v>184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185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3.0</v>
      </c>
      <c r="H44" s="1">
        <v>1.0</v>
      </c>
      <c r="I44" s="1">
        <v>92.0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186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41.0</v>
      </c>
      <c r="I45" s="1">
        <v>55.0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187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3.0</v>
      </c>
      <c r="H46" s="1">
        <v>1.0</v>
      </c>
      <c r="I46" s="1">
        <v>1.0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188</v>
      </c>
      <c r="B47" s="1">
        <v>0.0</v>
      </c>
      <c r="C47" s="1">
        <v>0.0</v>
      </c>
      <c r="D47" s="1">
        <v>0.0</v>
      </c>
      <c r="E47" s="1">
        <v>-4.0</v>
      </c>
      <c r="F47" s="1">
        <v>-12.0</v>
      </c>
      <c r="G47" s="1">
        <v>-30.0</v>
      </c>
      <c r="H47" s="1">
        <v>4.0</v>
      </c>
      <c r="I47" s="1">
        <v>-3.0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189</v>
      </c>
      <c r="B48" s="1">
        <v>0.0</v>
      </c>
      <c r="C48" s="1">
        <v>0.0</v>
      </c>
      <c r="D48" s="1">
        <v>0.0</v>
      </c>
      <c r="E48" s="1">
        <v>-7.0</v>
      </c>
      <c r="F48" s="1">
        <v>-12.0</v>
      </c>
      <c r="G48" s="1">
        <v>18.0</v>
      </c>
      <c r="H48" s="1">
        <v>1.0</v>
      </c>
      <c r="I48" s="1">
        <v>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190</v>
      </c>
      <c r="B49" s="1">
        <v>0.0</v>
      </c>
      <c r="C49" s="1">
        <v>0.0</v>
      </c>
      <c r="D49" s="1">
        <v>0.0</v>
      </c>
      <c r="E49" s="1">
        <v>-4.0</v>
      </c>
      <c r="F49" s="1">
        <v>-12.0</v>
      </c>
      <c r="G49" s="1">
        <v>-30.0</v>
      </c>
      <c r="H49" s="1">
        <v>4.0</v>
      </c>
      <c r="I49" s="1">
        <v>-3.0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191</v>
      </c>
      <c r="B50" s="1">
        <v>-31.0</v>
      </c>
      <c r="C50" s="1">
        <v>4.0</v>
      </c>
      <c r="D50" s="1">
        <v>5.0</v>
      </c>
      <c r="E50" s="1">
        <v>2.0</v>
      </c>
      <c r="F50" s="1">
        <v>-23.0</v>
      </c>
      <c r="G50" s="1">
        <v>-33.0</v>
      </c>
      <c r="H50" s="1">
        <v>16.0</v>
      </c>
      <c r="I50" s="1">
        <v>-14.0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192</v>
      </c>
      <c r="B51" s="1">
        <v>1.0</v>
      </c>
      <c r="C51" s="1">
        <v>5.0</v>
      </c>
      <c r="D51" s="1">
        <v>6.0</v>
      </c>
      <c r="E51" s="1">
        <v>9.0</v>
      </c>
      <c r="F51" s="1">
        <v>14.0</v>
      </c>
      <c r="G51" s="1">
        <v>0.0</v>
      </c>
      <c r="H51" s="1">
        <v>4.0</v>
      </c>
      <c r="I51" s="1">
        <v>1.0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193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194</v>
      </c>
      <c r="B53" s="1">
        <v>21.0</v>
      </c>
      <c r="C53" s="1">
        <v>32.0</v>
      </c>
      <c r="D53" s="1">
        <v>44.0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195</v>
      </c>
      <c r="B54" s="1">
        <v>21.0</v>
      </c>
      <c r="C54" s="1">
        <v>32.0</v>
      </c>
      <c r="D54" s="1">
        <v>44.0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196</v>
      </c>
      <c r="B55" s="1">
        <v>10.0</v>
      </c>
      <c r="C55" s="1">
        <v>37.0</v>
      </c>
      <c r="D55" s="1">
        <v>59.0</v>
      </c>
      <c r="E55" s="1">
        <v>0.0</v>
      </c>
      <c r="F55" s="1">
        <v>1.0</v>
      </c>
      <c r="G55" s="1">
        <v>2.0</v>
      </c>
      <c r="H55" s="1">
        <v>2.0</v>
      </c>
      <c r="I55" s="1">
        <v>2.0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197</v>
      </c>
      <c r="B56" s="1">
        <v>0.0</v>
      </c>
      <c r="C56" s="1">
        <v>0.0</v>
      </c>
      <c r="D56" s="1">
        <v>30.0</v>
      </c>
      <c r="E56" s="1">
        <v>0.0</v>
      </c>
      <c r="F56" s="1">
        <v>86.0</v>
      </c>
      <c r="G56" s="1">
        <v>20.0</v>
      </c>
      <c r="H56" s="1">
        <v>20.0</v>
      </c>
      <c r="I56" s="1">
        <v>4.0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198</v>
      </c>
      <c r="B57" s="1">
        <v>0.0</v>
      </c>
      <c r="C57" s="1">
        <v>0.0</v>
      </c>
      <c r="D57" s="1">
        <v>28.0</v>
      </c>
      <c r="E57" s="1">
        <v>0.0</v>
      </c>
      <c r="F57" s="1">
        <v>93.0</v>
      </c>
      <c r="G57" s="1">
        <v>2.0</v>
      </c>
      <c r="H57" s="1">
        <v>2.0</v>
      </c>
      <c r="I57" s="1">
        <v>2.0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199</v>
      </c>
      <c r="B58" s="1">
        <v>0.0</v>
      </c>
      <c r="C58" s="1">
        <v>0.0</v>
      </c>
      <c r="D58" s="1">
        <v>0.0</v>
      </c>
      <c r="E58" s="1">
        <v>22.0</v>
      </c>
      <c r="F58" s="1">
        <v>19.0</v>
      </c>
      <c r="G58" s="1">
        <v>22.0</v>
      </c>
      <c r="H58" s="1">
        <v>20.0</v>
      </c>
      <c r="I58" s="1">
        <v>22.0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200</v>
      </c>
      <c r="B59" s="1">
        <v>13.0</v>
      </c>
      <c r="C59" s="1">
        <v>62.0</v>
      </c>
      <c r="D59" s="1">
        <v>79.0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201</v>
      </c>
      <c r="B60" s="1">
        <v>13.0</v>
      </c>
      <c r="C60" s="1">
        <v>62.0</v>
      </c>
      <c r="D60" s="1">
        <v>79.0</v>
      </c>
      <c r="E60" s="1">
        <v>22.0</v>
      </c>
      <c r="F60" s="1">
        <v>19.0</v>
      </c>
      <c r="G60" s="1">
        <v>22.0</v>
      </c>
      <c r="H60" s="1">
        <v>20.0</v>
      </c>
      <c r="I60" s="1">
        <v>22.0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203</v>
      </c>
      <c r="B3" s="1">
        <v>0.0</v>
      </c>
      <c r="C3" s="1">
        <v>0.0</v>
      </c>
      <c r="D3" s="1" t="s">
        <v>204</v>
      </c>
      <c r="E3" s="1" t="s">
        <v>205</v>
      </c>
      <c r="F3" s="1">
        <v>-2.0</v>
      </c>
      <c r="G3" s="1" t="s">
        <v>206</v>
      </c>
      <c r="H3" s="1" t="s">
        <v>207</v>
      </c>
      <c r="I3" s="1" t="s">
        <v>208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209</v>
      </c>
      <c r="B4" s="1">
        <v>0.0</v>
      </c>
      <c r="C4" s="1">
        <v>0.0</v>
      </c>
      <c r="D4" s="1" t="s">
        <v>210</v>
      </c>
      <c r="E4" s="1" t="s">
        <v>211</v>
      </c>
      <c r="F4" s="1" t="s">
        <v>212</v>
      </c>
      <c r="G4" s="1" t="s">
        <v>213</v>
      </c>
      <c r="H4" s="1" t="s">
        <v>214</v>
      </c>
      <c r="I4" s="1" t="s">
        <v>205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215</v>
      </c>
      <c r="B5" s="1">
        <v>0.0</v>
      </c>
      <c r="C5" s="1">
        <v>0.0</v>
      </c>
      <c r="D5" s="1" t="s">
        <v>216</v>
      </c>
      <c r="E5" s="1" t="s">
        <v>217</v>
      </c>
      <c r="F5" s="1" t="s">
        <v>218</v>
      </c>
      <c r="G5" s="1" t="s">
        <v>219</v>
      </c>
      <c r="H5" s="1" t="s">
        <v>220</v>
      </c>
      <c r="I5" s="1" t="s">
        <v>221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222</v>
      </c>
      <c r="B6" s="1">
        <v>0.0</v>
      </c>
      <c r="C6" s="1">
        <v>0.0</v>
      </c>
      <c r="D6" s="1" t="s">
        <v>216</v>
      </c>
      <c r="E6" s="1" t="s">
        <v>223</v>
      </c>
      <c r="F6" s="1" t="s">
        <v>224</v>
      </c>
      <c r="G6" s="1" t="s">
        <v>225</v>
      </c>
      <c r="H6" s="1" t="s">
        <v>226</v>
      </c>
      <c r="I6" s="1" t="s">
        <v>227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229</v>
      </c>
      <c r="B8" s="1" t="s">
        <v>230</v>
      </c>
      <c r="C8" s="1" t="s">
        <v>231</v>
      </c>
      <c r="D8" s="1" t="s">
        <v>232</v>
      </c>
      <c r="E8" s="1" t="s">
        <v>233</v>
      </c>
      <c r="F8" s="1" t="s">
        <v>234</v>
      </c>
      <c r="G8" s="1" t="s">
        <v>235</v>
      </c>
      <c r="H8" s="1" t="s">
        <v>236</v>
      </c>
      <c r="I8" s="1" t="s">
        <v>237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238</v>
      </c>
      <c r="B9" s="1" t="s">
        <v>239</v>
      </c>
      <c r="C9" s="1" t="s">
        <v>240</v>
      </c>
      <c r="D9" s="1" t="s">
        <v>241</v>
      </c>
      <c r="E9" s="1" t="s">
        <v>242</v>
      </c>
      <c r="F9" s="1" t="s">
        <v>243</v>
      </c>
      <c r="G9" s="1" t="s">
        <v>244</v>
      </c>
      <c r="H9" s="1" t="s">
        <v>245</v>
      </c>
      <c r="I9" s="1" t="s">
        <v>246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247</v>
      </c>
      <c r="B10" s="1" t="s">
        <v>248</v>
      </c>
      <c r="C10" s="1" t="s">
        <v>249</v>
      </c>
      <c r="D10" s="1" t="s">
        <v>250</v>
      </c>
      <c r="E10" s="1" t="s">
        <v>251</v>
      </c>
      <c r="F10" s="1" t="s">
        <v>252</v>
      </c>
      <c r="G10" s="1" t="s">
        <v>253</v>
      </c>
      <c r="H10" s="1" t="s">
        <v>254</v>
      </c>
      <c r="I10" s="1" t="s">
        <v>255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256</v>
      </c>
      <c r="B11" s="1" t="s">
        <v>257</v>
      </c>
      <c r="C11" s="1" t="s">
        <v>258</v>
      </c>
      <c r="D11" s="1" t="s">
        <v>259</v>
      </c>
      <c r="E11" s="1" t="s">
        <v>260</v>
      </c>
      <c r="F11" s="1" t="s">
        <v>261</v>
      </c>
      <c r="G11" s="1" t="s">
        <v>262</v>
      </c>
      <c r="H11" s="1" t="s">
        <v>263</v>
      </c>
      <c r="I11" s="1" t="s">
        <v>264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265</v>
      </c>
      <c r="B12" s="1" t="s">
        <v>266</v>
      </c>
      <c r="C12" s="1" t="s">
        <v>267</v>
      </c>
      <c r="D12" s="1" t="s">
        <v>268</v>
      </c>
      <c r="E12" s="1" t="s">
        <v>269</v>
      </c>
      <c r="F12" s="1" t="s">
        <v>270</v>
      </c>
      <c r="G12" s="1" t="s">
        <v>271</v>
      </c>
      <c r="H12" s="1" t="s">
        <v>272</v>
      </c>
      <c r="I12" s="1" t="s">
        <v>273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274</v>
      </c>
      <c r="B13" s="1" t="s">
        <v>275</v>
      </c>
      <c r="C13" s="1" t="s">
        <v>276</v>
      </c>
      <c r="D13" s="1" t="s">
        <v>277</v>
      </c>
      <c r="E13" s="1" t="s">
        <v>278</v>
      </c>
      <c r="F13" s="1" t="s">
        <v>279</v>
      </c>
      <c r="G13" s="1" t="s">
        <v>280</v>
      </c>
      <c r="H13" s="1" t="s">
        <v>281</v>
      </c>
      <c r="I13" s="1" t="s">
        <v>282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283</v>
      </c>
      <c r="B14" s="1" t="s">
        <v>275</v>
      </c>
      <c r="C14" s="1" t="s">
        <v>276</v>
      </c>
      <c r="D14" s="1" t="s">
        <v>277</v>
      </c>
      <c r="E14" s="1" t="s">
        <v>284</v>
      </c>
      <c r="F14" s="1" t="s">
        <v>285</v>
      </c>
      <c r="G14" s="1" t="s">
        <v>286</v>
      </c>
      <c r="H14" s="1" t="s">
        <v>287</v>
      </c>
      <c r="I14" s="1" t="s">
        <v>288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289</v>
      </c>
      <c r="B15" s="1" t="s">
        <v>275</v>
      </c>
      <c r="C15" s="1" t="s">
        <v>276</v>
      </c>
      <c r="D15" s="1" t="s">
        <v>277</v>
      </c>
      <c r="E15" s="1" t="s">
        <v>290</v>
      </c>
      <c r="F15" s="1" t="s">
        <v>285</v>
      </c>
      <c r="G15" s="1" t="s">
        <v>286</v>
      </c>
      <c r="H15" s="1" t="s">
        <v>287</v>
      </c>
      <c r="I15" s="1" t="s">
        <v>288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291</v>
      </c>
      <c r="B16" s="1" t="s">
        <v>292</v>
      </c>
      <c r="C16" s="1" t="s">
        <v>293</v>
      </c>
      <c r="D16" s="1" t="s">
        <v>294</v>
      </c>
      <c r="E16" s="1" t="s">
        <v>295</v>
      </c>
      <c r="F16" s="1" t="s">
        <v>296</v>
      </c>
      <c r="G16" s="1" t="s">
        <v>297</v>
      </c>
      <c r="H16" s="1" t="s">
        <v>298</v>
      </c>
      <c r="I16" s="1" t="s">
        <v>299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300</v>
      </c>
      <c r="B17" s="1">
        <v>0.0</v>
      </c>
      <c r="C17" s="1">
        <v>0.0</v>
      </c>
      <c r="D17" s="1" t="s">
        <v>301</v>
      </c>
      <c r="E17" s="1" t="s">
        <v>302</v>
      </c>
      <c r="F17" s="1" t="s">
        <v>303</v>
      </c>
      <c r="G17" s="1" t="s">
        <v>304</v>
      </c>
      <c r="H17" s="1" t="s">
        <v>305</v>
      </c>
      <c r="I17" s="1" t="s">
        <v>306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307</v>
      </c>
      <c r="B18" s="1">
        <v>0.0</v>
      </c>
      <c r="C18" s="1">
        <v>0.0</v>
      </c>
      <c r="D18" s="1" t="s">
        <v>308</v>
      </c>
      <c r="E18" s="1" t="s">
        <v>309</v>
      </c>
      <c r="F18" s="1" t="s">
        <v>310</v>
      </c>
      <c r="G18" s="1" t="s">
        <v>311</v>
      </c>
      <c r="H18" s="1" t="s">
        <v>312</v>
      </c>
      <c r="I18" s="1" t="s">
        <v>313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314</v>
      </c>
      <c r="B20" s="1">
        <v>0.0</v>
      </c>
      <c r="C20" s="1">
        <v>0.0</v>
      </c>
      <c r="D20" s="1" t="s">
        <v>315</v>
      </c>
      <c r="E20" s="1" t="s">
        <v>316</v>
      </c>
      <c r="F20" s="1" t="s">
        <v>317</v>
      </c>
      <c r="G20" s="1" t="s">
        <v>317</v>
      </c>
      <c r="H20" s="1" t="s">
        <v>318</v>
      </c>
      <c r="I20" s="1" t="s">
        <v>165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319</v>
      </c>
      <c r="B21" s="1">
        <v>0.0</v>
      </c>
      <c r="C21" s="1">
        <v>0.0</v>
      </c>
      <c r="D21" s="1" t="s">
        <v>320</v>
      </c>
      <c r="E21" s="1" t="s">
        <v>321</v>
      </c>
      <c r="F21" s="1" t="s">
        <v>322</v>
      </c>
      <c r="G21" s="1" t="s">
        <v>323</v>
      </c>
      <c r="H21" s="1" t="s">
        <v>324</v>
      </c>
      <c r="I21" s="1" t="s">
        <v>325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326</v>
      </c>
      <c r="B22" s="1">
        <v>0.0</v>
      </c>
      <c r="C22" s="1">
        <v>0.0</v>
      </c>
      <c r="D22" s="1" t="s">
        <v>327</v>
      </c>
      <c r="E22" s="1" t="s">
        <v>328</v>
      </c>
      <c r="F22" s="1" t="s">
        <v>329</v>
      </c>
      <c r="G22" s="1" t="s">
        <v>330</v>
      </c>
      <c r="H22" s="1" t="s">
        <v>331</v>
      </c>
      <c r="I22" s="1" t="s">
        <v>332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334</v>
      </c>
      <c r="B24" s="1" t="s">
        <v>335</v>
      </c>
      <c r="C24" s="1" t="s">
        <v>336</v>
      </c>
      <c r="D24" s="1" t="s">
        <v>337</v>
      </c>
      <c r="E24" s="1" t="s">
        <v>338</v>
      </c>
      <c r="F24" s="1" t="s">
        <v>339</v>
      </c>
      <c r="G24" s="1" t="s">
        <v>340</v>
      </c>
      <c r="H24" s="1" t="s">
        <v>341</v>
      </c>
      <c r="I24" s="1" t="s">
        <v>342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343</v>
      </c>
      <c r="B25" s="1" t="s">
        <v>344</v>
      </c>
      <c r="C25" s="1" t="s">
        <v>345</v>
      </c>
      <c r="D25" s="1" t="s">
        <v>346</v>
      </c>
      <c r="E25" s="1" t="s">
        <v>347</v>
      </c>
      <c r="F25" s="1" t="s">
        <v>348</v>
      </c>
      <c r="G25" s="1" t="s">
        <v>349</v>
      </c>
      <c r="H25" s="1" t="s">
        <v>350</v>
      </c>
      <c r="I25" s="1" t="s">
        <v>351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352</v>
      </c>
      <c r="B26" s="1" t="s">
        <v>353</v>
      </c>
      <c r="C26" s="1" t="s">
        <v>354</v>
      </c>
      <c r="D26" s="1" t="s">
        <v>355</v>
      </c>
      <c r="E26" s="1" t="s">
        <v>356</v>
      </c>
      <c r="F26" s="1" t="s">
        <v>357</v>
      </c>
      <c r="G26" s="1" t="s">
        <v>358</v>
      </c>
      <c r="H26" s="1" t="s">
        <v>349</v>
      </c>
      <c r="I26" s="1" t="s">
        <v>359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360</v>
      </c>
      <c r="B27" s="1">
        <v>0.0</v>
      </c>
      <c r="C27" s="1">
        <v>0.0</v>
      </c>
      <c r="D27" s="1" t="s">
        <v>361</v>
      </c>
      <c r="E27" s="1" t="s">
        <v>362</v>
      </c>
      <c r="F27" s="1" t="s">
        <v>363</v>
      </c>
      <c r="G27" s="1" t="s">
        <v>364</v>
      </c>
      <c r="H27" s="1" t="s">
        <v>365</v>
      </c>
      <c r="I27" s="1" t="s">
        <v>366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367</v>
      </c>
      <c r="B28" s="1">
        <v>0.0</v>
      </c>
      <c r="C28" s="1">
        <v>0.0</v>
      </c>
      <c r="D28" s="1" t="s">
        <v>368</v>
      </c>
      <c r="E28" s="1" t="s">
        <v>369</v>
      </c>
      <c r="F28" s="1" t="s">
        <v>370</v>
      </c>
      <c r="G28" s="1" t="s">
        <v>371</v>
      </c>
      <c r="H28" s="1" t="s">
        <v>372</v>
      </c>
      <c r="I28" s="1" t="s">
        <v>373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374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375</v>
      </c>
      <c r="B30" s="1" t="s">
        <v>376</v>
      </c>
      <c r="C30" s="1" t="s">
        <v>377</v>
      </c>
      <c r="D30" s="1" t="s">
        <v>378</v>
      </c>
      <c r="E30" s="1" t="s">
        <v>379</v>
      </c>
      <c r="F30" s="1" t="s">
        <v>380</v>
      </c>
      <c r="G30" s="1" t="s">
        <v>381</v>
      </c>
      <c r="H30" s="1" t="s">
        <v>382</v>
      </c>
      <c r="I30" s="1" t="s">
        <v>383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384</v>
      </c>
      <c r="B31" s="1" t="s">
        <v>385</v>
      </c>
      <c r="C31" s="1" t="s">
        <v>386</v>
      </c>
      <c r="D31" s="1" t="s">
        <v>387</v>
      </c>
      <c r="E31" s="1" t="s">
        <v>388</v>
      </c>
      <c r="F31" s="1" t="s">
        <v>389</v>
      </c>
      <c r="G31" s="1" t="s">
        <v>390</v>
      </c>
      <c r="H31" s="1" t="s">
        <v>391</v>
      </c>
      <c r="I31" s="1" t="s">
        <v>392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393</v>
      </c>
      <c r="B32" s="1" t="s">
        <v>394</v>
      </c>
      <c r="C32" s="1" t="s">
        <v>395</v>
      </c>
      <c r="D32" s="1" t="s">
        <v>396</v>
      </c>
      <c r="E32" s="1" t="s">
        <v>397</v>
      </c>
      <c r="F32" s="1" t="s">
        <v>398</v>
      </c>
      <c r="G32" s="1" t="s">
        <v>399</v>
      </c>
      <c r="H32" s="1" t="s">
        <v>400</v>
      </c>
      <c r="I32" s="1" t="s">
        <v>401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402</v>
      </c>
      <c r="B33" s="1" t="s">
        <v>403</v>
      </c>
      <c r="C33" s="1" t="s">
        <v>404</v>
      </c>
      <c r="D33" s="1" t="s">
        <v>405</v>
      </c>
      <c r="E33" s="1" t="s">
        <v>406</v>
      </c>
      <c r="F33" s="1" t="s">
        <v>407</v>
      </c>
      <c r="G33" s="1" t="s">
        <v>408</v>
      </c>
      <c r="H33" s="1" t="s">
        <v>409</v>
      </c>
      <c r="I33" s="1" t="s">
        <v>410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411</v>
      </c>
      <c r="B34" s="1" t="s">
        <v>412</v>
      </c>
      <c r="C34" s="1" t="s">
        <v>413</v>
      </c>
      <c r="D34" s="1" t="s">
        <v>414</v>
      </c>
      <c r="E34" s="1" t="s">
        <v>415</v>
      </c>
      <c r="F34" s="1" t="s">
        <v>416</v>
      </c>
      <c r="G34" s="1" t="s">
        <v>417</v>
      </c>
      <c r="H34" s="1" t="s">
        <v>418</v>
      </c>
      <c r="I34" s="1" t="s">
        <v>419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420</v>
      </c>
      <c r="B35" s="1" t="s">
        <v>421</v>
      </c>
      <c r="C35" s="1" t="s">
        <v>422</v>
      </c>
      <c r="D35" s="1" t="s">
        <v>423</v>
      </c>
      <c r="E35" s="1" t="s">
        <v>424</v>
      </c>
      <c r="F35" s="1" t="s">
        <v>425</v>
      </c>
      <c r="G35" s="1" t="s">
        <v>426</v>
      </c>
      <c r="H35" s="1" t="s">
        <v>427</v>
      </c>
      <c r="I35" s="1" t="s">
        <v>428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429</v>
      </c>
      <c r="B36" s="1" t="s">
        <v>430</v>
      </c>
      <c r="C36" s="1" t="s">
        <v>431</v>
      </c>
      <c r="D36" s="1" t="s">
        <v>432</v>
      </c>
      <c r="E36" s="1" t="s">
        <v>433</v>
      </c>
      <c r="F36" s="1" t="s">
        <v>434</v>
      </c>
      <c r="G36" s="1" t="s">
        <v>435</v>
      </c>
      <c r="H36" s="1" t="s">
        <v>436</v>
      </c>
      <c r="I36" s="1" t="s">
        <v>437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438</v>
      </c>
      <c r="B37" s="1" t="s">
        <v>439</v>
      </c>
      <c r="C37" s="1" t="s">
        <v>440</v>
      </c>
      <c r="D37" s="1" t="s">
        <v>441</v>
      </c>
      <c r="E37" s="1" t="s">
        <v>442</v>
      </c>
      <c r="F37" s="1" t="s">
        <v>442</v>
      </c>
      <c r="G37" s="1" t="s">
        <v>443</v>
      </c>
      <c r="H37" s="1" t="s">
        <v>444</v>
      </c>
      <c r="I37" s="1" t="s">
        <v>445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446</v>
      </c>
      <c r="B38" s="1" t="s">
        <v>447</v>
      </c>
      <c r="C38" s="1" t="s">
        <v>448</v>
      </c>
      <c r="D38" s="1" t="s">
        <v>449</v>
      </c>
      <c r="E38" s="1" t="s">
        <v>450</v>
      </c>
      <c r="F38" s="1" t="s">
        <v>451</v>
      </c>
      <c r="G38" s="1" t="s">
        <v>180</v>
      </c>
      <c r="H38" s="1" t="s">
        <v>452</v>
      </c>
      <c r="I38" s="1" t="s">
        <v>453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454</v>
      </c>
      <c r="B39" s="1" t="s">
        <v>455</v>
      </c>
      <c r="C39" s="1" t="s">
        <v>441</v>
      </c>
      <c r="D39" s="1" t="s">
        <v>456</v>
      </c>
      <c r="E39" s="1" t="s">
        <v>457</v>
      </c>
      <c r="F39" s="1" t="s">
        <v>458</v>
      </c>
      <c r="G39" s="1" t="s">
        <v>459</v>
      </c>
      <c r="H39" s="1" t="s">
        <v>460</v>
      </c>
      <c r="I39" s="1" t="s">
        <v>461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462</v>
      </c>
      <c r="B40" s="1" t="s">
        <v>463</v>
      </c>
      <c r="C40" s="1" t="s">
        <v>464</v>
      </c>
      <c r="D40" s="1" t="s">
        <v>465</v>
      </c>
      <c r="E40" s="1" t="s">
        <v>466</v>
      </c>
      <c r="F40" s="1" t="s">
        <v>467</v>
      </c>
      <c r="G40" s="1" t="s">
        <v>468</v>
      </c>
      <c r="H40" s="1" t="s">
        <v>469</v>
      </c>
      <c r="I40" s="1" t="s">
        <v>470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471</v>
      </c>
      <c r="B41" s="1">
        <v>11.0</v>
      </c>
      <c r="C41" s="1" t="s">
        <v>472</v>
      </c>
      <c r="D41" s="1" t="s">
        <v>473</v>
      </c>
      <c r="E41" s="1" t="s">
        <v>474</v>
      </c>
      <c r="F41" s="1" t="s">
        <v>475</v>
      </c>
      <c r="G41" s="1" t="s">
        <v>476</v>
      </c>
      <c r="H41" s="1" t="s">
        <v>477</v>
      </c>
      <c r="I41" s="1" t="s">
        <v>478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479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480</v>
      </c>
      <c r="B43" s="1">
        <v>0.0</v>
      </c>
      <c r="C43" s="1">
        <v>0.0</v>
      </c>
      <c r="D43" s="1" t="s">
        <v>481</v>
      </c>
      <c r="E43" s="1" t="s">
        <v>482</v>
      </c>
      <c r="F43" s="1" t="s">
        <v>483</v>
      </c>
      <c r="G43" s="1" t="s">
        <v>484</v>
      </c>
      <c r="H43" s="1" t="s">
        <v>485</v>
      </c>
      <c r="I43" s="1" t="s">
        <v>486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487</v>
      </c>
      <c r="B44" s="1">
        <v>0.0</v>
      </c>
      <c r="C44" s="1">
        <v>0.0</v>
      </c>
      <c r="D44" s="1" t="s">
        <v>488</v>
      </c>
      <c r="E44" s="1" t="s">
        <v>489</v>
      </c>
      <c r="F44" s="1" t="s">
        <v>490</v>
      </c>
      <c r="G44" s="1" t="s">
        <v>491</v>
      </c>
      <c r="H44" s="1" t="s">
        <v>492</v>
      </c>
      <c r="I44" s="1" t="s">
        <v>493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494</v>
      </c>
      <c r="B45" s="1">
        <v>0.0</v>
      </c>
      <c r="C45" s="1">
        <v>0.0</v>
      </c>
      <c r="D45" s="1" t="s">
        <v>495</v>
      </c>
      <c r="E45" s="1" t="s">
        <v>496</v>
      </c>
      <c r="F45" s="1" t="s">
        <v>497</v>
      </c>
      <c r="G45" s="1" t="s">
        <v>498</v>
      </c>
      <c r="H45" s="1" t="s">
        <v>499</v>
      </c>
      <c r="I45" s="1" t="s">
        <v>500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501</v>
      </c>
      <c r="B46" s="1">
        <v>0.0</v>
      </c>
      <c r="C46" s="1">
        <v>0.0</v>
      </c>
      <c r="D46" s="1" t="s">
        <v>502</v>
      </c>
      <c r="E46" s="1" t="s">
        <v>503</v>
      </c>
      <c r="F46" s="1" t="s">
        <v>504</v>
      </c>
      <c r="G46" s="1" t="s">
        <v>505</v>
      </c>
      <c r="H46" s="1" t="s">
        <v>506</v>
      </c>
      <c r="I46" s="1" t="s">
        <v>507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508</v>
      </c>
      <c r="B47" s="1">
        <v>0.0</v>
      </c>
      <c r="C47" s="1">
        <v>0.0</v>
      </c>
      <c r="D47" s="1" t="s">
        <v>332</v>
      </c>
      <c r="E47" s="1" t="s">
        <v>509</v>
      </c>
      <c r="F47" s="1" t="s">
        <v>510</v>
      </c>
      <c r="G47" s="1" t="s">
        <v>511</v>
      </c>
      <c r="H47" s="1" t="s">
        <v>512</v>
      </c>
      <c r="I47" s="1" t="s">
        <v>513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514</v>
      </c>
      <c r="B48" s="1">
        <v>0.0</v>
      </c>
      <c r="C48" s="1">
        <v>0.0</v>
      </c>
      <c r="D48" s="1" t="s">
        <v>515</v>
      </c>
      <c r="E48" s="1" t="s">
        <v>516</v>
      </c>
      <c r="F48" s="1" t="s">
        <v>517</v>
      </c>
      <c r="G48" s="1" t="s">
        <v>518</v>
      </c>
      <c r="H48" s="1" t="s">
        <v>519</v>
      </c>
      <c r="I48" s="1">
        <v>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520</v>
      </c>
      <c r="B49" s="1">
        <v>0.0</v>
      </c>
      <c r="C49" s="1">
        <v>0.0</v>
      </c>
      <c r="D49" s="1" t="s">
        <v>515</v>
      </c>
      <c r="E49" s="1" t="s">
        <v>521</v>
      </c>
      <c r="F49" s="1" t="s">
        <v>522</v>
      </c>
      <c r="G49" s="1" t="s">
        <v>523</v>
      </c>
      <c r="H49" s="1" t="s">
        <v>524</v>
      </c>
      <c r="I49" s="1" t="s">
        <v>525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526</v>
      </c>
      <c r="B50" s="1">
        <v>0.0</v>
      </c>
      <c r="C50" s="1">
        <v>0.0</v>
      </c>
      <c r="D50" s="1" t="s">
        <v>527</v>
      </c>
      <c r="E50" s="1" t="s">
        <v>528</v>
      </c>
      <c r="F50" s="1">
        <v>0.0</v>
      </c>
      <c r="G50" s="1" t="s">
        <v>529</v>
      </c>
      <c r="H50" s="1" t="s">
        <v>530</v>
      </c>
      <c r="I50" s="1" t="s">
        <v>531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532</v>
      </c>
      <c r="B51" s="1">
        <v>0.0</v>
      </c>
      <c r="C51" s="1">
        <v>0.0</v>
      </c>
      <c r="D51" s="1">
        <v>0.0</v>
      </c>
      <c r="E51" s="1">
        <v>0.0</v>
      </c>
      <c r="F51" s="1" t="s">
        <v>533</v>
      </c>
      <c r="G51" s="1" t="s">
        <v>534</v>
      </c>
      <c r="H51" s="1" t="s">
        <v>535</v>
      </c>
      <c r="I51" s="1">
        <v>0.0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536</v>
      </c>
      <c r="B52" s="1">
        <v>0.0</v>
      </c>
      <c r="C52" s="1">
        <v>0.0</v>
      </c>
      <c r="D52" s="1" t="s">
        <v>537</v>
      </c>
      <c r="E52" s="1" t="s">
        <v>538</v>
      </c>
      <c r="F52" s="1" t="s">
        <v>539</v>
      </c>
      <c r="G52" s="1" t="s">
        <v>540</v>
      </c>
      <c r="H52" s="1" t="s">
        <v>346</v>
      </c>
      <c r="I52" s="1" t="s">
        <v>541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542</v>
      </c>
      <c r="B53" s="1">
        <v>0.0</v>
      </c>
      <c r="C53" s="1">
        <v>0.0</v>
      </c>
      <c r="D53" s="1" t="s">
        <v>543</v>
      </c>
      <c r="E53" s="1" t="s">
        <v>544</v>
      </c>
      <c r="F53" s="1" t="s">
        <v>545</v>
      </c>
      <c r="G53" s="1" t="s">
        <v>546</v>
      </c>
      <c r="H53" s="1" t="s">
        <v>547</v>
      </c>
      <c r="I53" s="1" t="s">
        <v>548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549</v>
      </c>
      <c r="B54" s="1">
        <v>0.0</v>
      </c>
      <c r="C54" s="1">
        <v>0.0</v>
      </c>
      <c r="D54" s="1" t="s">
        <v>550</v>
      </c>
      <c r="E54" s="1">
        <v>257.0</v>
      </c>
      <c r="F54" s="1" t="s">
        <v>551</v>
      </c>
      <c r="G54" s="1" t="s">
        <v>552</v>
      </c>
      <c r="H54" s="1" t="s">
        <v>553</v>
      </c>
      <c r="I54" s="1" t="s">
        <v>554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555</v>
      </c>
      <c r="B55" s="1">
        <v>0.0</v>
      </c>
      <c r="C55" s="1">
        <v>0.0</v>
      </c>
      <c r="D55" s="1" t="s">
        <v>556</v>
      </c>
      <c r="E55" s="1" t="s">
        <v>557</v>
      </c>
      <c r="F55" s="1" t="s">
        <v>558</v>
      </c>
      <c r="G55" s="1" t="s">
        <v>559</v>
      </c>
      <c r="H55" s="1" t="s">
        <v>560</v>
      </c>
      <c r="I55" s="1" t="s">
        <v>561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562</v>
      </c>
      <c r="B56" s="1">
        <v>0.0</v>
      </c>
      <c r="C56" s="1">
        <v>0.0</v>
      </c>
      <c r="D56" s="1" t="s">
        <v>563</v>
      </c>
      <c r="E56" s="1" t="s">
        <v>564</v>
      </c>
      <c r="F56" s="1" t="s">
        <v>565</v>
      </c>
      <c r="G56" s="1" t="s">
        <v>566</v>
      </c>
      <c r="H56" s="1" t="s">
        <v>567</v>
      </c>
      <c r="I56" s="1" t="s">
        <v>568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569</v>
      </c>
      <c r="B57" s="1">
        <v>0.0</v>
      </c>
      <c r="C57" s="1">
        <v>0.0</v>
      </c>
      <c r="D57" s="1" t="s">
        <v>570</v>
      </c>
      <c r="E57" s="1" t="s">
        <v>571</v>
      </c>
      <c r="F57" s="1" t="s">
        <v>572</v>
      </c>
      <c r="G57" s="1" t="s">
        <v>573</v>
      </c>
      <c r="H57" s="1" t="s">
        <v>574</v>
      </c>
      <c r="I57" s="1" t="s">
        <v>575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576</v>
      </c>
      <c r="B58" s="1">
        <v>0.0</v>
      </c>
      <c r="C58" s="1">
        <v>0.0</v>
      </c>
      <c r="D58" s="1" t="s">
        <v>577</v>
      </c>
      <c r="E58" s="1" t="s">
        <v>503</v>
      </c>
      <c r="F58" s="1" t="s">
        <v>578</v>
      </c>
      <c r="G58" s="1" t="s">
        <v>579</v>
      </c>
      <c r="H58" s="1" t="s">
        <v>580</v>
      </c>
      <c r="I58" s="1" t="s">
        <v>581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582</v>
      </c>
      <c r="B59" s="1">
        <v>0.0</v>
      </c>
      <c r="C59" s="1">
        <v>0.0</v>
      </c>
      <c r="D59" s="1">
        <v>0.0</v>
      </c>
      <c r="E59" s="1" t="s">
        <v>583</v>
      </c>
      <c r="F59" s="1" t="s">
        <v>584</v>
      </c>
      <c r="G59" s="1" t="s">
        <v>585</v>
      </c>
      <c r="H59" s="1" t="s">
        <v>586</v>
      </c>
      <c r="I59" s="1" t="s">
        <v>587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588</v>
      </c>
      <c r="B60" s="1">
        <v>0.0</v>
      </c>
      <c r="C60" s="1">
        <v>0.0</v>
      </c>
      <c r="D60" s="1">
        <v>0.0</v>
      </c>
      <c r="E60" s="1" t="s">
        <v>589</v>
      </c>
      <c r="F60" s="1" t="s">
        <v>590</v>
      </c>
      <c r="G60" s="1" t="s">
        <v>591</v>
      </c>
      <c r="H60" s="1" t="s">
        <v>592</v>
      </c>
      <c r="I60" s="1" t="s">
        <v>593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594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595</v>
      </c>
      <c r="B62" s="1">
        <v>0.0</v>
      </c>
      <c r="C62" s="1">
        <v>0.0</v>
      </c>
      <c r="D62" s="1">
        <v>0.0</v>
      </c>
      <c r="E62" s="1" t="s">
        <v>596</v>
      </c>
      <c r="F62" s="1" t="s">
        <v>597</v>
      </c>
      <c r="G62" s="1" t="s">
        <v>598</v>
      </c>
      <c r="H62" s="1" t="s">
        <v>599</v>
      </c>
      <c r="I62" s="1" t="s">
        <v>600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601</v>
      </c>
      <c r="B63" s="1">
        <v>0.0</v>
      </c>
      <c r="C63" s="1">
        <v>0.0</v>
      </c>
      <c r="D63" s="1">
        <v>0.0</v>
      </c>
      <c r="E63" s="1" t="s">
        <v>602</v>
      </c>
      <c r="F63" s="1" t="s">
        <v>603</v>
      </c>
      <c r="G63" s="1" t="s">
        <v>604</v>
      </c>
      <c r="H63" s="1" t="s">
        <v>605</v>
      </c>
      <c r="I63" s="1" t="s">
        <v>606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607</v>
      </c>
      <c r="B64" s="1">
        <v>0.0</v>
      </c>
      <c r="C64" s="1">
        <v>0.0</v>
      </c>
      <c r="D64" s="1">
        <v>0.0</v>
      </c>
      <c r="E64" s="1" t="s">
        <v>608</v>
      </c>
      <c r="F64" s="1" t="s">
        <v>609</v>
      </c>
      <c r="G64" s="1" t="s">
        <v>610</v>
      </c>
      <c r="H64" s="1" t="s">
        <v>611</v>
      </c>
      <c r="I64" s="1" t="s">
        <v>612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613</v>
      </c>
      <c r="B65" s="1">
        <v>0.0</v>
      </c>
      <c r="C65" s="1">
        <v>0.0</v>
      </c>
      <c r="D65" s="1">
        <v>0.0</v>
      </c>
      <c r="E65" s="1" t="s">
        <v>614</v>
      </c>
      <c r="F65" s="1" t="s">
        <v>615</v>
      </c>
      <c r="G65" s="1" t="s">
        <v>616</v>
      </c>
      <c r="H65" s="1" t="s">
        <v>617</v>
      </c>
      <c r="I65" s="1" t="s">
        <v>618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619</v>
      </c>
      <c r="B66" s="1">
        <v>0.0</v>
      </c>
      <c r="C66" s="1">
        <v>0.0</v>
      </c>
      <c r="D66" s="1">
        <v>0.0</v>
      </c>
      <c r="E66" s="1">
        <v>-18.0</v>
      </c>
      <c r="F66" s="1" t="s">
        <v>620</v>
      </c>
      <c r="G66" s="1" t="s">
        <v>621</v>
      </c>
      <c r="H66" s="1" t="s">
        <v>622</v>
      </c>
      <c r="I66" s="1" t="s">
        <v>623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624</v>
      </c>
      <c r="B67" s="1">
        <v>0.0</v>
      </c>
      <c r="C67" s="1">
        <v>0.0</v>
      </c>
      <c r="D67" s="1">
        <v>0.0</v>
      </c>
      <c r="E67" s="1" t="s">
        <v>625</v>
      </c>
      <c r="F67" s="1" t="s">
        <v>626</v>
      </c>
      <c r="G67" s="1" t="s">
        <v>627</v>
      </c>
      <c r="H67" s="1" t="s">
        <v>628</v>
      </c>
      <c r="I67" s="1" t="s">
        <v>629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630</v>
      </c>
      <c r="B68" s="1">
        <v>0.0</v>
      </c>
      <c r="C68" s="1">
        <v>0.0</v>
      </c>
      <c r="D68" s="1">
        <v>0.0</v>
      </c>
      <c r="E68" s="1" t="s">
        <v>631</v>
      </c>
      <c r="F68" s="1" t="s">
        <v>632</v>
      </c>
      <c r="G68" s="1" t="s">
        <v>633</v>
      </c>
      <c r="H68" s="1" t="s">
        <v>634</v>
      </c>
      <c r="I68" s="1" t="s">
        <v>635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636</v>
      </c>
      <c r="B69" s="1">
        <v>0.0</v>
      </c>
      <c r="C69" s="1">
        <v>0.0</v>
      </c>
      <c r="D69" s="1">
        <v>0.0</v>
      </c>
      <c r="E69" s="1" t="s">
        <v>637</v>
      </c>
      <c r="F69" s="1" t="s">
        <v>638</v>
      </c>
      <c r="G69" s="1" t="s">
        <v>639</v>
      </c>
      <c r="H69" s="1" t="s">
        <v>640</v>
      </c>
      <c r="I69" s="1" t="s">
        <v>641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642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643</v>
      </c>
      <c r="H70" s="1" t="s">
        <v>644</v>
      </c>
      <c r="I70" s="1" t="s">
        <v>645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646</v>
      </c>
      <c r="B71" s="1">
        <v>0.0</v>
      </c>
      <c r="C71" s="1">
        <v>0.0</v>
      </c>
      <c r="D71" s="1">
        <v>0.0</v>
      </c>
      <c r="E71" s="1" t="s">
        <v>647</v>
      </c>
      <c r="F71" s="1" t="s">
        <v>648</v>
      </c>
      <c r="G71" s="1" t="s">
        <v>649</v>
      </c>
      <c r="H71" s="1" t="s">
        <v>650</v>
      </c>
      <c r="I71" s="1" t="s">
        <v>651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652</v>
      </c>
      <c r="B72" s="1">
        <v>0.0</v>
      </c>
      <c r="C72" s="1">
        <v>0.0</v>
      </c>
      <c r="D72" s="1">
        <v>0.0</v>
      </c>
      <c r="E72" s="1" t="s">
        <v>653</v>
      </c>
      <c r="F72" s="1" t="s">
        <v>654</v>
      </c>
      <c r="G72" s="1" t="s">
        <v>655</v>
      </c>
      <c r="H72" s="1" t="s">
        <v>656</v>
      </c>
      <c r="I72" s="1" t="s">
        <v>657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658</v>
      </c>
      <c r="B73" s="1">
        <v>0.0</v>
      </c>
      <c r="C73" s="1">
        <v>0.0</v>
      </c>
      <c r="D73" s="1">
        <v>0.0</v>
      </c>
      <c r="E73" s="1" t="s">
        <v>659</v>
      </c>
      <c r="F73" s="1" t="s">
        <v>660</v>
      </c>
      <c r="G73" s="1" t="s">
        <v>661</v>
      </c>
      <c r="H73" s="1" t="s">
        <v>662</v>
      </c>
      <c r="I73" s="1" t="s">
        <v>663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664</v>
      </c>
      <c r="B74" s="1">
        <v>0.0</v>
      </c>
      <c r="C74" s="1">
        <v>0.0</v>
      </c>
      <c r="D74" s="1">
        <v>0.0</v>
      </c>
      <c r="E74" s="1" t="s">
        <v>665</v>
      </c>
      <c r="F74" s="1" t="s">
        <v>666</v>
      </c>
      <c r="G74" s="1" t="s">
        <v>667</v>
      </c>
      <c r="H74" s="1" t="s">
        <v>668</v>
      </c>
      <c r="I74" s="1" t="s">
        <v>669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670</v>
      </c>
      <c r="B75" s="1">
        <v>0.0</v>
      </c>
      <c r="C75" s="1">
        <v>0.0</v>
      </c>
      <c r="D75" s="1">
        <v>0.0</v>
      </c>
      <c r="E75" s="1" t="s">
        <v>671</v>
      </c>
      <c r="F75" s="1" t="s">
        <v>672</v>
      </c>
      <c r="G75" s="1" t="s">
        <v>673</v>
      </c>
      <c r="H75" s="1" t="s">
        <v>674</v>
      </c>
      <c r="I75" s="1" t="s">
        <v>675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676</v>
      </c>
      <c r="B76" s="1">
        <v>0.0</v>
      </c>
      <c r="C76" s="1">
        <v>0.0</v>
      </c>
      <c r="D76" s="1">
        <v>0.0</v>
      </c>
      <c r="E76" s="1" t="s">
        <v>677</v>
      </c>
      <c r="F76" s="1" t="s">
        <v>678</v>
      </c>
      <c r="G76" s="1" t="s">
        <v>679</v>
      </c>
      <c r="H76" s="1" t="s">
        <v>680</v>
      </c>
      <c r="I76" s="1" t="s">
        <v>681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682</v>
      </c>
      <c r="B77" s="1">
        <v>0.0</v>
      </c>
      <c r="C77" s="1">
        <v>0.0</v>
      </c>
      <c r="D77" s="1">
        <v>0.0</v>
      </c>
      <c r="E77" s="1" t="s">
        <v>683</v>
      </c>
      <c r="F77" s="1" t="s">
        <v>684</v>
      </c>
      <c r="G77" s="1" t="s">
        <v>685</v>
      </c>
      <c r="H77" s="1" t="s">
        <v>686</v>
      </c>
      <c r="I77" s="1" t="s">
        <v>687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688</v>
      </c>
      <c r="B78" s="1">
        <v>0.0</v>
      </c>
      <c r="C78" s="1">
        <v>0.0</v>
      </c>
      <c r="D78" s="1">
        <v>0.0</v>
      </c>
      <c r="E78" s="1" t="s">
        <v>689</v>
      </c>
      <c r="F78" s="1" t="s">
        <v>690</v>
      </c>
      <c r="G78" s="1" t="s">
        <v>691</v>
      </c>
      <c r="H78" s="1" t="s">
        <v>692</v>
      </c>
      <c r="I78" s="1" t="s">
        <v>693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694</v>
      </c>
      <c r="B79" s="1">
        <v>0.0</v>
      </c>
      <c r="C79" s="1">
        <v>0.0</v>
      </c>
      <c r="D79" s="1">
        <v>0.0</v>
      </c>
      <c r="E79" s="1" t="s">
        <v>695</v>
      </c>
      <c r="F79" s="1" t="s">
        <v>696</v>
      </c>
      <c r="G79" s="1" t="s">
        <v>697</v>
      </c>
      <c r="H79" s="1" t="s">
        <v>698</v>
      </c>
      <c r="I79" s="1" t="s">
        <v>699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700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701</v>
      </c>
      <c r="B81" s="1">
        <v>0.0</v>
      </c>
      <c r="C81" s="1">
        <v>0.0</v>
      </c>
      <c r="D81" s="1">
        <v>0.0</v>
      </c>
      <c r="E81" s="1" t="s">
        <v>702</v>
      </c>
      <c r="F81" s="1" t="s">
        <v>703</v>
      </c>
      <c r="G81" s="1" t="s">
        <v>704</v>
      </c>
      <c r="H81" s="1" t="s">
        <v>705</v>
      </c>
      <c r="I81" s="1" t="s">
        <v>706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707</v>
      </c>
      <c r="B82" s="1">
        <v>0.0</v>
      </c>
      <c r="C82" s="1">
        <v>0.0</v>
      </c>
      <c r="D82" s="1">
        <v>0.0</v>
      </c>
      <c r="E82" s="1" t="s">
        <v>708</v>
      </c>
      <c r="F82" s="1" t="s">
        <v>709</v>
      </c>
      <c r="G82" s="1" t="s">
        <v>710</v>
      </c>
      <c r="H82" s="1" t="s">
        <v>711</v>
      </c>
      <c r="I82" s="1" t="s">
        <v>712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713</v>
      </c>
      <c r="B83" s="1">
        <v>0.0</v>
      </c>
      <c r="C83" s="1">
        <v>0.0</v>
      </c>
      <c r="D83" s="1">
        <v>0.0</v>
      </c>
      <c r="E83" s="1" t="s">
        <v>714</v>
      </c>
      <c r="F83" s="1" t="s">
        <v>715</v>
      </c>
      <c r="G83" s="1">
        <v>21.0</v>
      </c>
      <c r="H83" s="1" t="s">
        <v>716</v>
      </c>
      <c r="I83" s="1" t="s">
        <v>717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718</v>
      </c>
      <c r="B84" s="1">
        <v>0.0</v>
      </c>
      <c r="C84" s="1">
        <v>0.0</v>
      </c>
      <c r="D84" s="1">
        <v>0.0</v>
      </c>
      <c r="E84" s="1" t="s">
        <v>719</v>
      </c>
      <c r="F84" s="1" t="s">
        <v>720</v>
      </c>
      <c r="G84" s="1" t="s">
        <v>721</v>
      </c>
      <c r="H84" s="1" t="s">
        <v>722</v>
      </c>
      <c r="I84" s="1" t="s">
        <v>723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724</v>
      </c>
      <c r="B85" s="1">
        <v>0.0</v>
      </c>
      <c r="C85" s="1">
        <v>0.0</v>
      </c>
      <c r="D85" s="1">
        <v>0.0</v>
      </c>
      <c r="E85" s="1" t="s">
        <v>725</v>
      </c>
      <c r="F85" s="1" t="s">
        <v>726</v>
      </c>
      <c r="G85" s="1" t="s">
        <v>727</v>
      </c>
      <c r="H85" s="1" t="s">
        <v>728</v>
      </c>
      <c r="I85" s="1" t="s">
        <v>729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730</v>
      </c>
      <c r="B86" s="1">
        <v>0.0</v>
      </c>
      <c r="C86" s="1">
        <v>0.0</v>
      </c>
      <c r="D86" s="1">
        <v>0.0</v>
      </c>
      <c r="E86" s="1" t="s">
        <v>731</v>
      </c>
      <c r="F86" s="1" t="s">
        <v>732</v>
      </c>
      <c r="G86" s="1" t="s">
        <v>733</v>
      </c>
      <c r="H86" s="1" t="s">
        <v>734</v>
      </c>
      <c r="I86" s="1" t="s">
        <v>735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736</v>
      </c>
      <c r="B87" s="1">
        <v>0.0</v>
      </c>
      <c r="C87" s="1">
        <v>0.0</v>
      </c>
      <c r="D87" s="1">
        <v>0.0</v>
      </c>
      <c r="E87" s="1" t="s">
        <v>737</v>
      </c>
      <c r="F87" s="1" t="s">
        <v>738</v>
      </c>
      <c r="G87" s="1" t="s">
        <v>739</v>
      </c>
      <c r="H87" s="1" t="s">
        <v>740</v>
      </c>
      <c r="I87" s="1" t="s">
        <v>741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742</v>
      </c>
      <c r="B88" s="1">
        <v>0.0</v>
      </c>
      <c r="C88" s="1">
        <v>0.0</v>
      </c>
      <c r="D88" s="1">
        <v>0.0</v>
      </c>
      <c r="E88" s="1" t="s">
        <v>743</v>
      </c>
      <c r="F88" s="1" t="s">
        <v>744</v>
      </c>
      <c r="G88" s="1" t="s">
        <v>745</v>
      </c>
      <c r="H88" s="1" t="s">
        <v>746</v>
      </c>
      <c r="I88" s="1" t="s">
        <v>747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748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>
        <v>0.0</v>
      </c>
      <c r="H89" s="1" t="s">
        <v>749</v>
      </c>
      <c r="I89" s="1" t="s">
        <v>750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751</v>
      </c>
      <c r="B90" s="1">
        <v>0.0</v>
      </c>
      <c r="C90" s="1">
        <v>0.0</v>
      </c>
      <c r="D90" s="1">
        <v>0.0</v>
      </c>
      <c r="E90" s="1" t="s">
        <v>752</v>
      </c>
      <c r="F90" s="1" t="s">
        <v>753</v>
      </c>
      <c r="G90" s="1" t="s">
        <v>754</v>
      </c>
      <c r="H90" s="1" t="s">
        <v>755</v>
      </c>
      <c r="I90" s="1" t="s">
        <v>756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757</v>
      </c>
      <c r="B91" s="1">
        <v>0.0</v>
      </c>
      <c r="C91" s="1">
        <v>0.0</v>
      </c>
      <c r="D91" s="1">
        <v>0.0</v>
      </c>
      <c r="E91" s="1" t="s">
        <v>758</v>
      </c>
      <c r="F91" s="1" t="s">
        <v>759</v>
      </c>
      <c r="G91" s="1" t="s">
        <v>760</v>
      </c>
      <c r="H91" s="1" t="s">
        <v>761</v>
      </c>
      <c r="I91" s="1" t="s">
        <v>762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763</v>
      </c>
      <c r="B92" s="1">
        <v>0.0</v>
      </c>
      <c r="C92" s="1">
        <v>0.0</v>
      </c>
      <c r="D92" s="1">
        <v>0.0</v>
      </c>
      <c r="E92" s="1" t="s">
        <v>764</v>
      </c>
      <c r="F92" s="1" t="s">
        <v>765</v>
      </c>
      <c r="G92" s="1" t="s">
        <v>766</v>
      </c>
      <c r="H92" s="1" t="s">
        <v>767</v>
      </c>
      <c r="I92" s="1" t="s">
        <v>768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769</v>
      </c>
      <c r="B93" s="1">
        <v>0.0</v>
      </c>
      <c r="C93" s="1">
        <v>0.0</v>
      </c>
      <c r="D93" s="1">
        <v>0.0</v>
      </c>
      <c r="E93" s="1" t="s">
        <v>770</v>
      </c>
      <c r="F93" s="1" t="s">
        <v>771</v>
      </c>
      <c r="G93" s="1" t="s">
        <v>772</v>
      </c>
      <c r="H93" s="1" t="s">
        <v>773</v>
      </c>
      <c r="I93" s="1" t="s">
        <v>774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775</v>
      </c>
      <c r="B94" s="1">
        <v>0.0</v>
      </c>
      <c r="C94" s="1">
        <v>0.0</v>
      </c>
      <c r="D94" s="1">
        <v>0.0</v>
      </c>
      <c r="E94" s="1" t="s">
        <v>776</v>
      </c>
      <c r="F94" s="1" t="s">
        <v>777</v>
      </c>
      <c r="G94" s="1" t="s">
        <v>778</v>
      </c>
      <c r="H94" s="1" t="s">
        <v>779</v>
      </c>
      <c r="I94" s="1" t="s">
        <v>780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781</v>
      </c>
      <c r="B95" s="1">
        <v>0.0</v>
      </c>
      <c r="C95" s="1">
        <v>0.0</v>
      </c>
      <c r="D95" s="1">
        <v>0.0</v>
      </c>
      <c r="E95" s="1" t="s">
        <v>782</v>
      </c>
      <c r="F95" s="1" t="s">
        <v>783</v>
      </c>
      <c r="G95" s="1" t="s">
        <v>784</v>
      </c>
      <c r="H95" s="1" t="s">
        <v>785</v>
      </c>
      <c r="I95" s="1" t="s">
        <v>786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787</v>
      </c>
      <c r="B96" s="1">
        <v>0.0</v>
      </c>
      <c r="C96" s="1">
        <v>0.0</v>
      </c>
      <c r="D96" s="1">
        <v>0.0</v>
      </c>
      <c r="E96" s="1" t="s">
        <v>788</v>
      </c>
      <c r="F96" s="1" t="s">
        <v>789</v>
      </c>
      <c r="G96" s="1" t="s">
        <v>387</v>
      </c>
      <c r="H96" s="1" t="s">
        <v>790</v>
      </c>
      <c r="I96" s="1" t="s">
        <v>791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792</v>
      </c>
      <c r="B97" s="1">
        <v>0.0</v>
      </c>
      <c r="C97" s="1">
        <v>0.0</v>
      </c>
      <c r="D97" s="1">
        <v>0.0</v>
      </c>
      <c r="E97" s="1">
        <v>0.0</v>
      </c>
      <c r="F97" s="1" t="s">
        <v>793</v>
      </c>
      <c r="G97" s="1" t="s">
        <v>794</v>
      </c>
      <c r="H97" s="1" t="s">
        <v>795</v>
      </c>
      <c r="I97" s="1" t="s">
        <v>796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797</v>
      </c>
      <c r="B98" s="1">
        <v>0.0</v>
      </c>
      <c r="C98" s="1">
        <v>0.0</v>
      </c>
      <c r="D98" s="1">
        <v>0.0</v>
      </c>
      <c r="E98" s="1">
        <v>0.0</v>
      </c>
      <c r="F98" s="1" t="s">
        <v>798</v>
      </c>
      <c r="G98" s="1" t="s">
        <v>799</v>
      </c>
      <c r="H98" s="1" t="s">
        <v>800</v>
      </c>
      <c r="I98" s="1">
        <v>-15.0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801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802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803</v>
      </c>
      <c r="H100" s="1" t="s">
        <v>804</v>
      </c>
      <c r="I100" s="1" t="s">
        <v>805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806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807</v>
      </c>
      <c r="H101" s="1" t="s">
        <v>808</v>
      </c>
      <c r="I101" s="1" t="s">
        <v>809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810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811</v>
      </c>
      <c r="H102" s="1" t="s">
        <v>812</v>
      </c>
      <c r="I102" s="1" t="s">
        <v>813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814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815</v>
      </c>
      <c r="H103" s="1" t="s">
        <v>816</v>
      </c>
      <c r="I103" s="1" t="s">
        <v>817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818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819</v>
      </c>
      <c r="H104" s="1" t="s">
        <v>820</v>
      </c>
      <c r="I104" s="1" t="s">
        <v>821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822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823</v>
      </c>
      <c r="H105" s="1" t="s">
        <v>824</v>
      </c>
      <c r="I105" s="1" t="s">
        <v>825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826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827</v>
      </c>
      <c r="H106" s="1" t="s">
        <v>828</v>
      </c>
      <c r="I106" s="1">
        <v>60.0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829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830</v>
      </c>
      <c r="H107" s="1" t="s">
        <v>831</v>
      </c>
      <c r="I107" s="1" t="s">
        <v>832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833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834</v>
      </c>
      <c r="H108" s="1" t="s">
        <v>835</v>
      </c>
      <c r="I108" s="1" t="s">
        <v>836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837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838</v>
      </c>
      <c r="H109" s="1" t="s">
        <v>839</v>
      </c>
      <c r="I109" s="1">
        <v>55.0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840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841</v>
      </c>
      <c r="H110" s="1" t="s">
        <v>842</v>
      </c>
      <c r="I110" s="1" t="s">
        <v>843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844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56.0</v>
      </c>
      <c r="H111" s="1" t="s">
        <v>845</v>
      </c>
      <c r="I111" s="1" t="s">
        <v>846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847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848</v>
      </c>
      <c r="H112" s="1" t="s">
        <v>849</v>
      </c>
      <c r="I112" s="1" t="s">
        <v>850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851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852</v>
      </c>
      <c r="H113" s="1" t="s">
        <v>853</v>
      </c>
      <c r="I113" s="1" t="s">
        <v>854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855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856</v>
      </c>
      <c r="H114" s="1" t="s">
        <v>386</v>
      </c>
      <c r="I114" s="1" t="s">
        <v>857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858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859</v>
      </c>
      <c r="I115" s="1" t="s">
        <v>860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861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862</v>
      </c>
      <c r="I116" s="1" t="s">
        <v>863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864</v>
      </c>
      <c r="C1" s="1" t="s">
        <v>865</v>
      </c>
      <c r="D1" s="1" t="s">
        <v>866</v>
      </c>
      <c r="E1" s="1" t="s">
        <v>867</v>
      </c>
      <c r="F1" s="1" t="s">
        <v>868</v>
      </c>
      <c r="G1" s="1" t="s">
        <v>869</v>
      </c>
      <c r="H1" s="1" t="s">
        <v>870</v>
      </c>
      <c r="I1" s="1" t="s">
        <v>871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872</v>
      </c>
      <c r="B2" s="1" t="s">
        <v>873</v>
      </c>
      <c r="C2" s="1" t="s">
        <v>874</v>
      </c>
      <c r="D2" s="1" t="s">
        <v>875</v>
      </c>
      <c r="E2" s="1" t="s">
        <v>876</v>
      </c>
      <c r="F2" s="1" t="s">
        <v>877</v>
      </c>
      <c r="G2" s="1" t="s">
        <v>878</v>
      </c>
      <c r="H2" s="1" t="s">
        <v>878</v>
      </c>
      <c r="I2" s="1" t="s">
        <v>879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880</v>
      </c>
      <c r="B3" s="1" t="s">
        <v>879</v>
      </c>
      <c r="C3" s="1" t="s">
        <v>881</v>
      </c>
      <c r="D3" s="1" t="s">
        <v>882</v>
      </c>
      <c r="E3" s="1" t="s">
        <v>883</v>
      </c>
      <c r="F3" s="1" t="s">
        <v>884</v>
      </c>
      <c r="G3" s="1" t="s">
        <v>885</v>
      </c>
      <c r="H3" s="1" t="s">
        <v>886</v>
      </c>
      <c r="I3" s="1" t="s">
        <v>879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887</v>
      </c>
      <c r="B4" s="1" t="s">
        <v>888</v>
      </c>
      <c r="C4" s="1" t="s">
        <v>889</v>
      </c>
      <c r="D4" s="1" t="s">
        <v>890</v>
      </c>
      <c r="E4" s="1" t="s">
        <v>891</v>
      </c>
      <c r="F4" s="1" t="s">
        <v>892</v>
      </c>
      <c r="G4" s="1" t="s">
        <v>893</v>
      </c>
      <c r="H4" s="1" t="s">
        <v>894</v>
      </c>
      <c r="I4" s="1" t="s">
        <v>895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880</v>
      </c>
      <c r="B5" s="1" t="s">
        <v>879</v>
      </c>
      <c r="C5" s="1" t="s">
        <v>896</v>
      </c>
      <c r="D5" s="1" t="s">
        <v>897</v>
      </c>
      <c r="E5" s="1" t="s">
        <v>898</v>
      </c>
      <c r="F5" s="1" t="s">
        <v>899</v>
      </c>
      <c r="G5" s="1" t="s">
        <v>900</v>
      </c>
      <c r="H5" s="1" t="s">
        <v>901</v>
      </c>
      <c r="I5" s="1" t="s">
        <v>902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903</v>
      </c>
      <c r="B6" s="1" t="s">
        <v>904</v>
      </c>
      <c r="C6" s="1" t="s">
        <v>905</v>
      </c>
      <c r="D6" s="1" t="s">
        <v>906</v>
      </c>
      <c r="E6" s="1" t="s">
        <v>907</v>
      </c>
      <c r="F6" s="1" t="s">
        <v>908</v>
      </c>
      <c r="G6" s="1" t="s">
        <v>909</v>
      </c>
      <c r="H6" s="1" t="s">
        <v>910</v>
      </c>
      <c r="I6" s="1" t="s">
        <v>911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912</v>
      </c>
      <c r="B7" s="1" t="s">
        <v>913</v>
      </c>
      <c r="C7" s="1" t="s">
        <v>914</v>
      </c>
      <c r="D7" s="1" t="s">
        <v>915</v>
      </c>
      <c r="E7" s="1" t="s">
        <v>916</v>
      </c>
      <c r="F7" s="1" t="s">
        <v>917</v>
      </c>
      <c r="G7" s="1" t="s">
        <v>918</v>
      </c>
      <c r="H7" s="1" t="s">
        <v>919</v>
      </c>
      <c r="I7" s="1" t="s">
        <v>920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921</v>
      </c>
      <c r="B8" s="1" t="s">
        <v>879</v>
      </c>
      <c r="C8" s="1" t="s">
        <v>922</v>
      </c>
      <c r="D8" s="1" t="s">
        <v>923</v>
      </c>
      <c r="E8" s="1" t="s">
        <v>924</v>
      </c>
      <c r="F8" s="1" t="s">
        <v>925</v>
      </c>
      <c r="G8" s="1" t="s">
        <v>926</v>
      </c>
      <c r="H8" s="1" t="s">
        <v>927</v>
      </c>
      <c r="I8" s="1" t="s">
        <v>925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928</v>
      </c>
      <c r="B9" s="1" t="s">
        <v>929</v>
      </c>
      <c r="C9" s="1" t="s">
        <v>930</v>
      </c>
      <c r="D9" s="1" t="s">
        <v>931</v>
      </c>
      <c r="E9" s="1" t="s">
        <v>932</v>
      </c>
      <c r="F9" s="1" t="s">
        <v>933</v>
      </c>
      <c r="G9" s="1" t="s">
        <v>934</v>
      </c>
      <c r="H9" s="1" t="s">
        <v>935</v>
      </c>
      <c r="I9" s="1" t="s">
        <v>936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937</v>
      </c>
      <c r="B10" s="1" t="s">
        <v>938</v>
      </c>
      <c r="C10" s="1" t="s">
        <v>939</v>
      </c>
      <c r="D10" s="1" t="s">
        <v>940</v>
      </c>
      <c r="E10" s="1" t="s">
        <v>941</v>
      </c>
      <c r="F10" s="1" t="s">
        <v>942</v>
      </c>
      <c r="G10" s="1" t="s">
        <v>943</v>
      </c>
      <c r="H10" s="1" t="s">
        <v>944</v>
      </c>
      <c r="I10" s="1" t="s">
        <v>945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946</v>
      </c>
      <c r="B11" s="1" t="s">
        <v>947</v>
      </c>
      <c r="C11" s="1" t="s">
        <v>948</v>
      </c>
      <c r="D11" s="1" t="s">
        <v>949</v>
      </c>
      <c r="E11" s="1" t="s">
        <v>950</v>
      </c>
      <c r="F11" s="1" t="s">
        <v>951</v>
      </c>
      <c r="G11" s="1" t="s">
        <v>952</v>
      </c>
      <c r="H11" s="1" t="s">
        <v>953</v>
      </c>
      <c r="I11" s="1" t="s">
        <v>954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955</v>
      </c>
      <c r="B12" s="1" t="s">
        <v>956</v>
      </c>
      <c r="C12" s="1" t="s">
        <v>957</v>
      </c>
      <c r="D12" s="1" t="s">
        <v>958</v>
      </c>
      <c r="E12" s="1" t="s">
        <v>956</v>
      </c>
      <c r="F12" s="1" t="s">
        <v>959</v>
      </c>
      <c r="G12" s="1" t="s">
        <v>960</v>
      </c>
      <c r="H12" s="1" t="s">
        <v>961</v>
      </c>
      <c r="I12" s="1" t="s">
        <v>962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963</v>
      </c>
      <c r="B13" s="1" t="s">
        <v>964</v>
      </c>
      <c r="C13" s="1" t="s">
        <v>965</v>
      </c>
      <c r="D13" s="1" t="s">
        <v>966</v>
      </c>
      <c r="E13" s="1" t="s">
        <v>967</v>
      </c>
      <c r="F13" s="1" t="s">
        <v>968</v>
      </c>
      <c r="G13" s="1" t="s">
        <v>969</v>
      </c>
      <c r="H13" s="1" t="s">
        <v>970</v>
      </c>
      <c r="I13" s="1" t="s">
        <v>879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971</v>
      </c>
      <c r="B14" s="1" t="s">
        <v>972</v>
      </c>
      <c r="C14" s="1" t="s">
        <v>973</v>
      </c>
      <c r="D14" s="1" t="s">
        <v>974</v>
      </c>
      <c r="E14" s="1" t="s">
        <v>975</v>
      </c>
      <c r="F14" s="1" t="s">
        <v>976</v>
      </c>
      <c r="G14" s="1" t="s">
        <v>977</v>
      </c>
      <c r="H14" s="1" t="s">
        <v>978</v>
      </c>
      <c r="I14" s="1" t="s">
        <v>879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979</v>
      </c>
      <c r="B15" s="1" t="s">
        <v>879</v>
      </c>
      <c r="C15" s="1" t="s">
        <v>879</v>
      </c>
      <c r="D15" s="1" t="s">
        <v>879</v>
      </c>
      <c r="E15" s="1" t="s">
        <v>879</v>
      </c>
      <c r="F15" s="1" t="s">
        <v>879</v>
      </c>
      <c r="G15" s="1" t="s">
        <v>879</v>
      </c>
      <c r="H15" s="1" t="s">
        <v>879</v>
      </c>
      <c r="I15" s="1" t="s">
        <v>879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980</v>
      </c>
      <c r="B16" s="1" t="s">
        <v>879</v>
      </c>
      <c r="C16" s="1" t="s">
        <v>879</v>
      </c>
      <c r="D16" s="1" t="s">
        <v>879</v>
      </c>
      <c r="E16" s="1" t="s">
        <v>879</v>
      </c>
      <c r="F16" s="1" t="s">
        <v>879</v>
      </c>
      <c r="G16" s="1" t="s">
        <v>879</v>
      </c>
      <c r="H16" s="1" t="s">
        <v>879</v>
      </c>
      <c r="I16" s="1" t="s">
        <v>879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981</v>
      </c>
      <c r="B17" s="1" t="s">
        <v>982</v>
      </c>
      <c r="C17" s="1" t="s">
        <v>152</v>
      </c>
      <c r="D17" s="1" t="s">
        <v>153</v>
      </c>
      <c r="E17" s="1" t="s">
        <v>159</v>
      </c>
      <c r="F17" s="1" t="s">
        <v>155</v>
      </c>
      <c r="G17" s="1" t="s">
        <v>983</v>
      </c>
      <c r="H17" s="1" t="s">
        <v>984</v>
      </c>
      <c r="I17" s="1" t="s">
        <v>985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986</v>
      </c>
      <c r="B18" s="1" t="s">
        <v>879</v>
      </c>
      <c r="C18" s="1" t="s">
        <v>879</v>
      </c>
      <c r="D18" s="1" t="s">
        <v>879</v>
      </c>
      <c r="E18" s="1" t="s">
        <v>879</v>
      </c>
      <c r="F18" s="1" t="s">
        <v>879</v>
      </c>
      <c r="G18" s="1" t="s">
        <v>879</v>
      </c>
      <c r="H18" s="1" t="s">
        <v>879</v>
      </c>
      <c r="I18" s="1" t="s">
        <v>879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987</v>
      </c>
      <c r="B19" s="1" t="s">
        <v>988</v>
      </c>
      <c r="C19" s="1" t="s">
        <v>989</v>
      </c>
      <c r="D19" s="1" t="s">
        <v>990</v>
      </c>
      <c r="E19" s="1" t="s">
        <v>991</v>
      </c>
      <c r="F19" s="1" t="s">
        <v>992</v>
      </c>
      <c r="G19" s="1" t="s">
        <v>993</v>
      </c>
      <c r="H19" s="1" t="s">
        <v>994</v>
      </c>
      <c r="I19" s="1" t="s">
        <v>995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996</v>
      </c>
      <c r="B20" s="1" t="s">
        <v>997</v>
      </c>
      <c r="C20" s="1" t="s">
        <v>998</v>
      </c>
      <c r="D20" s="1" t="s">
        <v>999</v>
      </c>
      <c r="E20" s="1" t="s">
        <v>1000</v>
      </c>
      <c r="F20" s="1" t="s">
        <v>1001</v>
      </c>
      <c r="G20" s="1" t="s">
        <v>1002</v>
      </c>
      <c r="H20" s="1" t="s">
        <v>1003</v>
      </c>
      <c r="I20" s="1" t="s">
        <v>1004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1005</v>
      </c>
      <c r="B21" s="1" t="s">
        <v>1006</v>
      </c>
      <c r="C21" s="1" t="s">
        <v>1007</v>
      </c>
      <c r="D21" s="1" t="s">
        <v>1008</v>
      </c>
      <c r="E21" s="1" t="s">
        <v>1009</v>
      </c>
      <c r="F21" s="1" t="s">
        <v>1010</v>
      </c>
      <c r="G21" s="1" t="s">
        <v>1011</v>
      </c>
      <c r="H21" s="1" t="s">
        <v>1012</v>
      </c>
      <c r="I21" s="1" t="s">
        <v>1013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1014</v>
      </c>
      <c r="B22" s="1" t="s">
        <v>1015</v>
      </c>
      <c r="C22" s="1" t="s">
        <v>1016</v>
      </c>
      <c r="D22" s="1" t="s">
        <v>1017</v>
      </c>
      <c r="E22" s="1" t="s">
        <v>1018</v>
      </c>
      <c r="F22" s="1" t="s">
        <v>1019</v>
      </c>
      <c r="G22" s="1" t="s">
        <v>1020</v>
      </c>
      <c r="H22" s="1" t="s">
        <v>1021</v>
      </c>
      <c r="I22" s="1" t="s">
        <v>1022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1023</v>
      </c>
      <c r="B23" s="1" t="s">
        <v>1024</v>
      </c>
      <c r="C23" s="1" t="s">
        <v>1025</v>
      </c>
      <c r="D23" s="1" t="s">
        <v>1026</v>
      </c>
      <c r="E23" s="1" t="s">
        <v>1027</v>
      </c>
      <c r="F23" s="1" t="s">
        <v>1028</v>
      </c>
      <c r="G23" s="1" t="s">
        <v>1029</v>
      </c>
      <c r="H23" s="1" t="s">
        <v>1030</v>
      </c>
      <c r="I23" s="1" t="s">
        <v>1031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1032</v>
      </c>
      <c r="B24" s="1" t="s">
        <v>1033</v>
      </c>
      <c r="C24" s="1" t="s">
        <v>1034</v>
      </c>
      <c r="D24" s="1" t="s">
        <v>1035</v>
      </c>
      <c r="E24" s="1" t="s">
        <v>1036</v>
      </c>
      <c r="F24" s="1" t="s">
        <v>1037</v>
      </c>
      <c r="G24" s="1" t="s">
        <v>1038</v>
      </c>
      <c r="H24" s="1" t="s">
        <v>1038</v>
      </c>
      <c r="I24" s="1" t="s">
        <v>1038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1039</v>
      </c>
      <c r="B25" s="1" t="s">
        <v>1040</v>
      </c>
      <c r="C25" s="1" t="s">
        <v>1041</v>
      </c>
      <c r="D25" s="1" t="s">
        <v>1042</v>
      </c>
      <c r="E25" s="1" t="s">
        <v>1043</v>
      </c>
      <c r="F25" s="1" t="s">
        <v>1044</v>
      </c>
      <c r="G25" s="1" t="s">
        <v>1045</v>
      </c>
      <c r="H25" s="1" t="s">
        <v>1045</v>
      </c>
      <c r="I25" s="1" t="s">
        <v>879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1046</v>
      </c>
      <c r="B26" s="1" t="s">
        <v>1047</v>
      </c>
      <c r="C26" s="1" t="s">
        <v>1048</v>
      </c>
      <c r="D26" s="1" t="s">
        <v>1049</v>
      </c>
      <c r="E26" s="1" t="s">
        <v>1050</v>
      </c>
      <c r="F26" s="1" t="s">
        <v>1051</v>
      </c>
      <c r="G26" s="1" t="s">
        <v>879</v>
      </c>
      <c r="H26" s="1" t="s">
        <v>879</v>
      </c>
      <c r="I26" s="1" t="s">
        <v>879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1052</v>
      </c>
      <c r="B2" s="1" t="s">
        <v>1053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1054</v>
      </c>
      <c r="B3" s="1" t="s">
        <v>1055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1056</v>
      </c>
      <c r="B4" s="1" t="s">
        <v>1057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1058</v>
      </c>
      <c r="B5" s="1" t="s">
        <v>1059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1060</v>
      </c>
      <c r="B6" s="1" t="s">
        <v>1061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1062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1063</v>
      </c>
      <c r="B8" s="1" t="s">
        <v>1064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1065</v>
      </c>
      <c r="B9" s="4" t="s">
        <v>1066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1067</v>
      </c>
      <c r="B10" s="1" t="s">
        <v>1068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1069</v>
      </c>
      <c r="B11" s="1" t="s">
        <v>1070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1071</v>
      </c>
      <c r="B12" s="1" t="s">
        <v>1068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1072</v>
      </c>
      <c r="B13" s="1" t="s">
        <v>1073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1074</v>
      </c>
      <c r="B14" s="1" t="s">
        <v>1075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1076</v>
      </c>
      <c r="B15" s="1" t="s">
        <v>1073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1077</v>
      </c>
      <c r="B16" s="1" t="s">
        <v>1078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1079</v>
      </c>
      <c r="B17" s="1">
        <v>512.0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1080</v>
      </c>
      <c r="B18" s="1" t="s">
        <v>1081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1082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1083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1084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1085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1086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1087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1088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1089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1090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1091</v>
      </c>
      <c r="B28" s="1">
        <v>7.25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1092</v>
      </c>
      <c r="B29" s="1">
        <v>7.22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1093</v>
      </c>
      <c r="B30" s="1">
        <v>7.15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1094</v>
      </c>
      <c r="B31" s="1">
        <v>7.335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1095</v>
      </c>
      <c r="B32" s="1">
        <v>7.25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1096</v>
      </c>
      <c r="B33" s="1">
        <v>7.22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1097</v>
      </c>
      <c r="B34" s="1">
        <v>7.15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1098</v>
      </c>
      <c r="B35" s="1">
        <v>7.335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1099</v>
      </c>
      <c r="B36" s="1">
        <v>1.436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1100</v>
      </c>
      <c r="B37" s="1">
        <v>7.189993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1101</v>
      </c>
      <c r="B38" s="1">
        <v>526064.0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1102</v>
      </c>
      <c r="B39" s="1">
        <v>526064.0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1103</v>
      </c>
      <c r="B40" s="1">
        <v>628611.0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1104</v>
      </c>
      <c r="B41" s="1">
        <v>390820.0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1105</v>
      </c>
      <c r="B42" s="1">
        <v>390820.0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1106</v>
      </c>
      <c r="B43" s="1">
        <v>7.26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1107</v>
      </c>
      <c r="B44" s="1">
        <v>7.35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1108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1109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1110</v>
      </c>
      <c r="B47" s="1">
        <v>6.72623488E8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1111</v>
      </c>
      <c r="B48" s="1">
        <v>7.04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1112</v>
      </c>
      <c r="B49" s="1">
        <v>11.265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1113</v>
      </c>
      <c r="B50" s="1">
        <v>2.1644607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1114</v>
      </c>
      <c r="B51" s="1">
        <v>8.0121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1115</v>
      </c>
      <c r="B52" s="1">
        <v>8.9936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1116</v>
      </c>
      <c r="B53" s="1" t="s">
        <v>1117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1118</v>
      </c>
      <c r="B54" s="1">
        <v>9.95333248E8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1119</v>
      </c>
      <c r="B55" s="1">
        <v>-0.25527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1120</v>
      </c>
      <c r="B56" s="1">
        <v>7.2925878E7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1121</v>
      </c>
      <c r="B57" s="1">
        <v>8.6411696E7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1122</v>
      </c>
      <c r="B58" s="1">
        <v>6362934.0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1123</v>
      </c>
      <c r="B59" s="1">
        <v>6554230.0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1124</v>
      </c>
      <c r="B60" s="1">
        <v>1.7328384E9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1125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1126</v>
      </c>
      <c r="B62" s="1">
        <v>0.0736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1127</v>
      </c>
      <c r="B63" s="1">
        <v>0.15845999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1128</v>
      </c>
      <c r="B64" s="1">
        <v>0.95929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1129</v>
      </c>
      <c r="B65" s="1">
        <v>9.9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1130</v>
      </c>
      <c r="B66" s="1">
        <v>0.0858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1131</v>
      </c>
      <c r="B67" s="1">
        <v>9.21402E7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1132</v>
      </c>
      <c r="B68" s="1">
        <v>8.603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1133</v>
      </c>
      <c r="B69" s="1">
        <v>0.84854126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1134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1135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1136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1137</v>
      </c>
      <c r="B73" s="1">
        <v>-7.9327E7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1138</v>
      </c>
      <c r="B74" s="1">
        <v>-0.89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1139</v>
      </c>
      <c r="B75" s="1">
        <v>1.02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1140</v>
      </c>
      <c r="B76" s="1">
        <v>3.203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1141</v>
      </c>
      <c r="B77" s="1">
        <v>13.777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1142</v>
      </c>
      <c r="B78" s="1">
        <v>-0.037184596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1143</v>
      </c>
      <c r="B79" s="1">
        <v>0.22455823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1144</v>
      </c>
      <c r="B80" s="1" t="s">
        <v>1145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1146</v>
      </c>
      <c r="B81" s="1" t="s">
        <v>1147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1148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1149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1150</v>
      </c>
      <c r="B84" s="1" t="s">
        <v>1151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1152</v>
      </c>
      <c r="B85" s="1" t="s">
        <v>1151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1153</v>
      </c>
      <c r="B86" s="1">
        <v>1.5318342E9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1154</v>
      </c>
      <c r="B87" s="1" t="s">
        <v>1155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1156</v>
      </c>
      <c r="B88" s="1" t="s">
        <v>1157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1158</v>
      </c>
      <c r="B89" s="1" t="s">
        <v>1159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1160</v>
      </c>
      <c r="B90" s="1" t="s">
        <v>1161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1162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1163</v>
      </c>
      <c r="B92" s="1">
        <v>7.3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1164</v>
      </c>
      <c r="B93" s="1">
        <v>14.0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1165</v>
      </c>
      <c r="B94" s="1">
        <v>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1166</v>
      </c>
      <c r="B95" s="1">
        <v>11.13636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1167</v>
      </c>
      <c r="B96" s="1">
        <v>11.0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1168</v>
      </c>
      <c r="B97" s="1">
        <v>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1169</v>
      </c>
      <c r="B98" s="1" t="s">
        <v>1170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1171</v>
      </c>
      <c r="B99" s="1">
        <v>11.0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1172</v>
      </c>
      <c r="B100" s="1">
        <v>1.68715008E8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1173</v>
      </c>
      <c r="B101" s="1">
        <v>1.922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1174</v>
      </c>
      <c r="B102" s="1">
        <v>7.2248E7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1175</v>
      </c>
      <c r="B103" s="1">
        <v>5.08371008E8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1176</v>
      </c>
      <c r="B104" s="1">
        <v>2.539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1177</v>
      </c>
      <c r="B105" s="1">
        <v>2.7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1178</v>
      </c>
      <c r="B106" s="1">
        <v>3.10758016E8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1179</v>
      </c>
      <c r="B107" s="1">
        <v>66.048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1180</v>
      </c>
      <c r="B108" s="1">
        <v>3.429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1181</v>
      </c>
      <c r="B109" s="1">
        <v>-0.0036000002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1182</v>
      </c>
      <c r="B110" s="1">
        <v>-0.10055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1183</v>
      </c>
      <c r="B111" s="1">
        <v>2.40416992E8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1184</v>
      </c>
      <c r="B112" s="1">
        <v>9.2474128E7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1185</v>
      </c>
      <c r="B113" s="1">
        <v>1.50700992E8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1186</v>
      </c>
      <c r="B114" s="1">
        <v>0.065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1187</v>
      </c>
      <c r="B115" s="1">
        <v>0.77365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1188</v>
      </c>
      <c r="B116" s="1">
        <v>0.23249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1189</v>
      </c>
      <c r="B117" s="1">
        <v>-0.00727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1190</v>
      </c>
      <c r="B118" s="1" t="s">
        <v>1117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1191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62</v>
      </c>
      <c r="B3" s="1">
        <v>0.0</v>
      </c>
      <c r="C3" s="1">
        <v>0.0</v>
      </c>
      <c r="D3" s="1">
        <v>17.0</v>
      </c>
      <c r="E3" s="1">
        <v>57.0</v>
      </c>
      <c r="F3" s="1">
        <v>38.0</v>
      </c>
      <c r="G3" s="1">
        <v>81.0</v>
      </c>
      <c r="H3" s="1">
        <v>45.0</v>
      </c>
      <c r="I3" s="1">
        <v>22.0</v>
      </c>
      <c r="J3" s="1">
        <f>IF(I3*FORECAST(J2,B3:I3,B2:I2)&gt;0,FORECAST(J2,B3:I3,B2:I2),I3)*$X$1</f>
        <v>62.07142857</v>
      </c>
      <c r="K3" s="1">
        <f>IF(J3*FORECAST(K2,B3:J3,B2:J2)&gt;0,FORECAST(K2,B3:J3,B2:J2),J3)*$X$1</f>
        <v>68.64285714</v>
      </c>
      <c r="L3" s="1">
        <f>IF(K3*FORECAST(L2,B3:K3,B2:K2)&gt;0,FORECAST(L2,B3:K3,B2:K2),K3)*$X$1</f>
        <v>75.21428571</v>
      </c>
      <c r="M3" s="1">
        <f>IF(L3*FORECAST(M2,B3:L3,B2:L2)&gt;0,FORECAST(M2,B3:L3,B2:L2),L3)*$X$1</f>
        <v>81.78571429</v>
      </c>
      <c r="N3" s="1">
        <f>IF(M3*FORECAST(N2,B3:M3,B2:M2)&gt;0,FORECAST(N2,B3:M3,B2:M2),M3)*$X$1</f>
        <v>88.35714286</v>
      </c>
      <c r="O3" s="1">
        <f>IF(N3*FORECAST(O2,B3:N3,B2:N2)&gt;0,FORECAST(O2,B3:N3,B2:N2),N3)*$X$1</f>
        <v>94.92857143</v>
      </c>
      <c r="P3" s="1">
        <f>IF(O3*FORECAST(P2,B3:O3,B2:O2)&gt;0,FORECAST(P2,B3:O3,B2:O2),O3)*$X$1</f>
        <v>101.5</v>
      </c>
      <c r="Q3" s="5">
        <f>IF(P3*FORECAST(Q2,B3:P3,B2:P2)&gt;0,FORECAST(Q2,B3:P3,B2:P2),P3)*$X$1</f>
        <v>108.0714286</v>
      </c>
      <c r="R3" s="5">
        <f>IF(Q3*FORECAST(R2,B3:Q3,B2:Q2)&gt;0,FORECAST(R2,B3:Q3,B2:Q2),Q3)*$X$1</f>
        <v>114.6428571</v>
      </c>
      <c r="S3" s="5">
        <f>IF(R3*FORECAST(S2,B3:R3,B2:R2)&gt;0,FORECAST(S2,B3:R3,B2:R2),R3)*$X$1</f>
        <v>121.2142857</v>
      </c>
      <c r="T3" s="5">
        <f>IF(S3*FORECAST(T2,B3:S3,B2:S2)&gt;0,FORECAST(T2,B3:S3,B2:S2),S3)*$X$1</f>
        <v>127.7857143</v>
      </c>
      <c r="U3" s="5">
        <f>IF(T3*FORECAST(U2,B3:T3,B2:T2)&gt;0,FORECAST(U2,B3:T3,B2:T2),T3)*$X$1</f>
        <v>134.3571429</v>
      </c>
      <c r="V3" s="2"/>
      <c r="W3" s="2"/>
      <c r="X3" s="2"/>
      <c r="Y3" s="2"/>
      <c r="Z3" s="2"/>
    </row>
    <row r="4">
      <c r="A4" s="3" t="s">
        <v>117</v>
      </c>
      <c r="B4" s="1">
        <v>56.0</v>
      </c>
      <c r="C4" s="1">
        <v>89.0</v>
      </c>
      <c r="D4" s="1">
        <v>80.0</v>
      </c>
      <c r="E4" s="1">
        <v>189.0</v>
      </c>
      <c r="F4" s="1">
        <v>176.0</v>
      </c>
      <c r="G4" s="1">
        <v>410.0</v>
      </c>
      <c r="H4" s="1">
        <v>397.0</v>
      </c>
      <c r="I4" s="1">
        <v>325.0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1192</v>
      </c>
      <c r="B5" s="1">
        <v>0.0</v>
      </c>
      <c r="C5" s="1">
        <v>0.0</v>
      </c>
      <c r="D5" s="1">
        <v>0.0</v>
      </c>
      <c r="E5" s="1">
        <v>35.0</v>
      </c>
      <c r="F5" s="1">
        <v>52.0</v>
      </c>
      <c r="G5" s="1">
        <v>83.0</v>
      </c>
      <c r="H5" s="1">
        <v>111.0</v>
      </c>
      <c r="I5" s="1">
        <v>90.0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1193</v>
      </c>
      <c r="L7" s="1">
        <f>IF(U3*FORECAST(U2,B3:U3,B2:U2)&gt;0,FORECAST(U2,B3:U3,B2:U2),T3)*$X$1 * (1+0.02)/(0.0834-0.02)</f>
        <v>2161.581794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1194</v>
      </c>
      <c r="L8" s="6">
        <f t="array" ref="L8">NPV(0.0834,K3:U3)</f>
        <v>676.3093296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1195</v>
      </c>
      <c r="L9" s="6">
        <f t="array" ref="L9">NPV(0.0834,K16:U16)</f>
        <v>895.5596749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1196</v>
      </c>
      <c r="L10" s="6">
        <f>L8 + L9</f>
        <v>1571.869004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325.0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1197</v>
      </c>
      <c r="L12" s="6">
        <f>L10 - L11</f>
        <v>1246.869004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1198</v>
      </c>
      <c r="L13" s="1">
        <v>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13.85410005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(1+0.02)/(0.0834-0.02)</f>
        <v>2161.581794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26</v>
      </c>
      <c r="B3" s="1">
        <v>-51.0</v>
      </c>
      <c r="C3" s="1">
        <v>9.0</v>
      </c>
      <c r="D3" s="1">
        <v>10.0</v>
      </c>
      <c r="E3" s="1">
        <v>-55.0</v>
      </c>
      <c r="F3" s="1">
        <v>-46.0</v>
      </c>
      <c r="G3" s="1">
        <v>-56.0</v>
      </c>
      <c r="H3" s="1">
        <v>8.0</v>
      </c>
      <c r="I3" s="1">
        <v>-117.0</v>
      </c>
      <c r="J3" s="1">
        <f>IF(I3*FORECAST(J2,B3:I3,B2:I2)&gt;0,FORECAST(J2,B3:I3,B2:I2),I3)*$X$1</f>
        <v>-72.39285714</v>
      </c>
      <c r="K3" s="1">
        <f>IF(J3*FORECAST(K2,B3:J3,B2:J2)&gt;0,FORECAST(K2,B3:J3,B2:J2),J3)*$X$1</f>
        <v>-80.20238095</v>
      </c>
      <c r="L3" s="1">
        <f>IF(K3*FORECAST(L2,B3:K3,B2:K2)&gt;0,FORECAST(L2,B3:K3,B2:K2),K3)*$X$1</f>
        <v>-88.01190476</v>
      </c>
      <c r="M3" s="1">
        <f>IF(L3*FORECAST(M2,B3:L3,B2:L2)&gt;0,FORECAST(M2,B3:L3,B2:L2),L3)*$X$1</f>
        <v>-95.82142857</v>
      </c>
      <c r="N3" s="1">
        <f>IF(M3*FORECAST(N2,B3:M3,B2:M2)&gt;0,FORECAST(N2,B3:M3,B2:M2),M3)*$X$1</f>
        <v>-103.6309524</v>
      </c>
      <c r="O3" s="1">
        <f>IF(N3*FORECAST(O2,B3:N3,B2:N2)&gt;0,FORECAST(O2,B3:N3,B2:N2),N3)*$X$1</f>
        <v>-111.4404762</v>
      </c>
      <c r="P3" s="1">
        <f>IF(O3*FORECAST(P2,B3:O3,B2:O2)&gt;0,FORECAST(P2,B3:O3,B2:O2),O3)*$X$1</f>
        <v>-119.25</v>
      </c>
      <c r="Q3" s="5">
        <f>IF(P3*FORECAST(Q2,B3:P3,B2:P2)&gt;0,FORECAST(Q2,B3:P3,B2:P2),P3)*$X$1</f>
        <v>-127.0595238</v>
      </c>
      <c r="R3" s="5">
        <f>IF(Q3*FORECAST(R2,B3:Q3,B2:Q2)&gt;0,FORECAST(R2,B3:Q3,B2:Q2),Q3)*$X$1</f>
        <v>-134.8690476</v>
      </c>
      <c r="S3" s="5">
        <f>IF(R3*FORECAST(S2,B3:R3,B2:R2)&gt;0,FORECAST(S2,B3:R3,B2:R2),R3)*$X$1</f>
        <v>-142.6785714</v>
      </c>
      <c r="T3" s="5">
        <f>IF(S3*FORECAST(T2,B3:S3,B2:S2)&gt;0,FORECAST(T2,B3:S3,B2:S2),S3)*$X$1</f>
        <v>-150.4880952</v>
      </c>
      <c r="U3" s="5">
        <f>IF(T3*FORECAST(U2,B3:T3,B2:T2)&gt;0,FORECAST(U2,B3:T3,B2:T2),T3)*$X$1</f>
        <v>-158.297619</v>
      </c>
      <c r="V3" s="2"/>
      <c r="W3" s="2"/>
      <c r="X3" s="2"/>
      <c r="Y3" s="2"/>
      <c r="Z3" s="2"/>
    </row>
    <row r="4">
      <c r="A4" s="3" t="s">
        <v>117</v>
      </c>
      <c r="B4" s="1">
        <v>56.0</v>
      </c>
      <c r="C4" s="1">
        <v>89.0</v>
      </c>
      <c r="D4" s="1">
        <v>80.0</v>
      </c>
      <c r="E4" s="1">
        <v>189.0</v>
      </c>
      <c r="F4" s="1">
        <v>176.0</v>
      </c>
      <c r="G4" s="1">
        <v>410.0</v>
      </c>
      <c r="H4" s="1">
        <v>397.0</v>
      </c>
      <c r="I4" s="1">
        <v>325.0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1192</v>
      </c>
      <c r="B5" s="1">
        <v>0.0</v>
      </c>
      <c r="C5" s="1">
        <v>0.0</v>
      </c>
      <c r="D5" s="1">
        <v>0.0</v>
      </c>
      <c r="E5" s="1">
        <v>35.0</v>
      </c>
      <c r="F5" s="1">
        <v>52.0</v>
      </c>
      <c r="G5" s="1">
        <v>83.0</v>
      </c>
      <c r="H5" s="1">
        <v>111.0</v>
      </c>
      <c r="I5" s="1">
        <v>90.0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1193</v>
      </c>
      <c r="L7" s="1">
        <f>IF(U3*FORECAST(U2,B3:U3,B2:U2)&gt;0,FORECAST(U2,B3:U3,B2:U2),T3)*$X$1 * (1+0.02)/(0.0834-0.02)</f>
        <v>-2546.744029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1194</v>
      </c>
      <c r="L8" s="6">
        <f t="array" ref="L8">NPV(0.0834,K3:U3)</f>
        <v>-794.0864498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1195</v>
      </c>
      <c r="L9" s="6">
        <f t="array" ref="L9">NPV(0.0834,K16:U16)</f>
        <v>-1055.1353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1196</v>
      </c>
      <c r="L10" s="6">
        <f>L8 + L9</f>
        <v>-1849.22175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325.0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1197</v>
      </c>
      <c r="L12" s="6">
        <f>L10 - L11</f>
        <v>-2174.22175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1198</v>
      </c>
      <c r="L13" s="1">
        <v>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-24.15801944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(1+0.02)/(0.0834-0.02)</f>
        <v>-2546.744029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