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<sst xmlns="http://schemas.openxmlformats.org/spreadsheetml/2006/main" count="2020" uniqueCount="1725">
  <si>
    <t>ticker</t>
  </si>
  <si>
    <t>RMD</t>
  </si>
  <si>
    <t>nombre</t>
  </si>
  <si>
    <t>RESMED INC</t>
  </si>
  <si>
    <t>empresa</t>
  </si>
  <si>
    <t>Advanced Medical Equipment &amp; Technology</t>
  </si>
  <si>
    <t>Open</t>
  </si>
  <si>
    <t>Target Price</t>
  </si>
  <si>
    <t>Upside</t>
  </si>
  <si>
    <t>-27.66%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</si>
  <si>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</si>
  <si>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</si>
  <si>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</si>
  <si>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</si>
  <si>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</si>
  <si>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</si>
  <si>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</si>
  <si>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-193.92%</t>
  </si>
  <si>
    <t>Total Assets Growth</t>
  </si>
  <si>
    <t>-33.13%</t>
  </si>
  <si>
    <t>Net Property, Plant and Equipment Growth</t>
  </si>
  <si>
    <t>1.04%</t>
  </si>
  <si>
    <t>EBITDA Growth</t>
  </si>
  <si>
    <t>124.22%</t>
  </si>
  <si>
    <t>Fiscal Period: June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</si>
  <si>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</si>
  <si>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</si>
  <si>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</si>
  <si>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</si>
  <si>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</si>
  <si>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</si>
  <si>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</si>
  <si>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</si>
  <si>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</si>
  <si>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</si>
  <si>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Tax Benefit from Stock Options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</si>
  <si>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</si>
  <si>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</si>
  <si>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</si>
  <si>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</si>
  <si>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</si>
  <si>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</si>
  <si>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</si>
  <si>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</si>
  <si>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</si>
  <si>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</si>
  <si>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</si>
  <si>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</si>
  <si>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</si>
  <si>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</si>
  <si>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</si>
  <si>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</si>
  <si>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</si>
  <si>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</si>
  <si>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</si>
  <si>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</si>
  <si>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</si>
  <si>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</si>
  <si>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</si>
  <si>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</si>
  <si>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</si>
  <si>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</si>
  <si>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</si>
  <si>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</si>
  <si>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</si>
  <si>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</si>
  <si>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</si>
  <si>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</si>
  <si>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</si>
  <si>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</si>
  <si>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</si>
  <si>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</si>
  <si>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</si>
  <si>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</si>
  <si>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</si>
  <si>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</si>
  <si>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</si>
  <si>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</si>
  <si>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</si>
  <si>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</si>
  <si>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</si>
  <si>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</si>
  <si>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</si>
  <si>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</si>
  <si>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</si>
  <si>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</si>
  <si>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</si>
  <si>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</si>
  <si>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</si>
  <si>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</si>
  <si>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</si>
  <si>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</si>
  <si>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</si>
  <si>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</si>
  <si>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</si>
  <si>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</si>
  <si>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</si>
  <si>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</si>
  <si>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</si>
  <si>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</si>
  <si>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</si>
  <si>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</si>
  <si>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</si>
  <si>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</si>
  <si>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</si>
  <si>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</si>
  <si>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</si>
  <si>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</si>
  <si>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</si>
  <si>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</si>
  <si>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</si>
  <si>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</si>
  <si>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</si>
  <si>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</si>
  <si>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</si>
  <si>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</si>
  <si>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11.3</t>
  </si>
  <si>
    <t>12.05</t>
  </si>
  <si>
    <t>13.79</t>
  </si>
  <si>
    <t>14.43</t>
  </si>
  <si>
    <t>14.42</t>
  </si>
  <si>
    <t>17.23</t>
  </si>
  <si>
    <t>19.81</t>
  </si>
  <si>
    <t>22.95</t>
  </si>
  <si>
    <t>28.08</t>
  </si>
  <si>
    <t>33.11</t>
  </si>
  <si>
    <t>Tangible Book Value</t>
  </si>
  <si>
    <t>Tangible Book Value Per Share</t>
  </si>
  <si>
    <t>9.08</t>
  </si>
  <si>
    <t>2.39</t>
  </si>
  <si>
    <t>4.46</t>
  </si>
  <si>
    <t>5.43</t>
  </si>
  <si>
    <t>-2.13</t>
  </si>
  <si>
    <t>1.09</t>
  </si>
  <si>
    <t>3.88</t>
  </si>
  <si>
    <t>7.37</t>
  </si>
  <si>
    <t>5.49</t>
  </si>
  <si>
    <t>10.46</t>
  </si>
  <si>
    <t>Total Debt</t>
  </si>
  <si>
    <t>Net Debt</t>
  </si>
  <si>
    <t>Debt Equivalent Oper. Leases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</si>
  <si>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</si>
  <si>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</si>
  <si>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</si>
  <si>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</si>
  <si>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</si>
  <si>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</si>
  <si>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</si>
  <si>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</si>
  <si>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</si>
  <si>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</si>
  <si>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</si>
  <si>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</si>
  <si>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</si>
  <si>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</si>
  <si>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</si>
  <si>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</si>
  <si>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</si>
  <si>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</si>
  <si>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</si>
  <si>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</si>
  <si>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</si>
  <si>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</si>
  <si>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</si>
  <si>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</si>
  <si>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</si>
  <si>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</si>
  <si>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</si>
  <si>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</si>
  <si>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</si>
  <si>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Insurance Settlements</t>
  </si>
  <si>
    <t>Legal Settlements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</si>
  <si>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</si>
  <si>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</si>
  <si>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</si>
  <si>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</si>
  <si>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</si>
  <si>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</si>
  <si>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</si>
  <si>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</si>
  <si>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</si>
  <si>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2.51</t>
  </si>
  <si>
    <t>2.42</t>
  </si>
  <si>
    <t>2.21</t>
  </si>
  <si>
    <t>2.83</t>
  </si>
  <si>
    <t>4.31</t>
  </si>
  <si>
    <t>3.27</t>
  </si>
  <si>
    <t>5.34</t>
  </si>
  <si>
    <t>6.12</t>
  </si>
  <si>
    <t>6.94</t>
  </si>
  <si>
    <t>Basic EPS - Continuing Operations</t>
  </si>
  <si>
    <t>Basic Weighted Average Shares Outstanding</t>
  </si>
  <si>
    <t>Net EPS - Diluted</t>
  </si>
  <si>
    <t>2.47</t>
  </si>
  <si>
    <t>2.49</t>
  </si>
  <si>
    <t>2.4</t>
  </si>
  <si>
    <t>2.19</t>
  </si>
  <si>
    <t>2.8</t>
  </si>
  <si>
    <t>4.27</t>
  </si>
  <si>
    <t>3.24</t>
  </si>
  <si>
    <t>5.3</t>
  </si>
  <si>
    <t>6.09</t>
  </si>
  <si>
    <t>6.92</t>
  </si>
  <si>
    <t>Diluted EPS - Continuing Operations</t>
  </si>
  <si>
    <t>Diluted Weighted Average Shares Outstanding</t>
  </si>
  <si>
    <t>Normalized Basic EPS</t>
  </si>
  <si>
    <t>1.94</t>
  </si>
  <si>
    <t>2.04</t>
  </si>
  <si>
    <t>2.41</t>
  </si>
  <si>
    <t>2.58</t>
  </si>
  <si>
    <t>3.23</t>
  </si>
  <si>
    <t>3.8</t>
  </si>
  <si>
    <t>4.16</t>
  </si>
  <si>
    <t>4.65</t>
  </si>
  <si>
    <t>5.67</t>
  </si>
  <si>
    <t>Normalized Diluted EPS</t>
  </si>
  <si>
    <t>1.91</t>
  </si>
  <si>
    <t>2.01</t>
  </si>
  <si>
    <t>1.98</t>
  </si>
  <si>
    <t>2.55</t>
  </si>
  <si>
    <t>3.21</t>
  </si>
  <si>
    <t>3.77</t>
  </si>
  <si>
    <t>4.13</t>
  </si>
  <si>
    <t>4.63</t>
  </si>
  <si>
    <t>5.65</t>
  </si>
  <si>
    <t>Dividend Per Share</t>
  </si>
  <si>
    <t>1.12</t>
  </si>
  <si>
    <t>1.23</t>
  </si>
  <si>
    <t>1.34</t>
  </si>
  <si>
    <t>1.42</t>
  </si>
  <si>
    <t>1.5</t>
  </si>
  <si>
    <t>1.56</t>
  </si>
  <si>
    <t>1.59</t>
  </si>
  <si>
    <t>1.68</t>
  </si>
  <si>
    <t>1.76</t>
  </si>
  <si>
    <t>1.92</t>
  </si>
  <si>
    <t>Payout Ratio</t>
  </si>
  <si>
    <t>44.56</t>
  </si>
  <si>
    <t>47.71</t>
  </si>
  <si>
    <t>54.44</t>
  </si>
  <si>
    <t>63.21</t>
  </si>
  <si>
    <t>52.33</t>
  </si>
  <si>
    <t>36.21</t>
  </si>
  <si>
    <t>47.78</t>
  </si>
  <si>
    <t>31.48</t>
  </si>
  <si>
    <t>28.78</t>
  </si>
  <si>
    <t>27.65</t>
  </si>
  <si>
    <t>American Depositary Receipts Ratio (ADR)</t>
  </si>
  <si>
    <t>0.25</t>
  </si>
  <si>
    <t>EBITDA</t>
  </si>
  <si>
    <t>EBITA</t>
  </si>
  <si>
    <t>EBIT</t>
  </si>
  <si>
    <t>EBITDAR</t>
  </si>
  <si>
    <t>Total Revenues (As Reported)</t>
  </si>
  <si>
    <t>Effective Tax Rate - (Ratio)</t>
  </si>
  <si>
    <t>19.05</t>
  </si>
  <si>
    <t>19.83</t>
  </si>
  <si>
    <t>18.26</t>
  </si>
  <si>
    <t>39.46</t>
  </si>
  <si>
    <t>22.02</t>
  </si>
  <si>
    <t>15.2</t>
  </si>
  <si>
    <t>46.3</t>
  </si>
  <si>
    <t>18.85</t>
  </si>
  <si>
    <t>18.53</t>
  </si>
  <si>
    <t>19.28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</si>
  <si>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</si>
  <si>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</si>
  <si>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</si>
  <si>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</si>
  <si>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</si>
  <si>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</si>
  <si>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</si>
  <si>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</si>
  <si>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</si>
  <si>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</si>
  <si>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</si>
  <si>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</si>
  <si>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</si>
  <si>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</si>
  <si>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</si>
  <si>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SG&amp;A Exp. (Total)</t>
  </si>
  <si>
    <t>Total Stock-Based Compensation</t>
  </si>
  <si>
    <t>Profitability</t>
  </si>
  <si>
    <t>Return on Assets</t>
  </si>
  <si>
    <t>11.25</t>
  </si>
  <si>
    <t>10.23</t>
  </si>
  <si>
    <t>8.49</t>
  </si>
  <si>
    <t>10.72</t>
  </si>
  <si>
    <t>11.09</t>
  </si>
  <si>
    <t>11.63</t>
  </si>
  <si>
    <t>12.31</t>
  </si>
  <si>
    <t>12.73</t>
  </si>
  <si>
    <t>12.15</t>
  </si>
  <si>
    <t>12.7</t>
  </si>
  <si>
    <t>Return on Total Capital</t>
  </si>
  <si>
    <t>12.96</t>
  </si>
  <si>
    <t>11.7</t>
  </si>
  <si>
    <t>9.67</t>
  </si>
  <si>
    <t>13.02</t>
  </si>
  <si>
    <t>13.99</t>
  </si>
  <si>
    <t>14.17</t>
  </si>
  <si>
    <t>15.34</t>
  </si>
  <si>
    <t>15.71</t>
  </si>
  <si>
    <t>15.11</t>
  </si>
  <si>
    <t>Return On Equity %</t>
  </si>
  <si>
    <t>21.1</t>
  </si>
  <si>
    <t>21.47</t>
  </si>
  <si>
    <t>18.73</t>
  </si>
  <si>
    <t>15.7</t>
  </si>
  <si>
    <t>19.59</t>
  </si>
  <si>
    <t>27.21</t>
  </si>
  <si>
    <t>17.63</t>
  </si>
  <si>
    <t>24.96</t>
  </si>
  <si>
    <t>23.96</t>
  </si>
  <si>
    <t>22.7</t>
  </si>
  <si>
    <t>Return on Common Equity</t>
  </si>
  <si>
    <t>Margin Analysis</t>
  </si>
  <si>
    <t>Gross Profit Margin %</t>
  </si>
  <si>
    <t>60.24</t>
  </si>
  <si>
    <t>58.15</t>
  </si>
  <si>
    <t>58.21</t>
  </si>
  <si>
    <t>58.95</t>
  </si>
  <si>
    <t>59.77</t>
  </si>
  <si>
    <t>59.1</t>
  </si>
  <si>
    <t>57.68</t>
  </si>
  <si>
    <t>56.5</t>
  </si>
  <si>
    <t>57.38</t>
  </si>
  <si>
    <t>SG&amp;A Margin</t>
  </si>
  <si>
    <t>28.51</t>
  </si>
  <si>
    <t>26.03</t>
  </si>
  <si>
    <t>26.8</t>
  </si>
  <si>
    <t>25.65</t>
  </si>
  <si>
    <t>24.75</t>
  </si>
  <si>
    <t>22.88</t>
  </si>
  <si>
    <t>20.97</t>
  </si>
  <si>
    <t>20.66</t>
  </si>
  <si>
    <t>20.7</t>
  </si>
  <si>
    <t>19.57</t>
  </si>
  <si>
    <t>EBITDA Margin %</t>
  </si>
  <si>
    <t>28.73</t>
  </si>
  <si>
    <t>28.94</t>
  </si>
  <si>
    <t>27.53</t>
  </si>
  <si>
    <t>29.07</t>
  </si>
  <si>
    <t>30.18</t>
  </si>
  <si>
    <t>31.21</t>
  </si>
  <si>
    <t>32.19</t>
  </si>
  <si>
    <t>31.42</t>
  </si>
  <si>
    <t>30.6</t>
  </si>
  <si>
    <t>32.73</t>
  </si>
  <si>
    <t>EBITA Margin %</t>
  </si>
  <si>
    <t>25.27</t>
  </si>
  <si>
    <t>25.86</t>
  </si>
  <si>
    <t>24.35</t>
  </si>
  <si>
    <t>25.92</t>
  </si>
  <si>
    <t>27.27</t>
  </si>
  <si>
    <t>28.67</t>
  </si>
  <si>
    <t>29.67</t>
  </si>
  <si>
    <t>28.4</t>
  </si>
  <si>
    <t>30.65</t>
  </si>
  <si>
    <t>EBIT Margin %</t>
  </si>
  <si>
    <t>24.38</t>
  </si>
  <si>
    <t>24.22</t>
  </si>
  <si>
    <t>22.1</t>
  </si>
  <si>
    <t>23.94</t>
  </si>
  <si>
    <t>24.4</t>
  </si>
  <si>
    <t>27.36</t>
  </si>
  <si>
    <t>28.7</t>
  </si>
  <si>
    <t>27.96</t>
  </si>
  <si>
    <t>27.28</t>
  </si>
  <si>
    <t>29.54</t>
  </si>
  <si>
    <t>Income From Continuing Operations Margin %</t>
  </si>
  <si>
    <t>21.02</t>
  </si>
  <si>
    <t>19.17</t>
  </si>
  <si>
    <t>16.56</t>
  </si>
  <si>
    <t>13.49</t>
  </si>
  <si>
    <t>15.52</t>
  </si>
  <si>
    <t>14.84</t>
  </si>
  <si>
    <t>21.78</t>
  </si>
  <si>
    <t>21.25</t>
  </si>
  <si>
    <t>21.79</t>
  </si>
  <si>
    <t>Net Income Margin %</t>
  </si>
  <si>
    <t>Net Avail. For Common Margin %</t>
  </si>
  <si>
    <t>Normalized Net Income Margin</t>
  </si>
  <si>
    <t>16.23</t>
  </si>
  <si>
    <t>13.66</t>
  </si>
  <si>
    <t>14.72</t>
  </si>
  <si>
    <t>14.16</t>
  </si>
  <si>
    <t>15.79</t>
  </si>
  <si>
    <t>17.26</t>
  </si>
  <si>
    <t>16.99</t>
  </si>
  <si>
    <t>16.16</t>
  </si>
  <si>
    <t>17.78</t>
  </si>
  <si>
    <t>Levered Free Cash Flow Margin</t>
  </si>
  <si>
    <t>13.25</t>
  </si>
  <si>
    <t>22.36</t>
  </si>
  <si>
    <t>11.72</t>
  </si>
  <si>
    <t>21.97</t>
  </si>
  <si>
    <t>16.24</t>
  </si>
  <si>
    <t>19.51</t>
  </si>
  <si>
    <t>25.29</t>
  </si>
  <si>
    <t>3.28</t>
  </si>
  <si>
    <t>9.84</t>
  </si>
  <si>
    <t>Unlevered Free Cash Flow Margin</t>
  </si>
  <si>
    <t>13.46</t>
  </si>
  <si>
    <t>22.74</t>
  </si>
  <si>
    <t>12.57</t>
  </si>
  <si>
    <t>22.72</t>
  </si>
  <si>
    <t>17.11</t>
  </si>
  <si>
    <t>20.36</t>
  </si>
  <si>
    <t>25.76</t>
  </si>
  <si>
    <t>3.67</t>
  </si>
  <si>
    <t>10.54</t>
  </si>
  <si>
    <t>25.95</t>
  </si>
  <si>
    <t>Asset Turnover</t>
  </si>
  <si>
    <t>0.74</t>
  </si>
  <si>
    <t>0.68</t>
  </si>
  <si>
    <t>0.61</t>
  </si>
  <si>
    <t>0.72</t>
  </si>
  <si>
    <t>0.73</t>
  </si>
  <si>
    <t>0.69</t>
  </si>
  <si>
    <t>0.71</t>
  </si>
  <si>
    <t>Fixed Assets Turnover</t>
  </si>
  <si>
    <t>4.08</t>
  </si>
  <si>
    <t>4.76</t>
  </si>
  <si>
    <t>5.31</t>
  </si>
  <si>
    <t>5.99</t>
  </si>
  <si>
    <t>6.74</t>
  </si>
  <si>
    <t>6.41</t>
  </si>
  <si>
    <t>5.85</t>
  </si>
  <si>
    <t>6.52</t>
  </si>
  <si>
    <t>6.87</t>
  </si>
  <si>
    <t>Receivables Turnover (Average Receivables)</t>
  </si>
  <si>
    <t>4.94</t>
  </si>
  <si>
    <t>4.96</t>
  </si>
  <si>
    <t>5.01</t>
  </si>
  <si>
    <t>5.04</t>
  </si>
  <si>
    <t>5.78</t>
  </si>
  <si>
    <t>5.76</t>
  </si>
  <si>
    <t>5.83</t>
  </si>
  <si>
    <t>6.31</t>
  </si>
  <si>
    <t>6.08</t>
  </si>
  <si>
    <t>Inventory Turnover (Average Inventory)</t>
  </si>
  <si>
    <t>3.51</t>
  </si>
  <si>
    <t>3.64</t>
  </si>
  <si>
    <t>3.46</t>
  </si>
  <si>
    <t>3.1</t>
  </si>
  <si>
    <t>2.99</t>
  </si>
  <si>
    <t>2.3</t>
  </si>
  <si>
    <t>1.84</t>
  </si>
  <si>
    <t>1.87</t>
  </si>
  <si>
    <t>Short Term Liquidity</t>
  </si>
  <si>
    <t>Current Ratio</t>
  </si>
  <si>
    <t>5.4</t>
  </si>
  <si>
    <t>2.22</t>
  </si>
  <si>
    <t>4.57</t>
  </si>
  <si>
    <t>2.08</t>
  </si>
  <si>
    <t>2.06</t>
  </si>
  <si>
    <t>2.53</t>
  </si>
  <si>
    <t>1.73</t>
  </si>
  <si>
    <t>3.12</t>
  </si>
  <si>
    <t>2.59</t>
  </si>
  <si>
    <t>Quick Ratio</t>
  </si>
  <si>
    <t>4.04</t>
  </si>
  <si>
    <t>1.74</t>
  </si>
  <si>
    <t>3.53</t>
  </si>
  <si>
    <t>1.32</t>
  </si>
  <si>
    <t>1.57</t>
  </si>
  <si>
    <t>1.04</t>
  </si>
  <si>
    <t>1.27</t>
  </si>
  <si>
    <t>1.29</t>
  </si>
  <si>
    <t>1.18</t>
  </si>
  <si>
    <t>Operating Cash Flow to Current Liabilities</t>
  </si>
  <si>
    <t>1.43</t>
  </si>
  <si>
    <t>0.86</t>
  </si>
  <si>
    <t>1.15</t>
  </si>
  <si>
    <t>0.99</t>
  </si>
  <si>
    <t>0.83</t>
  </si>
  <si>
    <t>1.33</t>
  </si>
  <si>
    <t>0.81</t>
  </si>
  <si>
    <t>0.51</t>
  </si>
  <si>
    <t>0.91</t>
  </si>
  <si>
    <t>1.54</t>
  </si>
  <si>
    <t>Days Sales Outstanding (Average Receivables)</t>
  </si>
  <si>
    <t>78.5</t>
  </si>
  <si>
    <t>74.11</t>
  </si>
  <si>
    <t>73.52</t>
  </si>
  <si>
    <t>72.85</t>
  </si>
  <si>
    <t>72.49</t>
  </si>
  <si>
    <t>63.27</t>
  </si>
  <si>
    <t>63.33</t>
  </si>
  <si>
    <t>62.57</t>
  </si>
  <si>
    <t>57.83</t>
  </si>
  <si>
    <t>60.23</t>
  </si>
  <si>
    <t>Days Outstanding Inventory (Average Inventory)</t>
  </si>
  <si>
    <t>112.72</t>
  </si>
  <si>
    <t>111.69</t>
  </si>
  <si>
    <t>103.97</t>
  </si>
  <si>
    <t>100.21</t>
  </si>
  <si>
    <t>105.47</t>
  </si>
  <si>
    <t>117.92</t>
  </si>
  <si>
    <t>158.52</t>
  </si>
  <si>
    <t>197.94</t>
  </si>
  <si>
    <t>195.69</t>
  </si>
  <si>
    <t>Average Days Payable Outstanding</t>
  </si>
  <si>
    <t>40.58</t>
  </si>
  <si>
    <t>42.39</t>
  </si>
  <si>
    <t>37.22</t>
  </si>
  <si>
    <t>34.6</t>
  </si>
  <si>
    <t>33.05</t>
  </si>
  <si>
    <t>36.62</t>
  </si>
  <si>
    <t>37.08</t>
  </si>
  <si>
    <t>28.53</t>
  </si>
  <si>
    <t>26.6</t>
  </si>
  <si>
    <t>38.42</t>
  </si>
  <si>
    <t>Cash Conversion Cycle (Average Days)</t>
  </si>
  <si>
    <t>150.64</t>
  </si>
  <si>
    <t>143.42</t>
  </si>
  <si>
    <t>140.27</t>
  </si>
  <si>
    <t>138.46</t>
  </si>
  <si>
    <t>144.9</t>
  </si>
  <si>
    <t>144.57</t>
  </si>
  <si>
    <t>148.24</t>
  </si>
  <si>
    <t>192.56</t>
  </si>
  <si>
    <t>229.16</t>
  </si>
  <si>
    <t>217.51</t>
  </si>
  <si>
    <t>Long Term Solvency</t>
  </si>
  <si>
    <t>Total Debt/Equity</t>
  </si>
  <si>
    <t>18.94</t>
  </si>
  <si>
    <t>69.33</t>
  </si>
  <si>
    <t>55.02</t>
  </si>
  <si>
    <t>13.67</t>
  </si>
  <si>
    <t>61.33</t>
  </si>
  <si>
    <t>52.03</t>
  </si>
  <si>
    <t>27.51</t>
  </si>
  <si>
    <t>27.3</t>
  </si>
  <si>
    <t>38.26</t>
  </si>
  <si>
    <t>17.97</t>
  </si>
  <si>
    <t>Total Debt / Total Capital</t>
  </si>
  <si>
    <t>15.92</t>
  </si>
  <si>
    <t>40.94</t>
  </si>
  <si>
    <t>35.49</t>
  </si>
  <si>
    <t>12.03</t>
  </si>
  <si>
    <t>38.01</t>
  </si>
  <si>
    <t>34.22</t>
  </si>
  <si>
    <t>21.57</t>
  </si>
  <si>
    <t>21.45</t>
  </si>
  <si>
    <t>27.67</t>
  </si>
  <si>
    <t>15.23</t>
  </si>
  <si>
    <t>LT Debt/Equity</t>
  </si>
  <si>
    <t>51.63</t>
  </si>
  <si>
    <t>13.11</t>
  </si>
  <si>
    <t>60.75</t>
  </si>
  <si>
    <t>50.7</t>
  </si>
  <si>
    <t>26.27</t>
  </si>
  <si>
    <t>26.36</t>
  </si>
  <si>
    <t>37.48</t>
  </si>
  <si>
    <t>17.24</t>
  </si>
  <si>
    <t>Long-Term Debt / Total Capital</t>
  </si>
  <si>
    <t>30.49</t>
  </si>
  <si>
    <t>11.54</t>
  </si>
  <si>
    <t>37.66</t>
  </si>
  <si>
    <t>33.35</t>
  </si>
  <si>
    <t>20.6</t>
  </si>
  <si>
    <t>27.11</t>
  </si>
  <si>
    <t>14.62</t>
  </si>
  <si>
    <t>Total Liabilities / Total Assets</t>
  </si>
  <si>
    <t>27.33</t>
  </si>
  <si>
    <t>47.99</t>
  </si>
  <si>
    <t>43.48</t>
  </si>
  <si>
    <t>32.8</t>
  </si>
  <si>
    <t>49.55</t>
  </si>
  <si>
    <t>45.57</t>
  </si>
  <si>
    <t>38.97</t>
  </si>
  <si>
    <t>34.05</t>
  </si>
  <si>
    <t>38.83</t>
  </si>
  <si>
    <t>29.22</t>
  </si>
  <si>
    <t>EBIT / Interest Expense</t>
  </si>
  <si>
    <t>70.83</t>
  </si>
  <si>
    <t>39.73</t>
  </si>
  <si>
    <t>16.18</t>
  </si>
  <si>
    <t>19.76</t>
  </si>
  <si>
    <t>17.59</t>
  </si>
  <si>
    <t>20.04</t>
  </si>
  <si>
    <t>38.25</t>
  </si>
  <si>
    <t>44.83</t>
  </si>
  <si>
    <t>24.31</t>
  </si>
  <si>
    <t>27.84</t>
  </si>
  <si>
    <t>EBITDA / Interest Expense</t>
  </si>
  <si>
    <t>83.47</t>
  </si>
  <si>
    <t>47.48</t>
  </si>
  <si>
    <t>20.15</t>
  </si>
  <si>
    <t>23.99</t>
  </si>
  <si>
    <t>21.76</t>
  </si>
  <si>
    <t>23.51</t>
  </si>
  <si>
    <t>44.37</t>
  </si>
  <si>
    <t>51.97</t>
  </si>
  <si>
    <t>27.98</t>
  </si>
  <si>
    <t>31.67</t>
  </si>
  <si>
    <t>(EBITDA - Capex) / Interest Expense</t>
  </si>
  <si>
    <t>72.65</t>
  </si>
  <si>
    <t>42.26</t>
  </si>
  <si>
    <t>17.94</t>
  </si>
  <si>
    <t>19.86</t>
  </si>
  <si>
    <t>21.15</t>
  </si>
  <si>
    <t>40.09</t>
  </si>
  <si>
    <t>45.93</t>
  </si>
  <si>
    <t>25.45</t>
  </si>
  <si>
    <t>29.66</t>
  </si>
  <si>
    <t>Total Debt / EBITDA</t>
  </si>
  <si>
    <t>0.62</t>
  </si>
  <si>
    <t>1.9</t>
  </si>
  <si>
    <t>0.41</t>
  </si>
  <si>
    <t>1.62</t>
  </si>
  <si>
    <t>1.37</t>
  </si>
  <si>
    <t>0.75</t>
  </si>
  <si>
    <t>0.79</t>
  </si>
  <si>
    <t>1.19</t>
  </si>
  <si>
    <t>0.56</t>
  </si>
  <si>
    <t>Net Debt / EBITDA</t>
  </si>
  <si>
    <t>-0.86</t>
  </si>
  <si>
    <t>0.45</t>
  </si>
  <si>
    <t>0.14</t>
  </si>
  <si>
    <t>0.88</t>
  </si>
  <si>
    <t>0.44</t>
  </si>
  <si>
    <t>1.01</t>
  </si>
  <si>
    <t>0.4</t>
  </si>
  <si>
    <t>Total Debt / (EBITDA - Capex)</t>
  </si>
  <si>
    <t>2.48</t>
  </si>
  <si>
    <t>2.13</t>
  </si>
  <si>
    <t>0.46</t>
  </si>
  <si>
    <t>1.77</t>
  </si>
  <si>
    <t>1.52</t>
  </si>
  <si>
    <t>0.9</t>
  </si>
  <si>
    <t>1.31</t>
  </si>
  <si>
    <t>0.59</t>
  </si>
  <si>
    <t>Net Debt / (EBITDA - Capex)</t>
  </si>
  <si>
    <t>-0.99</t>
  </si>
  <si>
    <t>0.94</t>
  </si>
  <si>
    <t>0.15</t>
  </si>
  <si>
    <t>0.98</t>
  </si>
  <si>
    <t>0.49</t>
  </si>
  <si>
    <t>0.63</t>
  </si>
  <si>
    <t>1.11</t>
  </si>
  <si>
    <t>0.43</t>
  </si>
  <si>
    <t>Growth Over Prior Year</t>
  </si>
  <si>
    <t>Total Revenues, 1 Yr. Growth %</t>
  </si>
  <si>
    <t>7.97</t>
  </si>
  <si>
    <t>9.52</t>
  </si>
  <si>
    <t>12.4</t>
  </si>
  <si>
    <t>13.23</t>
  </si>
  <si>
    <t>11.38</t>
  </si>
  <si>
    <t>13.44</t>
  </si>
  <si>
    <t>8.11</t>
  </si>
  <si>
    <t>11.93</t>
  </si>
  <si>
    <t>18.02</t>
  </si>
  <si>
    <t>10.95</t>
  </si>
  <si>
    <t>Gross Profit, 1 Yr. Growth %</t>
  </si>
  <si>
    <t>2.18</t>
  </si>
  <si>
    <t>5.45</t>
  </si>
  <si>
    <t>12.68</t>
  </si>
  <si>
    <t>13.35</t>
  </si>
  <si>
    <t>12.8</t>
  </si>
  <si>
    <t>15.02</t>
  </si>
  <si>
    <t>6.91</t>
  </si>
  <si>
    <t>9.24</t>
  </si>
  <si>
    <t>15.61</t>
  </si>
  <si>
    <t>12.67</t>
  </si>
  <si>
    <t>EBITDA, 1 Yr. Growth %</t>
  </si>
  <si>
    <t>0.77</t>
  </si>
  <si>
    <t>10.33</t>
  </si>
  <si>
    <t>15.67</t>
  </si>
  <si>
    <t>22.58</t>
  </si>
  <si>
    <t>11.5</t>
  </si>
  <si>
    <t>9.27</t>
  </si>
  <si>
    <t>14.73</t>
  </si>
  <si>
    <t>18.69</t>
  </si>
  <si>
    <t>EBITA, 1 Yr. Growth %</t>
  </si>
  <si>
    <t>2.26</t>
  </si>
  <si>
    <t>13.77</t>
  </si>
  <si>
    <t>7.27</t>
  </si>
  <si>
    <t>20.53</t>
  </si>
  <si>
    <t>17.19</t>
  </si>
  <si>
    <t>25.22</t>
  </si>
  <si>
    <t>11.88</t>
  </si>
  <si>
    <t>9.17</t>
  </si>
  <si>
    <t>15.62</t>
  </si>
  <si>
    <t>19.74</t>
  </si>
  <si>
    <t>EBIT, 1 Yr. Growth %</t>
  </si>
  <si>
    <t>8.8</t>
  </si>
  <si>
    <t>22.67</t>
  </si>
  <si>
    <t>13.52</t>
  </si>
  <si>
    <t>13.41</t>
  </si>
  <si>
    <t>9.01</t>
  </si>
  <si>
    <t>14.95</t>
  </si>
  <si>
    <t>Earnings From Cont. Operations, 1 Yr. Growth %</t>
  </si>
  <si>
    <t>2.2</t>
  </si>
  <si>
    <t>-0.14</t>
  </si>
  <si>
    <t>-2.87</t>
  </si>
  <si>
    <t>-7.8</t>
  </si>
  <si>
    <t>28.2</t>
  </si>
  <si>
    <t>53.65</t>
  </si>
  <si>
    <t>-23.67</t>
  </si>
  <si>
    <t>64.26</t>
  </si>
  <si>
    <t>15.15</t>
  </si>
  <si>
    <t>13.75</t>
  </si>
  <si>
    <t>Net Income, 1 Yr. Growth %</t>
  </si>
  <si>
    <t>Normalized Net Income, 1 Yr. Growth %</t>
  </si>
  <si>
    <t>4.75</t>
  </si>
  <si>
    <t>-1.09</t>
  </si>
  <si>
    <t>22.08</t>
  </si>
  <si>
    <t>7.12</t>
  </si>
  <si>
    <t>26.49</t>
  </si>
  <si>
    <t>18.21</t>
  </si>
  <si>
    <t>10.15</t>
  </si>
  <si>
    <t>12.01</t>
  </si>
  <si>
    <t>22.12</t>
  </si>
  <si>
    <t>Diluted EPS Before Extra, 1 Yr. Growth %</t>
  </si>
  <si>
    <t>3.35</t>
  </si>
  <si>
    <t>-3.61</t>
  </si>
  <si>
    <t>-8.75</t>
  </si>
  <si>
    <t>27.85</t>
  </si>
  <si>
    <t>52.5</t>
  </si>
  <si>
    <t>-24.12</t>
  </si>
  <si>
    <t>63.58</t>
  </si>
  <si>
    <t>14.91</t>
  </si>
  <si>
    <t>13.63</t>
  </si>
  <si>
    <t>Accounts Receivable, 1 Yr. Growth %</t>
  </si>
  <si>
    <t>5.38</t>
  </si>
  <si>
    <t>17.91</t>
  </si>
  <si>
    <t>7.36</t>
  </si>
  <si>
    <t>8.31</t>
  </si>
  <si>
    <t>-10.07</t>
  </si>
  <si>
    <t>29.15</t>
  </si>
  <si>
    <t>-3.77</t>
  </si>
  <si>
    <t>22.4</t>
  </si>
  <si>
    <t>18.78</t>
  </si>
  <si>
    <t>Inventory, 1 Yr. Growth %</t>
  </si>
  <si>
    <t>49.23</t>
  </si>
  <si>
    <t>-9.08</t>
  </si>
  <si>
    <t>19.54</t>
  </si>
  <si>
    <t>30.12</t>
  </si>
  <si>
    <t>19.24</t>
  </si>
  <si>
    <t>9.62</t>
  </si>
  <si>
    <t>83.45</t>
  </si>
  <si>
    <t>34.06</t>
  </si>
  <si>
    <t>-12.85</t>
  </si>
  <si>
    <t>Net Property, Plant and Equip., 1 Yr. Growth %</t>
  </si>
  <si>
    <t>-10.71</t>
  </si>
  <si>
    <t>-0.9</t>
  </si>
  <si>
    <t>-1.95</t>
  </si>
  <si>
    <t>0.24</t>
  </si>
  <si>
    <t>10.53</t>
  </si>
  <si>
    <t>6.49</t>
  </si>
  <si>
    <t>5.6</t>
  </si>
  <si>
    <t>Total Assets, 1 Yr. Growth %</t>
  </si>
  <si>
    <t>-7.48</t>
  </si>
  <si>
    <t>49.37</t>
  </si>
  <si>
    <t>6.5</t>
  </si>
  <si>
    <t>-11.66</t>
  </si>
  <si>
    <t>34.07</t>
  </si>
  <si>
    <t>11.68</t>
  </si>
  <si>
    <t>3.07</t>
  </si>
  <si>
    <t>7.78</t>
  </si>
  <si>
    <t>32.49</t>
  </si>
  <si>
    <t>1.79</t>
  </si>
  <si>
    <t>Tangible Book Value, 1 Yr. Growth %</t>
  </si>
  <si>
    <t>-10.38</t>
  </si>
  <si>
    <t>-73.68</t>
  </si>
  <si>
    <t>88.69</t>
  </si>
  <si>
    <t>22.3</t>
  </si>
  <si>
    <t>-139.52</t>
  </si>
  <si>
    <t>-151.77</t>
  </si>
  <si>
    <t>256.51</t>
  </si>
  <si>
    <t>90.79</t>
  </si>
  <si>
    <t>-25.14</t>
  </si>
  <si>
    <t>90.28</t>
  </si>
  <si>
    <t>Common Equity, 1 Yr. Growth %</t>
  </si>
  <si>
    <t>-9.72</t>
  </si>
  <si>
    <t>6.77</t>
  </si>
  <si>
    <t>15.66</t>
  </si>
  <si>
    <t>0.64</t>
  </si>
  <si>
    <t>20.5</t>
  </si>
  <si>
    <t>15.56</t>
  </si>
  <si>
    <t>16.46</t>
  </si>
  <si>
    <t>22.89</t>
  </si>
  <si>
    <t>Cash From Operations, 1 Yr. Growth %</t>
  </si>
  <si>
    <t>-2.07</t>
  </si>
  <si>
    <t>-24.43</t>
  </si>
  <si>
    <t>-9.1</t>
  </si>
  <si>
    <t>74.76</t>
  </si>
  <si>
    <t>-8.17</t>
  </si>
  <si>
    <t>-52.34</t>
  </si>
  <si>
    <t>97.44</t>
  </si>
  <si>
    <t>102.11</t>
  </si>
  <si>
    <t>Capital Expenditures, 1 Yr. Growth %</t>
  </si>
  <si>
    <t>-14.05</t>
  </si>
  <si>
    <t>-6.35</t>
  </si>
  <si>
    <t>6.3</t>
  </si>
  <si>
    <t>0.58</t>
  </si>
  <si>
    <t>9.79</t>
  </si>
  <si>
    <t>38.74</t>
  </si>
  <si>
    <t>7.74</t>
  </si>
  <si>
    <t>31.27</t>
  </si>
  <si>
    <t>-11.25</t>
  </si>
  <si>
    <t>-16.89</t>
  </si>
  <si>
    <t>Levered Free Cash Flow, 1 Yr. Growth %</t>
  </si>
  <si>
    <t>9.57</t>
  </si>
  <si>
    <t>59.39</t>
  </si>
  <si>
    <t>-41.08</t>
  </si>
  <si>
    <t>112.24</t>
  </si>
  <si>
    <t>-17.63</t>
  </si>
  <si>
    <t>36.24</t>
  </si>
  <si>
    <t>40.17</t>
  </si>
  <si>
    <t>-84.95</t>
  </si>
  <si>
    <t>225.3</t>
  </si>
  <si>
    <t>195.78</t>
  </si>
  <si>
    <t>Unlevered Free Cash Flow, 1 Yr. Growth %</t>
  </si>
  <si>
    <t>9.29</t>
  </si>
  <si>
    <t>59.86</t>
  </si>
  <si>
    <t>-37.85</t>
  </si>
  <si>
    <t>104.65</t>
  </si>
  <si>
    <t>-16.13</t>
  </si>
  <si>
    <t>36.78</t>
  </si>
  <si>
    <t>-83.47</t>
  </si>
  <si>
    <t>214.18</t>
  </si>
  <si>
    <t>181.11</t>
  </si>
  <si>
    <t>Dividend Per Share, 1 Yr. Growth %</t>
  </si>
  <si>
    <t>9.82</t>
  </si>
  <si>
    <t>8.94</t>
  </si>
  <si>
    <t>5.97</t>
  </si>
  <si>
    <t>5.63</t>
  </si>
  <si>
    <t>5.66</t>
  </si>
  <si>
    <t>9.09</t>
  </si>
  <si>
    <t>Compound Annual Growth Rate Over Two Years</t>
  </si>
  <si>
    <t>Total Revenues, 2 Yr. CAGR %</t>
  </si>
  <si>
    <t>5.29</t>
  </si>
  <si>
    <t>8.74</t>
  </si>
  <si>
    <t>12.82</t>
  </si>
  <si>
    <t>12.3</t>
  </si>
  <si>
    <t>12.41</t>
  </si>
  <si>
    <t>10.75</t>
  </si>
  <si>
    <t>14.93</t>
  </si>
  <si>
    <t>Gross Profit, 2 Yr. CAGR %</t>
  </si>
  <si>
    <t>3.69</t>
  </si>
  <si>
    <t>13.01</t>
  </si>
  <si>
    <t>13.08</t>
  </si>
  <si>
    <t>13.91</t>
  </si>
  <si>
    <t>10.89</t>
  </si>
  <si>
    <t>8.06</t>
  </si>
  <si>
    <t>12.38</t>
  </si>
  <si>
    <t>14.13</t>
  </si>
  <si>
    <t>EBITDA, 2 Yr. CAGR %</t>
  </si>
  <si>
    <t>2.63</t>
  </si>
  <si>
    <t>5.44</t>
  </si>
  <si>
    <t>8.61</t>
  </si>
  <si>
    <t>14.08</t>
  </si>
  <si>
    <t>17.6</t>
  </si>
  <si>
    <t>18.23</t>
  </si>
  <si>
    <t>16.91</t>
  </si>
  <si>
    <t>10.38</t>
  </si>
  <si>
    <t>12.06</t>
  </si>
  <si>
    <t>16.69</t>
  </si>
  <si>
    <t>EBITA, 2 Yr. CAGR %</t>
  </si>
  <si>
    <t>4.33</t>
  </si>
  <si>
    <t>7.06</t>
  </si>
  <si>
    <t>9.74</t>
  </si>
  <si>
    <t>14.87</t>
  </si>
  <si>
    <t>20.22</t>
  </si>
  <si>
    <t>18.36</t>
  </si>
  <si>
    <t>10.52</t>
  </si>
  <si>
    <t>12.45</t>
  </si>
  <si>
    <t>17.66</t>
  </si>
  <si>
    <t>EBIT, 2 Yr. CAGR %</t>
  </si>
  <si>
    <t>3.83</t>
  </si>
  <si>
    <t>4.84</t>
  </si>
  <si>
    <t>5.64</t>
  </si>
  <si>
    <t>13.38</t>
  </si>
  <si>
    <t>20.17</t>
  </si>
  <si>
    <t>20.12</t>
  </si>
  <si>
    <t>11.19</t>
  </si>
  <si>
    <t>17.52</t>
  </si>
  <si>
    <t>Earnings From Cont. Operations, 2 Yr. CAGR %</t>
  </si>
  <si>
    <t>7.19</t>
  </si>
  <si>
    <t>1.03</t>
  </si>
  <si>
    <t>-1.51</t>
  </si>
  <si>
    <t>-5.37</t>
  </si>
  <si>
    <t>8.72</t>
  </si>
  <si>
    <t>40.35</t>
  </si>
  <si>
    <t>8.3</t>
  </si>
  <si>
    <t>11.97</t>
  </si>
  <si>
    <t>37.53</t>
  </si>
  <si>
    <t>14.45</t>
  </si>
  <si>
    <t>Net Income, 2 Yr. CAGR %</t>
  </si>
  <si>
    <t>Normalized Net Income, 2 Yr. CAGR %</t>
  </si>
  <si>
    <t>2.92</t>
  </si>
  <si>
    <t>11.03</t>
  </si>
  <si>
    <t>14.35</t>
  </si>
  <si>
    <t>16.4</t>
  </si>
  <si>
    <t>22.28</t>
  </si>
  <si>
    <t>14.11</t>
  </si>
  <si>
    <t>16.96</t>
  </si>
  <si>
    <t>Diluted EPS Before Extra, 2 Yr. CAGR %</t>
  </si>
  <si>
    <t>8.45</t>
  </si>
  <si>
    <t>2.07</t>
  </si>
  <si>
    <t>-1.43</t>
  </si>
  <si>
    <t>-6.22</t>
  </si>
  <si>
    <t>8.01</t>
  </si>
  <si>
    <t>39.63</t>
  </si>
  <si>
    <t>7.57</t>
  </si>
  <si>
    <t>11.41</t>
  </si>
  <si>
    <t>37.1</t>
  </si>
  <si>
    <t>14.27</t>
  </si>
  <si>
    <t>Accounts Receivable, 2 Yr. CAGR %</t>
  </si>
  <si>
    <t>6.72</t>
  </si>
  <si>
    <t>3.08</t>
  </si>
  <si>
    <t>11.47</t>
  </si>
  <si>
    <t>12.51</t>
  </si>
  <si>
    <t>9.31</t>
  </si>
  <si>
    <t>-1.31</t>
  </si>
  <si>
    <t>7.77</t>
  </si>
  <si>
    <t>11.48</t>
  </si>
  <si>
    <t>8.53</t>
  </si>
  <si>
    <t>Inventory, 2 Yr. CAGR %</t>
  </si>
  <si>
    <t>30.1</t>
  </si>
  <si>
    <t>16.49</t>
  </si>
  <si>
    <t>4.26</t>
  </si>
  <si>
    <t>9.41</t>
  </si>
  <si>
    <t>14.15</t>
  </si>
  <si>
    <t>24.56</t>
  </si>
  <si>
    <t>14.33</t>
  </si>
  <si>
    <t>42.89</t>
  </si>
  <si>
    <t>56.82</t>
  </si>
  <si>
    <t>8.09</t>
  </si>
  <si>
    <t>Net Property, Plant and Equip., 2 Yr. CAGR %</t>
  </si>
  <si>
    <t>-2.92</t>
  </si>
  <si>
    <t>-5.93</t>
  </si>
  <si>
    <t>0.3</t>
  </si>
  <si>
    <t>17.72</t>
  </si>
  <si>
    <t>23.62</t>
  </si>
  <si>
    <t>6.05</t>
  </si>
  <si>
    <t>Total Assets, 2 Yr. CAGR %</t>
  </si>
  <si>
    <t>-0.6</t>
  </si>
  <si>
    <t>17.49</t>
  </si>
  <si>
    <t>26.09</t>
  </si>
  <si>
    <t>8.82</t>
  </si>
  <si>
    <t>7.29</t>
  </si>
  <si>
    <t>19.5</t>
  </si>
  <si>
    <t>16.13</t>
  </si>
  <si>
    <t>Tangible Book Value, 2 Yr. CAGR %</t>
  </si>
  <si>
    <t>-0.4</t>
  </si>
  <si>
    <t>-51.44</t>
  </si>
  <si>
    <t>-29.53</t>
  </si>
  <si>
    <t>51.91</t>
  </si>
  <si>
    <t>-30.48</t>
  </si>
  <si>
    <t>-54.77</t>
  </si>
  <si>
    <t>35.86</t>
  </si>
  <si>
    <t>160.81</t>
  </si>
  <si>
    <t>19.35</t>
  </si>
  <si>
    <t>Common Equity, 2 Yr. CAGR %</t>
  </si>
  <si>
    <t>-0.72</t>
  </si>
  <si>
    <t>-1.82</t>
  </si>
  <si>
    <t>11.13</t>
  </si>
  <si>
    <t>10.22</t>
  </si>
  <si>
    <t>2.82</t>
  </si>
  <si>
    <t>10.12</t>
  </si>
  <si>
    <t>18.01</t>
  </si>
  <si>
    <t>16.01</t>
  </si>
  <si>
    <t>19.63</t>
  </si>
  <si>
    <t>20.3</t>
  </si>
  <si>
    <t>Cash From Operations, 2 Yr. CAGR %</t>
  </si>
  <si>
    <t>-2.47</t>
  </si>
  <si>
    <t>18.34</t>
  </si>
  <si>
    <t>3.95</t>
  </si>
  <si>
    <t>26.04</t>
  </si>
  <si>
    <t>26.68</t>
  </si>
  <si>
    <t>-33.84</t>
  </si>
  <si>
    <t>-2.99</t>
  </si>
  <si>
    <t>99.76</t>
  </si>
  <si>
    <t>Capital Expenditures, 2 Yr. CAGR %</t>
  </si>
  <si>
    <t>-0.85</t>
  </si>
  <si>
    <t>-10.28</t>
  </si>
  <si>
    <t>-0.23</t>
  </si>
  <si>
    <t>3.4</t>
  </si>
  <si>
    <t>5.09</t>
  </si>
  <si>
    <t>23.42</t>
  </si>
  <si>
    <t>22.26</t>
  </si>
  <si>
    <t>18.93</t>
  </si>
  <si>
    <t>7.94</t>
  </si>
  <si>
    <t>-14.11</t>
  </si>
  <si>
    <t>Levered Free Cash Flow, 2 Yr. CAGR %</t>
  </si>
  <si>
    <t>-10.55</t>
  </si>
  <si>
    <t>42.32</t>
  </si>
  <si>
    <t>-3.1</t>
  </si>
  <si>
    <t>12.63</t>
  </si>
  <si>
    <t>32.22</t>
  </si>
  <si>
    <t>5.93</t>
  </si>
  <si>
    <t>38.19</t>
  </si>
  <si>
    <t>-54.92</t>
  </si>
  <si>
    <t>-27.01</t>
  </si>
  <si>
    <t>204.63</t>
  </si>
  <si>
    <t>Unlevered Free Cash Flow, 2 Yr. CAGR %</t>
  </si>
  <si>
    <t>-10.47</t>
  </si>
  <si>
    <t>42.19</t>
  </si>
  <si>
    <t>-0.32</t>
  </si>
  <si>
    <t>13.58</t>
  </si>
  <si>
    <t>31.01</t>
  </si>
  <si>
    <t>35.89</t>
  </si>
  <si>
    <t>-53.3</t>
  </si>
  <si>
    <t>-25.16</t>
  </si>
  <si>
    <t>193.01</t>
  </si>
  <si>
    <t>Dividend Per Share, 2 Yr. CAGR %</t>
  </si>
  <si>
    <t>28.34</t>
  </si>
  <si>
    <t>10.91</t>
  </si>
  <si>
    <t>9.38</t>
  </si>
  <si>
    <t>7.45</t>
  </si>
  <si>
    <t>5.8</t>
  </si>
  <si>
    <t>4.81</t>
  </si>
  <si>
    <t>2.96</t>
  </si>
  <si>
    <t>5.21</t>
  </si>
  <si>
    <t>6.9</t>
  </si>
  <si>
    <t>Compound Annual Growth Rate Over Three Years</t>
  </si>
  <si>
    <t>Total Revenues, 3 Yr. CAGR %</t>
  </si>
  <si>
    <t>7.05</t>
  </si>
  <si>
    <t>6.68</t>
  </si>
  <si>
    <t>9.95</t>
  </si>
  <si>
    <t>11.71</t>
  </si>
  <si>
    <t>12.34</t>
  </si>
  <si>
    <t>10.96</t>
  </si>
  <si>
    <t>11.14</t>
  </si>
  <si>
    <t>12.61</t>
  </si>
  <si>
    <t>13.59</t>
  </si>
  <si>
    <t>Gross Profit, 3 Yr. CAGR %</t>
  </si>
  <si>
    <t>7.21</t>
  </si>
  <si>
    <t>10.43</t>
  </si>
  <si>
    <t>12.94</t>
  </si>
  <si>
    <t>13.72</t>
  </si>
  <si>
    <t>11.52</t>
  </si>
  <si>
    <t>10.34</t>
  </si>
  <si>
    <t>12.47</t>
  </si>
  <si>
    <t>EBITDA, 3 Yr. CAGR %</t>
  </si>
  <si>
    <t>8.25</t>
  </si>
  <si>
    <t>5.14</t>
  </si>
  <si>
    <t>5.47</t>
  </si>
  <si>
    <t>14.6</t>
  </si>
  <si>
    <t>17.5</t>
  </si>
  <si>
    <t>15.95</t>
  </si>
  <si>
    <t>14.3</t>
  </si>
  <si>
    <t>11.87</t>
  </si>
  <si>
    <t>14.23</t>
  </si>
  <si>
    <t>EBITA, 3 Yr. CAGR %</t>
  </si>
  <si>
    <t>11.22</t>
  </si>
  <si>
    <t>6.85</t>
  </si>
  <si>
    <t>15.63</t>
  </si>
  <si>
    <t>18.98</t>
  </si>
  <si>
    <t>17.37</t>
  </si>
  <si>
    <t>15.22</t>
  </si>
  <si>
    <t>12.26</t>
  </si>
  <si>
    <t>14.83</t>
  </si>
  <si>
    <t>EBIT, 3 Yr. CAGR %</t>
  </si>
  <si>
    <t>11.6</t>
  </si>
  <si>
    <t>5.46</t>
  </si>
  <si>
    <t>3.54</t>
  </si>
  <si>
    <t>11.04</t>
  </si>
  <si>
    <t>13.42</t>
  </si>
  <si>
    <t>17.87</t>
  </si>
  <si>
    <t>16.29</t>
  </si>
  <si>
    <t>12.5</t>
  </si>
  <si>
    <t>14.69</t>
  </si>
  <si>
    <t>Earnings From Cont. Operations, 3 Yr. CAGR %</t>
  </si>
  <si>
    <t>11.46</t>
  </si>
  <si>
    <t>4.69</t>
  </si>
  <si>
    <t>-0.29</t>
  </si>
  <si>
    <t>-3.66</t>
  </si>
  <si>
    <t>4.71</t>
  </si>
  <si>
    <t>22.01</t>
  </si>
  <si>
    <t>14.56</t>
  </si>
  <si>
    <t>24.43</t>
  </si>
  <si>
    <t>29.1</t>
  </si>
  <si>
    <t>Net Income, 3 Yr. CAGR %</t>
  </si>
  <si>
    <t>Normalized Net Income, 3 Yr. CAGR %</t>
  </si>
  <si>
    <t>3.63</t>
  </si>
  <si>
    <t>1.07</t>
  </si>
  <si>
    <t>8.14</t>
  </si>
  <si>
    <t>9.71</t>
  </si>
  <si>
    <t>18.1</t>
  </si>
  <si>
    <t>13.48</t>
  </si>
  <si>
    <t>Diluted EPS Before Extra, 3 Yr. CAGR %</t>
  </si>
  <si>
    <t>13.04</t>
  </si>
  <si>
    <t>5.84</t>
  </si>
  <si>
    <t>-3.93</t>
  </si>
  <si>
    <t>3.99</t>
  </si>
  <si>
    <t>21.17</t>
  </si>
  <si>
    <t>13.95</t>
  </si>
  <si>
    <t>23.7</t>
  </si>
  <si>
    <t>12.56</t>
  </si>
  <si>
    <t>Accounts Receivable, 3 Yr. CAGR %</t>
  </si>
  <si>
    <t>8.59</t>
  </si>
  <si>
    <t>6.27</t>
  </si>
  <si>
    <t>7.8</t>
  </si>
  <si>
    <t>10.08</t>
  </si>
  <si>
    <t>12.11</t>
  </si>
  <si>
    <t>7.95</t>
  </si>
  <si>
    <t>3.78</t>
  </si>
  <si>
    <t>15.01</t>
  </si>
  <si>
    <t>Inventory, 3 Yr. CAGR %</t>
  </si>
  <si>
    <t>12.29</t>
  </si>
  <si>
    <t>15.45</t>
  </si>
  <si>
    <t>2.87</t>
  </si>
  <si>
    <t>15.82</t>
  </si>
  <si>
    <t>19.37</t>
  </si>
  <si>
    <t>34.53</t>
  </si>
  <si>
    <t>39.88</t>
  </si>
  <si>
    <t>28.93</t>
  </si>
  <si>
    <t>Net Property, Plant and Equip., 3 Yr. CAGR %</t>
  </si>
  <si>
    <t>-3.71</t>
  </si>
  <si>
    <t>-2.25</t>
  </si>
  <si>
    <t>-3.17</t>
  </si>
  <si>
    <t>-0.1</t>
  </si>
  <si>
    <t>0.28</t>
  </si>
  <si>
    <t>10.76</t>
  </si>
  <si>
    <t>15.27</t>
  </si>
  <si>
    <t>17.62</t>
  </si>
  <si>
    <t>7.52</t>
  </si>
  <si>
    <t>5.7</t>
  </si>
  <si>
    <t>Total Assets, 3 Yr. CAGR %</t>
  </si>
  <si>
    <t>13.81</t>
  </si>
  <si>
    <t>13.68</t>
  </si>
  <si>
    <t>11.98</t>
  </si>
  <si>
    <t>8.05</t>
  </si>
  <si>
    <t>9.77</t>
  </si>
  <si>
    <t>13.28</t>
  </si>
  <si>
    <t>Tangible Book Value, 3 Yr. CAGR %</t>
  </si>
  <si>
    <t>-0.53</t>
  </si>
  <si>
    <t>-36.09</t>
  </si>
  <si>
    <t>-23.65</t>
  </si>
  <si>
    <t>-15.32</t>
  </si>
  <si>
    <t>-3.03</t>
  </si>
  <si>
    <t>-36.99</t>
  </si>
  <si>
    <t>-9.98</t>
  </si>
  <si>
    <t>52.14</t>
  </si>
  <si>
    <t>72.04</t>
  </si>
  <si>
    <t>39.55</t>
  </si>
  <si>
    <t>Common Equity, 3 Yr. CAGR %</t>
  </si>
  <si>
    <t>-0.42</t>
  </si>
  <si>
    <t>1.72</t>
  </si>
  <si>
    <t>9.06</t>
  </si>
  <si>
    <t>6.93</t>
  </si>
  <si>
    <t>8.4</t>
  </si>
  <si>
    <t>11.91</t>
  </si>
  <si>
    <t>19.01</t>
  </si>
  <si>
    <t>Cash From Operations, 3 Yr. CAGR %</t>
  </si>
  <si>
    <t>0</t>
  </si>
  <si>
    <t>10.8</t>
  </si>
  <si>
    <t>9.64</t>
  </si>
  <si>
    <t>-5.73</t>
  </si>
  <si>
    <t>24.67</t>
  </si>
  <si>
    <t>-8.54</t>
  </si>
  <si>
    <t>-4.75</t>
  </si>
  <si>
    <t>23.9</t>
  </si>
  <si>
    <t>Capital Expenditures, 3 Yr. CAGR %</t>
  </si>
  <si>
    <t>9.86</t>
  </si>
  <si>
    <t>-2.72</t>
  </si>
  <si>
    <t>-5.07</t>
  </si>
  <si>
    <t>0.04</t>
  </si>
  <si>
    <t>15.28</t>
  </si>
  <si>
    <t>17.96</t>
  </si>
  <si>
    <t>25.2</t>
  </si>
  <si>
    <t>7.88</t>
  </si>
  <si>
    <t>-1.07</t>
  </si>
  <si>
    <t>Levered Free Cash Flow, 3 Yr. CAGR %</t>
  </si>
  <si>
    <t>-8.05</t>
  </si>
  <si>
    <t>13.94</t>
  </si>
  <si>
    <t>5.39</t>
  </si>
  <si>
    <t>25.84</t>
  </si>
  <si>
    <t>1.47</t>
  </si>
  <si>
    <t>33.55</t>
  </si>
  <si>
    <t>16.3</t>
  </si>
  <si>
    <t>-34.8</t>
  </si>
  <si>
    <t>-10.4</t>
  </si>
  <si>
    <t>14.97</t>
  </si>
  <si>
    <t>Unlevered Free Cash Flow, 3 Yr. CAGR %</t>
  </si>
  <si>
    <t>-7.87</t>
  </si>
  <si>
    <t>14.04</t>
  </si>
  <si>
    <t>7.24</t>
  </si>
  <si>
    <t>26.69</t>
  </si>
  <si>
    <t>2.66</t>
  </si>
  <si>
    <t>32.33</t>
  </si>
  <si>
    <t>-33.48</t>
  </si>
  <si>
    <t>-9.59</t>
  </si>
  <si>
    <t>15.24</t>
  </si>
  <si>
    <t>Dividend Per Share, 3 Yr. CAGR %</t>
  </si>
  <si>
    <t>21.84</t>
  </si>
  <si>
    <t>10.25</t>
  </si>
  <si>
    <t>8.23</t>
  </si>
  <si>
    <t>6.84</t>
  </si>
  <si>
    <t>5.2</t>
  </si>
  <si>
    <t>3.84</t>
  </si>
  <si>
    <t>3.85</t>
  </si>
  <si>
    <t>4.1</t>
  </si>
  <si>
    <t>Compound Annual Growth Rate Over Five Years</t>
  </si>
  <si>
    <t>Total Revenues, 5 Yr. CAGR %</t>
  </si>
  <si>
    <t>8.98</t>
  </si>
  <si>
    <t>10.88</t>
  </si>
  <si>
    <t>11.99</t>
  </si>
  <si>
    <t>12.53</t>
  </si>
  <si>
    <t>12.44</t>
  </si>
  <si>
    <t>Gross Profit, 5 Yr. CAGR %</t>
  </si>
  <si>
    <t>7.48</t>
  </si>
  <si>
    <t>7.92</t>
  </si>
  <si>
    <t>7.69</t>
  </si>
  <si>
    <t>9.2</t>
  </si>
  <si>
    <t>11.81</t>
  </si>
  <si>
    <t>12.12</t>
  </si>
  <si>
    <t>11.42</t>
  </si>
  <si>
    <t>11.86</t>
  </si>
  <si>
    <t>11.84</t>
  </si>
  <si>
    <t>EBITDA, 5 Yr. CAGR %</t>
  </si>
  <si>
    <t>9.6</t>
  </si>
  <si>
    <t>8.39</t>
  </si>
  <si>
    <t>8.24</t>
  </si>
  <si>
    <t>10.17</t>
  </si>
  <si>
    <t>13.86</t>
  </si>
  <si>
    <t>14.51</t>
  </si>
  <si>
    <t>14.37</t>
  </si>
  <si>
    <t>15.29</t>
  </si>
  <si>
    <t>EBITA, 5 Yr. CAGR %</t>
  </si>
  <si>
    <t>10.29</t>
  </si>
  <si>
    <t>9.25</t>
  </si>
  <si>
    <t>15.58</t>
  </si>
  <si>
    <t>15.38</t>
  </si>
  <si>
    <t>EBIT, 5 Yr. CAGR %</t>
  </si>
  <si>
    <t>10.59</t>
  </si>
  <si>
    <t>9.18</t>
  </si>
  <si>
    <t>8.1</t>
  </si>
  <si>
    <t>9.1</t>
  </si>
  <si>
    <t>16.05</t>
  </si>
  <si>
    <t>16.97</t>
  </si>
  <si>
    <t>15.51</t>
  </si>
  <si>
    <t>16.83</t>
  </si>
  <si>
    <t>Earnings From Cont. Operations, 5 Yr. CAGR %</t>
  </si>
  <si>
    <t>13.17</t>
  </si>
  <si>
    <t>0.54</t>
  </si>
  <si>
    <t>3.22</t>
  </si>
  <si>
    <t>6.13</t>
  </si>
  <si>
    <t>17.89</t>
  </si>
  <si>
    <t>23.25</t>
  </si>
  <si>
    <t>20.34</t>
  </si>
  <si>
    <t>Net Income, 5 Yr. CAGR %</t>
  </si>
  <si>
    <t>Normalized Net Income, 5 Yr. CAGR %</t>
  </si>
  <si>
    <t>10.82</t>
  </si>
  <si>
    <t>8.34</t>
  </si>
  <si>
    <t>6.23</t>
  </si>
  <si>
    <t>6.19</t>
  </si>
  <si>
    <t>11.37</t>
  </si>
  <si>
    <t>14.58</t>
  </si>
  <si>
    <t>16.58</t>
  </si>
  <si>
    <t>14.64</t>
  </si>
  <si>
    <t>17.68</t>
  </si>
  <si>
    <t>Diluted EPS Before Extra, 5 Yr. CAGR %</t>
  </si>
  <si>
    <t>14.96</t>
  </si>
  <si>
    <t>11.58</t>
  </si>
  <si>
    <t>7.01</t>
  </si>
  <si>
    <t>0.84</t>
  </si>
  <si>
    <t>11.57</t>
  </si>
  <si>
    <t>5.41</t>
  </si>
  <si>
    <t>17.17</t>
  </si>
  <si>
    <t>19.84</t>
  </si>
  <si>
    <t>Accounts Receivable, 5 Yr. CAGR %</t>
  </si>
  <si>
    <t>9.83</t>
  </si>
  <si>
    <t>9.73</t>
  </si>
  <si>
    <t>8.73</t>
  </si>
  <si>
    <t>5.95</t>
  </si>
  <si>
    <t>10.35</t>
  </si>
  <si>
    <t>5.96</t>
  </si>
  <si>
    <t>8.18</t>
  </si>
  <si>
    <t>Inventory, 5 Yr. CAGR %</t>
  </si>
  <si>
    <t>5.87</t>
  </si>
  <si>
    <t>2.25</t>
  </si>
  <si>
    <t>16.15</t>
  </si>
  <si>
    <t>11.05</t>
  </si>
  <si>
    <t>25.97</t>
  </si>
  <si>
    <t>33.54</t>
  </si>
  <si>
    <t>Net Property, Plant and Equip., 5 Yr. CAGR %</t>
  </si>
  <si>
    <t>0.03</t>
  </si>
  <si>
    <t>-3.62</t>
  </si>
  <si>
    <t>-1.92</t>
  </si>
  <si>
    <t>-1.24</t>
  </si>
  <si>
    <t>-2.26</t>
  </si>
  <si>
    <t>9.03</t>
  </si>
  <si>
    <t>9.85</t>
  </si>
  <si>
    <t>11.49</t>
  </si>
  <si>
    <t>Total Assets, 5 Yr. CAGR %</t>
  </si>
  <si>
    <t>9.51</t>
  </si>
  <si>
    <t>10.16</t>
  </si>
  <si>
    <t>6.75</t>
  </si>
  <si>
    <t>16.02</t>
  </si>
  <si>
    <t>17.12</t>
  </si>
  <si>
    <t>10.84</t>
  </si>
  <si>
    <t>Tangible Book Value, 5 Yr. CAGR %</t>
  </si>
  <si>
    <t>3.82</t>
  </si>
  <si>
    <t>-25.34</t>
  </si>
  <si>
    <t>-13.34</t>
  </si>
  <si>
    <t>-9.64</t>
  </si>
  <si>
    <t>-26.46</t>
  </si>
  <si>
    <t>-34.1</t>
  </si>
  <si>
    <t>10.98</t>
  </si>
  <si>
    <t>0.82</t>
  </si>
  <si>
    <t>38.06</t>
  </si>
  <si>
    <t>Common Equity, 5 Yr. CAGR %</t>
  </si>
  <si>
    <t>4.28</t>
  </si>
  <si>
    <t>4.05</t>
  </si>
  <si>
    <t>3.34</t>
  </si>
  <si>
    <t>9.48</t>
  </si>
  <si>
    <t>11.23</t>
  </si>
  <si>
    <t>14.94</t>
  </si>
  <si>
    <t>18.61</t>
  </si>
  <si>
    <t>Cash From Operations, 5 Yr. CAGR %</t>
  </si>
  <si>
    <t>3.25</t>
  </si>
  <si>
    <t>15.93</t>
  </si>
  <si>
    <t>6.1</t>
  </si>
  <si>
    <t>-3.24</t>
  </si>
  <si>
    <t>6.54</t>
  </si>
  <si>
    <t>25.01</t>
  </si>
  <si>
    <t>Capital Expenditures, 5 Yr. CAGR %</t>
  </si>
  <si>
    <t>-2.55</t>
  </si>
  <si>
    <t>5.71</t>
  </si>
  <si>
    <t>-1.13</t>
  </si>
  <si>
    <t>8.81</t>
  </si>
  <si>
    <t>11.9</t>
  </si>
  <si>
    <t>16.73</t>
  </si>
  <si>
    <t>13.84</t>
  </si>
  <si>
    <t>7.68</t>
  </si>
  <si>
    <t>Levered Free Cash Flow, 5 Yr. CAGR %</t>
  </si>
  <si>
    <t>14.99</t>
  </si>
  <si>
    <t>21.92</t>
  </si>
  <si>
    <t>-3.27</t>
  </si>
  <si>
    <t>13.09</t>
  </si>
  <si>
    <t>15.4</t>
  </si>
  <si>
    <t>17.47</t>
  </si>
  <si>
    <t>14.82</t>
  </si>
  <si>
    <t>-13.49</t>
  </si>
  <si>
    <t>-4.17</t>
  </si>
  <si>
    <t>22.85</t>
  </si>
  <si>
    <t>Unlevered Free Cash Flow, 5 Yr. CAGR %</t>
  </si>
  <si>
    <t>22.16</t>
  </si>
  <si>
    <t>-2.11</t>
  </si>
  <si>
    <t>13.53</t>
  </si>
  <si>
    <t>18.15</t>
  </si>
  <si>
    <t>-12.76</t>
  </si>
  <si>
    <t>-3.5</t>
  </si>
  <si>
    <t>22.21</t>
  </si>
  <si>
    <t>Dividend Per Share, 5 Yr. CAGR %</t>
  </si>
  <si>
    <t>15.87</t>
  </si>
  <si>
    <t>5.27</t>
  </si>
  <si>
    <t>4.39</t>
  </si>
  <si>
    <t>5.06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</si>
  <si>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</si>
  <si>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</si>
  <si>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</si>
  <si>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</si>
  <si>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</si>
  <si>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</si>
  <si>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</si>
  <si>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</si>
  <si>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</si>
  <si>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27,776</t>
  </si>
  <si>
    <t>35,903</t>
  </si>
  <si>
    <t>30,691</t>
  </si>
  <si>
    <t>32,133</t>
  </si>
  <si>
    <t>28,117</t>
  </si>
  <si>
    <t>33,815</t>
  </si>
  <si>
    <t>-</t>
  </si>
  <si>
    <t>Change</t>
  </si>
  <si>
    <t>29.26%</t>
  </si>
  <si>
    <t>-14.52%</t>
  </si>
  <si>
    <t>4.7%</t>
  </si>
  <si>
    <t>-12.5%</t>
  </si>
  <si>
    <t>20.27%</t>
  </si>
  <si>
    <t>Enterprise Value (EV)
                                    1</t>
  </si>
  <si>
    <t>28,489</t>
  </si>
  <si>
    <t>36,263</t>
  </si>
  <si>
    <t>31,192</t>
  </si>
  <si>
    <t>33,346</t>
  </si>
  <si>
    <t>28,585</t>
  </si>
  <si>
    <t>33,492</t>
  </si>
  <si>
    <t>32,584</t>
  </si>
  <si>
    <t>31,451</t>
  </si>
  <si>
    <t>27.29%</t>
  </si>
  <si>
    <t>-13.98%</t>
  </si>
  <si>
    <t>6.9%</t>
  </si>
  <si>
    <t>-14.28%</t>
  </si>
  <si>
    <t>17.16%</t>
  </si>
  <si>
    <t>-2.71%</t>
  </si>
  <si>
    <t>-3.47%</t>
  </si>
  <si>
    <t>P/E ratio</t>
  </si>
  <si>
    <t>45x</t>
  </si>
  <si>
    <t>76.1x</t>
  </si>
  <si>
    <t>39.6x</t>
  </si>
  <si>
    <t>35.9x</t>
  </si>
  <si>
    <t>27.7x</t>
  </si>
  <si>
    <t>25.6x</t>
  </si>
  <si>
    <t>23.1x</t>
  </si>
  <si>
    <t>21.1x</t>
  </si>
  <si>
    <t>PBR</t>
  </si>
  <si>
    <t>11.1x</t>
  </si>
  <si>
    <t>12.4x</t>
  </si>
  <si>
    <t>9.35x</t>
  </si>
  <si>
    <t>7.76x</t>
  </si>
  <si>
    <t>5.78x</t>
  </si>
  <si>
    <t>5.84x</t>
  </si>
  <si>
    <t>4.91x</t>
  </si>
  <si>
    <t>4.13x</t>
  </si>
  <si>
    <t>PEG</t>
  </si>
  <si>
    <t>-3.2x</t>
  </si>
  <si>
    <t>0.6x</t>
  </si>
  <si>
    <t>2.4x</t>
  </si>
  <si>
    <t>2x</t>
  </si>
  <si>
    <t>0.8x</t>
  </si>
  <si>
    <t>2.2x</t>
  </si>
  <si>
    <t>2.19x</t>
  </si>
  <si>
    <t>Capitalization / Revenue</t>
  </si>
  <si>
    <t>9.39x</t>
  </si>
  <si>
    <t>11.2x</t>
  </si>
  <si>
    <t>8.58x</t>
  </si>
  <si>
    <t>7.61x</t>
  </si>
  <si>
    <t>6x</t>
  </si>
  <si>
    <t>6.61x</t>
  </si>
  <si>
    <t>6.15x</t>
  </si>
  <si>
    <t>5.74x</t>
  </si>
  <si>
    <t>EV / Revenue</t>
  </si>
  <si>
    <t>9.63x</t>
  </si>
  <si>
    <t>11.3x</t>
  </si>
  <si>
    <t>8.72x</t>
  </si>
  <si>
    <t>7.9x</t>
  </si>
  <si>
    <t>6.1x</t>
  </si>
  <si>
    <t>6.55x</t>
  </si>
  <si>
    <t>5.92x</t>
  </si>
  <si>
    <t>5.34x</t>
  </si>
  <si>
    <t>EV / EBITDA</t>
  </si>
  <si>
    <t>29.5x</t>
  </si>
  <si>
    <t>33.8x</t>
  </si>
  <si>
    <t>26.8x</t>
  </si>
  <si>
    <t>25.3x</t>
  </si>
  <si>
    <t>18.1x</t>
  </si>
  <si>
    <t>18.2x</t>
  </si>
  <si>
    <t>16.3x</t>
  </si>
  <si>
    <t>14.5x</t>
  </si>
  <si>
    <t>EV / EBIT</t>
  </si>
  <si>
    <t>35.1x</t>
  </si>
  <si>
    <t>40.1x</t>
  </si>
  <si>
    <t>31.2x</t>
  </si>
  <si>
    <t>27.2x</t>
  </si>
  <si>
    <t>19.3x</t>
  </si>
  <si>
    <t>19.5x</t>
  </si>
  <si>
    <t>17.3x</t>
  </si>
  <si>
    <t>15.4x</t>
  </si>
  <si>
    <t>EV / FCF</t>
  </si>
  <si>
    <t>40.3x</t>
  </si>
  <si>
    <t>57.2x</t>
  </si>
  <si>
    <t>144x</t>
  </si>
  <si>
    <t>58.1x</t>
  </si>
  <si>
    <t>22x</t>
  </si>
  <si>
    <t>26.4x</t>
  </si>
  <si>
    <t>21.7x</t>
  </si>
  <si>
    <t>19.6x</t>
  </si>
  <si>
    <t>FCF Yield</t>
  </si>
  <si>
    <t>2.48%</t>
  </si>
  <si>
    <t>1.75%</t>
  </si>
  <si>
    <t>0.69%</t>
  </si>
  <si>
    <t>1.72%</t>
  </si>
  <si>
    <t>4.55%</t>
  </si>
  <si>
    <t>3.78%</t>
  </si>
  <si>
    <t>4.61%</t>
  </si>
  <si>
    <t>5.09%</t>
  </si>
  <si>
    <t>Dividend per Share
                                    2</t>
  </si>
  <si>
    <t>1.8</t>
  </si>
  <si>
    <t>2.274</t>
  </si>
  <si>
    <t>2.553</t>
  </si>
  <si>
    <t>2.584</t>
  </si>
  <si>
    <t>Rate of return</t>
  </si>
  <si>
    <t>0.81%</t>
  </si>
  <si>
    <t>0.63%</t>
  </si>
  <si>
    <t>0.8%</t>
  </si>
  <si>
    <t>0.82%</t>
  </si>
  <si>
    <t>1%</t>
  </si>
  <si>
    <t>0.99%</t>
  </si>
  <si>
    <t>1.11%</t>
  </si>
  <si>
    <t>1.12%</t>
  </si>
  <si>
    <t>EPS
                                    2</t>
  </si>
  <si>
    <t>9.006</t>
  </si>
  <si>
    <t>9.97</t>
  </si>
  <si>
    <t>10.93</t>
  </si>
  <si>
    <t>Distribution rate</t>
  </si>
  <si>
    <t>36.5%</t>
  </si>
  <si>
    <t>48.1%</t>
  </si>
  <si>
    <t>31.7%</t>
  </si>
  <si>
    <t>29.6%</t>
  </si>
  <si>
    <t>27.7%</t>
  </si>
  <si>
    <t>25.2%</t>
  </si>
  <si>
    <t>25.6%</t>
  </si>
  <si>
    <t>23.6%</t>
  </si>
  <si>
    <t>Net sales
                                    1</t>
  </si>
  <si>
    <t>2,957</t>
  </si>
  <si>
    <t>3,197</t>
  </si>
  <si>
    <t>3,578</t>
  </si>
  <si>
    <t>4,223</t>
  </si>
  <si>
    <t>4,685</t>
  </si>
  <si>
    <t>5,117</t>
  </si>
  <si>
    <t>5,500</t>
  </si>
  <si>
    <t>5,893</t>
  </si>
  <si>
    <t>EBITDA
                                    1</t>
  </si>
  <si>
    <t>966</t>
  </si>
  <si>
    <t>1,074</t>
  </si>
  <si>
    <t>1,162</t>
  </si>
  <si>
    <t>1,317</t>
  </si>
  <si>
    <t>1,576</t>
  </si>
  <si>
    <t>1,840</t>
  </si>
  <si>
    <t>2,005</t>
  </si>
  <si>
    <t>2,166</t>
  </si>
  <si>
    <t>EBIT
                                    1</t>
  </si>
  <si>
    <t>811.2</t>
  </si>
  <si>
    <t>903.7</t>
  </si>
  <si>
    <t>1,000</t>
  </si>
  <si>
    <t>1,224</t>
  </si>
  <si>
    <t>1,478</t>
  </si>
  <si>
    <t>1,715</t>
  </si>
  <si>
    <t>1,884</t>
  </si>
  <si>
    <t>2,043</t>
  </si>
  <si>
    <t>Net income
                                    1</t>
  </si>
  <si>
    <t>621.7</t>
  </si>
  <si>
    <t>474.5</t>
  </si>
  <si>
    <t>779.4</t>
  </si>
  <si>
    <t>897.6</t>
  </si>
  <si>
    <t>1,021</t>
  </si>
  <si>
    <t>1,324</t>
  </si>
  <si>
    <t>1,471</t>
  </si>
  <si>
    <t>1,612</t>
  </si>
  <si>
    <t>Net Debt
                                    1</t>
  </si>
  <si>
    <t>713</t>
  </si>
  <si>
    <t>360.1</t>
  </si>
  <si>
    <t>501.5</t>
  </si>
  <si>
    <t>1,213</t>
  </si>
  <si>
    <t>468.9</t>
  </si>
  <si>
    <t>-323.4</t>
  </si>
  <si>
    <t>-1,232</t>
  </si>
  <si>
    <t>-2,364</t>
  </si>
  <si>
    <t>Reference price
                                    2</t>
  </si>
  <si>
    <t>192.00</t>
  </si>
  <si>
    <t>246.52</t>
  </si>
  <si>
    <t>209.63</t>
  </si>
  <si>
    <t>218.50</t>
  </si>
  <si>
    <t>191.42</t>
  </si>
  <si>
    <t>230.26</t>
  </si>
  <si>
    <t>Nbr of stocks (in thousands)</t>
  </si>
  <si>
    <t>144,668</t>
  </si>
  <si>
    <t>145,640</t>
  </si>
  <si>
    <t>146,405</t>
  </si>
  <si>
    <t>147,062</t>
  </si>
  <si>
    <t>146,884</t>
  </si>
  <si>
    <t>146,856</t>
  </si>
  <si>
    <t>Announcement Date</t>
  </si>
  <si>
    <t>8/5/20</t>
  </si>
  <si>
    <t>8/5/21</t>
  </si>
  <si>
    <t>8/11/22</t>
  </si>
  <si>
    <t>8/3/23</t>
  </si>
  <si>
    <t>8/1/24</t>
  </si>
  <si>
    <t>address1</t>
  </si>
  <si>
    <t>9001 Spectrum Center Boulevard</t>
  </si>
  <si>
    <t>city</t>
  </si>
  <si>
    <t>San Diego</t>
  </si>
  <si>
    <t>state</t>
  </si>
  <si>
    <t>CA</t>
  </si>
  <si>
    <t>zip</t>
  </si>
  <si>
    <t>92123</t>
  </si>
  <si>
    <t>country</t>
  </si>
  <si>
    <t>phone</t>
  </si>
  <si>
    <t>858-836-5000</t>
  </si>
  <si>
    <t>website</t>
  </si>
  <si>
    <t>https://www.resmed.com</t>
  </si>
  <si>
    <t>industry</t>
  </si>
  <si>
    <t>Medical Instruments &amp; Supplies</t>
  </si>
  <si>
    <t>industryKey</t>
  </si>
  <si>
    <t>medical-instruments-supplies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</si>
  <si>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</si>
  <si>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</si>
  <si>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</si>
  <si>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</si>
  <si>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</si>
  <si>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</si>
  <si>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</si>
  <si>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ResMed Inc. develops, manufactures, distributes, and markets medical devices and cloud-based software applications for the healthcare markets. The company operates in two segments, Sleep and Respiratory Care, and Software as a Service. It offers various products and solutions for a range of respiratory disorders, including ApneaLink Air, a portable diagnostic device that measures oximetry, respiratory effort, pulse, nasal flow, and snoring; and NightOwl, a portable, cloud-connected, and disposable diagnostic device that measures AHI based on derived peripheral arterial tone, actigraphy, and oximetry over several nights. The company also provides AirView, a cloud-based system that enables remote monitoring and changing of patients' device settings; myAir, a personalized therapy management application for patients with sleep apnea that provides support, education, and troubleshooting tools for increased patient engagement and improved compliance; U-Sleep, a compliance monitoring solution that enables home medical equipment (HME) to streamline their sleep programs; connectivity module and propeller solutions; and Propeller portal. It offers out-of-hospital software solution, such as Brightree business management software and service solutions to providers of HME, pharmacy, home infusion, orthotics, and prosthetics services; MatrixCare care management and related ancillary solutions to senior living, skilled nursing, life plan communities, home health, home care, and hospice organizations, as well as related accountable care organizations; HEALTHCAREfirst that offers electronic health record, software, billing and coding services, and analytics for home health and hospice agencies; and MEDIFOX DAN's software solutions. The company markets its products to sleep clinics, home healthcare dealers, and hospitals through a network of distributors and direct sales force. ResMed Inc. was founded in 1989 and is headquartered in San Diego, California.</t>
  </si>
  <si>
    <t>companyOfficers</t>
  </si>
  <si>
    <t>[{'maxAge': 1, 'name': 'Mr. Michael J. Farrell BE, MBA, SM', 'age': 52, 'title': 'CEO &amp; Chairman', 'yearBorn': 1972, 'fiscalYear': 2024, 'totalPay': 2920747, 'exercisedValue': 7255037, 'unexercisedValue': 17704974}, {'maxAge': 1, 'name': 'Dr. Peter C. Farrell A.M., B.E., BE (Hons), Ph.D., ScD', 'age': 82, 'title': 'Founder, Chair Emeritus &amp; Director', 'yearBorn': 1942, 'fiscalYear': 2024, 'totalPay': 459719, 'exercisedValue': 0, 'unexercisedValue': 0}, {'maxAge': 1, 'name': 'Mr. Brett A. Sandercock', 'age': 57, 'title': 'Chief Financial Officer', 'yearBorn': 1967, 'fiscalYear': 2024, 'totalPay': 933660, 'exercisedValue': 1316760, 'unexercisedValue': 977076}, {'maxAge': 1, 'name': 'Mr. Michael J. Rider', 'age': 66, 'title': 'Chief Legal Officer &amp; Secretary', 'yearBorn': 1958, 'fiscalYear': 2024, 'totalPay': 854321, 'exercisedValue': 0, 'unexercisedValue': 0}, {'maxAge': 1, 'name': 'Mr. Justin  Leong', 'age': 47, 'title': 'Chief Product Officer', 'yearBorn': 1977, 'fiscalYear': 2024, 'totalPay': 1197417, 'exercisedValue': 0, 'unexercisedValue': 2345}, {'maxAge': 1, 'name': 'Mr. Kaushik  Ghoshal', 'age': 56, 'title': 'Chief Commercial Officer - SaaS', 'yearBorn': 1968, 'fiscalYear': 2024, 'totalPay': 1230965, 'exercisedValue': 0, 'unexercisedValue': 2132139}, {'maxAge': 1, 'name': 'Mr. Alastair  Robertson', 'title': 'Chief Information Officer', 'fiscalYear': 2024, 'exercisedValue': 0, 'unexercisedValue': 0}, {'maxAge': 1, 'name': 'Mr. Jim  Ellis', 'title': 'Chief Compliance Officer', 'fiscalYear': 2024, 'exercisedValue': 0, 'unexercisedValue': 0}, {'maxAge': 1, 'name': 'Ms. Yvonne-Katrin  Pucknat', 'title': 'Chief Marketing Officer', 'fiscalYear': 2024, 'exercisedValue': 0, 'unexercisedValue': 0}, {'maxAge': 1, 'name': 'Ms. Vered  Keisar', 'title': 'Chief People Officer', 'fiscalYear': 2024,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</si>
  <si>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</si>
  <si>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</si>
  <si>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</si>
  <si>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</si>
  <si>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</si>
  <si>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</si>
  <si>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</si>
  <si>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</si>
  <si>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http://www.resmed.com/in/investors/investors.html?nc=investors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</si>
  <si>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</si>
  <si>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</si>
  <si>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</si>
  <si>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</si>
  <si>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</si>
  <si>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</si>
  <si>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</si>
  <si>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</si>
  <si>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</si>
  <si>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</si>
  <si>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</si>
  <si>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</si>
  <si>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</si>
  <si>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</si>
  <si>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</si>
  <si>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</si>
  <si>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</si>
  <si>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</si>
  <si>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</si>
  <si>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</si>
  <si>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</si>
  <si>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</si>
  <si>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</si>
  <si>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</si>
  <si>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</si>
  <si>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</si>
  <si>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</si>
  <si>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</si>
  <si>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</si>
  <si>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</si>
  <si>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</si>
  <si>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</si>
  <si>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</si>
  <si>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</si>
  <si>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</si>
  <si>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</si>
  <si>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</si>
  <si>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</si>
  <si>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</si>
  <si>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</si>
  <si>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</si>
  <si>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</si>
  <si>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</si>
  <si>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</si>
  <si>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</si>
  <si>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</si>
  <si>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</si>
  <si>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</si>
  <si>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</si>
  <si>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</si>
  <si>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</si>
  <si>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</si>
  <si>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</si>
  <si>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</si>
  <si>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</si>
  <si>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</si>
  <si>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</si>
  <si>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</si>
  <si>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</si>
  <si>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</si>
  <si>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</si>
  <si>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</si>
  <si>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</si>
  <si>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</si>
  <si>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</si>
  <si>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</si>
  <si>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</si>
  <si>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</si>
  <si>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</si>
  <si>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</si>
  <si>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</si>
  <si>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</si>
  <si>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</si>
  <si>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</si>
  <si>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ResMed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</si>
  <si>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</si>
  <si>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</si>
  <si>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</si>
  <si>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</si>
  <si>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</si>
  <si>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</si>
  <si>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</si>
  <si>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d1143bab-49a9-3a71-8c3a-83e43b5a2e4e</t>
  </si>
  <si>
    <t>messageBoardId</t>
  </si>
  <si>
    <t>finmb_340196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</si>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</sst>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resmed.com/" TargetMode="External"/><Relationship Id="rId2" Type="http://schemas.openxmlformats.org/officeDocument/2006/relationships/hyperlink" Target="http://www.resmed.com/in/investors/investors.html?nc=investors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231.52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167.482587837113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3.380124672E10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35.394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22.342823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2.12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353.0</v>
      </c>
      <c r="C2" s="1">
        <v>352.0</v>
      </c>
      <c r="D2" s="1">
        <v>342.0</v>
      </c>
      <c r="E2" s="1">
        <v>316.0</v>
      </c>
      <c r="F2" s="1">
        <v>405.0</v>
      </c>
      <c r="G2" s="1">
        <v>622.0</v>
      </c>
      <c r="H2" s="1">
        <v>475.0</v>
      </c>
      <c r="I2" s="1">
        <v>779.0</v>
      </c>
      <c r="J2" s="1">
        <v>898.0</v>
      </c>
      <c r="K2" s="1">
        <v>1020.0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58.0</v>
      </c>
      <c r="C3" s="1">
        <v>56.0</v>
      </c>
      <c r="D3" s="1">
        <v>65.0</v>
      </c>
      <c r="E3" s="1">
        <v>73.0</v>
      </c>
      <c r="F3" s="1">
        <v>75.0</v>
      </c>
      <c r="G3" s="1">
        <v>102.0</v>
      </c>
      <c r="H3" s="1">
        <v>115.0</v>
      </c>
      <c r="I3" s="1">
        <v>123.0</v>
      </c>
      <c r="J3" s="1">
        <v>125.0</v>
      </c>
      <c r="K3" s="1">
        <v>137.0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15.0</v>
      </c>
      <c r="C4" s="1">
        <v>30.0</v>
      </c>
      <c r="D4" s="1">
        <v>46.0</v>
      </c>
      <c r="E4" s="1">
        <v>46.0</v>
      </c>
      <c r="F4" s="1">
        <v>74.0</v>
      </c>
      <c r="G4" s="1">
        <v>38.0</v>
      </c>
      <c r="H4" s="1">
        <v>30.0</v>
      </c>
      <c r="I4" s="1">
        <v>35.0</v>
      </c>
      <c r="J4" s="1">
        <v>47.0</v>
      </c>
      <c r="K4" s="1">
        <v>52.0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73.0</v>
      </c>
      <c r="C5" s="1">
        <v>86.0</v>
      </c>
      <c r="D5" s="1">
        <v>112.0</v>
      </c>
      <c r="E5" s="1">
        <v>120.0</v>
      </c>
      <c r="F5" s="1">
        <v>151.0</v>
      </c>
      <c r="G5" s="1">
        <v>140.0</v>
      </c>
      <c r="H5" s="1">
        <v>146.0</v>
      </c>
      <c r="I5" s="1">
        <v>158.0</v>
      </c>
      <c r="J5" s="1">
        <v>173.0</v>
      </c>
      <c r="K5" s="1">
        <v>189.0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41.0</v>
      </c>
      <c r="H6" s="1">
        <v>40.0</v>
      </c>
      <c r="I6" s="1">
        <v>35.0</v>
      </c>
      <c r="J6" s="1">
        <v>25.0</v>
      </c>
      <c r="K6" s="1">
        <v>27.0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-70.0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75.0</v>
      </c>
      <c r="D8" s="1">
        <v>1.0</v>
      </c>
      <c r="E8" s="1">
        <v>11.0</v>
      </c>
      <c r="F8" s="1">
        <v>13.0</v>
      </c>
      <c r="G8" s="1">
        <v>14.0</v>
      </c>
      <c r="H8" s="1">
        <v>-14.0</v>
      </c>
      <c r="I8" s="1">
        <v>12.0</v>
      </c>
      <c r="J8" s="1">
        <v>-9.0</v>
      </c>
      <c r="K8" s="1">
        <v>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2.0</v>
      </c>
      <c r="D9" s="1">
        <v>0.0</v>
      </c>
      <c r="E9" s="1">
        <v>0.0</v>
      </c>
      <c r="F9" s="1">
        <v>0.0</v>
      </c>
      <c r="G9" s="1">
        <v>0.0</v>
      </c>
      <c r="H9" s="1">
        <v>13.0</v>
      </c>
      <c r="I9" s="1">
        <v>0.0</v>
      </c>
      <c r="J9" s="1">
        <v>9.0</v>
      </c>
      <c r="K9" s="1">
        <v>33.0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0.0</v>
      </c>
      <c r="D10" s="1">
        <v>0.0</v>
      </c>
      <c r="E10" s="1">
        <v>0.0</v>
      </c>
      <c r="F10" s="1">
        <v>15.0</v>
      </c>
      <c r="G10" s="1">
        <v>25.0</v>
      </c>
      <c r="H10" s="1">
        <v>11.0</v>
      </c>
      <c r="I10" s="1">
        <v>8.0</v>
      </c>
      <c r="J10" s="1">
        <v>10.0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47.0</v>
      </c>
      <c r="C11" s="1">
        <v>46.0</v>
      </c>
      <c r="D11" s="1">
        <v>45.0</v>
      </c>
      <c r="E11" s="1">
        <v>48.0</v>
      </c>
      <c r="F11" s="1">
        <v>52.0</v>
      </c>
      <c r="G11" s="1">
        <v>57.0</v>
      </c>
      <c r="H11" s="1">
        <v>63.0</v>
      </c>
      <c r="I11" s="1">
        <v>65.0</v>
      </c>
      <c r="J11" s="1">
        <v>71.0</v>
      </c>
      <c r="K11" s="1">
        <v>80.0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-24.0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-13.0</v>
      </c>
      <c r="C13" s="1">
        <v>-2.0</v>
      </c>
      <c r="D13" s="1">
        <v>1.0</v>
      </c>
      <c r="E13" s="1">
        <v>41.0</v>
      </c>
      <c r="F13" s="1">
        <v>-28.0</v>
      </c>
      <c r="G13" s="1">
        <v>0.0</v>
      </c>
      <c r="H13" s="1">
        <v>0.0</v>
      </c>
      <c r="I13" s="1">
        <v>0.0</v>
      </c>
      <c r="J13" s="1">
        <v>-20.0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-28.0</v>
      </c>
      <c r="C14" s="1">
        <v>-27.0</v>
      </c>
      <c r="D14" s="1">
        <v>-63.0</v>
      </c>
      <c r="E14" s="1">
        <v>-32.0</v>
      </c>
      <c r="F14" s="1">
        <v>-18.0</v>
      </c>
      <c r="G14" s="1">
        <v>54.0</v>
      </c>
      <c r="H14" s="1">
        <v>-129.0</v>
      </c>
      <c r="I14" s="1">
        <v>19.0</v>
      </c>
      <c r="J14" s="1">
        <v>-107.0</v>
      </c>
      <c r="K14" s="1">
        <v>-134.0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-99.0</v>
      </c>
      <c r="C15" s="1">
        <v>30.0</v>
      </c>
      <c r="D15" s="1">
        <v>-41.0</v>
      </c>
      <c r="E15" s="1">
        <v>1.0</v>
      </c>
      <c r="F15" s="1">
        <v>-84.0</v>
      </c>
      <c r="G15" s="1">
        <v>-69.0</v>
      </c>
      <c r="H15" s="1">
        <v>-21.0</v>
      </c>
      <c r="I15" s="1">
        <v>-312.0</v>
      </c>
      <c r="J15" s="1">
        <v>-249.0</v>
      </c>
      <c r="K15" s="1">
        <v>172.0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85.0</v>
      </c>
      <c r="C16" s="1">
        <v>46.0</v>
      </c>
      <c r="D16" s="1">
        <v>34.0</v>
      </c>
      <c r="E16" s="1">
        <v>201.0</v>
      </c>
      <c r="F16" s="1">
        <v>-27.0</v>
      </c>
      <c r="G16" s="1">
        <v>-23.0</v>
      </c>
      <c r="H16" s="1">
        <v>211.0</v>
      </c>
      <c r="I16" s="1">
        <v>-248.0</v>
      </c>
      <c r="J16" s="1">
        <v>31.0</v>
      </c>
      <c r="K16" s="1">
        <v>122.0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-22.0</v>
      </c>
      <c r="C17" s="1">
        <v>12.0</v>
      </c>
      <c r="D17" s="1">
        <v>-19.0</v>
      </c>
      <c r="E17" s="1">
        <v>-161.0</v>
      </c>
      <c r="F17" s="1">
        <v>-47.0</v>
      </c>
      <c r="G17" s="1">
        <v>-59.0</v>
      </c>
      <c r="H17" s="1">
        <v>-58.0</v>
      </c>
      <c r="I17" s="1">
        <v>-168.0</v>
      </c>
      <c r="J17" s="1">
        <v>-138.0</v>
      </c>
      <c r="K17" s="1">
        <v>-115.0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383.0</v>
      </c>
      <c r="C18" s="1">
        <v>548.0</v>
      </c>
      <c r="D18" s="1">
        <v>414.0</v>
      </c>
      <c r="E18" s="1">
        <v>505.0</v>
      </c>
      <c r="F18" s="1">
        <v>459.0</v>
      </c>
      <c r="G18" s="1">
        <v>802.0</v>
      </c>
      <c r="H18" s="1">
        <v>737.0</v>
      </c>
      <c r="I18" s="1">
        <v>351.0</v>
      </c>
      <c r="J18" s="1">
        <v>693.0</v>
      </c>
      <c r="K18" s="1">
        <v>1400.0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-62.0</v>
      </c>
      <c r="C19" s="1">
        <v>-58.0</v>
      </c>
      <c r="D19" s="1">
        <v>-62.0</v>
      </c>
      <c r="E19" s="1">
        <v>-62.0</v>
      </c>
      <c r="F19" s="1">
        <v>-68.0</v>
      </c>
      <c r="G19" s="1">
        <v>-95.0</v>
      </c>
      <c r="H19" s="1">
        <v>-103.0</v>
      </c>
      <c r="I19" s="1">
        <v>-135.0</v>
      </c>
      <c r="J19" s="1">
        <v>-120.0</v>
      </c>
      <c r="K19" s="1">
        <v>-99.0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-29.0</v>
      </c>
      <c r="C20" s="1">
        <v>-1040.0</v>
      </c>
      <c r="D20" s="1">
        <v>-7.0</v>
      </c>
      <c r="E20" s="1">
        <v>-90.0</v>
      </c>
      <c r="F20" s="1">
        <v>-951.0</v>
      </c>
      <c r="G20" s="1">
        <v>-27.0</v>
      </c>
      <c r="H20" s="1">
        <v>-39.0</v>
      </c>
      <c r="I20" s="1">
        <v>-42.0</v>
      </c>
      <c r="J20" s="1">
        <v>-1010.0</v>
      </c>
      <c r="K20" s="1">
        <v>-133.0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-9.0</v>
      </c>
      <c r="C21" s="1">
        <v>-9.0</v>
      </c>
      <c r="D21" s="1">
        <v>-9.0</v>
      </c>
      <c r="E21" s="1">
        <v>-8.0</v>
      </c>
      <c r="F21" s="1">
        <v>-8.0</v>
      </c>
      <c r="G21" s="1">
        <v>-10.0</v>
      </c>
      <c r="H21" s="1">
        <v>-14.0</v>
      </c>
      <c r="I21" s="1">
        <v>-21.0</v>
      </c>
      <c r="J21" s="1">
        <v>-14.0</v>
      </c>
      <c r="K21" s="1">
        <v>-15.0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-9.0</v>
      </c>
      <c r="C22" s="1">
        <v>-8.0</v>
      </c>
      <c r="D22" s="1">
        <v>-6.0</v>
      </c>
      <c r="E22" s="1">
        <v>-14.0</v>
      </c>
      <c r="F22" s="1">
        <v>-46.0</v>
      </c>
      <c r="G22" s="1">
        <v>-31.0</v>
      </c>
      <c r="H22" s="1">
        <v>-21.0</v>
      </c>
      <c r="I22" s="1">
        <v>-13.0</v>
      </c>
      <c r="J22" s="1">
        <v>-28.0</v>
      </c>
      <c r="K22" s="1">
        <v>-11.0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-31.0</v>
      </c>
      <c r="C23" s="1">
        <v>-7.0</v>
      </c>
      <c r="D23" s="1">
        <v>3.0</v>
      </c>
      <c r="E23" s="1">
        <v>-14.0</v>
      </c>
      <c r="F23" s="1">
        <v>-26.0</v>
      </c>
      <c r="G23" s="1">
        <v>-14.0</v>
      </c>
      <c r="H23" s="1">
        <v>19.0</v>
      </c>
      <c r="I23" s="1">
        <v>-17.0</v>
      </c>
      <c r="J23" s="1">
        <v>15.0</v>
      </c>
      <c r="K23" s="1">
        <v>-9.0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-143.0</v>
      </c>
      <c r="C24" s="1">
        <v>-1130.0</v>
      </c>
      <c r="D24" s="1">
        <v>-81.0</v>
      </c>
      <c r="E24" s="1">
        <v>-102.0</v>
      </c>
      <c r="F24" s="1">
        <v>-1080.0</v>
      </c>
      <c r="G24" s="1">
        <v>-180.0</v>
      </c>
      <c r="H24" s="1">
        <v>-158.0</v>
      </c>
      <c r="I24" s="1">
        <v>-230.0</v>
      </c>
      <c r="J24" s="1">
        <v>-1160.0</v>
      </c>
      <c r="K24" s="1">
        <v>-270.0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180.0</v>
      </c>
      <c r="C25" s="1">
        <v>1140.0</v>
      </c>
      <c r="D25" s="1">
        <v>450.0</v>
      </c>
      <c r="E25" s="1">
        <v>350.0</v>
      </c>
      <c r="F25" s="1">
        <v>1520.0</v>
      </c>
      <c r="G25" s="1">
        <v>1190.0</v>
      </c>
      <c r="H25" s="1">
        <v>90.0</v>
      </c>
      <c r="I25" s="1">
        <v>288.0</v>
      </c>
      <c r="J25" s="1">
        <v>1070.0</v>
      </c>
      <c r="K25" s="1">
        <v>105.0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180.0</v>
      </c>
      <c r="C26" s="1">
        <v>1140.0</v>
      </c>
      <c r="D26" s="1">
        <v>450.0</v>
      </c>
      <c r="E26" s="1">
        <v>350.0</v>
      </c>
      <c r="F26" s="1">
        <v>1520.0</v>
      </c>
      <c r="G26" s="1">
        <v>1190.0</v>
      </c>
      <c r="H26" s="1">
        <v>90.0</v>
      </c>
      <c r="I26" s="1">
        <v>288.0</v>
      </c>
      <c r="J26" s="1">
        <v>1070.0</v>
      </c>
      <c r="K26" s="1">
        <v>105.0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-182.0</v>
      </c>
      <c r="C27" s="1">
        <v>-284.0</v>
      </c>
      <c r="D27" s="1">
        <v>-545.0</v>
      </c>
      <c r="E27" s="1">
        <v>-1150.0</v>
      </c>
      <c r="F27" s="1">
        <v>-712.0</v>
      </c>
      <c r="G27" s="1">
        <v>-1280.0</v>
      </c>
      <c r="H27" s="1">
        <v>-612.0</v>
      </c>
      <c r="I27" s="1">
        <v>-166.0</v>
      </c>
      <c r="J27" s="1">
        <v>-405.0</v>
      </c>
      <c r="K27" s="1">
        <v>-835.0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-182.0</v>
      </c>
      <c r="C28" s="1">
        <v>-284.0</v>
      </c>
      <c r="D28" s="1">
        <v>-545.0</v>
      </c>
      <c r="E28" s="1">
        <v>-1150.0</v>
      </c>
      <c r="F28" s="1">
        <v>-712.0</v>
      </c>
      <c r="G28" s="1">
        <v>-1280.0</v>
      </c>
      <c r="H28" s="1">
        <v>-612.0</v>
      </c>
      <c r="I28" s="1">
        <v>-166.0</v>
      </c>
      <c r="J28" s="1">
        <v>-405.0</v>
      </c>
      <c r="K28" s="1">
        <v>-835.0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38.0</v>
      </c>
      <c r="C29" s="1">
        <v>27.0</v>
      </c>
      <c r="D29" s="1">
        <v>30.0</v>
      </c>
      <c r="E29" s="1">
        <v>23.0</v>
      </c>
      <c r="F29" s="1">
        <v>36.0</v>
      </c>
      <c r="G29" s="1">
        <v>48.0</v>
      </c>
      <c r="H29" s="1">
        <v>37.0</v>
      </c>
      <c r="I29" s="1">
        <v>47.0</v>
      </c>
      <c r="J29" s="1">
        <v>49.0</v>
      </c>
      <c r="K29" s="1">
        <v>53.0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-160.0</v>
      </c>
      <c r="C30" s="1">
        <v>-102.0</v>
      </c>
      <c r="D30" s="1">
        <v>0.0</v>
      </c>
      <c r="E30" s="1">
        <v>-53.0</v>
      </c>
      <c r="F30" s="1">
        <v>-50.0</v>
      </c>
      <c r="G30" s="1">
        <v>-46.0</v>
      </c>
      <c r="H30" s="1">
        <v>-50.0</v>
      </c>
      <c r="I30" s="1">
        <v>-52.0</v>
      </c>
      <c r="J30" s="1">
        <v>-30.0</v>
      </c>
      <c r="K30" s="1">
        <v>-159.0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-157.0</v>
      </c>
      <c r="C31" s="1">
        <v>-168.0</v>
      </c>
      <c r="D31" s="1">
        <v>-186.0</v>
      </c>
      <c r="E31" s="1">
        <v>-199.0</v>
      </c>
      <c r="F31" s="1">
        <v>-212.0</v>
      </c>
      <c r="G31" s="1">
        <v>-225.0</v>
      </c>
      <c r="H31" s="1">
        <v>-227.0</v>
      </c>
      <c r="I31" s="1">
        <v>-245.0</v>
      </c>
      <c r="J31" s="1">
        <v>-258.0</v>
      </c>
      <c r="K31" s="1">
        <v>-282.0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-157.0</v>
      </c>
      <c r="C32" s="1">
        <v>-168.0</v>
      </c>
      <c r="D32" s="1">
        <v>-186.0</v>
      </c>
      <c r="E32" s="1">
        <v>-199.0</v>
      </c>
      <c r="F32" s="1">
        <v>-212.0</v>
      </c>
      <c r="G32" s="1">
        <v>-225.0</v>
      </c>
      <c r="H32" s="1">
        <v>-227.0</v>
      </c>
      <c r="I32" s="1">
        <v>-245.0</v>
      </c>
      <c r="J32" s="1">
        <v>-258.0</v>
      </c>
      <c r="K32" s="1">
        <v>-282.0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24.0</v>
      </c>
      <c r="C33" s="1">
        <v>-1.0</v>
      </c>
      <c r="D33" s="1">
        <v>-11.0</v>
      </c>
      <c r="E33" s="1">
        <v>-48.0</v>
      </c>
      <c r="F33" s="1">
        <v>-90.0</v>
      </c>
      <c r="G33" s="1">
        <v>-30.0</v>
      </c>
      <c r="H33" s="1">
        <v>-3.0</v>
      </c>
      <c r="I33" s="1">
        <v>0.0</v>
      </c>
      <c r="J33" s="1">
        <v>-2.0</v>
      </c>
      <c r="K33" s="1">
        <v>-1.0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-256.0</v>
      </c>
      <c r="C34" s="1">
        <v>613.0</v>
      </c>
      <c r="D34" s="1">
        <v>-263.0</v>
      </c>
      <c r="E34" s="1">
        <v>-1030.0</v>
      </c>
      <c r="F34" s="1">
        <v>581.0</v>
      </c>
      <c r="G34" s="1">
        <v>-317.0</v>
      </c>
      <c r="H34" s="1">
        <v>-765.0</v>
      </c>
      <c r="I34" s="1">
        <v>-128.0</v>
      </c>
      <c r="J34" s="1">
        <v>423.0</v>
      </c>
      <c r="K34" s="1">
        <v>-1120.0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-173.0</v>
      </c>
      <c r="C35" s="1">
        <v>-20.0</v>
      </c>
      <c r="D35" s="1">
        <v>21.0</v>
      </c>
      <c r="E35" s="1">
        <v>-9.0</v>
      </c>
      <c r="F35" s="1">
        <v>-5.0</v>
      </c>
      <c r="G35" s="1">
        <v>10.0</v>
      </c>
      <c r="H35" s="1">
        <v>18.0</v>
      </c>
      <c r="I35" s="1">
        <v>-14.0</v>
      </c>
      <c r="J35" s="1">
        <v>-2.0</v>
      </c>
      <c r="K35" s="1">
        <v>-1.0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-188.0</v>
      </c>
      <c r="C36" s="1">
        <v>14.0</v>
      </c>
      <c r="D36" s="1">
        <v>90.0</v>
      </c>
      <c r="E36" s="1">
        <v>-633.0</v>
      </c>
      <c r="F36" s="1">
        <v>-41.0</v>
      </c>
      <c r="G36" s="1">
        <v>316.0</v>
      </c>
      <c r="H36" s="1">
        <v>-168.0</v>
      </c>
      <c r="I36" s="1">
        <v>-21.0</v>
      </c>
      <c r="J36" s="1">
        <v>-45.0</v>
      </c>
      <c r="K36" s="1">
        <v>10.0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5.0</v>
      </c>
      <c r="C38" s="1">
        <v>11.0</v>
      </c>
      <c r="D38" s="1">
        <v>28.0</v>
      </c>
      <c r="E38" s="1">
        <v>28.0</v>
      </c>
      <c r="F38" s="1">
        <v>36.0</v>
      </c>
      <c r="G38" s="1">
        <v>40.0</v>
      </c>
      <c r="H38" s="1">
        <v>23.0</v>
      </c>
      <c r="I38" s="1">
        <v>22.0</v>
      </c>
      <c r="J38" s="1">
        <v>47.0</v>
      </c>
      <c r="K38" s="1">
        <v>45.0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48.0</v>
      </c>
      <c r="C39" s="1">
        <v>68.0</v>
      </c>
      <c r="D39" s="1">
        <v>92.0</v>
      </c>
      <c r="E39" s="1">
        <v>171.0</v>
      </c>
      <c r="F39" s="1">
        <v>243.0</v>
      </c>
      <c r="G39" s="1">
        <v>180.0</v>
      </c>
      <c r="H39" s="1">
        <v>221.0</v>
      </c>
      <c r="I39" s="1">
        <v>478.0</v>
      </c>
      <c r="J39" s="1">
        <v>217.0</v>
      </c>
      <c r="K39" s="1">
        <v>278.0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222.0</v>
      </c>
      <c r="C40" s="1">
        <v>411.0</v>
      </c>
      <c r="D40" s="1">
        <v>242.0</v>
      </c>
      <c r="E40" s="1">
        <v>514.0</v>
      </c>
      <c r="F40" s="1">
        <v>423.0</v>
      </c>
      <c r="G40" s="1">
        <v>577.0</v>
      </c>
      <c r="H40" s="1">
        <v>809.0</v>
      </c>
      <c r="I40" s="1">
        <v>117.0</v>
      </c>
      <c r="J40" s="1">
        <v>415.0</v>
      </c>
      <c r="K40" s="1">
        <v>1180.0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226.0</v>
      </c>
      <c r="C41" s="1">
        <v>418.0</v>
      </c>
      <c r="D41" s="1">
        <v>260.0</v>
      </c>
      <c r="E41" s="1">
        <v>532.0</v>
      </c>
      <c r="F41" s="1">
        <v>446.0</v>
      </c>
      <c r="G41" s="1">
        <v>602.0</v>
      </c>
      <c r="H41" s="1">
        <v>824.0</v>
      </c>
      <c r="I41" s="1">
        <v>131.0</v>
      </c>
      <c r="J41" s="1">
        <v>445.0</v>
      </c>
      <c r="K41" s="1">
        <v>1220.0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78.0</v>
      </c>
      <c r="C42" s="1">
        <v>-74.0</v>
      </c>
      <c r="D42" s="1">
        <v>112.0</v>
      </c>
      <c r="E42" s="1">
        <v>-84.0</v>
      </c>
      <c r="F42" s="1">
        <v>77.0</v>
      </c>
      <c r="G42" s="1">
        <v>36.0</v>
      </c>
      <c r="H42" s="1">
        <v>-117.0</v>
      </c>
      <c r="I42" s="1">
        <v>597.0</v>
      </c>
      <c r="J42" s="1">
        <v>410.0</v>
      </c>
      <c r="K42" s="1">
        <v>-169.0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-1.0</v>
      </c>
      <c r="C43" s="1">
        <v>856.0</v>
      </c>
      <c r="D43" s="1">
        <v>-95.0</v>
      </c>
      <c r="E43" s="1">
        <v>-796.0</v>
      </c>
      <c r="F43" s="1">
        <v>807.0</v>
      </c>
      <c r="G43" s="1">
        <v>-94.0</v>
      </c>
      <c r="H43" s="1">
        <v>-522.0</v>
      </c>
      <c r="I43" s="1">
        <v>122.0</v>
      </c>
      <c r="J43" s="1">
        <v>665.0</v>
      </c>
      <c r="K43" s="1">
        <v>-730.0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717.0</v>
      </c>
      <c r="C3" s="1">
        <v>731.0</v>
      </c>
      <c r="D3" s="1">
        <v>822.0</v>
      </c>
      <c r="E3" s="1">
        <v>189.0</v>
      </c>
      <c r="F3" s="1">
        <v>147.0</v>
      </c>
      <c r="G3" s="1">
        <v>463.0</v>
      </c>
      <c r="H3" s="1">
        <v>295.0</v>
      </c>
      <c r="I3" s="1">
        <v>274.0</v>
      </c>
      <c r="J3" s="1">
        <v>228.0</v>
      </c>
      <c r="K3" s="1">
        <v>238.0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29.0</v>
      </c>
      <c r="I4" s="1">
        <v>0.0</v>
      </c>
      <c r="J4" s="1">
        <v>12.0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717.0</v>
      </c>
      <c r="C5" s="1">
        <v>731.0</v>
      </c>
      <c r="D5" s="1">
        <v>822.0</v>
      </c>
      <c r="E5" s="1">
        <v>189.0</v>
      </c>
      <c r="F5" s="1">
        <v>147.0</v>
      </c>
      <c r="G5" s="1">
        <v>463.0</v>
      </c>
      <c r="H5" s="1">
        <v>324.0</v>
      </c>
      <c r="I5" s="1">
        <v>274.0</v>
      </c>
      <c r="J5" s="1">
        <v>240.0</v>
      </c>
      <c r="K5" s="1">
        <v>238.0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363.0</v>
      </c>
      <c r="C6" s="1">
        <v>382.0</v>
      </c>
      <c r="D6" s="1">
        <v>451.0</v>
      </c>
      <c r="E6" s="1">
        <v>484.0</v>
      </c>
      <c r="F6" s="1">
        <v>538.0</v>
      </c>
      <c r="G6" s="1">
        <v>484.0</v>
      </c>
      <c r="H6" s="1">
        <v>625.0</v>
      </c>
      <c r="I6" s="1">
        <v>602.0</v>
      </c>
      <c r="J6" s="1">
        <v>736.0</v>
      </c>
      <c r="K6" s="1">
        <v>837.0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363.0</v>
      </c>
      <c r="C7" s="1">
        <v>382.0</v>
      </c>
      <c r="D7" s="1">
        <v>451.0</v>
      </c>
      <c r="E7" s="1">
        <v>484.0</v>
      </c>
      <c r="F7" s="1">
        <v>538.0</v>
      </c>
      <c r="G7" s="1">
        <v>484.0</v>
      </c>
      <c r="H7" s="1">
        <v>625.0</v>
      </c>
      <c r="I7" s="1">
        <v>602.0</v>
      </c>
      <c r="J7" s="1">
        <v>736.0</v>
      </c>
      <c r="K7" s="1">
        <v>837.0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247.0</v>
      </c>
      <c r="C8" s="1">
        <v>224.0</v>
      </c>
      <c r="D8" s="1">
        <v>268.0</v>
      </c>
      <c r="E8" s="1">
        <v>269.0</v>
      </c>
      <c r="F8" s="1">
        <v>350.0</v>
      </c>
      <c r="G8" s="1">
        <v>417.0</v>
      </c>
      <c r="H8" s="1">
        <v>457.0</v>
      </c>
      <c r="I8" s="1">
        <v>851.0</v>
      </c>
      <c r="J8" s="1">
        <v>1140.0</v>
      </c>
      <c r="K8" s="1">
        <v>994.0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79.0</v>
      </c>
      <c r="C9" s="1">
        <v>79.0</v>
      </c>
      <c r="D9" s="1">
        <v>101.0</v>
      </c>
      <c r="E9" s="1">
        <v>124.0</v>
      </c>
      <c r="F9" s="1">
        <v>110.0</v>
      </c>
      <c r="G9" s="1">
        <v>159.0</v>
      </c>
      <c r="H9" s="1">
        <v>95.0</v>
      </c>
      <c r="I9" s="1">
        <v>205.0</v>
      </c>
      <c r="J9" s="1">
        <v>248.0</v>
      </c>
      <c r="K9" s="1">
        <v>288.0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36.0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1.0</v>
      </c>
      <c r="C11" s="1">
        <v>2.0</v>
      </c>
      <c r="D11" s="1">
        <v>2.0</v>
      </c>
      <c r="E11" s="1">
        <v>28.0</v>
      </c>
      <c r="F11" s="1">
        <v>37.0</v>
      </c>
      <c r="G11" s="1">
        <v>0.0</v>
      </c>
      <c r="H11" s="1">
        <v>72.0</v>
      </c>
      <c r="I11" s="1">
        <v>0.0</v>
      </c>
      <c r="J11" s="1">
        <v>2.0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1440.0</v>
      </c>
      <c r="C12" s="1">
        <v>1420.0</v>
      </c>
      <c r="D12" s="1">
        <v>1640.0</v>
      </c>
      <c r="E12" s="1">
        <v>1070.0</v>
      </c>
      <c r="F12" s="1">
        <v>1150.0</v>
      </c>
      <c r="G12" s="1">
        <v>1520.0</v>
      </c>
      <c r="H12" s="1">
        <v>1570.0</v>
      </c>
      <c r="I12" s="1">
        <v>1930.0</v>
      </c>
      <c r="J12" s="1">
        <v>2370.0</v>
      </c>
      <c r="K12" s="1">
        <v>2360.0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770.0</v>
      </c>
      <c r="C13" s="1">
        <v>799.0</v>
      </c>
      <c r="D13" s="1">
        <v>851.0</v>
      </c>
      <c r="E13" s="1">
        <v>861.0</v>
      </c>
      <c r="F13" s="1">
        <v>899.0</v>
      </c>
      <c r="G13" s="1">
        <v>1110.0</v>
      </c>
      <c r="H13" s="1">
        <v>1210.0</v>
      </c>
      <c r="I13" s="1">
        <v>1260.0</v>
      </c>
      <c r="J13" s="1">
        <v>1330.0</v>
      </c>
      <c r="K13" s="1">
        <v>1430.0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-382.0</v>
      </c>
      <c r="C14" s="1">
        <v>-414.0</v>
      </c>
      <c r="D14" s="1">
        <v>-456.0</v>
      </c>
      <c r="E14" s="1">
        <v>-474.0</v>
      </c>
      <c r="F14" s="1">
        <v>-512.0</v>
      </c>
      <c r="G14" s="1">
        <v>-578.0</v>
      </c>
      <c r="H14" s="1">
        <v>-622.0</v>
      </c>
      <c r="I14" s="1">
        <v>-633.0</v>
      </c>
      <c r="J14" s="1">
        <v>-668.0</v>
      </c>
      <c r="K14" s="1">
        <v>-727.0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388.0</v>
      </c>
      <c r="C15" s="1">
        <v>384.0</v>
      </c>
      <c r="D15" s="1">
        <v>394.0</v>
      </c>
      <c r="E15" s="1">
        <v>387.0</v>
      </c>
      <c r="F15" s="1">
        <v>387.0</v>
      </c>
      <c r="G15" s="1">
        <v>536.0</v>
      </c>
      <c r="H15" s="1">
        <v>592.0</v>
      </c>
      <c r="I15" s="1">
        <v>630.0</v>
      </c>
      <c r="J15" s="1">
        <v>666.0</v>
      </c>
      <c r="K15" s="1">
        <v>699.0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25.0</v>
      </c>
      <c r="C16" s="1">
        <v>33.0</v>
      </c>
      <c r="D16" s="1">
        <v>38.0</v>
      </c>
      <c r="E16" s="1">
        <v>41.0</v>
      </c>
      <c r="F16" s="1">
        <v>52.0</v>
      </c>
      <c r="G16" s="1">
        <v>44.0</v>
      </c>
      <c r="H16" s="1">
        <v>40.0</v>
      </c>
      <c r="I16" s="1">
        <v>49.0</v>
      </c>
      <c r="J16" s="1">
        <v>134.0</v>
      </c>
      <c r="K16" s="1">
        <v>139.0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264.0</v>
      </c>
      <c r="C17" s="1">
        <v>1060.0</v>
      </c>
      <c r="D17" s="1">
        <v>1060.0</v>
      </c>
      <c r="E17" s="1">
        <v>1070.0</v>
      </c>
      <c r="F17" s="1">
        <v>1860.0</v>
      </c>
      <c r="G17" s="1">
        <v>1890.0</v>
      </c>
      <c r="H17" s="1">
        <v>1930.0</v>
      </c>
      <c r="I17" s="1">
        <v>1940.0</v>
      </c>
      <c r="J17" s="1">
        <v>2770.0</v>
      </c>
      <c r="K17" s="1">
        <v>2840.0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47.0</v>
      </c>
      <c r="C18" s="1">
        <v>300.0</v>
      </c>
      <c r="D18" s="1">
        <v>262.0</v>
      </c>
      <c r="E18" s="1">
        <v>215.0</v>
      </c>
      <c r="F18" s="1">
        <v>522.0</v>
      </c>
      <c r="G18" s="1">
        <v>448.0</v>
      </c>
      <c r="H18" s="1">
        <v>393.0</v>
      </c>
      <c r="I18" s="1">
        <v>346.0</v>
      </c>
      <c r="J18" s="1">
        <v>552.0</v>
      </c>
      <c r="K18" s="1">
        <v>486.0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0.0</v>
      </c>
      <c r="C19" s="1">
        <v>0.0</v>
      </c>
      <c r="D19" s="1">
        <v>0.0</v>
      </c>
      <c r="E19" s="1">
        <v>0.0</v>
      </c>
      <c r="F19" s="1">
        <v>4.0</v>
      </c>
      <c r="G19" s="1">
        <v>6.0</v>
      </c>
      <c r="H19" s="1">
        <v>6.0</v>
      </c>
      <c r="I19" s="1">
        <v>8.0</v>
      </c>
      <c r="J19" s="1">
        <v>10.0</v>
      </c>
      <c r="K19" s="1">
        <v>18.0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12.0</v>
      </c>
      <c r="C20" s="1">
        <v>55.0</v>
      </c>
      <c r="D20" s="1">
        <v>61.0</v>
      </c>
      <c r="E20" s="1">
        <v>53.0</v>
      </c>
      <c r="F20" s="1">
        <v>45.0</v>
      </c>
      <c r="G20" s="1">
        <v>41.0</v>
      </c>
      <c r="H20" s="1">
        <v>79.0</v>
      </c>
      <c r="I20" s="1">
        <v>79.0</v>
      </c>
      <c r="J20" s="1">
        <v>133.0</v>
      </c>
      <c r="K20" s="1">
        <v>204.0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2.0</v>
      </c>
      <c r="C21" s="1">
        <v>6.0</v>
      </c>
      <c r="D21" s="1">
        <v>3.0</v>
      </c>
      <c r="E21" s="1">
        <v>232.0</v>
      </c>
      <c r="F21" s="1">
        <v>94.0</v>
      </c>
      <c r="G21" s="1">
        <v>97.0</v>
      </c>
      <c r="H21" s="1">
        <v>115.0</v>
      </c>
      <c r="I21" s="1">
        <v>114.0</v>
      </c>
      <c r="J21" s="1">
        <v>118.0</v>
      </c>
      <c r="K21" s="1">
        <v>126.0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2180.0</v>
      </c>
      <c r="C22" s="1">
        <v>3260.0</v>
      </c>
      <c r="D22" s="1">
        <v>3470.0</v>
      </c>
      <c r="E22" s="1">
        <v>3060.0</v>
      </c>
      <c r="F22" s="1">
        <v>4110.0</v>
      </c>
      <c r="G22" s="1">
        <v>4590.0</v>
      </c>
      <c r="H22" s="1">
        <v>4730.0</v>
      </c>
      <c r="I22" s="1">
        <v>5100.0</v>
      </c>
      <c r="J22" s="1">
        <v>6750.0</v>
      </c>
      <c r="K22" s="1">
        <v>6870.0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81.0</v>
      </c>
      <c r="C24" s="1">
        <v>92.0</v>
      </c>
      <c r="D24" s="1">
        <v>92.0</v>
      </c>
      <c r="E24" s="1">
        <v>92.0</v>
      </c>
      <c r="F24" s="1">
        <v>116.0</v>
      </c>
      <c r="G24" s="1">
        <v>136.0</v>
      </c>
      <c r="H24" s="1">
        <v>138.0</v>
      </c>
      <c r="I24" s="1">
        <v>159.0</v>
      </c>
      <c r="J24" s="1">
        <v>151.0</v>
      </c>
      <c r="K24" s="1">
        <v>238.0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111.0</v>
      </c>
      <c r="C25" s="1">
        <v>126.0</v>
      </c>
      <c r="D25" s="1">
        <v>148.0</v>
      </c>
      <c r="E25" s="1">
        <v>160.0</v>
      </c>
      <c r="F25" s="1">
        <v>198.0</v>
      </c>
      <c r="G25" s="1">
        <v>239.0</v>
      </c>
      <c r="H25" s="1">
        <v>290.0</v>
      </c>
      <c r="I25" s="1">
        <v>319.0</v>
      </c>
      <c r="J25" s="1">
        <v>328.0</v>
      </c>
      <c r="K25" s="1">
        <v>338.0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0.0</v>
      </c>
      <c r="C26" s="1">
        <v>300.0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0.0</v>
      </c>
      <c r="C27" s="1">
        <v>0.0</v>
      </c>
      <c r="D27" s="1">
        <v>0.0</v>
      </c>
      <c r="E27" s="1">
        <v>11.0</v>
      </c>
      <c r="F27" s="1">
        <v>11.0</v>
      </c>
      <c r="G27" s="1">
        <v>11.0</v>
      </c>
      <c r="H27" s="1">
        <v>12.0</v>
      </c>
      <c r="I27" s="1">
        <v>9.0</v>
      </c>
      <c r="J27" s="1">
        <v>9.0</v>
      </c>
      <c r="K27" s="1">
        <v>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21.0</v>
      </c>
      <c r="H28" s="1">
        <v>23.0</v>
      </c>
      <c r="I28" s="1">
        <v>21.0</v>
      </c>
      <c r="J28" s="1">
        <v>21.0</v>
      </c>
      <c r="K28" s="1">
        <v>25.0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16.0</v>
      </c>
      <c r="C29" s="1">
        <v>39.0</v>
      </c>
      <c r="D29" s="1">
        <v>29.0</v>
      </c>
      <c r="E29" s="1">
        <v>160.0</v>
      </c>
      <c r="F29" s="1">
        <v>73.0</v>
      </c>
      <c r="G29" s="1">
        <v>64.0</v>
      </c>
      <c r="H29" s="1">
        <v>308.0</v>
      </c>
      <c r="I29" s="1">
        <v>44.0</v>
      </c>
      <c r="J29" s="1">
        <v>72.0</v>
      </c>
      <c r="K29" s="1">
        <v>108.0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36.0</v>
      </c>
      <c r="C30" s="1">
        <v>50.0</v>
      </c>
      <c r="D30" s="1">
        <v>51.0</v>
      </c>
      <c r="E30" s="1">
        <v>60.0</v>
      </c>
      <c r="F30" s="1">
        <v>88.0</v>
      </c>
      <c r="G30" s="1">
        <v>98.0</v>
      </c>
      <c r="H30" s="1">
        <v>110.0</v>
      </c>
      <c r="I30" s="1">
        <v>109.0</v>
      </c>
      <c r="J30" s="1">
        <v>138.0</v>
      </c>
      <c r="K30" s="1">
        <v>153.0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79.0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21.0</v>
      </c>
      <c r="C32" s="1">
        <v>30.0</v>
      </c>
      <c r="D32" s="1">
        <v>38.0</v>
      </c>
      <c r="E32" s="1">
        <v>25.0</v>
      </c>
      <c r="F32" s="1">
        <v>68.0</v>
      </c>
      <c r="G32" s="1">
        <v>31.0</v>
      </c>
      <c r="H32" s="1">
        <v>30.0</v>
      </c>
      <c r="I32" s="1">
        <v>25.0</v>
      </c>
      <c r="J32" s="1">
        <v>37.0</v>
      </c>
      <c r="K32" s="1">
        <v>39.0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267.0</v>
      </c>
      <c r="C33" s="1">
        <v>639.0</v>
      </c>
      <c r="D33" s="1">
        <v>360.0</v>
      </c>
      <c r="E33" s="1">
        <v>511.0</v>
      </c>
      <c r="F33" s="1">
        <v>556.0</v>
      </c>
      <c r="G33" s="1">
        <v>603.0</v>
      </c>
      <c r="H33" s="1">
        <v>912.0</v>
      </c>
      <c r="I33" s="1">
        <v>689.0</v>
      </c>
      <c r="J33" s="1">
        <v>759.0</v>
      </c>
      <c r="K33" s="1">
        <v>911.0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301.0</v>
      </c>
      <c r="C34" s="1">
        <v>875.0</v>
      </c>
      <c r="D34" s="1">
        <v>1080.0</v>
      </c>
      <c r="E34" s="1">
        <v>270.0</v>
      </c>
      <c r="F34" s="1">
        <v>1260.0</v>
      </c>
      <c r="G34" s="1">
        <v>1160.0</v>
      </c>
      <c r="H34" s="1">
        <v>643.0</v>
      </c>
      <c r="I34" s="1">
        <v>765.0</v>
      </c>
      <c r="J34" s="1">
        <v>1430.0</v>
      </c>
      <c r="K34" s="1">
        <v>697.0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102.0</v>
      </c>
      <c r="H35" s="1">
        <v>115.0</v>
      </c>
      <c r="I35" s="1">
        <v>120.0</v>
      </c>
      <c r="J35" s="1">
        <v>117.0</v>
      </c>
      <c r="K35" s="1">
        <v>141.0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19.0</v>
      </c>
      <c r="C36" s="1">
        <v>40.0</v>
      </c>
      <c r="D36" s="1">
        <v>53.0</v>
      </c>
      <c r="E36" s="1">
        <v>71.0</v>
      </c>
      <c r="F36" s="1">
        <v>81.0</v>
      </c>
      <c r="G36" s="1">
        <v>87.0</v>
      </c>
      <c r="H36" s="1">
        <v>91.0</v>
      </c>
      <c r="I36" s="1">
        <v>95.0</v>
      </c>
      <c r="J36" s="1">
        <v>119.0</v>
      </c>
      <c r="K36" s="1">
        <v>137.0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8.0</v>
      </c>
      <c r="C37" s="1">
        <v>9.0</v>
      </c>
      <c r="D37" s="1">
        <v>13.0</v>
      </c>
      <c r="E37" s="1">
        <v>13.0</v>
      </c>
      <c r="F37" s="1">
        <v>11.0</v>
      </c>
      <c r="G37" s="1">
        <v>13.0</v>
      </c>
      <c r="H37" s="1">
        <v>11.0</v>
      </c>
      <c r="I37" s="1">
        <v>9.0</v>
      </c>
      <c r="J37" s="1">
        <v>90.0</v>
      </c>
      <c r="K37" s="1">
        <v>79.0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1.0</v>
      </c>
      <c r="C38" s="1">
        <v>1.0</v>
      </c>
      <c r="D38" s="1">
        <v>2.0</v>
      </c>
      <c r="E38" s="1">
        <v>139.0</v>
      </c>
      <c r="F38" s="1">
        <v>128.0</v>
      </c>
      <c r="G38" s="1">
        <v>121.0</v>
      </c>
      <c r="H38" s="1">
        <v>69.0</v>
      </c>
      <c r="I38" s="1">
        <v>54.0</v>
      </c>
      <c r="J38" s="1">
        <v>105.0</v>
      </c>
      <c r="K38" s="1">
        <v>42.0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597.0</v>
      </c>
      <c r="C39" s="1">
        <v>1560.0</v>
      </c>
      <c r="D39" s="1">
        <v>1510.0</v>
      </c>
      <c r="E39" s="1">
        <v>1000.0</v>
      </c>
      <c r="F39" s="1">
        <v>2040.0</v>
      </c>
      <c r="G39" s="1">
        <v>2090.0</v>
      </c>
      <c r="H39" s="1">
        <v>1840.0</v>
      </c>
      <c r="I39" s="1">
        <v>1740.0</v>
      </c>
      <c r="J39" s="1">
        <v>2620.0</v>
      </c>
      <c r="K39" s="1">
        <v>2009.0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56.0</v>
      </c>
      <c r="C40" s="1">
        <v>56.0</v>
      </c>
      <c r="D40" s="1">
        <v>56.0</v>
      </c>
      <c r="E40" s="1">
        <v>57.0</v>
      </c>
      <c r="F40" s="1">
        <v>57.0</v>
      </c>
      <c r="G40" s="1">
        <v>58.0</v>
      </c>
      <c r="H40" s="1">
        <v>58.0</v>
      </c>
      <c r="I40" s="1">
        <v>58.0</v>
      </c>
      <c r="J40" s="1">
        <v>58.0</v>
      </c>
      <c r="K40" s="1">
        <v>58.0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1230.0</v>
      </c>
      <c r="C41" s="1">
        <v>1300.0</v>
      </c>
      <c r="D41" s="1">
        <v>1380.0</v>
      </c>
      <c r="E41" s="1">
        <v>1450.0</v>
      </c>
      <c r="F41" s="1">
        <v>1510.0</v>
      </c>
      <c r="G41" s="1">
        <v>1570.0</v>
      </c>
      <c r="H41" s="1">
        <v>1620.0</v>
      </c>
      <c r="I41" s="1">
        <v>1680.0</v>
      </c>
      <c r="J41" s="1">
        <v>1770.0</v>
      </c>
      <c r="K41" s="1">
        <v>1900.0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1980.0</v>
      </c>
      <c r="C42" s="1">
        <v>2160.0</v>
      </c>
      <c r="D42" s="1">
        <v>2320.0</v>
      </c>
      <c r="E42" s="1">
        <v>2430.0</v>
      </c>
      <c r="F42" s="1">
        <v>2440.0</v>
      </c>
      <c r="G42" s="1">
        <v>2830.0</v>
      </c>
      <c r="H42" s="1">
        <v>3080.0</v>
      </c>
      <c r="I42" s="1">
        <v>3610.0</v>
      </c>
      <c r="J42" s="1">
        <v>4250.0</v>
      </c>
      <c r="K42" s="1">
        <v>4990.0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-1440.0</v>
      </c>
      <c r="C43" s="1">
        <v>-1550.0</v>
      </c>
      <c r="D43" s="1">
        <v>-1550.0</v>
      </c>
      <c r="E43" s="1">
        <v>-1600.0</v>
      </c>
      <c r="F43" s="1">
        <v>-1620.0</v>
      </c>
      <c r="G43" s="1">
        <v>-1620.0</v>
      </c>
      <c r="H43" s="1">
        <v>-1620.0</v>
      </c>
      <c r="I43" s="1">
        <v>-1620.0</v>
      </c>
      <c r="J43" s="1">
        <v>-1620.0</v>
      </c>
      <c r="K43" s="1">
        <v>-1770.0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>
        <v>-174.0</v>
      </c>
      <c r="C44" s="1">
        <v>-223.0</v>
      </c>
      <c r="D44" s="1">
        <v>-189.0</v>
      </c>
      <c r="E44" s="1">
        <v>-224.0</v>
      </c>
      <c r="F44" s="1">
        <v>-253.0</v>
      </c>
      <c r="G44" s="1">
        <v>-284.0</v>
      </c>
      <c r="H44" s="1">
        <v>-193.0</v>
      </c>
      <c r="I44" s="1">
        <v>-313.0</v>
      </c>
      <c r="J44" s="1">
        <v>-273.0</v>
      </c>
      <c r="K44" s="1">
        <v>-252.0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1590.0</v>
      </c>
      <c r="C45" s="1">
        <v>1690.0</v>
      </c>
      <c r="D45" s="1">
        <v>1960.0</v>
      </c>
      <c r="E45" s="1">
        <v>2060.0</v>
      </c>
      <c r="F45" s="1">
        <v>2070.0</v>
      </c>
      <c r="G45" s="1">
        <v>2500.0</v>
      </c>
      <c r="H45" s="1">
        <v>2890.0</v>
      </c>
      <c r="I45" s="1">
        <v>3360.0</v>
      </c>
      <c r="J45" s="1">
        <v>4130.0</v>
      </c>
      <c r="K45" s="1">
        <v>4860.0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1590.0</v>
      </c>
      <c r="C46" s="1">
        <v>1690.0</v>
      </c>
      <c r="D46" s="1">
        <v>1960.0</v>
      </c>
      <c r="E46" s="1">
        <v>2060.0</v>
      </c>
      <c r="F46" s="1">
        <v>2070.0</v>
      </c>
      <c r="G46" s="1">
        <v>2500.0</v>
      </c>
      <c r="H46" s="1">
        <v>2890.0</v>
      </c>
      <c r="I46" s="1">
        <v>3360.0</v>
      </c>
      <c r="J46" s="1">
        <v>4130.0</v>
      </c>
      <c r="K46" s="1">
        <v>4860.0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2180.0</v>
      </c>
      <c r="C47" s="1">
        <v>3260.0</v>
      </c>
      <c r="D47" s="1">
        <v>3470.0</v>
      </c>
      <c r="E47" s="1">
        <v>3060.0</v>
      </c>
      <c r="F47" s="1">
        <v>4110.0</v>
      </c>
      <c r="G47" s="1">
        <v>4590.0</v>
      </c>
      <c r="H47" s="1">
        <v>4730.0</v>
      </c>
      <c r="I47" s="1">
        <v>5100.0</v>
      </c>
      <c r="J47" s="1">
        <v>6750.0</v>
      </c>
      <c r="K47" s="1">
        <v>6870.0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141.0</v>
      </c>
      <c r="C49" s="1">
        <v>141.0</v>
      </c>
      <c r="D49" s="1">
        <v>142.0</v>
      </c>
      <c r="E49" s="1">
        <v>143.0</v>
      </c>
      <c r="F49" s="1">
        <v>144.0</v>
      </c>
      <c r="G49" s="1">
        <v>145.0</v>
      </c>
      <c r="H49" s="1">
        <v>146.0</v>
      </c>
      <c r="I49" s="1">
        <v>146.0</v>
      </c>
      <c r="J49" s="1">
        <v>147.0</v>
      </c>
      <c r="K49" s="1">
        <v>147.0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140.0</v>
      </c>
      <c r="C50" s="1">
        <v>141.0</v>
      </c>
      <c r="D50" s="1">
        <v>142.0</v>
      </c>
      <c r="E50" s="1">
        <v>143.0</v>
      </c>
      <c r="F50" s="1">
        <v>144.0</v>
      </c>
      <c r="G50" s="1">
        <v>145.0</v>
      </c>
      <c r="H50" s="1">
        <v>146.0</v>
      </c>
      <c r="I50" s="1">
        <v>146.0</v>
      </c>
      <c r="J50" s="1">
        <v>147.0</v>
      </c>
      <c r="K50" s="1">
        <v>147.0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 t="s">
        <v>116</v>
      </c>
      <c r="C51" s="1" t="s">
        <v>117</v>
      </c>
      <c r="D51" s="1" t="s">
        <v>118</v>
      </c>
      <c r="E51" s="1" t="s">
        <v>119</v>
      </c>
      <c r="F51" s="1" t="s">
        <v>120</v>
      </c>
      <c r="G51" s="1" t="s">
        <v>121</v>
      </c>
      <c r="H51" s="1" t="s">
        <v>122</v>
      </c>
      <c r="I51" s="1" t="s">
        <v>123</v>
      </c>
      <c r="J51" s="1" t="s">
        <v>124</v>
      </c>
      <c r="K51" s="1" t="s">
        <v>125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1280.0</v>
      </c>
      <c r="C52" s="1">
        <v>336.0</v>
      </c>
      <c r="D52" s="1">
        <v>634.0</v>
      </c>
      <c r="E52" s="1">
        <v>775.0</v>
      </c>
      <c r="F52" s="1">
        <v>-306.0</v>
      </c>
      <c r="G52" s="1">
        <v>159.0</v>
      </c>
      <c r="H52" s="1">
        <v>565.0</v>
      </c>
      <c r="I52" s="1">
        <v>1080.0</v>
      </c>
      <c r="J52" s="1">
        <v>807.0</v>
      </c>
      <c r="K52" s="1">
        <v>1540.0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127</v>
      </c>
      <c r="B53" s="1" t="s">
        <v>128</v>
      </c>
      <c r="C53" s="1" t="s">
        <v>129</v>
      </c>
      <c r="D53" s="1" t="s">
        <v>130</v>
      </c>
      <c r="E53" s="1" t="s">
        <v>131</v>
      </c>
      <c r="F53" s="1" t="s">
        <v>132</v>
      </c>
      <c r="G53" s="1" t="s">
        <v>133</v>
      </c>
      <c r="H53" s="1" t="s">
        <v>134</v>
      </c>
      <c r="I53" s="1" t="s">
        <v>135</v>
      </c>
      <c r="J53" s="1" t="s">
        <v>136</v>
      </c>
      <c r="K53" s="1" t="s">
        <v>137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138</v>
      </c>
      <c r="B54" s="1">
        <v>301.0</v>
      </c>
      <c r="C54" s="1">
        <v>1180.0</v>
      </c>
      <c r="D54" s="1">
        <v>1080.0</v>
      </c>
      <c r="E54" s="1">
        <v>281.0</v>
      </c>
      <c r="F54" s="1">
        <v>1270.0</v>
      </c>
      <c r="G54" s="1">
        <v>1300.0</v>
      </c>
      <c r="H54" s="1">
        <v>794.0</v>
      </c>
      <c r="I54" s="1">
        <v>918.0</v>
      </c>
      <c r="J54" s="1">
        <v>1580.0</v>
      </c>
      <c r="K54" s="1">
        <v>874.0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139</v>
      </c>
      <c r="B55" s="1">
        <v>-417.0</v>
      </c>
      <c r="C55" s="1">
        <v>444.0</v>
      </c>
      <c r="D55" s="1">
        <v>257.0</v>
      </c>
      <c r="E55" s="1">
        <v>92.0</v>
      </c>
      <c r="F55" s="1">
        <v>1120.0</v>
      </c>
      <c r="G55" s="1">
        <v>836.0</v>
      </c>
      <c r="H55" s="1">
        <v>469.0</v>
      </c>
      <c r="I55" s="1">
        <v>644.0</v>
      </c>
      <c r="J55" s="1">
        <v>1340.0</v>
      </c>
      <c r="K55" s="1">
        <v>636.0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140</v>
      </c>
      <c r="B56" s="1">
        <v>136.0</v>
      </c>
      <c r="C56" s="1">
        <v>139.0</v>
      </c>
      <c r="D56" s="1">
        <v>161.0</v>
      </c>
      <c r="E56" s="1">
        <v>169.0</v>
      </c>
      <c r="F56" s="1">
        <v>187.0</v>
      </c>
      <c r="G56" s="1">
        <v>212.0</v>
      </c>
      <c r="H56" s="1">
        <v>284.0</v>
      </c>
      <c r="I56" s="1">
        <v>282.0</v>
      </c>
      <c r="J56" s="1">
        <v>269.0</v>
      </c>
      <c r="K56" s="1">
        <v>326.0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141</v>
      </c>
      <c r="B57" s="1">
        <v>0.0</v>
      </c>
      <c r="C57" s="1">
        <v>0.0</v>
      </c>
      <c r="D57" s="1">
        <v>0.0</v>
      </c>
      <c r="E57" s="1">
        <v>0.0</v>
      </c>
      <c r="F57" s="1">
        <v>21.0</v>
      </c>
      <c r="G57" s="1">
        <v>14.0</v>
      </c>
      <c r="H57" s="1">
        <v>17.0</v>
      </c>
      <c r="I57" s="1">
        <v>9.0</v>
      </c>
      <c r="J57" s="1">
        <v>65.0</v>
      </c>
      <c r="K57" s="1">
        <v>65.0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142</v>
      </c>
      <c r="B58" s="1">
        <v>5.0</v>
      </c>
      <c r="C58" s="1">
        <v>5.0</v>
      </c>
      <c r="D58" s="1">
        <v>5.0</v>
      </c>
      <c r="E58" s="1">
        <v>5.0</v>
      </c>
      <c r="F58" s="1">
        <v>5.0</v>
      </c>
      <c r="G58" s="1">
        <v>5.0</v>
      </c>
      <c r="H58" s="1">
        <v>5.0</v>
      </c>
      <c r="I58" s="1">
        <v>5.0</v>
      </c>
      <c r="J58" s="1">
        <v>5.0</v>
      </c>
      <c r="K58" s="1">
        <v>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143</v>
      </c>
      <c r="B59" s="1">
        <v>74.0</v>
      </c>
      <c r="C59" s="1">
        <v>67.0</v>
      </c>
      <c r="D59" s="1">
        <v>75.0</v>
      </c>
      <c r="E59" s="1">
        <v>75.0</v>
      </c>
      <c r="F59" s="1">
        <v>80.0</v>
      </c>
      <c r="G59" s="1">
        <v>128.0</v>
      </c>
      <c r="H59" s="1">
        <v>155.0</v>
      </c>
      <c r="I59" s="1">
        <v>355.0</v>
      </c>
      <c r="J59" s="1">
        <v>459.0</v>
      </c>
      <c r="K59" s="1">
        <v>356.0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144</v>
      </c>
      <c r="B60" s="1">
        <v>2.0</v>
      </c>
      <c r="C60" s="1">
        <v>3.0</v>
      </c>
      <c r="D60" s="1">
        <v>4.0</v>
      </c>
      <c r="E60" s="1">
        <v>2.0</v>
      </c>
      <c r="F60" s="1">
        <v>2.0</v>
      </c>
      <c r="G60" s="1">
        <v>2.0</v>
      </c>
      <c r="H60" s="1">
        <v>4.0</v>
      </c>
      <c r="I60" s="1">
        <v>3.0</v>
      </c>
      <c r="J60" s="1">
        <v>3.0</v>
      </c>
      <c r="K60" s="1">
        <v>2.0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145</v>
      </c>
      <c r="B61" s="1">
        <v>170.0</v>
      </c>
      <c r="C61" s="1">
        <v>153.0</v>
      </c>
      <c r="D61" s="1">
        <v>188.0</v>
      </c>
      <c r="E61" s="1">
        <v>191.0</v>
      </c>
      <c r="F61" s="1">
        <v>267.0</v>
      </c>
      <c r="G61" s="1">
        <v>286.0</v>
      </c>
      <c r="H61" s="1">
        <v>297.0</v>
      </c>
      <c r="I61" s="1">
        <v>386.0</v>
      </c>
      <c r="J61" s="1">
        <v>535.0</v>
      </c>
      <c r="K61" s="1">
        <v>464.0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146</v>
      </c>
      <c r="B62" s="1">
        <v>54.0</v>
      </c>
      <c r="C62" s="1">
        <v>54.0</v>
      </c>
      <c r="D62" s="1">
        <v>55.0</v>
      </c>
      <c r="E62" s="1">
        <v>54.0</v>
      </c>
      <c r="F62" s="1">
        <v>52.0</v>
      </c>
      <c r="G62" s="1">
        <v>51.0</v>
      </c>
      <c r="H62" s="1">
        <v>54.0</v>
      </c>
      <c r="I62" s="1">
        <v>51.0</v>
      </c>
      <c r="J62" s="1">
        <v>52.0</v>
      </c>
      <c r="K62" s="1">
        <v>51.0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147</v>
      </c>
      <c r="B63" s="1">
        <v>236.0</v>
      </c>
      <c r="C63" s="1">
        <v>230.0</v>
      </c>
      <c r="D63" s="1">
        <v>234.0</v>
      </c>
      <c r="E63" s="1">
        <v>229.0</v>
      </c>
      <c r="F63" s="1">
        <v>223.0</v>
      </c>
      <c r="G63" s="1">
        <v>228.0</v>
      </c>
      <c r="H63" s="1">
        <v>239.0</v>
      </c>
      <c r="I63" s="1">
        <v>230.0</v>
      </c>
      <c r="J63" s="1">
        <v>231.0</v>
      </c>
      <c r="K63" s="1">
        <v>231.0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148</v>
      </c>
      <c r="B64" s="1">
        <v>448.0</v>
      </c>
      <c r="C64" s="1">
        <v>481.0</v>
      </c>
      <c r="D64" s="1">
        <v>525.0</v>
      </c>
      <c r="E64" s="1">
        <v>545.0</v>
      </c>
      <c r="F64" s="1">
        <v>589.0</v>
      </c>
      <c r="G64" s="1">
        <v>629.0</v>
      </c>
      <c r="H64" s="1">
        <v>714.0</v>
      </c>
      <c r="I64" s="1">
        <v>769.0</v>
      </c>
      <c r="J64" s="1">
        <v>831.0</v>
      </c>
      <c r="K64" s="1">
        <v>890.0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149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1.0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150</v>
      </c>
      <c r="B66" s="1">
        <v>12.0</v>
      </c>
      <c r="C66" s="1">
        <v>12.0</v>
      </c>
      <c r="D66" s="1">
        <v>11.0</v>
      </c>
      <c r="E66" s="1">
        <v>19.0</v>
      </c>
      <c r="F66" s="1">
        <v>25.0</v>
      </c>
      <c r="G66" s="1">
        <v>28.0</v>
      </c>
      <c r="H66" s="1">
        <v>32.0</v>
      </c>
      <c r="I66" s="1">
        <v>23.0</v>
      </c>
      <c r="J66" s="1">
        <v>23.0</v>
      </c>
      <c r="K66" s="1">
        <v>21.0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151</v>
      </c>
      <c r="B2" s="1">
        <v>1680.0</v>
      </c>
      <c r="C2" s="1">
        <v>1840.0</v>
      </c>
      <c r="D2" s="1">
        <v>2070.0</v>
      </c>
      <c r="E2" s="1">
        <v>2340.0</v>
      </c>
      <c r="F2" s="1">
        <v>2610.0</v>
      </c>
      <c r="G2" s="1">
        <v>2960.0</v>
      </c>
      <c r="H2" s="1">
        <v>3200.0</v>
      </c>
      <c r="I2" s="1">
        <v>3580.0</v>
      </c>
      <c r="J2" s="1">
        <v>4220.0</v>
      </c>
      <c r="K2" s="1">
        <v>4690.0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152</v>
      </c>
      <c r="B3" s="1">
        <v>1680.0</v>
      </c>
      <c r="C3" s="1">
        <v>1840.0</v>
      </c>
      <c r="D3" s="1">
        <v>2070.0</v>
      </c>
      <c r="E3" s="1">
        <v>2340.0</v>
      </c>
      <c r="F3" s="1">
        <v>2610.0</v>
      </c>
      <c r="G3" s="1">
        <v>2960.0</v>
      </c>
      <c r="H3" s="1">
        <v>3200.0</v>
      </c>
      <c r="I3" s="1">
        <v>3580.0</v>
      </c>
      <c r="J3" s="1">
        <v>4220.0</v>
      </c>
      <c r="K3" s="1">
        <v>4690.0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153</v>
      </c>
      <c r="B4" s="1">
        <v>668.0</v>
      </c>
      <c r="C4" s="1">
        <v>772.0</v>
      </c>
      <c r="D4" s="1">
        <v>865.0</v>
      </c>
      <c r="E4" s="1">
        <v>978.0</v>
      </c>
      <c r="F4" s="1">
        <v>1070.0</v>
      </c>
      <c r="G4" s="1">
        <v>1190.0</v>
      </c>
      <c r="H4" s="1">
        <v>1310.0</v>
      </c>
      <c r="I4" s="1">
        <v>1510.0</v>
      </c>
      <c r="J4" s="1">
        <v>1840.0</v>
      </c>
      <c r="K4" s="1">
        <v>2000.0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154</v>
      </c>
      <c r="B5" s="1">
        <v>1010.0</v>
      </c>
      <c r="C5" s="1">
        <v>1070.0</v>
      </c>
      <c r="D5" s="1">
        <v>1200.0</v>
      </c>
      <c r="E5" s="1">
        <v>1360.0</v>
      </c>
      <c r="F5" s="1">
        <v>1540.0</v>
      </c>
      <c r="G5" s="1">
        <v>1770.0</v>
      </c>
      <c r="H5" s="1">
        <v>1890.0</v>
      </c>
      <c r="I5" s="1">
        <v>2060.0</v>
      </c>
      <c r="J5" s="1">
        <v>2390.0</v>
      </c>
      <c r="K5" s="1">
        <v>2690.0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155</v>
      </c>
      <c r="B6" s="1">
        <v>479.0</v>
      </c>
      <c r="C6" s="1">
        <v>479.0</v>
      </c>
      <c r="D6" s="1">
        <v>554.0</v>
      </c>
      <c r="E6" s="1">
        <v>600.0</v>
      </c>
      <c r="F6" s="1">
        <v>645.0</v>
      </c>
      <c r="G6" s="1">
        <v>677.0</v>
      </c>
      <c r="H6" s="1">
        <v>670.0</v>
      </c>
      <c r="I6" s="1">
        <v>739.0</v>
      </c>
      <c r="J6" s="1">
        <v>874.0</v>
      </c>
      <c r="K6" s="1">
        <v>917.0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156</v>
      </c>
      <c r="B7" s="1">
        <v>115.0</v>
      </c>
      <c r="C7" s="1">
        <v>119.0</v>
      </c>
      <c r="D7" s="1">
        <v>144.0</v>
      </c>
      <c r="E7" s="1">
        <v>155.0</v>
      </c>
      <c r="F7" s="1">
        <v>181.0</v>
      </c>
      <c r="G7" s="1">
        <v>202.0</v>
      </c>
      <c r="H7" s="1">
        <v>225.0</v>
      </c>
      <c r="I7" s="1">
        <v>254.0</v>
      </c>
      <c r="J7" s="1">
        <v>288.0</v>
      </c>
      <c r="K7" s="1">
        <v>308.0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157</v>
      </c>
      <c r="B8" s="1">
        <v>8.0</v>
      </c>
      <c r="C8" s="1">
        <v>23.0</v>
      </c>
      <c r="D8" s="1">
        <v>46.0</v>
      </c>
      <c r="E8" s="1">
        <v>46.0</v>
      </c>
      <c r="F8" s="1">
        <v>74.0</v>
      </c>
      <c r="G8" s="1">
        <v>79.0</v>
      </c>
      <c r="H8" s="1">
        <v>76.0</v>
      </c>
      <c r="I8" s="1">
        <v>70.0</v>
      </c>
      <c r="J8" s="1">
        <v>72.0</v>
      </c>
      <c r="K8" s="1">
        <v>79.0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158</v>
      </c>
      <c r="B9" s="1">
        <v>602.0</v>
      </c>
      <c r="C9" s="1">
        <v>621.0</v>
      </c>
      <c r="D9" s="1">
        <v>745.0</v>
      </c>
      <c r="E9" s="1">
        <v>802.0</v>
      </c>
      <c r="F9" s="1">
        <v>901.0</v>
      </c>
      <c r="G9" s="1">
        <v>958.0</v>
      </c>
      <c r="H9" s="1">
        <v>972.0</v>
      </c>
      <c r="I9" s="1">
        <v>1060.0</v>
      </c>
      <c r="J9" s="1">
        <v>1230.0</v>
      </c>
      <c r="K9" s="1">
        <v>1300.0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159</v>
      </c>
      <c r="B10" s="1">
        <v>409.0</v>
      </c>
      <c r="C10" s="1">
        <v>445.0</v>
      </c>
      <c r="D10" s="1">
        <v>457.0</v>
      </c>
      <c r="E10" s="1">
        <v>560.0</v>
      </c>
      <c r="F10" s="1">
        <v>636.0</v>
      </c>
      <c r="G10" s="1">
        <v>809.0</v>
      </c>
      <c r="H10" s="1">
        <v>918.0</v>
      </c>
      <c r="I10" s="1">
        <v>1000.0</v>
      </c>
      <c r="J10" s="1">
        <v>1150.0</v>
      </c>
      <c r="K10" s="1">
        <v>1380.0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160</v>
      </c>
      <c r="B11" s="1">
        <v>-5.0</v>
      </c>
      <c r="C11" s="1">
        <v>-11.0</v>
      </c>
      <c r="D11" s="1">
        <v>-28.0</v>
      </c>
      <c r="E11" s="1">
        <v>-28.0</v>
      </c>
      <c r="F11" s="1">
        <v>-36.0</v>
      </c>
      <c r="G11" s="1">
        <v>-40.0</v>
      </c>
      <c r="H11" s="1">
        <v>-23.0</v>
      </c>
      <c r="I11" s="1">
        <v>-22.0</v>
      </c>
      <c r="J11" s="1">
        <v>-47.0</v>
      </c>
      <c r="K11" s="1">
        <v>-49.0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161</v>
      </c>
      <c r="B12" s="1">
        <v>26.0</v>
      </c>
      <c r="C12" s="1">
        <v>16.0</v>
      </c>
      <c r="D12" s="1">
        <v>17.0</v>
      </c>
      <c r="E12" s="1">
        <v>16.0</v>
      </c>
      <c r="F12" s="1">
        <v>2.0</v>
      </c>
      <c r="G12" s="1">
        <v>1.0</v>
      </c>
      <c r="H12" s="1">
        <v>36.0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162</v>
      </c>
      <c r="B13" s="1">
        <v>20.0</v>
      </c>
      <c r="C13" s="1">
        <v>5.0</v>
      </c>
      <c r="D13" s="1">
        <v>-11.0</v>
      </c>
      <c r="E13" s="1">
        <v>-11.0</v>
      </c>
      <c r="F13" s="1">
        <v>-33.0</v>
      </c>
      <c r="G13" s="1">
        <v>-39.0</v>
      </c>
      <c r="H13" s="1">
        <v>-23.0</v>
      </c>
      <c r="I13" s="1">
        <v>-22.0</v>
      </c>
      <c r="J13" s="1">
        <v>-47.0</v>
      </c>
      <c r="K13" s="1">
        <v>-49.0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163</v>
      </c>
      <c r="B14" s="1">
        <v>0.0</v>
      </c>
      <c r="C14" s="1">
        <v>0.0</v>
      </c>
      <c r="D14" s="1">
        <v>0.0</v>
      </c>
      <c r="E14" s="1">
        <v>0.0</v>
      </c>
      <c r="F14" s="1">
        <v>-15.0</v>
      </c>
      <c r="G14" s="1">
        <v>-25.0</v>
      </c>
      <c r="H14" s="1">
        <v>-11.0</v>
      </c>
      <c r="I14" s="1">
        <v>-8.0</v>
      </c>
      <c r="J14" s="1">
        <v>-7.0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164</v>
      </c>
      <c r="B15" s="1">
        <v>5.0</v>
      </c>
      <c r="C15" s="1">
        <v>4.0</v>
      </c>
      <c r="D15" s="1">
        <v>5.0</v>
      </c>
      <c r="E15" s="1">
        <v>-1.0</v>
      </c>
      <c r="F15" s="1">
        <v>1.0</v>
      </c>
      <c r="G15" s="1">
        <v>1.0</v>
      </c>
      <c r="H15" s="1">
        <v>-75.0</v>
      </c>
      <c r="I15" s="1">
        <v>0.0</v>
      </c>
      <c r="J15" s="1">
        <v>-4.0</v>
      </c>
      <c r="K15" s="1">
        <v>-13.0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165</v>
      </c>
      <c r="B16" s="1">
        <v>1.0</v>
      </c>
      <c r="C16" s="1">
        <v>1.0</v>
      </c>
      <c r="D16" s="1">
        <v>61.0</v>
      </c>
      <c r="E16" s="1">
        <v>4.0</v>
      </c>
      <c r="F16" s="1">
        <v>2.0</v>
      </c>
      <c r="G16" s="1">
        <v>1.0</v>
      </c>
      <c r="H16" s="1">
        <v>1.0</v>
      </c>
      <c r="I16" s="1">
        <v>3.0</v>
      </c>
      <c r="J16" s="1">
        <v>-1.0</v>
      </c>
      <c r="K16" s="1">
        <v>65.0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166</v>
      </c>
      <c r="B17" s="1">
        <v>436.0</v>
      </c>
      <c r="C17" s="1">
        <v>457.0</v>
      </c>
      <c r="D17" s="1">
        <v>452.0</v>
      </c>
      <c r="E17" s="1">
        <v>551.0</v>
      </c>
      <c r="F17" s="1">
        <v>591.0</v>
      </c>
      <c r="G17" s="1">
        <v>747.0</v>
      </c>
      <c r="H17" s="1">
        <v>883.0</v>
      </c>
      <c r="I17" s="1">
        <v>973.0</v>
      </c>
      <c r="J17" s="1">
        <v>1090.0</v>
      </c>
      <c r="K17" s="1">
        <v>1330.0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167</v>
      </c>
      <c r="B18" s="1">
        <v>0.0</v>
      </c>
      <c r="C18" s="1">
        <v>-6.0</v>
      </c>
      <c r="D18" s="1">
        <v>-12.0</v>
      </c>
      <c r="E18" s="1">
        <v>-18.0</v>
      </c>
      <c r="F18" s="1">
        <v>-9.0</v>
      </c>
      <c r="G18" s="1">
        <v>0.0</v>
      </c>
      <c r="H18" s="1">
        <v>-13.0</v>
      </c>
      <c r="I18" s="1">
        <v>0.0</v>
      </c>
      <c r="J18" s="1">
        <v>-9.0</v>
      </c>
      <c r="K18" s="1">
        <v>-64.0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168</v>
      </c>
      <c r="B19" s="1">
        <v>0.0</v>
      </c>
      <c r="C19" s="1">
        <v>-9.0</v>
      </c>
      <c r="D19" s="1">
        <v>-10.0</v>
      </c>
      <c r="E19" s="1">
        <v>0.0</v>
      </c>
      <c r="F19" s="1">
        <v>-6.0</v>
      </c>
      <c r="G19" s="1">
        <v>0.0</v>
      </c>
      <c r="H19" s="1">
        <v>0.0</v>
      </c>
      <c r="I19" s="1">
        <v>0.0</v>
      </c>
      <c r="J19" s="1">
        <v>-10.0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169</v>
      </c>
      <c r="B20" s="1">
        <v>0.0</v>
      </c>
      <c r="C20" s="1">
        <v>-75.0</v>
      </c>
      <c r="D20" s="1">
        <v>-1.0</v>
      </c>
      <c r="E20" s="1">
        <v>-11.0</v>
      </c>
      <c r="F20" s="1">
        <v>-15.0</v>
      </c>
      <c r="G20" s="1">
        <v>-14.0</v>
      </c>
      <c r="H20" s="1">
        <v>14.0</v>
      </c>
      <c r="I20" s="1">
        <v>-12.0</v>
      </c>
      <c r="J20" s="1">
        <v>9.0</v>
      </c>
      <c r="K20" s="1">
        <v>-4.0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170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20.0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171</v>
      </c>
      <c r="B22" s="1">
        <v>0.0</v>
      </c>
      <c r="C22" s="1">
        <v>0.0</v>
      </c>
      <c r="D22" s="1">
        <v>-8.0</v>
      </c>
      <c r="E22" s="1">
        <v>0.0</v>
      </c>
      <c r="F22" s="1">
        <v>-41.0</v>
      </c>
      <c r="G22" s="1">
        <v>60.0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172</v>
      </c>
      <c r="B23" s="1">
        <v>436.0</v>
      </c>
      <c r="C23" s="1">
        <v>440.0</v>
      </c>
      <c r="D23" s="1">
        <v>419.0</v>
      </c>
      <c r="E23" s="1">
        <v>521.0</v>
      </c>
      <c r="F23" s="1">
        <v>519.0</v>
      </c>
      <c r="G23" s="1">
        <v>733.0</v>
      </c>
      <c r="H23" s="1">
        <v>884.0</v>
      </c>
      <c r="I23" s="1">
        <v>960.0</v>
      </c>
      <c r="J23" s="1">
        <v>1100.0</v>
      </c>
      <c r="K23" s="1">
        <v>1260.0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173</v>
      </c>
      <c r="B24" s="1">
        <v>83.0</v>
      </c>
      <c r="C24" s="1">
        <v>87.0</v>
      </c>
      <c r="D24" s="1">
        <v>76.0</v>
      </c>
      <c r="E24" s="1">
        <v>206.0</v>
      </c>
      <c r="F24" s="1">
        <v>114.0</v>
      </c>
      <c r="G24" s="1">
        <v>111.0</v>
      </c>
      <c r="H24" s="1">
        <v>409.0</v>
      </c>
      <c r="I24" s="1">
        <v>181.0</v>
      </c>
      <c r="J24" s="1">
        <v>204.0</v>
      </c>
      <c r="K24" s="1">
        <v>244.0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174</v>
      </c>
      <c r="B25" s="1">
        <v>353.0</v>
      </c>
      <c r="C25" s="1">
        <v>352.0</v>
      </c>
      <c r="D25" s="1">
        <v>342.0</v>
      </c>
      <c r="E25" s="1">
        <v>316.0</v>
      </c>
      <c r="F25" s="1">
        <v>405.0</v>
      </c>
      <c r="G25" s="1">
        <v>622.0</v>
      </c>
      <c r="H25" s="1">
        <v>475.0</v>
      </c>
      <c r="I25" s="1">
        <v>779.0</v>
      </c>
      <c r="J25" s="1">
        <v>898.0</v>
      </c>
      <c r="K25" s="1">
        <v>1020.0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175</v>
      </c>
      <c r="B26" s="1">
        <v>353.0</v>
      </c>
      <c r="C26" s="1">
        <v>352.0</v>
      </c>
      <c r="D26" s="1">
        <v>342.0</v>
      </c>
      <c r="E26" s="1">
        <v>316.0</v>
      </c>
      <c r="F26" s="1">
        <v>405.0</v>
      </c>
      <c r="G26" s="1">
        <v>622.0</v>
      </c>
      <c r="H26" s="1">
        <v>475.0</v>
      </c>
      <c r="I26" s="1">
        <v>779.0</v>
      </c>
      <c r="J26" s="1">
        <v>898.0</v>
      </c>
      <c r="K26" s="1">
        <v>1020.0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176</v>
      </c>
      <c r="B27" s="1">
        <v>353.0</v>
      </c>
      <c r="C27" s="1">
        <v>352.0</v>
      </c>
      <c r="D27" s="1">
        <v>342.0</v>
      </c>
      <c r="E27" s="1">
        <v>316.0</v>
      </c>
      <c r="F27" s="1">
        <v>405.0</v>
      </c>
      <c r="G27" s="1">
        <v>622.0</v>
      </c>
      <c r="H27" s="1">
        <v>475.0</v>
      </c>
      <c r="I27" s="1">
        <v>779.0</v>
      </c>
      <c r="J27" s="1">
        <v>898.0</v>
      </c>
      <c r="K27" s="1">
        <v>1020.0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177</v>
      </c>
      <c r="B28" s="1">
        <v>353.0</v>
      </c>
      <c r="C28" s="1">
        <v>352.0</v>
      </c>
      <c r="D28" s="1">
        <v>342.0</v>
      </c>
      <c r="E28" s="1">
        <v>316.0</v>
      </c>
      <c r="F28" s="1">
        <v>405.0</v>
      </c>
      <c r="G28" s="1">
        <v>622.0</v>
      </c>
      <c r="H28" s="1">
        <v>475.0</v>
      </c>
      <c r="I28" s="1">
        <v>779.0</v>
      </c>
      <c r="J28" s="1">
        <v>898.0</v>
      </c>
      <c r="K28" s="1">
        <v>1020.0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178</v>
      </c>
      <c r="B29" s="1">
        <v>353.0</v>
      </c>
      <c r="C29" s="1">
        <v>352.0</v>
      </c>
      <c r="D29" s="1">
        <v>342.0</v>
      </c>
      <c r="E29" s="1">
        <v>316.0</v>
      </c>
      <c r="F29" s="1">
        <v>405.0</v>
      </c>
      <c r="G29" s="1">
        <v>622.0</v>
      </c>
      <c r="H29" s="1">
        <v>475.0</v>
      </c>
      <c r="I29" s="1">
        <v>779.0</v>
      </c>
      <c r="J29" s="1">
        <v>898.0</v>
      </c>
      <c r="K29" s="1">
        <v>1020.0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179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180</v>
      </c>
      <c r="B31" s="1" t="s">
        <v>181</v>
      </c>
      <c r="C31" s="1" t="s">
        <v>181</v>
      </c>
      <c r="D31" s="1" t="s">
        <v>182</v>
      </c>
      <c r="E31" s="1" t="s">
        <v>183</v>
      </c>
      <c r="F31" s="1" t="s">
        <v>184</v>
      </c>
      <c r="G31" s="1" t="s">
        <v>185</v>
      </c>
      <c r="H31" s="1" t="s">
        <v>186</v>
      </c>
      <c r="I31" s="1" t="s">
        <v>187</v>
      </c>
      <c r="J31" s="1" t="s">
        <v>188</v>
      </c>
      <c r="K31" s="1" t="s">
        <v>189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190</v>
      </c>
      <c r="B32" s="1" t="s">
        <v>181</v>
      </c>
      <c r="C32" s="1" t="s">
        <v>181</v>
      </c>
      <c r="D32" s="1" t="s">
        <v>182</v>
      </c>
      <c r="E32" s="1" t="s">
        <v>183</v>
      </c>
      <c r="F32" s="1" t="s">
        <v>184</v>
      </c>
      <c r="G32" s="1" t="s">
        <v>185</v>
      </c>
      <c r="H32" s="1" t="s">
        <v>186</v>
      </c>
      <c r="I32" s="1" t="s">
        <v>187</v>
      </c>
      <c r="J32" s="1" t="s">
        <v>188</v>
      </c>
      <c r="K32" s="1" t="s">
        <v>189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191</v>
      </c>
      <c r="B33" s="1">
        <v>140.0</v>
      </c>
      <c r="C33" s="1">
        <v>140.0</v>
      </c>
      <c r="D33" s="1">
        <v>141.0</v>
      </c>
      <c r="E33" s="1">
        <v>143.0</v>
      </c>
      <c r="F33" s="1">
        <v>143.0</v>
      </c>
      <c r="G33" s="1">
        <v>144.0</v>
      </c>
      <c r="H33" s="1">
        <v>145.0</v>
      </c>
      <c r="I33" s="1">
        <v>146.0</v>
      </c>
      <c r="J33" s="1">
        <v>147.0</v>
      </c>
      <c r="K33" s="1">
        <v>147.0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192</v>
      </c>
      <c r="B34" s="1" t="s">
        <v>193</v>
      </c>
      <c r="C34" s="1" t="s">
        <v>194</v>
      </c>
      <c r="D34" s="1" t="s">
        <v>195</v>
      </c>
      <c r="E34" s="1" t="s">
        <v>196</v>
      </c>
      <c r="F34" s="1" t="s">
        <v>197</v>
      </c>
      <c r="G34" s="1" t="s">
        <v>198</v>
      </c>
      <c r="H34" s="1" t="s">
        <v>199</v>
      </c>
      <c r="I34" s="1" t="s">
        <v>200</v>
      </c>
      <c r="J34" s="1" t="s">
        <v>201</v>
      </c>
      <c r="K34" s="1" t="s">
        <v>202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203</v>
      </c>
      <c r="B35" s="1" t="s">
        <v>193</v>
      </c>
      <c r="C35" s="1" t="s">
        <v>194</v>
      </c>
      <c r="D35" s="1" t="s">
        <v>195</v>
      </c>
      <c r="E35" s="1" t="s">
        <v>196</v>
      </c>
      <c r="F35" s="1" t="s">
        <v>197</v>
      </c>
      <c r="G35" s="1" t="s">
        <v>198</v>
      </c>
      <c r="H35" s="1" t="s">
        <v>199</v>
      </c>
      <c r="I35" s="1" t="s">
        <v>200</v>
      </c>
      <c r="J35" s="1" t="s">
        <v>201</v>
      </c>
      <c r="K35" s="1" t="s">
        <v>202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204</v>
      </c>
      <c r="B36" s="1">
        <v>143.0</v>
      </c>
      <c r="C36" s="1">
        <v>142.0</v>
      </c>
      <c r="D36" s="1">
        <v>142.0</v>
      </c>
      <c r="E36" s="1">
        <v>144.0</v>
      </c>
      <c r="F36" s="1">
        <v>144.0</v>
      </c>
      <c r="G36" s="1">
        <v>146.0</v>
      </c>
      <c r="H36" s="1">
        <v>146.0</v>
      </c>
      <c r="I36" s="1">
        <v>147.0</v>
      </c>
      <c r="J36" s="1">
        <v>147.0</v>
      </c>
      <c r="K36" s="1">
        <v>148.0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205</v>
      </c>
      <c r="B37" s="1" t="s">
        <v>206</v>
      </c>
      <c r="C37" s="1" t="s">
        <v>207</v>
      </c>
      <c r="D37" s="1">
        <v>2.0</v>
      </c>
      <c r="E37" s="1" t="s">
        <v>208</v>
      </c>
      <c r="F37" s="1" t="s">
        <v>209</v>
      </c>
      <c r="G37" s="1" t="s">
        <v>210</v>
      </c>
      <c r="H37" s="1" t="s">
        <v>211</v>
      </c>
      <c r="I37" s="1" t="s">
        <v>212</v>
      </c>
      <c r="J37" s="1" t="s">
        <v>213</v>
      </c>
      <c r="K37" s="1" t="s">
        <v>214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215</v>
      </c>
      <c r="B38" s="1" t="s">
        <v>216</v>
      </c>
      <c r="C38" s="1" t="s">
        <v>217</v>
      </c>
      <c r="D38" s="1" t="s">
        <v>218</v>
      </c>
      <c r="E38" s="1" t="s">
        <v>129</v>
      </c>
      <c r="F38" s="1" t="s">
        <v>219</v>
      </c>
      <c r="G38" s="1" t="s">
        <v>220</v>
      </c>
      <c r="H38" s="1" t="s">
        <v>221</v>
      </c>
      <c r="I38" s="1" t="s">
        <v>222</v>
      </c>
      <c r="J38" s="1" t="s">
        <v>223</v>
      </c>
      <c r="K38" s="1" t="s">
        <v>224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225</v>
      </c>
      <c r="B39" s="1" t="s">
        <v>226</v>
      </c>
      <c r="C39" s="1" t="s">
        <v>227</v>
      </c>
      <c r="D39" s="1" t="s">
        <v>228</v>
      </c>
      <c r="E39" s="1" t="s">
        <v>229</v>
      </c>
      <c r="F39" s="1" t="s">
        <v>230</v>
      </c>
      <c r="G39" s="1" t="s">
        <v>231</v>
      </c>
      <c r="H39" s="1" t="s">
        <v>232</v>
      </c>
      <c r="I39" s="1" t="s">
        <v>233</v>
      </c>
      <c r="J39" s="1" t="s">
        <v>234</v>
      </c>
      <c r="K39" s="1" t="s">
        <v>235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236</v>
      </c>
      <c r="B40" s="1" t="s">
        <v>237</v>
      </c>
      <c r="C40" s="1" t="s">
        <v>238</v>
      </c>
      <c r="D40" s="1" t="s">
        <v>239</v>
      </c>
      <c r="E40" s="1" t="s">
        <v>240</v>
      </c>
      <c r="F40" s="1" t="s">
        <v>241</v>
      </c>
      <c r="G40" s="1" t="s">
        <v>242</v>
      </c>
      <c r="H40" s="1" t="s">
        <v>243</v>
      </c>
      <c r="I40" s="1" t="s">
        <v>244</v>
      </c>
      <c r="J40" s="1" t="s">
        <v>245</v>
      </c>
      <c r="K40" s="1" t="s">
        <v>246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247</v>
      </c>
      <c r="B41" s="1" t="s">
        <v>248</v>
      </c>
      <c r="C41" s="1" t="s">
        <v>248</v>
      </c>
      <c r="D41" s="1" t="s">
        <v>248</v>
      </c>
      <c r="E41" s="1" t="s">
        <v>248</v>
      </c>
      <c r="F41" s="1" t="s">
        <v>248</v>
      </c>
      <c r="G41" s="1" t="s">
        <v>248</v>
      </c>
      <c r="H41" s="1" t="s">
        <v>248</v>
      </c>
      <c r="I41" s="1" t="s">
        <v>248</v>
      </c>
      <c r="J41" s="1" t="s">
        <v>248</v>
      </c>
      <c r="K41" s="1" t="s">
        <v>248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249</v>
      </c>
      <c r="B43" s="1">
        <v>482.0</v>
      </c>
      <c r="C43" s="1">
        <v>532.0</v>
      </c>
      <c r="D43" s="1">
        <v>569.0</v>
      </c>
      <c r="E43" s="1">
        <v>680.0</v>
      </c>
      <c r="F43" s="1">
        <v>787.0</v>
      </c>
      <c r="G43" s="1">
        <v>923.0</v>
      </c>
      <c r="H43" s="1">
        <v>1030.0</v>
      </c>
      <c r="I43" s="1">
        <v>1120.0</v>
      </c>
      <c r="J43" s="1">
        <v>1290.0</v>
      </c>
      <c r="K43" s="1">
        <v>1530.0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250</v>
      </c>
      <c r="B44" s="1">
        <v>424.0</v>
      </c>
      <c r="C44" s="1">
        <v>475.0</v>
      </c>
      <c r="D44" s="1">
        <v>503.0</v>
      </c>
      <c r="E44" s="1">
        <v>607.0</v>
      </c>
      <c r="F44" s="1">
        <v>711.0</v>
      </c>
      <c r="G44" s="1">
        <v>848.0</v>
      </c>
      <c r="H44" s="1">
        <v>948.0</v>
      </c>
      <c r="I44" s="1">
        <v>1040.0</v>
      </c>
      <c r="J44" s="1">
        <v>1200.0</v>
      </c>
      <c r="K44" s="1">
        <v>1440.0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251</v>
      </c>
      <c r="B45" s="1">
        <v>409.0</v>
      </c>
      <c r="C45" s="1">
        <v>445.0</v>
      </c>
      <c r="D45" s="1">
        <v>457.0</v>
      </c>
      <c r="E45" s="1">
        <v>560.0</v>
      </c>
      <c r="F45" s="1">
        <v>636.0</v>
      </c>
      <c r="G45" s="1">
        <v>809.0</v>
      </c>
      <c r="H45" s="1">
        <v>918.0</v>
      </c>
      <c r="I45" s="1">
        <v>1000.0</v>
      </c>
      <c r="J45" s="1">
        <v>1150.0</v>
      </c>
      <c r="K45" s="1">
        <v>1380.0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252</v>
      </c>
      <c r="B46" s="1">
        <v>499.0</v>
      </c>
      <c r="C46" s="1">
        <v>550.0</v>
      </c>
      <c r="D46" s="1">
        <v>589.0</v>
      </c>
      <c r="E46" s="1">
        <v>701.0</v>
      </c>
      <c r="F46" s="1">
        <v>810.0</v>
      </c>
      <c r="G46" s="1">
        <v>949.0</v>
      </c>
      <c r="H46" s="1">
        <v>1060.0</v>
      </c>
      <c r="I46" s="1">
        <v>1160.0</v>
      </c>
      <c r="J46" s="1">
        <v>1330.0</v>
      </c>
      <c r="K46" s="1">
        <v>1570.0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253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2960.0</v>
      </c>
      <c r="H47" s="1">
        <v>3200.0</v>
      </c>
      <c r="I47" s="1">
        <v>3580.0</v>
      </c>
      <c r="J47" s="1">
        <v>4220.0</v>
      </c>
      <c r="K47" s="1">
        <v>4690.0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254</v>
      </c>
      <c r="B48" s="1" t="s">
        <v>255</v>
      </c>
      <c r="C48" s="1" t="s">
        <v>256</v>
      </c>
      <c r="D48" s="1" t="s">
        <v>257</v>
      </c>
      <c r="E48" s="1" t="s">
        <v>258</v>
      </c>
      <c r="F48" s="1" t="s">
        <v>259</v>
      </c>
      <c r="G48" s="1" t="s">
        <v>260</v>
      </c>
      <c r="H48" s="1" t="s">
        <v>261</v>
      </c>
      <c r="I48" s="1" t="s">
        <v>262</v>
      </c>
      <c r="J48" s="1" t="s">
        <v>263</v>
      </c>
      <c r="K48" s="1" t="s">
        <v>264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265</v>
      </c>
      <c r="B49" s="1">
        <v>29.0</v>
      </c>
      <c r="C49" s="1">
        <v>30.0</v>
      </c>
      <c r="D49" s="1">
        <v>15.0</v>
      </c>
      <c r="E49" s="1">
        <v>130.0</v>
      </c>
      <c r="F49" s="1">
        <v>36.0</v>
      </c>
      <c r="G49" s="1">
        <v>16.0</v>
      </c>
      <c r="H49" s="1">
        <v>-106.0</v>
      </c>
      <c r="I49" s="1">
        <v>15.0</v>
      </c>
      <c r="J49" s="1">
        <v>50.0</v>
      </c>
      <c r="K49" s="1">
        <v>74.0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266</v>
      </c>
      <c r="B50" s="1">
        <v>50.0</v>
      </c>
      <c r="C50" s="1">
        <v>58.0</v>
      </c>
      <c r="D50" s="1">
        <v>65.0</v>
      </c>
      <c r="E50" s="1">
        <v>68.0</v>
      </c>
      <c r="F50" s="1">
        <v>128.0</v>
      </c>
      <c r="G50" s="1">
        <v>125.0</v>
      </c>
      <c r="H50" s="1">
        <v>532.0</v>
      </c>
      <c r="I50" s="1">
        <v>178.0</v>
      </c>
      <c r="J50" s="1">
        <v>199.0</v>
      </c>
      <c r="K50" s="1">
        <v>219.0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267</v>
      </c>
      <c r="B51" s="1">
        <v>80.0</v>
      </c>
      <c r="C51" s="1">
        <v>88.0</v>
      </c>
      <c r="D51" s="1">
        <v>80.0</v>
      </c>
      <c r="E51" s="1">
        <v>199.0</v>
      </c>
      <c r="F51" s="1">
        <v>164.0</v>
      </c>
      <c r="G51" s="1">
        <v>141.0</v>
      </c>
      <c r="H51" s="1">
        <v>426.0</v>
      </c>
      <c r="I51" s="1">
        <v>193.0</v>
      </c>
      <c r="J51" s="1">
        <v>250.0</v>
      </c>
      <c r="K51" s="1">
        <v>294.0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268</v>
      </c>
      <c r="B52" s="1">
        <v>-4.0</v>
      </c>
      <c r="C52" s="1">
        <v>4.0</v>
      </c>
      <c r="D52" s="1">
        <v>14.0</v>
      </c>
      <c r="E52" s="1">
        <v>9.0</v>
      </c>
      <c r="F52" s="1">
        <v>-35.0</v>
      </c>
      <c r="G52" s="1">
        <v>-16.0</v>
      </c>
      <c r="H52" s="1">
        <v>-27.0</v>
      </c>
      <c r="I52" s="1">
        <v>-15.0</v>
      </c>
      <c r="J52" s="1">
        <v>-24.0</v>
      </c>
      <c r="K52" s="1">
        <v>-27.0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269</v>
      </c>
      <c r="B53" s="1">
        <v>7.0</v>
      </c>
      <c r="C53" s="1">
        <v>-4.0</v>
      </c>
      <c r="D53" s="1">
        <v>-18.0</v>
      </c>
      <c r="E53" s="1">
        <v>-2.0</v>
      </c>
      <c r="F53" s="1">
        <v>-13.0</v>
      </c>
      <c r="G53" s="1">
        <v>-13.0</v>
      </c>
      <c r="H53" s="1">
        <v>10.0</v>
      </c>
      <c r="I53" s="1">
        <v>3.0</v>
      </c>
      <c r="J53" s="1">
        <v>-21.0</v>
      </c>
      <c r="K53" s="1">
        <v>-22.0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270</v>
      </c>
      <c r="B54" s="1">
        <v>3.0</v>
      </c>
      <c r="C54" s="1">
        <v>-99.0</v>
      </c>
      <c r="D54" s="1">
        <v>-4.0</v>
      </c>
      <c r="E54" s="1">
        <v>6.0</v>
      </c>
      <c r="F54" s="1">
        <v>-49.0</v>
      </c>
      <c r="G54" s="1">
        <v>-29.0</v>
      </c>
      <c r="H54" s="1">
        <v>-16.0</v>
      </c>
      <c r="I54" s="1">
        <v>-11.0</v>
      </c>
      <c r="J54" s="1">
        <v>-45.0</v>
      </c>
      <c r="K54" s="1">
        <v>-49.0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271</v>
      </c>
      <c r="B55" s="1">
        <v>272.0</v>
      </c>
      <c r="C55" s="1">
        <v>285.0</v>
      </c>
      <c r="D55" s="1">
        <v>282.0</v>
      </c>
      <c r="E55" s="1">
        <v>345.0</v>
      </c>
      <c r="F55" s="1">
        <v>369.0</v>
      </c>
      <c r="G55" s="1">
        <v>467.0</v>
      </c>
      <c r="H55" s="1">
        <v>552.0</v>
      </c>
      <c r="I55" s="1">
        <v>608.0</v>
      </c>
      <c r="J55" s="1">
        <v>682.0</v>
      </c>
      <c r="K55" s="1">
        <v>833.0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272</v>
      </c>
      <c r="B56" s="1">
        <v>5.0</v>
      </c>
      <c r="C56" s="1">
        <v>0.0</v>
      </c>
      <c r="D56" s="1">
        <v>0.0</v>
      </c>
      <c r="E56" s="1">
        <v>28.0</v>
      </c>
      <c r="F56" s="1">
        <v>36.0</v>
      </c>
      <c r="G56" s="1">
        <v>40.0</v>
      </c>
      <c r="H56" s="1">
        <v>23.0</v>
      </c>
      <c r="I56" s="1">
        <v>0.0</v>
      </c>
      <c r="J56" s="1">
        <v>47.0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273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274</v>
      </c>
      <c r="B58" s="1">
        <v>115.0</v>
      </c>
      <c r="C58" s="1">
        <v>119.0</v>
      </c>
      <c r="D58" s="1">
        <v>144.0</v>
      </c>
      <c r="E58" s="1">
        <v>155.0</v>
      </c>
      <c r="F58" s="1">
        <v>181.0</v>
      </c>
      <c r="G58" s="1">
        <v>202.0</v>
      </c>
      <c r="H58" s="1">
        <v>225.0</v>
      </c>
      <c r="I58" s="1">
        <v>254.0</v>
      </c>
      <c r="J58" s="1">
        <v>288.0</v>
      </c>
      <c r="K58" s="1">
        <v>308.0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275</v>
      </c>
      <c r="B59" s="1">
        <v>17.0</v>
      </c>
      <c r="C59" s="1">
        <v>17.0</v>
      </c>
      <c r="D59" s="1">
        <v>20.0</v>
      </c>
      <c r="E59" s="1">
        <v>21.0</v>
      </c>
      <c r="F59" s="1">
        <v>23.0</v>
      </c>
      <c r="G59" s="1">
        <v>26.0</v>
      </c>
      <c r="H59" s="1">
        <v>35.0</v>
      </c>
      <c r="I59" s="1">
        <v>35.0</v>
      </c>
      <c r="J59" s="1">
        <v>33.0</v>
      </c>
      <c r="K59" s="1">
        <v>40.0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276</v>
      </c>
      <c r="B60" s="1">
        <v>2.0</v>
      </c>
      <c r="C60" s="1">
        <v>2.0</v>
      </c>
      <c r="D60" s="1">
        <v>4.0</v>
      </c>
      <c r="E60" s="1">
        <v>7.0</v>
      </c>
      <c r="F60" s="1">
        <v>8.0</v>
      </c>
      <c r="G60" s="1">
        <v>6.0</v>
      </c>
      <c r="H60" s="1">
        <v>6.0</v>
      </c>
      <c r="I60" s="1">
        <v>7.0</v>
      </c>
      <c r="J60" s="1">
        <v>10.0</v>
      </c>
      <c r="K60" s="1">
        <v>13.0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277</v>
      </c>
      <c r="B61" s="1">
        <v>14.0</v>
      </c>
      <c r="C61" s="1">
        <v>15.0</v>
      </c>
      <c r="D61" s="1">
        <v>16.0</v>
      </c>
      <c r="E61" s="1">
        <v>14.0</v>
      </c>
      <c r="F61" s="1">
        <v>14.0</v>
      </c>
      <c r="G61" s="1">
        <v>19.0</v>
      </c>
      <c r="H61" s="1">
        <v>28.0</v>
      </c>
      <c r="I61" s="1">
        <v>27.0</v>
      </c>
      <c r="J61" s="1">
        <v>23.0</v>
      </c>
      <c r="K61" s="1">
        <v>27.0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278</v>
      </c>
      <c r="B62" s="1">
        <v>2.0</v>
      </c>
      <c r="C62" s="1">
        <v>2.0</v>
      </c>
      <c r="D62" s="1">
        <v>2.0</v>
      </c>
      <c r="E62" s="1">
        <v>2.0</v>
      </c>
      <c r="F62" s="1">
        <v>3.0</v>
      </c>
      <c r="G62" s="1">
        <v>3.0</v>
      </c>
      <c r="H62" s="1">
        <v>4.0</v>
      </c>
      <c r="I62" s="1">
        <v>5.0</v>
      </c>
      <c r="J62" s="1">
        <v>6.0</v>
      </c>
      <c r="K62" s="1">
        <v>7.0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279</v>
      </c>
      <c r="B63" s="1">
        <v>6.0</v>
      </c>
      <c r="C63" s="1">
        <v>6.0</v>
      </c>
      <c r="D63" s="1">
        <v>5.0</v>
      </c>
      <c r="E63" s="1">
        <v>5.0</v>
      </c>
      <c r="F63" s="1">
        <v>6.0</v>
      </c>
      <c r="G63" s="1">
        <v>6.0</v>
      </c>
      <c r="H63" s="1">
        <v>8.0</v>
      </c>
      <c r="I63" s="1">
        <v>9.0</v>
      </c>
      <c r="J63" s="1">
        <v>11.0</v>
      </c>
      <c r="K63" s="1">
        <v>14.0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280</v>
      </c>
      <c r="B64" s="1">
        <v>38.0</v>
      </c>
      <c r="C64" s="1">
        <v>36.0</v>
      </c>
      <c r="D64" s="1">
        <v>37.0</v>
      </c>
      <c r="E64" s="1">
        <v>39.0</v>
      </c>
      <c r="F64" s="1">
        <v>42.0</v>
      </c>
      <c r="G64" s="1">
        <v>47.0</v>
      </c>
      <c r="H64" s="1">
        <v>51.0</v>
      </c>
      <c r="I64" s="1">
        <v>50.0</v>
      </c>
      <c r="J64" s="1">
        <v>53.0</v>
      </c>
      <c r="K64" s="1">
        <v>58.0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281</v>
      </c>
      <c r="B65" s="1">
        <v>47.0</v>
      </c>
      <c r="C65" s="1">
        <v>46.0</v>
      </c>
      <c r="D65" s="1">
        <v>45.0</v>
      </c>
      <c r="E65" s="1">
        <v>48.0</v>
      </c>
      <c r="F65" s="1">
        <v>52.0</v>
      </c>
      <c r="G65" s="1">
        <v>57.0</v>
      </c>
      <c r="H65" s="1">
        <v>63.0</v>
      </c>
      <c r="I65" s="1">
        <v>65.0</v>
      </c>
      <c r="J65" s="1">
        <v>71.0</v>
      </c>
      <c r="K65" s="1">
        <v>80.0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282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283</v>
      </c>
      <c r="B3" s="1" t="s">
        <v>284</v>
      </c>
      <c r="C3" s="1" t="s">
        <v>285</v>
      </c>
      <c r="D3" s="1" t="s">
        <v>286</v>
      </c>
      <c r="E3" s="1" t="s">
        <v>287</v>
      </c>
      <c r="F3" s="1" t="s">
        <v>288</v>
      </c>
      <c r="G3" s="1" t="s">
        <v>289</v>
      </c>
      <c r="H3" s="1" t="s">
        <v>290</v>
      </c>
      <c r="I3" s="1" t="s">
        <v>291</v>
      </c>
      <c r="J3" s="1" t="s">
        <v>292</v>
      </c>
      <c r="K3" s="1" t="s">
        <v>293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294</v>
      </c>
      <c r="B4" s="1" t="s">
        <v>295</v>
      </c>
      <c r="C4" s="1" t="s">
        <v>296</v>
      </c>
      <c r="D4" s="1" t="s">
        <v>297</v>
      </c>
      <c r="E4" s="1" t="s">
        <v>298</v>
      </c>
      <c r="F4" s="1" t="s">
        <v>299</v>
      </c>
      <c r="G4" s="1" t="s">
        <v>300</v>
      </c>
      <c r="H4" s="1" t="s">
        <v>301</v>
      </c>
      <c r="I4" s="1" t="s">
        <v>302</v>
      </c>
      <c r="J4" s="1" t="s">
        <v>120</v>
      </c>
      <c r="K4" s="1" t="s">
        <v>303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304</v>
      </c>
      <c r="B5" s="1" t="s">
        <v>305</v>
      </c>
      <c r="C5" s="1" t="s">
        <v>306</v>
      </c>
      <c r="D5" s="1" t="s">
        <v>307</v>
      </c>
      <c r="E5" s="1" t="s">
        <v>308</v>
      </c>
      <c r="F5" s="1" t="s">
        <v>309</v>
      </c>
      <c r="G5" s="1" t="s">
        <v>310</v>
      </c>
      <c r="H5" s="1" t="s">
        <v>311</v>
      </c>
      <c r="I5" s="1" t="s">
        <v>312</v>
      </c>
      <c r="J5" s="1" t="s">
        <v>313</v>
      </c>
      <c r="K5" s="1" t="s">
        <v>314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315</v>
      </c>
      <c r="B6" s="1" t="s">
        <v>305</v>
      </c>
      <c r="C6" s="1" t="s">
        <v>306</v>
      </c>
      <c r="D6" s="1" t="s">
        <v>307</v>
      </c>
      <c r="E6" s="1" t="s">
        <v>308</v>
      </c>
      <c r="F6" s="1" t="s">
        <v>309</v>
      </c>
      <c r="G6" s="1" t="s">
        <v>310</v>
      </c>
      <c r="H6" s="1" t="s">
        <v>311</v>
      </c>
      <c r="I6" s="1" t="s">
        <v>312</v>
      </c>
      <c r="J6" s="1" t="s">
        <v>313</v>
      </c>
      <c r="K6" s="1" t="s">
        <v>314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317</v>
      </c>
      <c r="B8" s="1" t="s">
        <v>318</v>
      </c>
      <c r="C8" s="1">
        <v>58.0</v>
      </c>
      <c r="D8" s="1" t="s">
        <v>319</v>
      </c>
      <c r="E8" s="1" t="s">
        <v>320</v>
      </c>
      <c r="F8" s="1" t="s">
        <v>321</v>
      </c>
      <c r="G8" s="1" t="s">
        <v>322</v>
      </c>
      <c r="H8" s="1" t="s">
        <v>323</v>
      </c>
      <c r="I8" s="1" t="s">
        <v>324</v>
      </c>
      <c r="J8" s="1" t="s">
        <v>325</v>
      </c>
      <c r="K8" s="1" t="s">
        <v>326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327</v>
      </c>
      <c r="B9" s="1" t="s">
        <v>328</v>
      </c>
      <c r="C9" s="1" t="s">
        <v>329</v>
      </c>
      <c r="D9" s="1" t="s">
        <v>330</v>
      </c>
      <c r="E9" s="1" t="s">
        <v>331</v>
      </c>
      <c r="F9" s="1" t="s">
        <v>332</v>
      </c>
      <c r="G9" s="1" t="s">
        <v>333</v>
      </c>
      <c r="H9" s="1" t="s">
        <v>334</v>
      </c>
      <c r="I9" s="1" t="s">
        <v>335</v>
      </c>
      <c r="J9" s="1" t="s">
        <v>336</v>
      </c>
      <c r="K9" s="1" t="s">
        <v>337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338</v>
      </c>
      <c r="B10" s="1" t="s">
        <v>339</v>
      </c>
      <c r="C10" s="1" t="s">
        <v>340</v>
      </c>
      <c r="D10" s="1" t="s">
        <v>341</v>
      </c>
      <c r="E10" s="1" t="s">
        <v>342</v>
      </c>
      <c r="F10" s="1" t="s">
        <v>343</v>
      </c>
      <c r="G10" s="1" t="s">
        <v>344</v>
      </c>
      <c r="H10" s="1" t="s">
        <v>345</v>
      </c>
      <c r="I10" s="1" t="s">
        <v>346</v>
      </c>
      <c r="J10" s="1" t="s">
        <v>347</v>
      </c>
      <c r="K10" s="1" t="s">
        <v>348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349</v>
      </c>
      <c r="B11" s="1" t="s">
        <v>350</v>
      </c>
      <c r="C11" s="1" t="s">
        <v>351</v>
      </c>
      <c r="D11" s="1" t="s">
        <v>352</v>
      </c>
      <c r="E11" s="1" t="s">
        <v>353</v>
      </c>
      <c r="F11" s="1" t="s">
        <v>354</v>
      </c>
      <c r="G11" s="1" t="s">
        <v>355</v>
      </c>
      <c r="H11" s="1" t="s">
        <v>356</v>
      </c>
      <c r="I11" s="1" t="s">
        <v>340</v>
      </c>
      <c r="J11" s="1" t="s">
        <v>357</v>
      </c>
      <c r="K11" s="1" t="s">
        <v>358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359</v>
      </c>
      <c r="B12" s="1" t="s">
        <v>360</v>
      </c>
      <c r="C12" s="1" t="s">
        <v>361</v>
      </c>
      <c r="D12" s="1" t="s">
        <v>362</v>
      </c>
      <c r="E12" s="1" t="s">
        <v>363</v>
      </c>
      <c r="F12" s="1" t="s">
        <v>364</v>
      </c>
      <c r="G12" s="1" t="s">
        <v>365</v>
      </c>
      <c r="H12" s="1" t="s">
        <v>366</v>
      </c>
      <c r="I12" s="1" t="s">
        <v>367</v>
      </c>
      <c r="J12" s="1" t="s">
        <v>368</v>
      </c>
      <c r="K12" s="1" t="s">
        <v>369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370</v>
      </c>
      <c r="B13" s="1" t="s">
        <v>371</v>
      </c>
      <c r="C13" s="1" t="s">
        <v>372</v>
      </c>
      <c r="D13" s="1" t="s">
        <v>373</v>
      </c>
      <c r="E13" s="1" t="s">
        <v>374</v>
      </c>
      <c r="F13" s="1" t="s">
        <v>375</v>
      </c>
      <c r="G13" s="1" t="s">
        <v>371</v>
      </c>
      <c r="H13" s="1" t="s">
        <v>376</v>
      </c>
      <c r="I13" s="1" t="s">
        <v>377</v>
      </c>
      <c r="J13" s="1" t="s">
        <v>378</v>
      </c>
      <c r="K13" s="1" t="s">
        <v>379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380</v>
      </c>
      <c r="B14" s="1" t="s">
        <v>371</v>
      </c>
      <c r="C14" s="1" t="s">
        <v>372</v>
      </c>
      <c r="D14" s="1" t="s">
        <v>373</v>
      </c>
      <c r="E14" s="1" t="s">
        <v>374</v>
      </c>
      <c r="F14" s="1" t="s">
        <v>375</v>
      </c>
      <c r="G14" s="1" t="s">
        <v>371</v>
      </c>
      <c r="H14" s="1" t="s">
        <v>376</v>
      </c>
      <c r="I14" s="1" t="s">
        <v>377</v>
      </c>
      <c r="J14" s="1" t="s">
        <v>378</v>
      </c>
      <c r="K14" s="1" t="s">
        <v>379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381</v>
      </c>
      <c r="B15" s="1" t="s">
        <v>371</v>
      </c>
      <c r="C15" s="1" t="s">
        <v>372</v>
      </c>
      <c r="D15" s="1" t="s">
        <v>373</v>
      </c>
      <c r="E15" s="1" t="s">
        <v>374</v>
      </c>
      <c r="F15" s="1" t="s">
        <v>375</v>
      </c>
      <c r="G15" s="1" t="s">
        <v>371</v>
      </c>
      <c r="H15" s="1" t="s">
        <v>376</v>
      </c>
      <c r="I15" s="1" t="s">
        <v>377</v>
      </c>
      <c r="J15" s="1" t="s">
        <v>378</v>
      </c>
      <c r="K15" s="1" t="s">
        <v>379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382</v>
      </c>
      <c r="B16" s="1" t="s">
        <v>383</v>
      </c>
      <c r="C16" s="1" t="s">
        <v>375</v>
      </c>
      <c r="D16" s="1" t="s">
        <v>384</v>
      </c>
      <c r="E16" s="1" t="s">
        <v>385</v>
      </c>
      <c r="F16" s="1" t="s">
        <v>386</v>
      </c>
      <c r="G16" s="1" t="s">
        <v>387</v>
      </c>
      <c r="H16" s="1" t="s">
        <v>388</v>
      </c>
      <c r="I16" s="1" t="s">
        <v>389</v>
      </c>
      <c r="J16" s="1" t="s">
        <v>390</v>
      </c>
      <c r="K16" s="1" t="s">
        <v>391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392</v>
      </c>
      <c r="B17" s="1" t="s">
        <v>393</v>
      </c>
      <c r="C17" s="1" t="s">
        <v>394</v>
      </c>
      <c r="D17" s="1" t="s">
        <v>395</v>
      </c>
      <c r="E17" s="1" t="s">
        <v>396</v>
      </c>
      <c r="F17" s="1" t="s">
        <v>397</v>
      </c>
      <c r="G17" s="1" t="s">
        <v>398</v>
      </c>
      <c r="H17" s="1" t="s">
        <v>399</v>
      </c>
      <c r="I17" s="1" t="s">
        <v>400</v>
      </c>
      <c r="J17" s="1" t="s">
        <v>401</v>
      </c>
      <c r="K17" s="1" t="s">
        <v>399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402</v>
      </c>
      <c r="B18" s="1" t="s">
        <v>403</v>
      </c>
      <c r="C18" s="1" t="s">
        <v>404</v>
      </c>
      <c r="D18" s="1" t="s">
        <v>405</v>
      </c>
      <c r="E18" s="1" t="s">
        <v>406</v>
      </c>
      <c r="F18" s="1" t="s">
        <v>407</v>
      </c>
      <c r="G18" s="1" t="s">
        <v>408</v>
      </c>
      <c r="H18" s="1" t="s">
        <v>409</v>
      </c>
      <c r="I18" s="1" t="s">
        <v>410</v>
      </c>
      <c r="J18" s="1" t="s">
        <v>411</v>
      </c>
      <c r="K18" s="1" t="s">
        <v>412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413</v>
      </c>
      <c r="B20" s="1" t="s">
        <v>414</v>
      </c>
      <c r="C20" s="1" t="s">
        <v>415</v>
      </c>
      <c r="D20" s="1" t="s">
        <v>416</v>
      </c>
      <c r="E20" s="1" t="s">
        <v>417</v>
      </c>
      <c r="F20" s="1" t="s">
        <v>418</v>
      </c>
      <c r="G20" s="1" t="s">
        <v>415</v>
      </c>
      <c r="H20" s="1" t="s">
        <v>419</v>
      </c>
      <c r="I20" s="1" t="s">
        <v>418</v>
      </c>
      <c r="J20" s="1" t="s">
        <v>420</v>
      </c>
      <c r="K20" s="1" t="s">
        <v>419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421</v>
      </c>
      <c r="B21" s="1" t="s">
        <v>422</v>
      </c>
      <c r="C21" s="1" t="s">
        <v>423</v>
      </c>
      <c r="D21" s="1" t="s">
        <v>424</v>
      </c>
      <c r="E21" s="1" t="s">
        <v>425</v>
      </c>
      <c r="F21" s="1" t="s">
        <v>426</v>
      </c>
      <c r="G21" s="1" t="s">
        <v>427</v>
      </c>
      <c r="H21" s="1" t="s">
        <v>214</v>
      </c>
      <c r="I21" s="1" t="s">
        <v>428</v>
      </c>
      <c r="J21" s="1" t="s">
        <v>429</v>
      </c>
      <c r="K21" s="1" t="s">
        <v>430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431</v>
      </c>
      <c r="B22" s="1" t="s">
        <v>213</v>
      </c>
      <c r="C22" s="1" t="s">
        <v>432</v>
      </c>
      <c r="D22" s="1" t="s">
        <v>433</v>
      </c>
      <c r="E22" s="1" t="s">
        <v>434</v>
      </c>
      <c r="F22" s="1" t="s">
        <v>435</v>
      </c>
      <c r="G22" s="1" t="s">
        <v>436</v>
      </c>
      <c r="H22" s="1" t="s">
        <v>437</v>
      </c>
      <c r="I22" s="1" t="s">
        <v>438</v>
      </c>
      <c r="J22" s="1" t="s">
        <v>439</v>
      </c>
      <c r="K22" s="1" t="s">
        <v>440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441</v>
      </c>
      <c r="B23" s="1" t="s">
        <v>199</v>
      </c>
      <c r="C23" s="1" t="s">
        <v>400</v>
      </c>
      <c r="D23" s="1" t="s">
        <v>442</v>
      </c>
      <c r="E23" s="1" t="s">
        <v>443</v>
      </c>
      <c r="F23" s="1" t="s">
        <v>444</v>
      </c>
      <c r="G23" s="1" t="s">
        <v>445</v>
      </c>
      <c r="H23" s="1" t="s">
        <v>446</v>
      </c>
      <c r="I23" s="1" t="s">
        <v>447</v>
      </c>
      <c r="J23" s="1" t="s">
        <v>448</v>
      </c>
      <c r="K23" s="1" t="s">
        <v>449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451</v>
      </c>
      <c r="B25" s="1" t="s">
        <v>452</v>
      </c>
      <c r="C25" s="1" t="s">
        <v>453</v>
      </c>
      <c r="D25" s="1" t="s">
        <v>454</v>
      </c>
      <c r="E25" s="1" t="s">
        <v>455</v>
      </c>
      <c r="F25" s="1" t="s">
        <v>456</v>
      </c>
      <c r="G25" s="1" t="s">
        <v>457</v>
      </c>
      <c r="H25" s="1" t="s">
        <v>458</v>
      </c>
      <c r="I25" s="1" t="s">
        <v>197</v>
      </c>
      <c r="J25" s="1" t="s">
        <v>459</v>
      </c>
      <c r="K25" s="1" t="s">
        <v>460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461</v>
      </c>
      <c r="B26" s="1" t="s">
        <v>462</v>
      </c>
      <c r="C26" s="1" t="s">
        <v>463</v>
      </c>
      <c r="D26" s="1" t="s">
        <v>464</v>
      </c>
      <c r="E26" s="1" t="s">
        <v>465</v>
      </c>
      <c r="F26" s="1" t="s">
        <v>227</v>
      </c>
      <c r="G26" s="1" t="s">
        <v>466</v>
      </c>
      <c r="H26" s="1" t="s">
        <v>467</v>
      </c>
      <c r="I26" s="1" t="s">
        <v>468</v>
      </c>
      <c r="J26" s="1" t="s">
        <v>469</v>
      </c>
      <c r="K26" s="1" t="s">
        <v>470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471</v>
      </c>
      <c r="B27" s="1" t="s">
        <v>472</v>
      </c>
      <c r="C27" s="1" t="s">
        <v>473</v>
      </c>
      <c r="D27" s="1" t="s">
        <v>474</v>
      </c>
      <c r="E27" s="1" t="s">
        <v>475</v>
      </c>
      <c r="F27" s="1" t="s">
        <v>476</v>
      </c>
      <c r="G27" s="1" t="s">
        <v>477</v>
      </c>
      <c r="H27" s="1" t="s">
        <v>478</v>
      </c>
      <c r="I27" s="1" t="s">
        <v>479</v>
      </c>
      <c r="J27" s="1" t="s">
        <v>480</v>
      </c>
      <c r="K27" s="1" t="s">
        <v>481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482</v>
      </c>
      <c r="B28" s="1" t="s">
        <v>483</v>
      </c>
      <c r="C28" s="1" t="s">
        <v>484</v>
      </c>
      <c r="D28" s="1" t="s">
        <v>485</v>
      </c>
      <c r="E28" s="1" t="s">
        <v>486</v>
      </c>
      <c r="F28" s="1" t="s">
        <v>487</v>
      </c>
      <c r="G28" s="1" t="s">
        <v>488</v>
      </c>
      <c r="H28" s="1" t="s">
        <v>489</v>
      </c>
      <c r="I28" s="1" t="s">
        <v>490</v>
      </c>
      <c r="J28" s="1" t="s">
        <v>491</v>
      </c>
      <c r="K28" s="1" t="s">
        <v>492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493</v>
      </c>
      <c r="B29" s="1" t="s">
        <v>494</v>
      </c>
      <c r="C29" s="1" t="s">
        <v>495</v>
      </c>
      <c r="D29" s="1" t="s">
        <v>496</v>
      </c>
      <c r="E29" s="1" t="s">
        <v>497</v>
      </c>
      <c r="F29" s="1" t="s">
        <v>498</v>
      </c>
      <c r="G29" s="1" t="s">
        <v>499</v>
      </c>
      <c r="H29" s="1">
        <v>122.0</v>
      </c>
      <c r="I29" s="1" t="s">
        <v>500</v>
      </c>
      <c r="J29" s="1" t="s">
        <v>501</v>
      </c>
      <c r="K29" s="1" t="s">
        <v>502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503</v>
      </c>
      <c r="B30" s="1" t="s">
        <v>504</v>
      </c>
      <c r="C30" s="1" t="s">
        <v>505</v>
      </c>
      <c r="D30" s="1" t="s">
        <v>506</v>
      </c>
      <c r="E30" s="1" t="s">
        <v>507</v>
      </c>
      <c r="F30" s="1" t="s">
        <v>508</v>
      </c>
      <c r="G30" s="1" t="s">
        <v>509</v>
      </c>
      <c r="H30" s="1" t="s">
        <v>510</v>
      </c>
      <c r="I30" s="1" t="s">
        <v>511</v>
      </c>
      <c r="J30" s="1" t="s">
        <v>512</v>
      </c>
      <c r="K30" s="1" t="s">
        <v>513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514</v>
      </c>
      <c r="B31" s="1" t="s">
        <v>515</v>
      </c>
      <c r="C31" s="1" t="s">
        <v>516</v>
      </c>
      <c r="D31" s="1" t="s">
        <v>517</v>
      </c>
      <c r="E31" s="1" t="s">
        <v>518</v>
      </c>
      <c r="F31" s="1" t="s">
        <v>519</v>
      </c>
      <c r="G31" s="1" t="s">
        <v>520</v>
      </c>
      <c r="H31" s="1" t="s">
        <v>521</v>
      </c>
      <c r="I31" s="1" t="s">
        <v>522</v>
      </c>
      <c r="J31" s="1" t="s">
        <v>523</v>
      </c>
      <c r="K31" s="1" t="s">
        <v>524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525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526</v>
      </c>
      <c r="B33" s="1" t="s">
        <v>527</v>
      </c>
      <c r="C33" s="1" t="s">
        <v>528</v>
      </c>
      <c r="D33" s="1" t="s">
        <v>529</v>
      </c>
      <c r="E33" s="1" t="s">
        <v>530</v>
      </c>
      <c r="F33" s="1" t="s">
        <v>531</v>
      </c>
      <c r="G33" s="1" t="s">
        <v>532</v>
      </c>
      <c r="H33" s="1" t="s">
        <v>533</v>
      </c>
      <c r="I33" s="1" t="s">
        <v>534</v>
      </c>
      <c r="J33" s="1" t="s">
        <v>535</v>
      </c>
      <c r="K33" s="1" t="s">
        <v>536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537</v>
      </c>
      <c r="B34" s="1" t="s">
        <v>538</v>
      </c>
      <c r="C34" s="1" t="s">
        <v>539</v>
      </c>
      <c r="D34" s="1" t="s">
        <v>540</v>
      </c>
      <c r="E34" s="1" t="s">
        <v>541</v>
      </c>
      <c r="F34" s="1" t="s">
        <v>542</v>
      </c>
      <c r="G34" s="1" t="s">
        <v>543</v>
      </c>
      <c r="H34" s="1" t="s">
        <v>544</v>
      </c>
      <c r="I34" s="1" t="s">
        <v>545</v>
      </c>
      <c r="J34" s="1" t="s">
        <v>546</v>
      </c>
      <c r="K34" s="1" t="s">
        <v>547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548</v>
      </c>
      <c r="B35" s="1" t="s">
        <v>527</v>
      </c>
      <c r="C35" s="1" t="s">
        <v>549</v>
      </c>
      <c r="D35" s="1" t="s">
        <v>529</v>
      </c>
      <c r="E35" s="1" t="s">
        <v>550</v>
      </c>
      <c r="F35" s="1" t="s">
        <v>551</v>
      </c>
      <c r="G35" s="1" t="s">
        <v>552</v>
      </c>
      <c r="H35" s="1" t="s">
        <v>553</v>
      </c>
      <c r="I35" s="1" t="s">
        <v>554</v>
      </c>
      <c r="J35" s="1" t="s">
        <v>555</v>
      </c>
      <c r="K35" s="1" t="s">
        <v>556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557</v>
      </c>
      <c r="B36" s="1" t="s">
        <v>538</v>
      </c>
      <c r="C36" s="1" t="s">
        <v>558</v>
      </c>
      <c r="D36" s="1" t="s">
        <v>540</v>
      </c>
      <c r="E36" s="1" t="s">
        <v>559</v>
      </c>
      <c r="F36" s="1" t="s">
        <v>560</v>
      </c>
      <c r="G36" s="1" t="s">
        <v>561</v>
      </c>
      <c r="H36" s="1" t="s">
        <v>562</v>
      </c>
      <c r="I36" s="1" t="s">
        <v>336</v>
      </c>
      <c r="J36" s="1" t="s">
        <v>563</v>
      </c>
      <c r="K36" s="1" t="s">
        <v>564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565</v>
      </c>
      <c r="B37" s="1" t="s">
        <v>566</v>
      </c>
      <c r="C37" s="1" t="s">
        <v>567</v>
      </c>
      <c r="D37" s="1" t="s">
        <v>568</v>
      </c>
      <c r="E37" s="1" t="s">
        <v>569</v>
      </c>
      <c r="F37" s="1" t="s">
        <v>570</v>
      </c>
      <c r="G37" s="1" t="s">
        <v>571</v>
      </c>
      <c r="H37" s="1" t="s">
        <v>572</v>
      </c>
      <c r="I37" s="1" t="s">
        <v>573</v>
      </c>
      <c r="J37" s="1" t="s">
        <v>574</v>
      </c>
      <c r="K37" s="1" t="s">
        <v>575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576</v>
      </c>
      <c r="B38" s="1" t="s">
        <v>577</v>
      </c>
      <c r="C38" s="1" t="s">
        <v>578</v>
      </c>
      <c r="D38" s="1" t="s">
        <v>579</v>
      </c>
      <c r="E38" s="1" t="s">
        <v>580</v>
      </c>
      <c r="F38" s="1" t="s">
        <v>581</v>
      </c>
      <c r="G38" s="1" t="s">
        <v>582</v>
      </c>
      <c r="H38" s="1" t="s">
        <v>583</v>
      </c>
      <c r="I38" s="1" t="s">
        <v>584</v>
      </c>
      <c r="J38" s="1" t="s">
        <v>585</v>
      </c>
      <c r="K38" s="1" t="s">
        <v>586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587</v>
      </c>
      <c r="B39" s="1" t="s">
        <v>588</v>
      </c>
      <c r="C39" s="1" t="s">
        <v>589</v>
      </c>
      <c r="D39" s="1" t="s">
        <v>590</v>
      </c>
      <c r="E39" s="1" t="s">
        <v>591</v>
      </c>
      <c r="F39" s="1" t="s">
        <v>592</v>
      </c>
      <c r="G39" s="1" t="s">
        <v>593</v>
      </c>
      <c r="H39" s="1" t="s">
        <v>594</v>
      </c>
      <c r="I39" s="1" t="s">
        <v>595</v>
      </c>
      <c r="J39" s="1" t="s">
        <v>596</v>
      </c>
      <c r="K39" s="1" t="s">
        <v>597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598</v>
      </c>
      <c r="B40" s="1" t="s">
        <v>599</v>
      </c>
      <c r="C40" s="1" t="s">
        <v>600</v>
      </c>
      <c r="D40" s="1" t="s">
        <v>601</v>
      </c>
      <c r="E40" s="1" t="s">
        <v>377</v>
      </c>
      <c r="F40" s="1" t="s">
        <v>602</v>
      </c>
      <c r="G40" s="1" t="s">
        <v>603</v>
      </c>
      <c r="H40" s="1" t="s">
        <v>604</v>
      </c>
      <c r="I40" s="1" t="s">
        <v>605</v>
      </c>
      <c r="J40" s="1" t="s">
        <v>606</v>
      </c>
      <c r="K40" s="1" t="s">
        <v>607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608</v>
      </c>
      <c r="B41" s="1" t="s">
        <v>609</v>
      </c>
      <c r="C41" s="1" t="s">
        <v>183</v>
      </c>
      <c r="D41" s="1" t="s">
        <v>610</v>
      </c>
      <c r="E41" s="1" t="s">
        <v>611</v>
      </c>
      <c r="F41" s="1" t="s">
        <v>612</v>
      </c>
      <c r="G41" s="1" t="s">
        <v>613</v>
      </c>
      <c r="H41" s="1" t="s">
        <v>614</v>
      </c>
      <c r="I41" s="1" t="s">
        <v>615</v>
      </c>
      <c r="J41" s="1" t="s">
        <v>616</v>
      </c>
      <c r="K41" s="1" t="s">
        <v>617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618</v>
      </c>
      <c r="B42" s="1" t="s">
        <v>619</v>
      </c>
      <c r="C42" s="1" t="s">
        <v>476</v>
      </c>
      <c r="D42" s="1" t="s">
        <v>620</v>
      </c>
      <c r="E42" s="1" t="s">
        <v>621</v>
      </c>
      <c r="F42" s="1" t="s">
        <v>472</v>
      </c>
      <c r="G42" s="1" t="s">
        <v>622</v>
      </c>
      <c r="H42" s="1" t="s">
        <v>623</v>
      </c>
      <c r="I42" s="1" t="s">
        <v>617</v>
      </c>
      <c r="J42" s="1" t="s">
        <v>624</v>
      </c>
      <c r="K42" s="1" t="s">
        <v>625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626</v>
      </c>
      <c r="B43" s="1" t="s">
        <v>417</v>
      </c>
      <c r="C43" s="1" t="s">
        <v>627</v>
      </c>
      <c r="D43" s="1" t="s">
        <v>628</v>
      </c>
      <c r="E43" s="1" t="s">
        <v>629</v>
      </c>
      <c r="F43" s="1" t="s">
        <v>630</v>
      </c>
      <c r="G43" s="1" t="s">
        <v>631</v>
      </c>
      <c r="H43" s="1" t="s">
        <v>476</v>
      </c>
      <c r="I43" s="1" t="s">
        <v>632</v>
      </c>
      <c r="J43" s="1" t="s">
        <v>633</v>
      </c>
      <c r="K43" s="1" t="s">
        <v>634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635</v>
      </c>
      <c r="B44" s="1" t="s">
        <v>636</v>
      </c>
      <c r="C44" s="1" t="s">
        <v>637</v>
      </c>
      <c r="D44" s="1" t="s">
        <v>479</v>
      </c>
      <c r="E44" s="1" t="s">
        <v>638</v>
      </c>
      <c r="F44" s="1" t="s">
        <v>231</v>
      </c>
      <c r="G44" s="1" t="s">
        <v>639</v>
      </c>
      <c r="H44" s="1" t="s">
        <v>640</v>
      </c>
      <c r="I44" s="1" t="s">
        <v>641</v>
      </c>
      <c r="J44" s="1" t="s">
        <v>642</v>
      </c>
      <c r="K44" s="1" t="s">
        <v>643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644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645</v>
      </c>
      <c r="B46" s="1" t="s">
        <v>646</v>
      </c>
      <c r="C46" s="1" t="s">
        <v>647</v>
      </c>
      <c r="D46" s="1" t="s">
        <v>648</v>
      </c>
      <c r="E46" s="1" t="s">
        <v>649</v>
      </c>
      <c r="F46" s="1" t="s">
        <v>650</v>
      </c>
      <c r="G46" s="1" t="s">
        <v>651</v>
      </c>
      <c r="H46" s="1" t="s">
        <v>652</v>
      </c>
      <c r="I46" s="1" t="s">
        <v>653</v>
      </c>
      <c r="J46" s="1" t="s">
        <v>654</v>
      </c>
      <c r="K46" s="1" t="s">
        <v>655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656</v>
      </c>
      <c r="B47" s="1" t="s">
        <v>657</v>
      </c>
      <c r="C47" s="1" t="s">
        <v>658</v>
      </c>
      <c r="D47" s="1" t="s">
        <v>659</v>
      </c>
      <c r="E47" s="1" t="s">
        <v>660</v>
      </c>
      <c r="F47" s="1" t="s">
        <v>661</v>
      </c>
      <c r="G47" s="1" t="s">
        <v>662</v>
      </c>
      <c r="H47" s="1" t="s">
        <v>663</v>
      </c>
      <c r="I47" s="1" t="s">
        <v>664</v>
      </c>
      <c r="J47" s="1" t="s">
        <v>665</v>
      </c>
      <c r="K47" s="1" t="s">
        <v>666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667</v>
      </c>
      <c r="B48" s="1" t="s">
        <v>668</v>
      </c>
      <c r="C48" s="1" t="s">
        <v>669</v>
      </c>
      <c r="D48" s="1" t="s">
        <v>663</v>
      </c>
      <c r="E48" s="1" t="s">
        <v>337</v>
      </c>
      <c r="F48" s="1" t="s">
        <v>670</v>
      </c>
      <c r="G48" s="1" t="s">
        <v>671</v>
      </c>
      <c r="H48" s="1" t="s">
        <v>672</v>
      </c>
      <c r="I48" s="1" t="s">
        <v>673</v>
      </c>
      <c r="J48" s="1" t="s">
        <v>674</v>
      </c>
      <c r="K48" s="1" t="s">
        <v>675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676</v>
      </c>
      <c r="B49" s="1" t="s">
        <v>677</v>
      </c>
      <c r="C49" s="1" t="s">
        <v>678</v>
      </c>
      <c r="D49" s="1" t="s">
        <v>679</v>
      </c>
      <c r="E49" s="1" t="s">
        <v>680</v>
      </c>
      <c r="F49" s="1" t="s">
        <v>681</v>
      </c>
      <c r="G49" s="1" t="s">
        <v>682</v>
      </c>
      <c r="H49" s="1" t="s">
        <v>683</v>
      </c>
      <c r="I49" s="1" t="s">
        <v>684</v>
      </c>
      <c r="J49" s="1" t="s">
        <v>685</v>
      </c>
      <c r="K49" s="1" t="s">
        <v>686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687</v>
      </c>
      <c r="B50" s="1" t="s">
        <v>624</v>
      </c>
      <c r="C50" s="1" t="s">
        <v>688</v>
      </c>
      <c r="D50" s="1" t="s">
        <v>209</v>
      </c>
      <c r="E50" s="1" t="s">
        <v>689</v>
      </c>
      <c r="F50" s="1" t="s">
        <v>690</v>
      </c>
      <c r="G50" s="1" t="s">
        <v>310</v>
      </c>
      <c r="H50" s="1" t="s">
        <v>691</v>
      </c>
      <c r="I50" s="1" t="s">
        <v>692</v>
      </c>
      <c r="J50" s="1" t="s">
        <v>693</v>
      </c>
      <c r="K50" s="1" t="s">
        <v>590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694</v>
      </c>
      <c r="B51" s="1" t="s">
        <v>695</v>
      </c>
      <c r="C51" s="1" t="s">
        <v>696</v>
      </c>
      <c r="D51" s="1" t="s">
        <v>697</v>
      </c>
      <c r="E51" s="1" t="s">
        <v>698</v>
      </c>
      <c r="F51" s="1" t="s">
        <v>699</v>
      </c>
      <c r="G51" s="1" t="s">
        <v>700</v>
      </c>
      <c r="H51" s="1" t="s">
        <v>701</v>
      </c>
      <c r="I51" s="1" t="s">
        <v>702</v>
      </c>
      <c r="J51" s="1" t="s">
        <v>703</v>
      </c>
      <c r="K51" s="1" t="s">
        <v>704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705</v>
      </c>
      <c r="B52" s="1" t="s">
        <v>695</v>
      </c>
      <c r="C52" s="1" t="s">
        <v>696</v>
      </c>
      <c r="D52" s="1" t="s">
        <v>697</v>
      </c>
      <c r="E52" s="1" t="s">
        <v>698</v>
      </c>
      <c r="F52" s="1" t="s">
        <v>699</v>
      </c>
      <c r="G52" s="1" t="s">
        <v>700</v>
      </c>
      <c r="H52" s="1" t="s">
        <v>701</v>
      </c>
      <c r="I52" s="1" t="s">
        <v>702</v>
      </c>
      <c r="J52" s="1" t="s">
        <v>703</v>
      </c>
      <c r="K52" s="1" t="s">
        <v>704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706</v>
      </c>
      <c r="B53" s="1" t="s">
        <v>642</v>
      </c>
      <c r="C53" s="1" t="s">
        <v>707</v>
      </c>
      <c r="D53" s="1" t="s">
        <v>708</v>
      </c>
      <c r="E53" s="1" t="s">
        <v>709</v>
      </c>
      <c r="F53" s="1" t="s">
        <v>710</v>
      </c>
      <c r="G53" s="1" t="s">
        <v>711</v>
      </c>
      <c r="H53" s="1" t="s">
        <v>712</v>
      </c>
      <c r="I53" s="1" t="s">
        <v>713</v>
      </c>
      <c r="J53" s="1" t="s">
        <v>714</v>
      </c>
      <c r="K53" s="1" t="s">
        <v>715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716</v>
      </c>
      <c r="B54" s="1" t="s">
        <v>717</v>
      </c>
      <c r="C54" s="1" t="s">
        <v>478</v>
      </c>
      <c r="D54" s="1" t="s">
        <v>718</v>
      </c>
      <c r="E54" s="1" t="s">
        <v>719</v>
      </c>
      <c r="F54" s="1" t="s">
        <v>720</v>
      </c>
      <c r="G54" s="1" t="s">
        <v>721</v>
      </c>
      <c r="H54" s="1" t="s">
        <v>722</v>
      </c>
      <c r="I54" s="1" t="s">
        <v>723</v>
      </c>
      <c r="J54" s="1" t="s">
        <v>724</v>
      </c>
      <c r="K54" s="1" t="s">
        <v>725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726</v>
      </c>
      <c r="B55" s="1" t="s">
        <v>476</v>
      </c>
      <c r="C55" s="1" t="s">
        <v>727</v>
      </c>
      <c r="D55" s="1" t="s">
        <v>728</v>
      </c>
      <c r="E55" s="1" t="s">
        <v>729</v>
      </c>
      <c r="F55" s="1" t="s">
        <v>730</v>
      </c>
      <c r="G55" s="1" t="s">
        <v>731</v>
      </c>
      <c r="H55" s="1" t="s">
        <v>732</v>
      </c>
      <c r="I55" s="1" t="s">
        <v>733</v>
      </c>
      <c r="J55" s="1" t="s">
        <v>734</v>
      </c>
      <c r="K55" s="1" t="s">
        <v>735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736</v>
      </c>
      <c r="B56" s="1" t="s">
        <v>737</v>
      </c>
      <c r="C56" s="1" t="s">
        <v>738</v>
      </c>
      <c r="D56" s="1" t="s">
        <v>739</v>
      </c>
      <c r="E56" s="1" t="s">
        <v>621</v>
      </c>
      <c r="F56" s="1" t="s">
        <v>740</v>
      </c>
      <c r="G56" s="1" t="s">
        <v>741</v>
      </c>
      <c r="H56" s="1" t="s">
        <v>742</v>
      </c>
      <c r="I56" s="1" t="s">
        <v>743</v>
      </c>
      <c r="J56" s="1" t="s">
        <v>744</v>
      </c>
      <c r="K56" s="1" t="s">
        <v>745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746</v>
      </c>
      <c r="B57" s="1" t="s">
        <v>747</v>
      </c>
      <c r="C57" s="1" t="s">
        <v>748</v>
      </c>
      <c r="D57" s="1" t="s">
        <v>460</v>
      </c>
      <c r="E57" s="1" t="s">
        <v>749</v>
      </c>
      <c r="F57" s="1" t="s">
        <v>750</v>
      </c>
      <c r="G57" s="1" t="s">
        <v>535</v>
      </c>
      <c r="H57" s="1" t="s">
        <v>751</v>
      </c>
      <c r="I57" s="1" t="s">
        <v>752</v>
      </c>
      <c r="J57" s="1" t="s">
        <v>753</v>
      </c>
      <c r="K57" s="1" t="s">
        <v>434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754</v>
      </c>
      <c r="B58" s="1" t="s">
        <v>755</v>
      </c>
      <c r="C58" s="1" t="s">
        <v>756</v>
      </c>
      <c r="D58" s="1" t="s">
        <v>757</v>
      </c>
      <c r="E58" s="1" t="s">
        <v>758</v>
      </c>
      <c r="F58" s="1" t="s">
        <v>759</v>
      </c>
      <c r="G58" s="1" t="s">
        <v>760</v>
      </c>
      <c r="H58" s="1" t="s">
        <v>761</v>
      </c>
      <c r="I58" s="1" t="s">
        <v>762</v>
      </c>
      <c r="J58" s="1" t="s">
        <v>763</v>
      </c>
      <c r="K58" s="1" t="s">
        <v>764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765</v>
      </c>
      <c r="B59" s="1" t="s">
        <v>766</v>
      </c>
      <c r="C59" s="1" t="s">
        <v>767</v>
      </c>
      <c r="D59" s="1" t="s">
        <v>768</v>
      </c>
      <c r="E59" s="1" t="s">
        <v>769</v>
      </c>
      <c r="F59" s="1" t="s">
        <v>770</v>
      </c>
      <c r="G59" s="1" t="s">
        <v>771</v>
      </c>
      <c r="H59" s="1" t="s">
        <v>772</v>
      </c>
      <c r="I59" s="1" t="s">
        <v>773</v>
      </c>
      <c r="J59" s="1" t="s">
        <v>774</v>
      </c>
      <c r="K59" s="1" t="s">
        <v>775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776</v>
      </c>
      <c r="B60" s="1" t="s">
        <v>777</v>
      </c>
      <c r="C60" s="1" t="s">
        <v>778</v>
      </c>
      <c r="D60" s="1" t="s">
        <v>779</v>
      </c>
      <c r="E60" s="1" t="s">
        <v>435</v>
      </c>
      <c r="F60" s="1" t="s">
        <v>780</v>
      </c>
      <c r="G60" s="1" t="s">
        <v>781</v>
      </c>
      <c r="H60" s="1" t="s">
        <v>782</v>
      </c>
      <c r="I60" s="1" t="s">
        <v>783</v>
      </c>
      <c r="J60" s="1" t="s">
        <v>784</v>
      </c>
      <c r="K60" s="1" t="s">
        <v>391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785</v>
      </c>
      <c r="B61" s="1" t="s">
        <v>786</v>
      </c>
      <c r="C61" s="1">
        <v>43.0</v>
      </c>
      <c r="D61" s="1" t="s">
        <v>787</v>
      </c>
      <c r="E61" s="1" t="s">
        <v>396</v>
      </c>
      <c r="F61" s="1" t="s">
        <v>788</v>
      </c>
      <c r="G61" s="1" t="s">
        <v>789</v>
      </c>
      <c r="H61" s="1" t="s">
        <v>790</v>
      </c>
      <c r="I61" s="1" t="s">
        <v>791</v>
      </c>
      <c r="J61" s="1" t="s">
        <v>792</v>
      </c>
      <c r="K61" s="1" t="s">
        <v>793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794</v>
      </c>
      <c r="B62" s="1" t="s">
        <v>795</v>
      </c>
      <c r="C62" s="1" t="s">
        <v>796</v>
      </c>
      <c r="D62" s="1" t="s">
        <v>797</v>
      </c>
      <c r="E62" s="1" t="s">
        <v>798</v>
      </c>
      <c r="F62" s="1" t="s">
        <v>799</v>
      </c>
      <c r="G62" s="1" t="s">
        <v>800</v>
      </c>
      <c r="H62" s="1" t="s">
        <v>801</v>
      </c>
      <c r="I62" s="1" t="s">
        <v>802</v>
      </c>
      <c r="J62" s="1" t="s">
        <v>803</v>
      </c>
      <c r="K62" s="1" t="s">
        <v>804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805</v>
      </c>
      <c r="B63" s="1" t="s">
        <v>806</v>
      </c>
      <c r="C63" s="1" t="s">
        <v>807</v>
      </c>
      <c r="D63" s="1" t="s">
        <v>808</v>
      </c>
      <c r="E63" s="1" t="s">
        <v>809</v>
      </c>
      <c r="F63" s="1" t="s">
        <v>810</v>
      </c>
      <c r="G63" s="1" t="s">
        <v>811</v>
      </c>
      <c r="H63" s="1" t="s">
        <v>812</v>
      </c>
      <c r="I63" s="1" t="s">
        <v>813</v>
      </c>
      <c r="J63" s="1" t="s">
        <v>814</v>
      </c>
      <c r="K63" s="1" t="s">
        <v>815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816</v>
      </c>
      <c r="B64" s="1" t="s">
        <v>817</v>
      </c>
      <c r="C64" s="1" t="s">
        <v>818</v>
      </c>
      <c r="D64" s="1" t="s">
        <v>819</v>
      </c>
      <c r="E64" s="1" t="s">
        <v>820</v>
      </c>
      <c r="F64" s="1" t="s">
        <v>821</v>
      </c>
      <c r="G64" s="1">
        <v>35.0</v>
      </c>
      <c r="H64" s="1" t="s">
        <v>822</v>
      </c>
      <c r="I64" s="1" t="s">
        <v>823</v>
      </c>
      <c r="J64" s="1" t="s">
        <v>824</v>
      </c>
      <c r="K64" s="1" t="s">
        <v>825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826</v>
      </c>
      <c r="B65" s="1">
        <v>12.0</v>
      </c>
      <c r="C65" s="1" t="s">
        <v>827</v>
      </c>
      <c r="D65" s="1" t="s">
        <v>828</v>
      </c>
      <c r="E65" s="1" t="s">
        <v>829</v>
      </c>
      <c r="F65" s="1" t="s">
        <v>830</v>
      </c>
      <c r="G65" s="1">
        <v>4.0</v>
      </c>
      <c r="H65" s="1" t="s">
        <v>235</v>
      </c>
      <c r="I65" s="1" t="s">
        <v>831</v>
      </c>
      <c r="J65" s="1" t="s">
        <v>423</v>
      </c>
      <c r="K65" s="1" t="s">
        <v>832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833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834</v>
      </c>
      <c r="B67" s="1" t="s">
        <v>835</v>
      </c>
      <c r="C67" s="1" t="s">
        <v>836</v>
      </c>
      <c r="D67" s="1" t="s">
        <v>655</v>
      </c>
      <c r="E67" s="1" t="s">
        <v>837</v>
      </c>
      <c r="F67" s="1" t="s">
        <v>838</v>
      </c>
      <c r="G67" s="1" t="s">
        <v>839</v>
      </c>
      <c r="H67" s="1" t="s">
        <v>840</v>
      </c>
      <c r="I67" s="1">
        <v>10.0</v>
      </c>
      <c r="J67" s="1" t="s">
        <v>841</v>
      </c>
      <c r="K67" s="1" t="s">
        <v>119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842</v>
      </c>
      <c r="B68" s="1" t="s">
        <v>843</v>
      </c>
      <c r="C68" s="1" t="s">
        <v>211</v>
      </c>
      <c r="D68" s="1">
        <v>9.0</v>
      </c>
      <c r="E68" s="1" t="s">
        <v>844</v>
      </c>
      <c r="F68" s="1" t="s">
        <v>845</v>
      </c>
      <c r="G68" s="1" t="s">
        <v>846</v>
      </c>
      <c r="H68" s="1" t="s">
        <v>847</v>
      </c>
      <c r="I68" s="1" t="s">
        <v>848</v>
      </c>
      <c r="J68" s="1" t="s">
        <v>849</v>
      </c>
      <c r="K68" s="1" t="s">
        <v>850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851</v>
      </c>
      <c r="B69" s="1" t="s">
        <v>852</v>
      </c>
      <c r="C69" s="1" t="s">
        <v>853</v>
      </c>
      <c r="D69" s="1" t="s">
        <v>854</v>
      </c>
      <c r="E69" s="1" t="s">
        <v>855</v>
      </c>
      <c r="F69" s="1" t="s">
        <v>856</v>
      </c>
      <c r="G69" s="1" t="s">
        <v>857</v>
      </c>
      <c r="H69" s="1" t="s">
        <v>858</v>
      </c>
      <c r="I69" s="1" t="s">
        <v>859</v>
      </c>
      <c r="J69" s="1" t="s">
        <v>860</v>
      </c>
      <c r="K69" s="1" t="s">
        <v>861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862</v>
      </c>
      <c r="B70" s="1" t="s">
        <v>863</v>
      </c>
      <c r="C70" s="1" t="s">
        <v>864</v>
      </c>
      <c r="D70" s="1" t="s">
        <v>865</v>
      </c>
      <c r="E70" s="1" t="s">
        <v>866</v>
      </c>
      <c r="F70" s="1" t="s">
        <v>262</v>
      </c>
      <c r="G70" s="1" t="s">
        <v>867</v>
      </c>
      <c r="H70" s="1" t="s">
        <v>868</v>
      </c>
      <c r="I70" s="1" t="s">
        <v>869</v>
      </c>
      <c r="J70" s="1" t="s">
        <v>870</v>
      </c>
      <c r="K70" s="1" t="s">
        <v>871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872</v>
      </c>
      <c r="B71" s="1" t="s">
        <v>873</v>
      </c>
      <c r="C71" s="1" t="s">
        <v>874</v>
      </c>
      <c r="D71" s="1" t="s">
        <v>875</v>
      </c>
      <c r="E71" s="1" t="s">
        <v>876</v>
      </c>
      <c r="F71" s="1">
        <v>18.0</v>
      </c>
      <c r="G71" s="1" t="s">
        <v>877</v>
      </c>
      <c r="H71" s="1" t="s">
        <v>878</v>
      </c>
      <c r="I71" s="1" t="s">
        <v>879</v>
      </c>
      <c r="J71" s="1" t="s">
        <v>117</v>
      </c>
      <c r="K71" s="1" t="s">
        <v>880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881</v>
      </c>
      <c r="B72" s="1" t="s">
        <v>882</v>
      </c>
      <c r="C72" s="1" t="s">
        <v>883</v>
      </c>
      <c r="D72" s="1" t="s">
        <v>884</v>
      </c>
      <c r="E72" s="1" t="s">
        <v>885</v>
      </c>
      <c r="F72" s="1" t="s">
        <v>886</v>
      </c>
      <c r="G72" s="1" t="s">
        <v>887</v>
      </c>
      <c r="H72" s="1" t="s">
        <v>888</v>
      </c>
      <c r="I72" s="1" t="s">
        <v>889</v>
      </c>
      <c r="J72" s="1" t="s">
        <v>890</v>
      </c>
      <c r="K72" s="1" t="s">
        <v>891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892</v>
      </c>
      <c r="B73" s="1" t="s">
        <v>882</v>
      </c>
      <c r="C73" s="1" t="s">
        <v>883</v>
      </c>
      <c r="D73" s="1" t="s">
        <v>884</v>
      </c>
      <c r="E73" s="1" t="s">
        <v>885</v>
      </c>
      <c r="F73" s="1" t="s">
        <v>886</v>
      </c>
      <c r="G73" s="1" t="s">
        <v>887</v>
      </c>
      <c r="H73" s="1" t="s">
        <v>888</v>
      </c>
      <c r="I73" s="1" t="s">
        <v>889</v>
      </c>
      <c r="J73" s="1" t="s">
        <v>890</v>
      </c>
      <c r="K73" s="1" t="s">
        <v>891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893</v>
      </c>
      <c r="B74" s="1" t="s">
        <v>761</v>
      </c>
      <c r="C74" s="1" t="s">
        <v>894</v>
      </c>
      <c r="D74" s="1" t="s">
        <v>764</v>
      </c>
      <c r="E74" s="1" t="s">
        <v>895</v>
      </c>
      <c r="F74" s="1" t="s">
        <v>896</v>
      </c>
      <c r="G74" s="1" t="s">
        <v>897</v>
      </c>
      <c r="H74" s="1" t="s">
        <v>898</v>
      </c>
      <c r="I74" s="1" t="s">
        <v>899</v>
      </c>
      <c r="J74" s="1" t="s">
        <v>879</v>
      </c>
      <c r="K74" s="1" t="s">
        <v>900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901</v>
      </c>
      <c r="B75" s="1" t="s">
        <v>902</v>
      </c>
      <c r="C75" s="1" t="s">
        <v>903</v>
      </c>
      <c r="D75" s="1" t="s">
        <v>904</v>
      </c>
      <c r="E75" s="1" t="s">
        <v>905</v>
      </c>
      <c r="F75" s="1" t="s">
        <v>906</v>
      </c>
      <c r="G75" s="1" t="s">
        <v>907</v>
      </c>
      <c r="H75" s="1" t="s">
        <v>908</v>
      </c>
      <c r="I75" s="1" t="s">
        <v>909</v>
      </c>
      <c r="J75" s="1" t="s">
        <v>910</v>
      </c>
      <c r="K75" s="1" t="s">
        <v>911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912</v>
      </c>
      <c r="B76" s="1" t="s">
        <v>913</v>
      </c>
      <c r="C76" s="1" t="s">
        <v>914</v>
      </c>
      <c r="D76" s="1" t="s">
        <v>915</v>
      </c>
      <c r="E76" s="1" t="s">
        <v>916</v>
      </c>
      <c r="F76" s="1" t="s">
        <v>917</v>
      </c>
      <c r="G76" s="1" t="s">
        <v>918</v>
      </c>
      <c r="H76" s="1" t="s">
        <v>919</v>
      </c>
      <c r="I76" s="1" t="s">
        <v>920</v>
      </c>
      <c r="J76" s="1" t="s">
        <v>921</v>
      </c>
      <c r="K76" s="1" t="s">
        <v>536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922</v>
      </c>
      <c r="B77" s="1" t="s">
        <v>923</v>
      </c>
      <c r="C77" s="1" t="s">
        <v>924</v>
      </c>
      <c r="D77" s="1" t="s">
        <v>925</v>
      </c>
      <c r="E77" s="1" t="s">
        <v>926</v>
      </c>
      <c r="F77" s="1" t="s">
        <v>927</v>
      </c>
      <c r="G77" s="1" t="s">
        <v>928</v>
      </c>
      <c r="H77" s="1" t="s">
        <v>929</v>
      </c>
      <c r="I77" s="1" t="s">
        <v>930</v>
      </c>
      <c r="J77" s="1" t="s">
        <v>931</v>
      </c>
      <c r="K77" s="1" t="s">
        <v>932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933</v>
      </c>
      <c r="B78" s="1" t="s">
        <v>934</v>
      </c>
      <c r="C78" s="1" t="s">
        <v>935</v>
      </c>
      <c r="D78" s="1" t="s">
        <v>476</v>
      </c>
      <c r="E78" s="1" t="s">
        <v>936</v>
      </c>
      <c r="F78" s="1" t="s">
        <v>619</v>
      </c>
      <c r="G78" s="1" t="s">
        <v>937</v>
      </c>
      <c r="H78" s="1" t="s">
        <v>938</v>
      </c>
      <c r="I78" s="1" t="s">
        <v>286</v>
      </c>
      <c r="J78" s="1" t="s">
        <v>939</v>
      </c>
      <c r="K78" s="1" t="s">
        <v>200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940</v>
      </c>
      <c r="B79" s="1" t="s">
        <v>941</v>
      </c>
      <c r="C79" s="1" t="s">
        <v>942</v>
      </c>
      <c r="D79" s="1" t="s">
        <v>943</v>
      </c>
      <c r="E79" s="1">
        <v>-3.0</v>
      </c>
      <c r="F79" s="1" t="s">
        <v>944</v>
      </c>
      <c r="G79" s="1" t="s">
        <v>394</v>
      </c>
      <c r="H79" s="1" t="s">
        <v>945</v>
      </c>
      <c r="I79" s="1" t="s">
        <v>452</v>
      </c>
      <c r="J79" s="1" t="s">
        <v>946</v>
      </c>
      <c r="K79" s="1" t="s">
        <v>947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948</v>
      </c>
      <c r="B80" s="1" t="s">
        <v>949</v>
      </c>
      <c r="C80" s="1" t="s">
        <v>950</v>
      </c>
      <c r="D80" s="1" t="s">
        <v>951</v>
      </c>
      <c r="E80" s="1" t="s">
        <v>952</v>
      </c>
      <c r="F80" s="1" t="s">
        <v>953</v>
      </c>
      <c r="G80" s="1" t="s">
        <v>954</v>
      </c>
      <c r="H80" s="1" t="s">
        <v>955</v>
      </c>
      <c r="I80" s="1" t="s">
        <v>956</v>
      </c>
      <c r="J80" s="1" t="s">
        <v>398</v>
      </c>
      <c r="K80" s="1" t="s">
        <v>957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958</v>
      </c>
      <c r="B81" s="1" t="s">
        <v>959</v>
      </c>
      <c r="C81" s="1" t="s">
        <v>960</v>
      </c>
      <c r="D81" s="1" t="s">
        <v>961</v>
      </c>
      <c r="E81" s="1" t="s">
        <v>962</v>
      </c>
      <c r="F81" s="1" t="s">
        <v>963</v>
      </c>
      <c r="G81" s="1" t="s">
        <v>964</v>
      </c>
      <c r="H81" s="1" t="s">
        <v>965</v>
      </c>
      <c r="I81" s="1" t="s">
        <v>966</v>
      </c>
      <c r="J81" s="1" t="s">
        <v>967</v>
      </c>
      <c r="K81" s="1" t="s">
        <v>968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969</v>
      </c>
      <c r="B82" s="1" t="s">
        <v>970</v>
      </c>
      <c r="C82" s="1" t="s">
        <v>971</v>
      </c>
      <c r="D82" s="1" t="s">
        <v>972</v>
      </c>
      <c r="E82" s="1">
        <v>-4.0</v>
      </c>
      <c r="F82" s="1" t="s">
        <v>835</v>
      </c>
      <c r="G82" s="1" t="s">
        <v>973</v>
      </c>
      <c r="H82" s="1" t="s">
        <v>974</v>
      </c>
      <c r="I82" s="1" t="s">
        <v>975</v>
      </c>
      <c r="J82" s="1" t="s">
        <v>976</v>
      </c>
      <c r="K82" s="1" t="s">
        <v>977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978</v>
      </c>
      <c r="B83" s="1" t="s">
        <v>979</v>
      </c>
      <c r="C83" s="1" t="s">
        <v>980</v>
      </c>
      <c r="D83" s="1" t="s">
        <v>981</v>
      </c>
      <c r="E83" s="1" t="s">
        <v>982</v>
      </c>
      <c r="F83" s="1" t="s">
        <v>983</v>
      </c>
      <c r="G83" s="1" t="s">
        <v>984</v>
      </c>
      <c r="H83" s="1" t="s">
        <v>985</v>
      </c>
      <c r="I83" s="1" t="s">
        <v>986</v>
      </c>
      <c r="J83" s="1" t="s">
        <v>987</v>
      </c>
      <c r="K83" s="1" t="s">
        <v>988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989</v>
      </c>
      <c r="B84" s="1" t="s">
        <v>990</v>
      </c>
      <c r="C84" s="1" t="s">
        <v>991</v>
      </c>
      <c r="D84" s="1" t="s">
        <v>992</v>
      </c>
      <c r="E84" s="1" t="s">
        <v>993</v>
      </c>
      <c r="F84" s="1" t="s">
        <v>994</v>
      </c>
      <c r="G84" s="1" t="s">
        <v>995</v>
      </c>
      <c r="H84" s="1" t="s">
        <v>996</v>
      </c>
      <c r="I84" s="1" t="s">
        <v>997</v>
      </c>
      <c r="J84" s="1" t="s">
        <v>998</v>
      </c>
      <c r="K84" s="1" t="s">
        <v>999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1000</v>
      </c>
      <c r="B85" s="1" t="s">
        <v>1001</v>
      </c>
      <c r="C85" s="1" t="s">
        <v>1002</v>
      </c>
      <c r="D85" s="1" t="s">
        <v>1003</v>
      </c>
      <c r="E85" s="1" t="s">
        <v>1004</v>
      </c>
      <c r="F85" s="1" t="s">
        <v>1005</v>
      </c>
      <c r="G85" s="1" t="s">
        <v>427</v>
      </c>
      <c r="H85" s="1" t="s">
        <v>1006</v>
      </c>
      <c r="I85" s="1" t="s">
        <v>1007</v>
      </c>
      <c r="J85" s="1" t="s">
        <v>1008</v>
      </c>
      <c r="K85" s="1" t="s">
        <v>1009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1010</v>
      </c>
      <c r="B86" s="1" t="s">
        <v>1011</v>
      </c>
      <c r="C86" s="1" t="s">
        <v>1012</v>
      </c>
      <c r="D86" s="1" t="s">
        <v>1013</v>
      </c>
      <c r="E86" s="1" t="s">
        <v>1014</v>
      </c>
      <c r="F86" s="1" t="s">
        <v>1015</v>
      </c>
      <c r="G86" s="1" t="s">
        <v>1016</v>
      </c>
      <c r="H86" s="1" t="s">
        <v>1017</v>
      </c>
      <c r="I86" s="1" t="s">
        <v>221</v>
      </c>
      <c r="J86" s="1" t="s">
        <v>1018</v>
      </c>
      <c r="K86" s="1" t="s">
        <v>1019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1020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1021</v>
      </c>
      <c r="B88" s="1" t="s">
        <v>1022</v>
      </c>
      <c r="C88" s="1" t="s">
        <v>1023</v>
      </c>
      <c r="D88" s="1" t="s">
        <v>1024</v>
      </c>
      <c r="E88" s="1" t="s">
        <v>1025</v>
      </c>
      <c r="F88" s="1" t="s">
        <v>1026</v>
      </c>
      <c r="G88" s="1" t="s">
        <v>659</v>
      </c>
      <c r="H88" s="1" t="s">
        <v>1027</v>
      </c>
      <c r="I88" s="1" t="s">
        <v>1028</v>
      </c>
      <c r="J88" s="1" t="s">
        <v>1029</v>
      </c>
      <c r="K88" s="1" t="s">
        <v>1030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1031</v>
      </c>
      <c r="B89" s="1" t="s">
        <v>1032</v>
      </c>
      <c r="C89" s="1" t="s">
        <v>198</v>
      </c>
      <c r="D89" s="1" t="s">
        <v>1023</v>
      </c>
      <c r="E89" s="1" t="s">
        <v>1033</v>
      </c>
      <c r="F89" s="1" t="s">
        <v>1034</v>
      </c>
      <c r="G89" s="1" t="s">
        <v>1035</v>
      </c>
      <c r="H89" s="1" t="s">
        <v>1036</v>
      </c>
      <c r="I89" s="1" t="s">
        <v>1037</v>
      </c>
      <c r="J89" s="1" t="s">
        <v>869</v>
      </c>
      <c r="K89" s="1" t="s">
        <v>1038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1039</v>
      </c>
      <c r="B90" s="1" t="s">
        <v>1040</v>
      </c>
      <c r="C90" s="1" t="s">
        <v>1041</v>
      </c>
      <c r="D90" s="1" t="s">
        <v>1042</v>
      </c>
      <c r="E90" s="1" t="s">
        <v>292</v>
      </c>
      <c r="F90" s="1" t="s">
        <v>1043</v>
      </c>
      <c r="G90" s="1" t="s">
        <v>1044</v>
      </c>
      <c r="H90" s="1" t="s">
        <v>1045</v>
      </c>
      <c r="I90" s="1" t="s">
        <v>1046</v>
      </c>
      <c r="J90" s="1" t="s">
        <v>1047</v>
      </c>
      <c r="K90" s="1" t="s">
        <v>1048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1049</v>
      </c>
      <c r="B91" s="1" t="s">
        <v>1050</v>
      </c>
      <c r="C91" s="1" t="s">
        <v>1051</v>
      </c>
      <c r="D91" s="1" t="s">
        <v>188</v>
      </c>
      <c r="E91" s="1" t="s">
        <v>649</v>
      </c>
      <c r="F91" s="1" t="s">
        <v>1052</v>
      </c>
      <c r="G91" s="1" t="s">
        <v>1053</v>
      </c>
      <c r="H91" s="1" t="s">
        <v>1054</v>
      </c>
      <c r="I91" s="1" t="s">
        <v>1055</v>
      </c>
      <c r="J91" s="1" t="s">
        <v>1056</v>
      </c>
      <c r="K91" s="1" t="s">
        <v>1057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1058</v>
      </c>
      <c r="B92" s="1" t="s">
        <v>1059</v>
      </c>
      <c r="C92" s="1" t="s">
        <v>1060</v>
      </c>
      <c r="D92" s="1" t="s">
        <v>1061</v>
      </c>
      <c r="E92" s="1" t="s">
        <v>1062</v>
      </c>
      <c r="F92" s="1" t="s">
        <v>1063</v>
      </c>
      <c r="G92" s="1">
        <v>21.0</v>
      </c>
      <c r="H92" s="1" t="s">
        <v>1064</v>
      </c>
      <c r="I92" s="1" t="s">
        <v>1065</v>
      </c>
      <c r="J92" s="1" t="s">
        <v>1066</v>
      </c>
      <c r="K92" s="1" t="s">
        <v>1067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1068</v>
      </c>
      <c r="B93" s="1" t="s">
        <v>1069</v>
      </c>
      <c r="C93" s="1" t="s">
        <v>1070</v>
      </c>
      <c r="D93" s="1" t="s">
        <v>1071</v>
      </c>
      <c r="E93" s="1" t="s">
        <v>1072</v>
      </c>
      <c r="F93" s="1" t="s">
        <v>1073</v>
      </c>
      <c r="G93" s="1" t="s">
        <v>1074</v>
      </c>
      <c r="H93" s="1" t="s">
        <v>1075</v>
      </c>
      <c r="I93" s="1" t="s">
        <v>1076</v>
      </c>
      <c r="J93" s="1" t="s">
        <v>298</v>
      </c>
      <c r="K93" s="1" t="s">
        <v>1077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1078</v>
      </c>
      <c r="B94" s="1" t="s">
        <v>1069</v>
      </c>
      <c r="C94" s="1" t="s">
        <v>1070</v>
      </c>
      <c r="D94" s="1" t="s">
        <v>1071</v>
      </c>
      <c r="E94" s="1" t="s">
        <v>1072</v>
      </c>
      <c r="F94" s="1" t="s">
        <v>1073</v>
      </c>
      <c r="G94" s="1" t="s">
        <v>1074</v>
      </c>
      <c r="H94" s="1" t="s">
        <v>1075</v>
      </c>
      <c r="I94" s="1" t="s">
        <v>1076</v>
      </c>
      <c r="J94" s="1" t="s">
        <v>298</v>
      </c>
      <c r="K94" s="1" t="s">
        <v>1077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1079</v>
      </c>
      <c r="B95" s="1" t="s">
        <v>817</v>
      </c>
      <c r="C95" s="1" t="s">
        <v>1080</v>
      </c>
      <c r="D95" s="1" t="s">
        <v>1081</v>
      </c>
      <c r="E95" s="1" t="s">
        <v>1082</v>
      </c>
      <c r="F95" s="1" t="s">
        <v>1083</v>
      </c>
      <c r="G95" s="1" t="s">
        <v>257</v>
      </c>
      <c r="H95" s="1">
        <v>17.0</v>
      </c>
      <c r="I95" s="1" t="s">
        <v>1084</v>
      </c>
      <c r="J95" s="1" t="s">
        <v>1085</v>
      </c>
      <c r="K95" s="1" t="s">
        <v>385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1086</v>
      </c>
      <c r="B96" s="1" t="s">
        <v>1087</v>
      </c>
      <c r="C96" s="1" t="s">
        <v>1088</v>
      </c>
      <c r="D96" s="1" t="s">
        <v>621</v>
      </c>
      <c r="E96" s="1" t="s">
        <v>1089</v>
      </c>
      <c r="F96" s="1" t="s">
        <v>1090</v>
      </c>
      <c r="G96" s="1" t="s">
        <v>1091</v>
      </c>
      <c r="H96" s="1" t="s">
        <v>1092</v>
      </c>
      <c r="I96" s="1" t="s">
        <v>1093</v>
      </c>
      <c r="J96" s="1" t="s">
        <v>1094</v>
      </c>
      <c r="K96" s="1" t="s">
        <v>245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1095</v>
      </c>
      <c r="B97" s="1" t="s">
        <v>1096</v>
      </c>
      <c r="C97" s="1" t="s">
        <v>1097</v>
      </c>
      <c r="D97" s="1" t="s">
        <v>1098</v>
      </c>
      <c r="E97" s="1" t="s">
        <v>1099</v>
      </c>
      <c r="F97" s="1" t="s">
        <v>1100</v>
      </c>
      <c r="G97" s="1" t="s">
        <v>182</v>
      </c>
      <c r="H97" s="1" t="s">
        <v>1101</v>
      </c>
      <c r="I97" s="1" t="s">
        <v>1102</v>
      </c>
      <c r="J97" s="1" t="s">
        <v>1103</v>
      </c>
      <c r="K97" s="1" t="s">
        <v>285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1104</v>
      </c>
      <c r="B98" s="1" t="s">
        <v>1105</v>
      </c>
      <c r="C98" s="1" t="s">
        <v>1106</v>
      </c>
      <c r="D98" s="1" t="s">
        <v>1044</v>
      </c>
      <c r="E98" s="1" t="s">
        <v>1107</v>
      </c>
      <c r="F98" s="1" t="s">
        <v>538</v>
      </c>
      <c r="G98" s="1" t="s">
        <v>1108</v>
      </c>
      <c r="H98" s="1" t="s">
        <v>1109</v>
      </c>
      <c r="I98" s="1" t="s">
        <v>1110</v>
      </c>
      <c r="J98" s="1" t="s">
        <v>1111</v>
      </c>
      <c r="K98" s="1" t="s">
        <v>1112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1113</v>
      </c>
      <c r="B99" s="1" t="s">
        <v>1114</v>
      </c>
      <c r="C99" s="1" t="s">
        <v>1115</v>
      </c>
      <c r="D99" s="1" t="s">
        <v>1116</v>
      </c>
      <c r="E99" s="1" t="s">
        <v>1117</v>
      </c>
      <c r="F99" s="1" t="s">
        <v>1118</v>
      </c>
      <c r="G99" s="1" t="s">
        <v>1119</v>
      </c>
      <c r="H99" s="1" t="s">
        <v>1120</v>
      </c>
      <c r="I99" s="1" t="s">
        <v>1121</v>
      </c>
      <c r="J99" s="1" t="s">
        <v>1122</v>
      </c>
      <c r="K99" s="1" t="s">
        <v>1123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1124</v>
      </c>
      <c r="B100" s="1" t="s">
        <v>417</v>
      </c>
      <c r="C100" s="1" t="s">
        <v>1125</v>
      </c>
      <c r="D100" s="1" t="s">
        <v>1126</v>
      </c>
      <c r="E100" s="1" t="s">
        <v>1127</v>
      </c>
      <c r="F100" s="1" t="s">
        <v>1128</v>
      </c>
      <c r="G100" s="1" t="s">
        <v>1129</v>
      </c>
      <c r="H100" s="1" t="s">
        <v>782</v>
      </c>
      <c r="I100" s="1" t="s">
        <v>1014</v>
      </c>
      <c r="J100" s="1" t="s">
        <v>704</v>
      </c>
      <c r="K100" s="1" t="s">
        <v>1130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1131</v>
      </c>
      <c r="B101" s="1" t="s">
        <v>1132</v>
      </c>
      <c r="C101" s="1" t="s">
        <v>1133</v>
      </c>
      <c r="D101" s="1" t="s">
        <v>1134</v>
      </c>
      <c r="E101" s="1" t="s">
        <v>1135</v>
      </c>
      <c r="F101" s="1" t="s">
        <v>1136</v>
      </c>
      <c r="G101" s="1" t="s">
        <v>1137</v>
      </c>
      <c r="H101" s="1" t="s">
        <v>1138</v>
      </c>
      <c r="I101" s="1" t="s">
        <v>1139</v>
      </c>
      <c r="J101" s="1" t="s">
        <v>1140</v>
      </c>
      <c r="K101" s="1" t="s">
        <v>1141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1142</v>
      </c>
      <c r="B102" s="1" t="s">
        <v>1143</v>
      </c>
      <c r="C102" s="1" t="s">
        <v>1144</v>
      </c>
      <c r="D102" s="1" t="s">
        <v>843</v>
      </c>
      <c r="E102" s="1" t="s">
        <v>1145</v>
      </c>
      <c r="F102" s="1" t="s">
        <v>1146</v>
      </c>
      <c r="G102" s="1" t="s">
        <v>1147</v>
      </c>
      <c r="H102" s="1" t="s">
        <v>1148</v>
      </c>
      <c r="I102" s="1" t="s">
        <v>942</v>
      </c>
      <c r="J102" s="1" t="s">
        <v>257</v>
      </c>
      <c r="K102" s="1" t="s">
        <v>1149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1150</v>
      </c>
      <c r="B103" s="1" t="s">
        <v>1151</v>
      </c>
      <c r="C103" s="1" t="s">
        <v>1152</v>
      </c>
      <c r="D103" s="1" t="s">
        <v>610</v>
      </c>
      <c r="E103" s="1" t="s">
        <v>1153</v>
      </c>
      <c r="F103" s="1" t="s">
        <v>1154</v>
      </c>
      <c r="G103" s="1" t="s">
        <v>1155</v>
      </c>
      <c r="H103" s="1" t="s">
        <v>691</v>
      </c>
      <c r="I103" s="1" t="s">
        <v>1156</v>
      </c>
      <c r="J103" s="1" t="s">
        <v>1157</v>
      </c>
      <c r="K103" s="1" t="s">
        <v>1158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1159</v>
      </c>
      <c r="B104" s="1" t="s">
        <v>1160</v>
      </c>
      <c r="C104" s="1" t="s">
        <v>1161</v>
      </c>
      <c r="D104" s="1" t="s">
        <v>1162</v>
      </c>
      <c r="E104" s="1" t="s">
        <v>1163</v>
      </c>
      <c r="F104" s="1" t="s">
        <v>136</v>
      </c>
      <c r="G104" s="1" t="s">
        <v>1164</v>
      </c>
      <c r="H104" s="1" t="s">
        <v>1165</v>
      </c>
      <c r="I104" s="1" t="s">
        <v>1166</v>
      </c>
      <c r="J104" s="1" t="s">
        <v>1167</v>
      </c>
      <c r="K104" s="1" t="s">
        <v>1168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1169</v>
      </c>
      <c r="B105" s="1" t="s">
        <v>1170</v>
      </c>
      <c r="C105" s="1" t="s">
        <v>1171</v>
      </c>
      <c r="D105" s="1" t="s">
        <v>1172</v>
      </c>
      <c r="E105" s="1" t="s">
        <v>1173</v>
      </c>
      <c r="F105" s="1" t="s">
        <v>1174</v>
      </c>
      <c r="G105" s="1" t="s">
        <v>1175</v>
      </c>
      <c r="H105" s="1" t="s">
        <v>1176</v>
      </c>
      <c r="I105" s="1" t="s">
        <v>1177</v>
      </c>
      <c r="J105" s="1" t="s">
        <v>1178</v>
      </c>
      <c r="K105" s="1" t="s">
        <v>1179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1180</v>
      </c>
      <c r="B106" s="1" t="s">
        <v>1181</v>
      </c>
      <c r="C106" s="1" t="s">
        <v>1182</v>
      </c>
      <c r="D106" s="1" t="s">
        <v>1183</v>
      </c>
      <c r="E106" s="1" t="s">
        <v>1184</v>
      </c>
      <c r="F106" s="1" t="s">
        <v>1185</v>
      </c>
      <c r="G106" s="1" t="s">
        <v>1186</v>
      </c>
      <c r="H106" s="1" t="s">
        <v>308</v>
      </c>
      <c r="I106" s="1" t="s">
        <v>1187</v>
      </c>
      <c r="J106" s="1" t="s">
        <v>1188</v>
      </c>
      <c r="K106" s="1" t="s">
        <v>1189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1190</v>
      </c>
      <c r="B107" s="1">
        <v>0.0</v>
      </c>
      <c r="C107" s="1" t="s">
        <v>1191</v>
      </c>
      <c r="D107" s="1" t="s">
        <v>1192</v>
      </c>
      <c r="E107" s="1" t="s">
        <v>1193</v>
      </c>
      <c r="F107" s="1" t="s">
        <v>1194</v>
      </c>
      <c r="G107" s="1" t="s">
        <v>1195</v>
      </c>
      <c r="H107" s="1" t="s">
        <v>1196</v>
      </c>
      <c r="I107" s="1" t="s">
        <v>1197</v>
      </c>
      <c r="J107" s="1" t="s">
        <v>1198</v>
      </c>
      <c r="K107" s="1" t="s">
        <v>752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1199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1200</v>
      </c>
      <c r="B109" s="1" t="s">
        <v>1201</v>
      </c>
      <c r="C109" s="1" t="s">
        <v>1082</v>
      </c>
      <c r="D109" s="1" t="s">
        <v>1096</v>
      </c>
      <c r="E109" s="1" t="s">
        <v>832</v>
      </c>
      <c r="F109" s="1" t="s">
        <v>1202</v>
      </c>
      <c r="G109" s="1" t="s">
        <v>1203</v>
      </c>
      <c r="H109" s="1" t="s">
        <v>296</v>
      </c>
      <c r="I109" s="1" t="s">
        <v>1059</v>
      </c>
      <c r="J109" s="1" t="s">
        <v>1204</v>
      </c>
      <c r="K109" s="1" t="s">
        <v>1205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1206</v>
      </c>
      <c r="B110" s="1" t="s">
        <v>1145</v>
      </c>
      <c r="C110" s="1" t="s">
        <v>1207</v>
      </c>
      <c r="D110" s="1" t="s">
        <v>1208</v>
      </c>
      <c r="E110" s="1" t="s">
        <v>1209</v>
      </c>
      <c r="F110" s="1" t="s">
        <v>1210</v>
      </c>
      <c r="G110" s="1" t="s">
        <v>1211</v>
      </c>
      <c r="H110" s="1" t="s">
        <v>1212</v>
      </c>
      <c r="I110" s="1" t="s">
        <v>1213</v>
      </c>
      <c r="J110" s="1" t="s">
        <v>1214</v>
      </c>
      <c r="K110" s="1" t="s">
        <v>1215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1216</v>
      </c>
      <c r="B111" s="1" t="s">
        <v>1217</v>
      </c>
      <c r="C111" s="1" t="s">
        <v>1013</v>
      </c>
      <c r="D111" s="1" t="s">
        <v>1218</v>
      </c>
      <c r="E111" s="1" t="s">
        <v>1219</v>
      </c>
      <c r="F111" s="1" t="s">
        <v>1220</v>
      </c>
      <c r="G111" s="1" t="s">
        <v>1221</v>
      </c>
      <c r="H111" s="1" t="s">
        <v>1222</v>
      </c>
      <c r="I111" s="1" t="s">
        <v>1043</v>
      </c>
      <c r="J111" s="1" t="s">
        <v>1223</v>
      </c>
      <c r="K111" s="1" t="s">
        <v>1224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1225</v>
      </c>
      <c r="B112" s="1" t="s">
        <v>895</v>
      </c>
      <c r="C112" s="1" t="s">
        <v>1050</v>
      </c>
      <c r="D112" s="1" t="s">
        <v>1226</v>
      </c>
      <c r="E112" s="1" t="s">
        <v>1227</v>
      </c>
      <c r="F112" s="1" t="s">
        <v>1062</v>
      </c>
      <c r="G112" s="1" t="s">
        <v>260</v>
      </c>
      <c r="H112" s="1" t="s">
        <v>1228</v>
      </c>
      <c r="I112" s="1" t="s">
        <v>375</v>
      </c>
      <c r="J112" s="1" t="s">
        <v>1229</v>
      </c>
      <c r="K112" s="1" t="s">
        <v>383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1230</v>
      </c>
      <c r="B113" s="1" t="s">
        <v>655</v>
      </c>
      <c r="C113" s="1" t="s">
        <v>1231</v>
      </c>
      <c r="D113" s="1" t="s">
        <v>1232</v>
      </c>
      <c r="E113" s="1" t="s">
        <v>1233</v>
      </c>
      <c r="F113" s="1" t="s">
        <v>1234</v>
      </c>
      <c r="G113" s="1" t="s">
        <v>1043</v>
      </c>
      <c r="H113" s="1" t="s">
        <v>1235</v>
      </c>
      <c r="I113" s="1" t="s">
        <v>1236</v>
      </c>
      <c r="J113" s="1" t="s">
        <v>1237</v>
      </c>
      <c r="K113" s="1" t="s">
        <v>1238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1239</v>
      </c>
      <c r="B114" s="1" t="s">
        <v>1240</v>
      </c>
      <c r="C114" s="1" t="s">
        <v>1210</v>
      </c>
      <c r="D114" s="1" t="s">
        <v>440</v>
      </c>
      <c r="E114" s="1" t="s">
        <v>1241</v>
      </c>
      <c r="F114" s="1" t="s">
        <v>1242</v>
      </c>
      <c r="G114" s="1" t="s">
        <v>1203</v>
      </c>
      <c r="H114" s="1" t="s">
        <v>1243</v>
      </c>
      <c r="I114" s="1" t="s">
        <v>1244</v>
      </c>
      <c r="J114" s="1" t="s">
        <v>1245</v>
      </c>
      <c r="K114" s="1" t="s">
        <v>1246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1247</v>
      </c>
      <c r="B115" s="1" t="s">
        <v>1240</v>
      </c>
      <c r="C115" s="1" t="s">
        <v>1210</v>
      </c>
      <c r="D115" s="1" t="s">
        <v>440</v>
      </c>
      <c r="E115" s="1" t="s">
        <v>1241</v>
      </c>
      <c r="F115" s="1" t="s">
        <v>1242</v>
      </c>
      <c r="G115" s="1" t="s">
        <v>1203</v>
      </c>
      <c r="H115" s="1" t="s">
        <v>1243</v>
      </c>
      <c r="I115" s="1" t="s">
        <v>1244</v>
      </c>
      <c r="J115" s="1" t="s">
        <v>1245</v>
      </c>
      <c r="K115" s="1" t="s">
        <v>1246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1248</v>
      </c>
      <c r="B116" s="1" t="s">
        <v>1249</v>
      </c>
      <c r="C116" s="1" t="s">
        <v>1250</v>
      </c>
      <c r="D116" s="1" t="s">
        <v>1251</v>
      </c>
      <c r="E116" s="1" t="s">
        <v>440</v>
      </c>
      <c r="F116" s="1" t="s">
        <v>1252</v>
      </c>
      <c r="G116" s="1" t="s">
        <v>1253</v>
      </c>
      <c r="H116" s="1" t="s">
        <v>1254</v>
      </c>
      <c r="I116" s="1" t="s">
        <v>1255</v>
      </c>
      <c r="J116" s="1" t="s">
        <v>1256</v>
      </c>
      <c r="K116" s="1" t="s">
        <v>1257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1258</v>
      </c>
      <c r="B117" s="1" t="s">
        <v>1259</v>
      </c>
      <c r="C117" s="1" t="s">
        <v>1260</v>
      </c>
      <c r="D117" s="1" t="s">
        <v>1261</v>
      </c>
      <c r="E117" s="1" t="s">
        <v>1262</v>
      </c>
      <c r="F117" s="1" t="s">
        <v>1242</v>
      </c>
      <c r="G117" s="1" t="s">
        <v>1263</v>
      </c>
      <c r="H117" s="1" t="s">
        <v>1264</v>
      </c>
      <c r="I117" s="1" t="s">
        <v>1265</v>
      </c>
      <c r="J117" s="1" t="s">
        <v>314</v>
      </c>
      <c r="K117" s="1" t="s">
        <v>1266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1267</v>
      </c>
      <c r="B118" s="1" t="s">
        <v>1268</v>
      </c>
      <c r="C118" s="1" t="s">
        <v>1051</v>
      </c>
      <c r="D118" s="1" t="s">
        <v>1269</v>
      </c>
      <c r="E118" s="1" t="s">
        <v>1270</v>
      </c>
      <c r="F118" s="1" t="s">
        <v>1147</v>
      </c>
      <c r="G118" s="1" t="s">
        <v>1271</v>
      </c>
      <c r="H118" s="1" t="s">
        <v>1272</v>
      </c>
      <c r="I118" s="1" t="s">
        <v>1273</v>
      </c>
      <c r="J118" s="1" t="s">
        <v>1274</v>
      </c>
      <c r="K118" s="1" t="s">
        <v>664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1275</v>
      </c>
      <c r="B119" s="1" t="s">
        <v>1276</v>
      </c>
      <c r="C119" s="1" t="s">
        <v>1277</v>
      </c>
      <c r="D119" s="1">
        <v>9.0</v>
      </c>
      <c r="E119" s="1">
        <v>13.0</v>
      </c>
      <c r="F119" s="1" t="s">
        <v>1278</v>
      </c>
      <c r="G119" s="1" t="s">
        <v>1279</v>
      </c>
      <c r="H119" s="1" t="s">
        <v>1164</v>
      </c>
      <c r="I119" s="1" t="s">
        <v>1280</v>
      </c>
      <c r="J119" s="1" t="s">
        <v>1281</v>
      </c>
      <c r="K119" s="1" t="s">
        <v>1245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1282</v>
      </c>
      <c r="B120" s="1" t="s">
        <v>1283</v>
      </c>
      <c r="C120" s="1" t="s">
        <v>1284</v>
      </c>
      <c r="D120" s="1" t="s">
        <v>1285</v>
      </c>
      <c r="E120" s="1" t="s">
        <v>1286</v>
      </c>
      <c r="F120" s="1" t="s">
        <v>1287</v>
      </c>
      <c r="G120" s="1" t="s">
        <v>1023</v>
      </c>
      <c r="H120" s="1" t="s">
        <v>1288</v>
      </c>
      <c r="I120" s="1" t="s">
        <v>1289</v>
      </c>
      <c r="J120" s="1" t="s">
        <v>1290</v>
      </c>
      <c r="K120" s="1" t="s">
        <v>1204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1291</v>
      </c>
      <c r="B121" s="1" t="s">
        <v>440</v>
      </c>
      <c r="C121" s="1" t="s">
        <v>1292</v>
      </c>
      <c r="D121" s="1" t="s">
        <v>1293</v>
      </c>
      <c r="E121" s="1" t="s">
        <v>1294</v>
      </c>
      <c r="F121" s="1" t="s">
        <v>1025</v>
      </c>
      <c r="G121" s="1" t="s">
        <v>1295</v>
      </c>
      <c r="H121" s="1" t="s">
        <v>801</v>
      </c>
      <c r="I121" s="1">
        <v>8.0</v>
      </c>
      <c r="J121" s="1" t="s">
        <v>1296</v>
      </c>
      <c r="K121" s="1" t="s">
        <v>1297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1298</v>
      </c>
      <c r="B122" s="1" t="s">
        <v>1299</v>
      </c>
      <c r="C122" s="1" t="s">
        <v>1300</v>
      </c>
      <c r="D122" s="1" t="s">
        <v>1301</v>
      </c>
      <c r="E122" s="1" t="s">
        <v>1302</v>
      </c>
      <c r="F122" s="1" t="s">
        <v>1303</v>
      </c>
      <c r="G122" s="1" t="s">
        <v>1304</v>
      </c>
      <c r="H122" s="1" t="s">
        <v>1305</v>
      </c>
      <c r="I122" s="1" t="s">
        <v>1050</v>
      </c>
      <c r="J122" s="1" t="s">
        <v>1306</v>
      </c>
      <c r="K122" s="1" t="s">
        <v>1307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1308</v>
      </c>
      <c r="B123" s="1" t="s">
        <v>1309</v>
      </c>
      <c r="C123" s="1" t="s">
        <v>1143</v>
      </c>
      <c r="D123" s="1" t="s">
        <v>1310</v>
      </c>
      <c r="E123" s="1" t="s">
        <v>435</v>
      </c>
      <c r="F123" s="1" t="s">
        <v>1311</v>
      </c>
      <c r="G123" s="1" t="s">
        <v>1312</v>
      </c>
      <c r="H123" s="1" t="s">
        <v>1313</v>
      </c>
      <c r="I123" s="1" t="s">
        <v>650</v>
      </c>
      <c r="J123" s="1" t="s">
        <v>1314</v>
      </c>
      <c r="K123" s="1" t="s">
        <v>1315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1316</v>
      </c>
      <c r="B124" s="1" t="s">
        <v>1164</v>
      </c>
      <c r="C124" s="1" t="s">
        <v>899</v>
      </c>
      <c r="D124" s="1" t="s">
        <v>231</v>
      </c>
      <c r="E124" s="1" t="s">
        <v>223</v>
      </c>
      <c r="F124" s="1" t="s">
        <v>1317</v>
      </c>
      <c r="G124" s="1" t="s">
        <v>1318</v>
      </c>
      <c r="H124" s="1" t="s">
        <v>1319</v>
      </c>
      <c r="I124" s="1" t="s">
        <v>1320</v>
      </c>
      <c r="J124" s="1" t="s">
        <v>1321</v>
      </c>
      <c r="K124" s="1" t="s">
        <v>1322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1323</v>
      </c>
      <c r="B125" s="1" t="s">
        <v>216</v>
      </c>
      <c r="C125" s="1" t="s">
        <v>1324</v>
      </c>
      <c r="D125" s="1" t="s">
        <v>1325</v>
      </c>
      <c r="E125" s="1" t="s">
        <v>1003</v>
      </c>
      <c r="F125" s="1" t="s">
        <v>1326</v>
      </c>
      <c r="G125" s="1" t="s">
        <v>1327</v>
      </c>
      <c r="H125" s="1" t="s">
        <v>1328</v>
      </c>
      <c r="I125" s="1" t="s">
        <v>1329</v>
      </c>
      <c r="J125" s="1" t="s">
        <v>1330</v>
      </c>
      <c r="K125" s="1" t="s">
        <v>1331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1332</v>
      </c>
      <c r="B126" s="1" t="s">
        <v>1333</v>
      </c>
      <c r="C126" s="1" t="s">
        <v>1334</v>
      </c>
      <c r="D126" s="1" t="s">
        <v>1335</v>
      </c>
      <c r="E126" s="1" t="s">
        <v>1336</v>
      </c>
      <c r="F126" s="1" t="s">
        <v>1337</v>
      </c>
      <c r="G126" s="1" t="s">
        <v>1338</v>
      </c>
      <c r="H126" s="1" t="s">
        <v>1339</v>
      </c>
      <c r="I126" s="1" t="s">
        <v>1340</v>
      </c>
      <c r="J126" s="1" t="s">
        <v>1341</v>
      </c>
      <c r="K126" s="1" t="s">
        <v>1342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1343</v>
      </c>
      <c r="B127" s="1" t="s">
        <v>662</v>
      </c>
      <c r="C127" s="1" t="s">
        <v>1344</v>
      </c>
      <c r="D127" s="1" t="s">
        <v>1345</v>
      </c>
      <c r="E127" s="1" t="s">
        <v>1346</v>
      </c>
      <c r="F127" s="1" t="s">
        <v>579</v>
      </c>
      <c r="G127" s="1" t="s">
        <v>1347</v>
      </c>
      <c r="H127" s="1" t="s">
        <v>376</v>
      </c>
      <c r="I127" s="1" t="s">
        <v>1348</v>
      </c>
      <c r="J127" s="1" t="s">
        <v>1349</v>
      </c>
      <c r="K127" s="1" t="s">
        <v>1350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1351</v>
      </c>
      <c r="B128" s="1">
        <v>0.0</v>
      </c>
      <c r="C128" s="1">
        <v>0.0</v>
      </c>
      <c r="D128" s="1">
        <v>0.0</v>
      </c>
      <c r="E128" s="1" t="s">
        <v>1352</v>
      </c>
      <c r="F128" s="1" t="s">
        <v>902</v>
      </c>
      <c r="G128" s="1" t="s">
        <v>1051</v>
      </c>
      <c r="H128" s="1" t="s">
        <v>1353</v>
      </c>
      <c r="I128" s="1" t="s">
        <v>223</v>
      </c>
      <c r="J128" s="1" t="s">
        <v>1354</v>
      </c>
      <c r="K128" s="1" t="s">
        <v>1355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1356</v>
      </c>
      <c r="C1" s="1" t="s">
        <v>1357</v>
      </c>
      <c r="D1" s="1" t="s">
        <v>1358</v>
      </c>
      <c r="E1" s="1" t="s">
        <v>1359</v>
      </c>
      <c r="F1" s="1" t="s">
        <v>1360</v>
      </c>
      <c r="G1" s="1" t="s">
        <v>1361</v>
      </c>
      <c r="H1" s="1" t="s">
        <v>1362</v>
      </c>
      <c r="I1" s="1" t="s">
        <v>1363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1364</v>
      </c>
      <c r="B2" s="1" t="s">
        <v>1365</v>
      </c>
      <c r="C2" s="1" t="s">
        <v>1366</v>
      </c>
      <c r="D2" s="1" t="s">
        <v>1367</v>
      </c>
      <c r="E2" s="1" t="s">
        <v>1368</v>
      </c>
      <c r="F2" s="1" t="s">
        <v>1369</v>
      </c>
      <c r="G2" s="1" t="s">
        <v>1370</v>
      </c>
      <c r="H2" s="1" t="s">
        <v>1371</v>
      </c>
      <c r="I2" s="1" t="s">
        <v>1371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1372</v>
      </c>
      <c r="B3" s="1" t="s">
        <v>1371</v>
      </c>
      <c r="C3" s="1" t="s">
        <v>1373</v>
      </c>
      <c r="D3" s="1" t="s">
        <v>1374</v>
      </c>
      <c r="E3" s="1" t="s">
        <v>1375</v>
      </c>
      <c r="F3" s="1" t="s">
        <v>1376</v>
      </c>
      <c r="G3" s="1" t="s">
        <v>1377</v>
      </c>
      <c r="H3" s="1" t="s">
        <v>1371</v>
      </c>
      <c r="I3" s="1" t="s">
        <v>1371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1378</v>
      </c>
      <c r="B4" s="1" t="s">
        <v>1379</v>
      </c>
      <c r="C4" s="1" t="s">
        <v>1380</v>
      </c>
      <c r="D4" s="1" t="s">
        <v>1381</v>
      </c>
      <c r="E4" s="1" t="s">
        <v>1382</v>
      </c>
      <c r="F4" s="1" t="s">
        <v>1383</v>
      </c>
      <c r="G4" s="1" t="s">
        <v>1384</v>
      </c>
      <c r="H4" s="1" t="s">
        <v>1385</v>
      </c>
      <c r="I4" s="1" t="s">
        <v>1386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1372</v>
      </c>
      <c r="B5" s="1" t="s">
        <v>1371</v>
      </c>
      <c r="C5" s="1" t="s">
        <v>1387</v>
      </c>
      <c r="D5" s="1" t="s">
        <v>1388</v>
      </c>
      <c r="E5" s="1" t="s">
        <v>1389</v>
      </c>
      <c r="F5" s="1" t="s">
        <v>1390</v>
      </c>
      <c r="G5" s="1" t="s">
        <v>1391</v>
      </c>
      <c r="H5" s="1" t="s">
        <v>1392</v>
      </c>
      <c r="I5" s="1" t="s">
        <v>1393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1394</v>
      </c>
      <c r="B6" s="1" t="s">
        <v>1395</v>
      </c>
      <c r="C6" s="1" t="s">
        <v>1396</v>
      </c>
      <c r="D6" s="1" t="s">
        <v>1397</v>
      </c>
      <c r="E6" s="1" t="s">
        <v>1398</v>
      </c>
      <c r="F6" s="1" t="s">
        <v>1399</v>
      </c>
      <c r="G6" s="1" t="s">
        <v>1400</v>
      </c>
      <c r="H6" s="1" t="s">
        <v>1401</v>
      </c>
      <c r="I6" s="1" t="s">
        <v>1402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1403</v>
      </c>
      <c r="B7" s="1" t="s">
        <v>1404</v>
      </c>
      <c r="C7" s="1" t="s">
        <v>1405</v>
      </c>
      <c r="D7" s="1" t="s">
        <v>1406</v>
      </c>
      <c r="E7" s="1" t="s">
        <v>1407</v>
      </c>
      <c r="F7" s="1" t="s">
        <v>1408</v>
      </c>
      <c r="G7" s="1" t="s">
        <v>1409</v>
      </c>
      <c r="H7" s="1" t="s">
        <v>1410</v>
      </c>
      <c r="I7" s="1" t="s">
        <v>1411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1412</v>
      </c>
      <c r="B8" s="1" t="s">
        <v>1371</v>
      </c>
      <c r="C8" s="1" t="s">
        <v>1413</v>
      </c>
      <c r="D8" s="1" t="s">
        <v>1414</v>
      </c>
      <c r="E8" s="1" t="s">
        <v>1415</v>
      </c>
      <c r="F8" s="1" t="s">
        <v>1416</v>
      </c>
      <c r="G8" s="1" t="s">
        <v>1417</v>
      </c>
      <c r="H8" s="1" t="s">
        <v>1418</v>
      </c>
      <c r="I8" s="1" t="s">
        <v>1419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1420</v>
      </c>
      <c r="B9" s="1" t="s">
        <v>1421</v>
      </c>
      <c r="C9" s="1" t="s">
        <v>1422</v>
      </c>
      <c r="D9" s="1" t="s">
        <v>1423</v>
      </c>
      <c r="E9" s="1" t="s">
        <v>1424</v>
      </c>
      <c r="F9" s="1" t="s">
        <v>1425</v>
      </c>
      <c r="G9" s="1" t="s">
        <v>1426</v>
      </c>
      <c r="H9" s="1" t="s">
        <v>1427</v>
      </c>
      <c r="I9" s="1" t="s">
        <v>1428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1429</v>
      </c>
      <c r="B10" s="1" t="s">
        <v>1430</v>
      </c>
      <c r="C10" s="1" t="s">
        <v>1431</v>
      </c>
      <c r="D10" s="1" t="s">
        <v>1432</v>
      </c>
      <c r="E10" s="1" t="s">
        <v>1433</v>
      </c>
      <c r="F10" s="1" t="s">
        <v>1434</v>
      </c>
      <c r="G10" s="1" t="s">
        <v>1435</v>
      </c>
      <c r="H10" s="1" t="s">
        <v>1436</v>
      </c>
      <c r="I10" s="1" t="s">
        <v>1437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1438</v>
      </c>
      <c r="B11" s="1" t="s">
        <v>1439</v>
      </c>
      <c r="C11" s="1" t="s">
        <v>1440</v>
      </c>
      <c r="D11" s="1" t="s">
        <v>1441</v>
      </c>
      <c r="E11" s="1" t="s">
        <v>1442</v>
      </c>
      <c r="F11" s="1" t="s">
        <v>1443</v>
      </c>
      <c r="G11" s="1" t="s">
        <v>1444</v>
      </c>
      <c r="H11" s="1" t="s">
        <v>1445</v>
      </c>
      <c r="I11" s="1" t="s">
        <v>1446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1447</v>
      </c>
      <c r="B12" s="1" t="s">
        <v>1448</v>
      </c>
      <c r="C12" s="1" t="s">
        <v>1449</v>
      </c>
      <c r="D12" s="1" t="s">
        <v>1450</v>
      </c>
      <c r="E12" s="1" t="s">
        <v>1451</v>
      </c>
      <c r="F12" s="1" t="s">
        <v>1452</v>
      </c>
      <c r="G12" s="1" t="s">
        <v>1453</v>
      </c>
      <c r="H12" s="1" t="s">
        <v>1454</v>
      </c>
      <c r="I12" s="1" t="s">
        <v>1455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1456</v>
      </c>
      <c r="B13" s="1" t="s">
        <v>1457</v>
      </c>
      <c r="C13" s="1" t="s">
        <v>1458</v>
      </c>
      <c r="D13" s="1" t="s">
        <v>1459</v>
      </c>
      <c r="E13" s="1" t="s">
        <v>1460</v>
      </c>
      <c r="F13" s="1" t="s">
        <v>1461</v>
      </c>
      <c r="G13" s="1" t="s">
        <v>1462</v>
      </c>
      <c r="H13" s="1" t="s">
        <v>1463</v>
      </c>
      <c r="I13" s="1" t="s">
        <v>1464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1465</v>
      </c>
      <c r="B14" s="1" t="s">
        <v>1466</v>
      </c>
      <c r="C14" s="1" t="s">
        <v>1467</v>
      </c>
      <c r="D14" s="1" t="s">
        <v>1468</v>
      </c>
      <c r="E14" s="1" t="s">
        <v>1469</v>
      </c>
      <c r="F14" s="1" t="s">
        <v>1470</v>
      </c>
      <c r="G14" s="1" t="s">
        <v>1471</v>
      </c>
      <c r="H14" s="1" t="s">
        <v>1472</v>
      </c>
      <c r="I14" s="1" t="s">
        <v>1473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1474</v>
      </c>
      <c r="B15" s="1" t="s">
        <v>231</v>
      </c>
      <c r="C15" s="1" t="s">
        <v>231</v>
      </c>
      <c r="D15" s="1" t="s">
        <v>233</v>
      </c>
      <c r="E15" s="1" t="s">
        <v>1475</v>
      </c>
      <c r="F15" s="1" t="s">
        <v>235</v>
      </c>
      <c r="G15" s="1" t="s">
        <v>1476</v>
      </c>
      <c r="H15" s="1" t="s">
        <v>1477</v>
      </c>
      <c r="I15" s="1" t="s">
        <v>1478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1479</v>
      </c>
      <c r="B16" s="1" t="s">
        <v>1480</v>
      </c>
      <c r="C16" s="1" t="s">
        <v>1481</v>
      </c>
      <c r="D16" s="1" t="s">
        <v>1482</v>
      </c>
      <c r="E16" s="1" t="s">
        <v>1483</v>
      </c>
      <c r="F16" s="1" t="s">
        <v>1484</v>
      </c>
      <c r="G16" s="1" t="s">
        <v>1485</v>
      </c>
      <c r="H16" s="1" t="s">
        <v>1486</v>
      </c>
      <c r="I16" s="1" t="s">
        <v>1487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1488</v>
      </c>
      <c r="B17" s="1" t="s">
        <v>198</v>
      </c>
      <c r="C17" s="1" t="s">
        <v>199</v>
      </c>
      <c r="D17" s="1" t="s">
        <v>200</v>
      </c>
      <c r="E17" s="1" t="s">
        <v>201</v>
      </c>
      <c r="F17" s="1" t="s">
        <v>202</v>
      </c>
      <c r="G17" s="1" t="s">
        <v>1489</v>
      </c>
      <c r="H17" s="1" t="s">
        <v>1490</v>
      </c>
      <c r="I17" s="1" t="s">
        <v>1491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1492</v>
      </c>
      <c r="B18" s="1" t="s">
        <v>1493</v>
      </c>
      <c r="C18" s="1" t="s">
        <v>1494</v>
      </c>
      <c r="D18" s="1" t="s">
        <v>1495</v>
      </c>
      <c r="E18" s="1" t="s">
        <v>1496</v>
      </c>
      <c r="F18" s="1" t="s">
        <v>1497</v>
      </c>
      <c r="G18" s="1" t="s">
        <v>1498</v>
      </c>
      <c r="H18" s="1" t="s">
        <v>1499</v>
      </c>
      <c r="I18" s="1" t="s">
        <v>1500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1501</v>
      </c>
      <c r="B19" s="1" t="s">
        <v>1502</v>
      </c>
      <c r="C19" s="1" t="s">
        <v>1503</v>
      </c>
      <c r="D19" s="1" t="s">
        <v>1504</v>
      </c>
      <c r="E19" s="1" t="s">
        <v>1505</v>
      </c>
      <c r="F19" s="1" t="s">
        <v>1506</v>
      </c>
      <c r="G19" s="1" t="s">
        <v>1507</v>
      </c>
      <c r="H19" s="1" t="s">
        <v>1508</v>
      </c>
      <c r="I19" s="1" t="s">
        <v>1509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1510</v>
      </c>
      <c r="B20" s="1" t="s">
        <v>1511</v>
      </c>
      <c r="C20" s="1" t="s">
        <v>1512</v>
      </c>
      <c r="D20" s="1" t="s">
        <v>1513</v>
      </c>
      <c r="E20" s="1" t="s">
        <v>1514</v>
      </c>
      <c r="F20" s="1" t="s">
        <v>1515</v>
      </c>
      <c r="G20" s="1" t="s">
        <v>1516</v>
      </c>
      <c r="H20" s="1" t="s">
        <v>1517</v>
      </c>
      <c r="I20" s="1" t="s">
        <v>1518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1519</v>
      </c>
      <c r="B21" s="1" t="s">
        <v>1520</v>
      </c>
      <c r="C21" s="1" t="s">
        <v>1521</v>
      </c>
      <c r="D21" s="1" t="s">
        <v>1522</v>
      </c>
      <c r="E21" s="1" t="s">
        <v>1523</v>
      </c>
      <c r="F21" s="1" t="s">
        <v>1524</v>
      </c>
      <c r="G21" s="1" t="s">
        <v>1525</v>
      </c>
      <c r="H21" s="1" t="s">
        <v>1526</v>
      </c>
      <c r="I21" s="1" t="s">
        <v>1527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1528</v>
      </c>
      <c r="B22" s="1" t="s">
        <v>1529</v>
      </c>
      <c r="C22" s="1" t="s">
        <v>1530</v>
      </c>
      <c r="D22" s="1" t="s">
        <v>1531</v>
      </c>
      <c r="E22" s="1" t="s">
        <v>1532</v>
      </c>
      <c r="F22" s="1" t="s">
        <v>1533</v>
      </c>
      <c r="G22" s="1" t="s">
        <v>1534</v>
      </c>
      <c r="H22" s="1" t="s">
        <v>1535</v>
      </c>
      <c r="I22" s="1" t="s">
        <v>1536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1537</v>
      </c>
      <c r="B23" s="1" t="s">
        <v>1538</v>
      </c>
      <c r="C23" s="1" t="s">
        <v>1539</v>
      </c>
      <c r="D23" s="1" t="s">
        <v>1540</v>
      </c>
      <c r="E23" s="1" t="s">
        <v>1541</v>
      </c>
      <c r="F23" s="1" t="s">
        <v>1542</v>
      </c>
      <c r="G23" s="1" t="s">
        <v>1543</v>
      </c>
      <c r="H23" s="1" t="s">
        <v>1544</v>
      </c>
      <c r="I23" s="1" t="s">
        <v>1545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1546</v>
      </c>
      <c r="B24" s="1" t="s">
        <v>1547</v>
      </c>
      <c r="C24" s="1" t="s">
        <v>1548</v>
      </c>
      <c r="D24" s="1" t="s">
        <v>1549</v>
      </c>
      <c r="E24" s="1" t="s">
        <v>1550</v>
      </c>
      <c r="F24" s="1" t="s">
        <v>1551</v>
      </c>
      <c r="G24" s="1" t="s">
        <v>1552</v>
      </c>
      <c r="H24" s="1" t="s">
        <v>1552</v>
      </c>
      <c r="I24" s="1" t="s">
        <v>1552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1553</v>
      </c>
      <c r="B25" s="1" t="s">
        <v>1554</v>
      </c>
      <c r="C25" s="1" t="s">
        <v>1555</v>
      </c>
      <c r="D25" s="1" t="s">
        <v>1556</v>
      </c>
      <c r="E25" s="1" t="s">
        <v>1557</v>
      </c>
      <c r="F25" s="1" t="s">
        <v>1558</v>
      </c>
      <c r="G25" s="1" t="s">
        <v>1559</v>
      </c>
      <c r="H25" s="1" t="s">
        <v>1371</v>
      </c>
      <c r="I25" s="1" t="s">
        <v>1371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1560</v>
      </c>
      <c r="B26" s="1" t="s">
        <v>1561</v>
      </c>
      <c r="C26" s="1" t="s">
        <v>1562</v>
      </c>
      <c r="D26" s="1" t="s">
        <v>1563</v>
      </c>
      <c r="E26" s="1" t="s">
        <v>1564</v>
      </c>
      <c r="F26" s="1" t="s">
        <v>1565</v>
      </c>
      <c r="G26" s="1" t="s">
        <v>1371</v>
      </c>
      <c r="H26" s="1" t="s">
        <v>1371</v>
      </c>
      <c r="I26" s="1" t="s">
        <v>1371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1566</v>
      </c>
      <c r="B2" s="1" t="s">
        <v>1567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1568</v>
      </c>
      <c r="B3" s="1" t="s">
        <v>1569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1570</v>
      </c>
      <c r="B4" s="1" t="s">
        <v>1571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1572</v>
      </c>
      <c r="B5" s="1" t="s">
        <v>1573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1574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1575</v>
      </c>
      <c r="B7" s="1" t="s">
        <v>1576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1577</v>
      </c>
      <c r="B8" s="4" t="s">
        <v>1578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1579</v>
      </c>
      <c r="B9" s="1" t="s">
        <v>1580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1581</v>
      </c>
      <c r="B10" s="1" t="s">
        <v>1582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1583</v>
      </c>
      <c r="B11" s="1" t="s">
        <v>1580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1584</v>
      </c>
      <c r="B12" s="1" t="s">
        <v>1585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1586</v>
      </c>
      <c r="B13" s="1" t="s">
        <v>1587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1588</v>
      </c>
      <c r="B14" s="1" t="s">
        <v>1585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1589</v>
      </c>
      <c r="B15" s="1" t="s">
        <v>1590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1591</v>
      </c>
      <c r="B16" s="1" t="s">
        <v>1592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1593</v>
      </c>
      <c r="B17" s="1">
        <v>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1594</v>
      </c>
      <c r="B18" s="1">
        <v>9.0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1595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1596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1597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1598</v>
      </c>
      <c r="B22" s="1">
        <v>1.7356896E9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1599</v>
      </c>
      <c r="B23" s="1">
        <v>1.7356032E9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1600</v>
      </c>
      <c r="B24" s="4" t="s">
        <v>1601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1602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1603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1604</v>
      </c>
      <c r="B27" s="1">
        <v>233.82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1605</v>
      </c>
      <c r="B28" s="1">
        <v>231.52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1606</v>
      </c>
      <c r="B29" s="1">
        <v>227.26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1607</v>
      </c>
      <c r="B30" s="1">
        <v>231.55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1608</v>
      </c>
      <c r="B31" s="1">
        <v>233.82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1609</v>
      </c>
      <c r="B32" s="1">
        <v>231.52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1610</v>
      </c>
      <c r="B33" s="1">
        <v>227.26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1611</v>
      </c>
      <c r="B34" s="1">
        <v>231.55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1612</v>
      </c>
      <c r="B35" s="1">
        <v>2.12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1613</v>
      </c>
      <c r="B36" s="1">
        <v>0.0092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1614</v>
      </c>
      <c r="B37" s="1">
        <v>1.7309376E9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1615</v>
      </c>
      <c r="B38" s="1">
        <v>0.2613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1616</v>
      </c>
      <c r="B39" s="1">
        <v>0.83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1617</v>
      </c>
      <c r="B40" s="1">
        <v>0.687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1618</v>
      </c>
      <c r="B41" s="1">
        <v>30.579016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1619</v>
      </c>
      <c r="B42" s="1">
        <v>22.342823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1620</v>
      </c>
      <c r="B43" s="1">
        <v>462590.0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1621</v>
      </c>
      <c r="B44" s="1">
        <v>462590.0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1622</v>
      </c>
      <c r="B45" s="1">
        <v>906088.0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1623</v>
      </c>
      <c r="B46" s="1">
        <v>639660.0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1624</v>
      </c>
      <c r="B47" s="1">
        <v>639660.0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1625</v>
      </c>
      <c r="B48" s="1">
        <v>800.0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1626</v>
      </c>
      <c r="B49" s="1">
        <v>800.0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1627</v>
      </c>
      <c r="B50" s="1">
        <v>3.380124672E10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1628</v>
      </c>
      <c r="B51" s="1">
        <v>168.29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1629</v>
      </c>
      <c r="B52" s="1">
        <v>260.49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1630</v>
      </c>
      <c r="B53" s="1">
        <v>7.0309625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1631</v>
      </c>
      <c r="B54" s="1">
        <v>240.4112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1632</v>
      </c>
      <c r="B55" s="1">
        <v>222.41995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1633</v>
      </c>
      <c r="B56" s="1">
        <v>1.97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1634</v>
      </c>
      <c r="B57" s="1">
        <v>0.008425284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1635</v>
      </c>
      <c r="B58" s="1" t="s">
        <v>1636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1637</v>
      </c>
      <c r="B59" s="1">
        <v>3.4208854016E10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1638</v>
      </c>
      <c r="B60" s="1">
        <v>0.23149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1639</v>
      </c>
      <c r="B61" s="1">
        <v>1.45847445E8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1640</v>
      </c>
      <c r="B62" s="1">
        <v>1.46796E8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1641</v>
      </c>
      <c r="B63" s="1">
        <v>7908131.0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1642</v>
      </c>
      <c r="B64" s="1">
        <v>7537090.0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1643</v>
      </c>
      <c r="B65" s="1">
        <v>1.7328384E9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1644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1645</v>
      </c>
      <c r="B67" s="1">
        <v>0.0539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1646</v>
      </c>
      <c r="B68" s="1">
        <v>0.0077100005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1647</v>
      </c>
      <c r="B69" s="1">
        <v>0.61444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1648</v>
      </c>
      <c r="B70" s="1">
        <v>10.63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1649</v>
      </c>
      <c r="B71" s="1">
        <v>0.062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1650</v>
      </c>
      <c r="B72" s="1">
        <v>1.46796E8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1651</v>
      </c>
      <c r="B73" s="1">
        <v>35.394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1652</v>
      </c>
      <c r="B74" s="1">
        <v>6.505622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1653</v>
      </c>
      <c r="B75" s="1">
        <v>1.6250112E9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1654</v>
      </c>
      <c r="B76" s="1">
        <v>1.6565472E9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1655</v>
      </c>
      <c r="B77" s="1">
        <v>1.7276544E9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1656</v>
      </c>
      <c r="B78" s="1">
        <v>0.419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1657</v>
      </c>
      <c r="B79" s="1">
        <v>1.112883968E9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1658</v>
      </c>
      <c r="B80" s="1">
        <v>7.53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1659</v>
      </c>
      <c r="B81" s="1">
        <v>10.29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1660</v>
      </c>
      <c r="B82" s="1" t="s">
        <v>1661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1662</v>
      </c>
      <c r="B83" s="1">
        <v>1.2832128E9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1663</v>
      </c>
      <c r="B84" s="1">
        <v>7.116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1664</v>
      </c>
      <c r="B85" s="1">
        <v>20.959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1665</v>
      </c>
      <c r="B86" s="1">
        <v>0.3737148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1666</v>
      </c>
      <c r="B87" s="1">
        <v>0.22263205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1667</v>
      </c>
      <c r="B88" s="1">
        <v>0.53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1668</v>
      </c>
      <c r="B89" s="1">
        <v>1.7309376E9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1669</v>
      </c>
      <c r="B90" s="1" t="s">
        <v>1670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1671</v>
      </c>
      <c r="B91" s="1" t="s">
        <v>1672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1673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1674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1675</v>
      </c>
      <c r="B94" s="1" t="s">
        <v>1676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1677</v>
      </c>
      <c r="B95" s="1" t="s">
        <v>1676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1678</v>
      </c>
      <c r="B96" s="1">
        <v>8.020998E8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1679</v>
      </c>
      <c r="B97" s="1" t="s">
        <v>1680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1681</v>
      </c>
      <c r="B98" s="1" t="s">
        <v>1682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1683</v>
      </c>
      <c r="B99" s="1" t="s">
        <v>1684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1685</v>
      </c>
      <c r="B100" s="1" t="s">
        <v>1686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1687</v>
      </c>
      <c r="B101" s="1">
        <v>-1.8E7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1688</v>
      </c>
      <c r="B102" s="1">
        <v>230.26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1689</v>
      </c>
      <c r="B103" s="1">
        <v>295.0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1690</v>
      </c>
      <c r="B104" s="1">
        <v>190.0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1691</v>
      </c>
      <c r="B105" s="1">
        <v>256.02356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1692</v>
      </c>
      <c r="B106" s="1">
        <v>259.0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1693</v>
      </c>
      <c r="B107" s="1">
        <v>2.27778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1694</v>
      </c>
      <c r="B108" s="1" t="s">
        <v>1695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1696</v>
      </c>
      <c r="B109" s="1">
        <v>14.0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1697</v>
      </c>
      <c r="B110" s="1">
        <v>4.42576992E8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1698</v>
      </c>
      <c r="B111" s="1">
        <v>3.015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1699</v>
      </c>
      <c r="B112" s="1">
        <v>1.632185984E9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1700</v>
      </c>
      <c r="B113" s="1">
        <v>8.50241984E8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1701</v>
      </c>
      <c r="B114" s="1">
        <v>1.435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1702</v>
      </c>
      <c r="B115" s="1">
        <v>2.921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1703</v>
      </c>
      <c r="B116" s="1">
        <v>4.807484928E9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1704</v>
      </c>
      <c r="B117" s="1">
        <v>16.366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1705</v>
      </c>
      <c r="B118" s="1">
        <v>32.711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1706</v>
      </c>
      <c r="B119" s="1">
        <v>0.13271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1707</v>
      </c>
      <c r="B120" s="1">
        <v>0.23565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1708</v>
      </c>
      <c r="B121" s="1">
        <v>2.80418688E9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1709</v>
      </c>
      <c r="B122" s="1">
        <v>1.12054144E9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1710</v>
      </c>
      <c r="B123" s="1">
        <v>1.440514944E9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1711</v>
      </c>
      <c r="B124" s="1">
        <v>0.416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1712</v>
      </c>
      <c r="B125" s="1">
        <v>0.111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1713</v>
      </c>
      <c r="B126" s="1">
        <v>0.5833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1714</v>
      </c>
      <c r="B127" s="1">
        <v>0.33951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1715</v>
      </c>
      <c r="B128" s="1">
        <v>0.3163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1716</v>
      </c>
      <c r="B129" s="1" t="s">
        <v>1636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1717</v>
      </c>
      <c r="B130" s="1">
        <v>1.7476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4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64</v>
      </c>
      <c r="B3" s="1">
        <v>226.0</v>
      </c>
      <c r="C3" s="1">
        <v>418.0</v>
      </c>
      <c r="D3" s="1">
        <v>260.0</v>
      </c>
      <c r="E3" s="1">
        <v>532.0</v>
      </c>
      <c r="F3" s="1">
        <v>446.0</v>
      </c>
      <c r="G3" s="1">
        <v>602.0</v>
      </c>
      <c r="H3" s="1">
        <v>824.0</v>
      </c>
      <c r="I3" s="1">
        <v>131.0</v>
      </c>
      <c r="J3" s="1">
        <v>445.0</v>
      </c>
      <c r="K3" s="1">
        <v>1220.0</v>
      </c>
      <c r="L3" s="1">
        <f>IF(K3*FORECAST(L2,B3:K3,B2:K2)&gt;0,FORECAST(L2,B3:K3,B2:K2),K3)*$X$1</f>
        <v>827.8</v>
      </c>
      <c r="M3" s="1">
        <f>IF(L3*FORECAST(M2,B3:L3,B2:L2)&gt;0,FORECAST(M2,B3:L3,B2:L2),L3)*$X$1</f>
        <v>885.5090909</v>
      </c>
      <c r="N3" s="1">
        <f>IF(M3*FORECAST(N2,B3:M3,B2:M2)&gt;0,FORECAST(N2,B3:M3,B2:M2),M3)*$X$1</f>
        <v>943.2181818</v>
      </c>
      <c r="O3" s="1">
        <f>IF(N3*FORECAST(O2,B3:N3,B2:N2)&gt;0,FORECAST(O2,B3:N3,B2:N2),N3)*$X$1</f>
        <v>1000.927273</v>
      </c>
      <c r="P3" s="1">
        <f>IF(O3*FORECAST(P2,B3:O3,B2:O2)&gt;0,FORECAST(P2,B3:O3,B2:O2),O3)*$X$1</f>
        <v>1058.636364</v>
      </c>
      <c r="Q3" s="1">
        <f>IF(P3*FORECAST(Q2,B3:P3,B2:P2)&gt;0,FORECAST(Q2,B3:P3,B2:P2),P3)*$X$1</f>
        <v>1116.345455</v>
      </c>
      <c r="R3" s="1">
        <f>IF(Q3*FORECAST(R2,B3:Q3,B2:Q2)&gt;0,FORECAST(R2,B3:Q3,B2:Q2),Q3)*$X$1</f>
        <v>1174.054545</v>
      </c>
      <c r="S3" s="5">
        <f>IF(R3*FORECAST(S2,B3:R3,B2:R2)&gt;0,FORECAST(S2,B3:R3,B2:R2),R3)*$X$1</f>
        <v>1231.763636</v>
      </c>
      <c r="T3" s="5">
        <f>IF(S3*FORECAST(T2,B3:S3,B2:S2)&gt;0,FORECAST(T2,B3:S3,B2:S2),S3)*$X$1</f>
        <v>1289.472727</v>
      </c>
      <c r="U3" s="5">
        <f>IF(T3*FORECAST(U2,B3:T3,B2:T2)&gt;0,FORECAST(U2,B3:T3,B2:T2),T3)*$X$1</f>
        <v>1347.181818</v>
      </c>
      <c r="V3" s="5">
        <f>IF(U3*FORECAST(V2,B3:U3,B2:U2)&gt;0,FORECAST(V2,B3:U3,B2:U2),U3)*$X$1</f>
        <v>1404.890909</v>
      </c>
      <c r="W3" s="5">
        <f>IF(V3*FORECAST(W2,B3:V3,B2:V2)&gt;0,FORECAST(W2,B3:V3,B2:V2),V3)*$X$1</f>
        <v>1462.6</v>
      </c>
      <c r="X3" s="2"/>
      <c r="Y3" s="2"/>
      <c r="Z3" s="2"/>
    </row>
    <row r="4">
      <c r="A4" s="3" t="s">
        <v>138</v>
      </c>
      <c r="B4" s="1">
        <v>-417.0</v>
      </c>
      <c r="C4" s="1">
        <v>444.0</v>
      </c>
      <c r="D4" s="1">
        <v>257.0</v>
      </c>
      <c r="E4" s="1">
        <v>92.0</v>
      </c>
      <c r="F4" s="1">
        <v>1120.0</v>
      </c>
      <c r="G4" s="1">
        <v>836.0</v>
      </c>
      <c r="H4" s="1">
        <v>469.0</v>
      </c>
      <c r="I4" s="1">
        <v>644.0</v>
      </c>
      <c r="J4" s="1">
        <v>1340.0</v>
      </c>
      <c r="K4" s="1">
        <v>636.0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1718</v>
      </c>
      <c r="B5" s="1">
        <v>143.0</v>
      </c>
      <c r="C5" s="1">
        <v>142.0</v>
      </c>
      <c r="D5" s="1">
        <v>142.0</v>
      </c>
      <c r="E5" s="1">
        <v>144.0</v>
      </c>
      <c r="F5" s="1">
        <v>144.0</v>
      </c>
      <c r="G5" s="1">
        <v>146.0</v>
      </c>
      <c r="H5" s="1">
        <v>146.0</v>
      </c>
      <c r="I5" s="1">
        <v>147.0</v>
      </c>
      <c r="J5" s="1">
        <v>147.0</v>
      </c>
      <c r="K5" s="1">
        <v>148.0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1719</v>
      </c>
      <c r="L7" s="1">
        <f>IF(W3*FORECAST(W2,B3:W3,B2:W2)&gt;0,FORECAST(W2,B3:W3,B2:W2),V3)*$X$1 * (1+0.02)/(0.0789-0.02)</f>
        <v>25328.55688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1720</v>
      </c>
      <c r="L8" s="6">
        <f t="array" ref="L8">NPV(0.0789,M3:W3)</f>
        <v>8115.529984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1721</v>
      </c>
      <c r="L9" s="6">
        <f t="array" ref="L9">NPV(0.0789,M16:W16)</f>
        <v>10985.4366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1722</v>
      </c>
      <c r="L10" s="6">
        <f>L8 + L9</f>
        <v>19100.96658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139</v>
      </c>
      <c r="L11" s="1">
        <v>636.0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1723</v>
      </c>
      <c r="L12" s="6">
        <f>L10 - L11</f>
        <v>18464.96658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1724</v>
      </c>
      <c r="L13" s="1">
        <v>148.0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124.7632877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25328.55688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353.0</v>
      </c>
      <c r="C3" s="1">
        <v>352.0</v>
      </c>
      <c r="D3" s="1">
        <v>342.0</v>
      </c>
      <c r="E3" s="1">
        <v>316.0</v>
      </c>
      <c r="F3" s="1">
        <v>405.0</v>
      </c>
      <c r="G3" s="1">
        <v>622.0</v>
      </c>
      <c r="H3" s="1">
        <v>475.0</v>
      </c>
      <c r="I3" s="1">
        <v>779.0</v>
      </c>
      <c r="J3" s="1">
        <v>898.0</v>
      </c>
      <c r="K3" s="1">
        <v>1020.0</v>
      </c>
      <c r="L3" s="1">
        <f>IF(K3*FORECAST(L2,B3:K3,B2:K2)&gt;0,FORECAST(L2,B3:K3,B2:K2),K3)*$X$1</f>
        <v>979.6666667</v>
      </c>
      <c r="M3" s="1">
        <f>IF(L3*FORECAST(M2,B3:L3,B2:L2)&gt;0,FORECAST(M2,B3:L3,B2:L2),L3)*$X$1</f>
        <v>1056.660606</v>
      </c>
      <c r="N3" s="1">
        <f>IF(M3*FORECAST(N2,B3:M3,B2:M2)&gt;0,FORECAST(N2,B3:M3,B2:M2),M3)*$X$1</f>
        <v>1133.654545</v>
      </c>
      <c r="O3" s="1">
        <f>IF(N3*FORECAST(O2,B3:N3,B2:N2)&gt;0,FORECAST(O2,B3:N3,B2:N2),N3)*$X$1</f>
        <v>1210.648485</v>
      </c>
      <c r="P3" s="1">
        <f>IF(O3*FORECAST(P2,B3:O3,B2:O2)&gt;0,FORECAST(P2,B3:O3,B2:O2),O3)*$X$1</f>
        <v>1287.642424</v>
      </c>
      <c r="Q3" s="1">
        <f>IF(P3*FORECAST(Q2,B3:P3,B2:P2)&gt;0,FORECAST(Q2,B3:P3,B2:P2),P3)*$X$1</f>
        <v>1364.636364</v>
      </c>
      <c r="R3" s="1">
        <f>IF(Q3*FORECAST(R2,B3:Q3,B2:Q2)&gt;0,FORECAST(R2,B3:Q3,B2:Q2),Q3)*$X$1</f>
        <v>1441.630303</v>
      </c>
      <c r="S3" s="5">
        <f>IF(R3*FORECAST(S2,B3:R3,B2:R2)&gt;0,FORECAST(S2,B3:R3,B2:R2),R3)*$X$1</f>
        <v>1518.624242</v>
      </c>
      <c r="T3" s="5">
        <f>IF(S3*FORECAST(T2,B3:S3,B2:S2)&gt;0,FORECAST(T2,B3:S3,B2:S2),S3)*$X$1</f>
        <v>1595.618182</v>
      </c>
      <c r="U3" s="5">
        <f>IF(T3*FORECAST(U2,B3:T3,B2:T2)&gt;0,FORECAST(U2,B3:T3,B2:T2),T3)*$X$1</f>
        <v>1672.612121</v>
      </c>
      <c r="V3" s="5">
        <f>IF(U3*FORECAST(V2,B3:U3,B2:U2)&gt;0,FORECAST(V2,B3:U3,B2:U2),U3)*$X$1</f>
        <v>1749.606061</v>
      </c>
      <c r="W3" s="5">
        <f>IF(V3*FORECAST(W2,B3:V3,B2:V2)&gt;0,FORECAST(W2,B3:V3,B2:V2),V3)*$X$1</f>
        <v>1826.6</v>
      </c>
      <c r="X3" s="2"/>
      <c r="Y3" s="2"/>
      <c r="Z3" s="2"/>
    </row>
    <row r="4">
      <c r="A4" s="3" t="s">
        <v>138</v>
      </c>
      <c r="B4" s="1">
        <v>-417.0</v>
      </c>
      <c r="C4" s="1">
        <v>444.0</v>
      </c>
      <c r="D4" s="1">
        <v>257.0</v>
      </c>
      <c r="E4" s="1">
        <v>92.0</v>
      </c>
      <c r="F4" s="1">
        <v>1120.0</v>
      </c>
      <c r="G4" s="1">
        <v>836.0</v>
      </c>
      <c r="H4" s="1">
        <v>469.0</v>
      </c>
      <c r="I4" s="1">
        <v>644.0</v>
      </c>
      <c r="J4" s="1">
        <v>1340.0</v>
      </c>
      <c r="K4" s="1">
        <v>636.0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1718</v>
      </c>
      <c r="B5" s="1">
        <v>143.0</v>
      </c>
      <c r="C5" s="1">
        <v>142.0</v>
      </c>
      <c r="D5" s="1">
        <v>142.0</v>
      </c>
      <c r="E5" s="1">
        <v>144.0</v>
      </c>
      <c r="F5" s="1">
        <v>144.0</v>
      </c>
      <c r="G5" s="1">
        <v>146.0</v>
      </c>
      <c r="H5" s="1">
        <v>146.0</v>
      </c>
      <c r="I5" s="1">
        <v>147.0</v>
      </c>
      <c r="J5" s="1">
        <v>147.0</v>
      </c>
      <c r="K5" s="1">
        <v>148.0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1719</v>
      </c>
      <c r="L7" s="1">
        <f>IF(W3*FORECAST(W2,B3:W3,B2:W2)&gt;0,FORECAST(W2,B3:W3,B2:W2),V3)*$X$1 * (1+0.02)/(0.0789-0.02)</f>
        <v>31632.12224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1720</v>
      </c>
      <c r="L8" s="6">
        <f t="array" ref="L8">NPV(0.0789,M3:W3)</f>
        <v>9932.079722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1721</v>
      </c>
      <c r="L9" s="6">
        <f t="array" ref="L9">NPV(0.0789,M16:W16)</f>
        <v>13719.40277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1722</v>
      </c>
      <c r="L10" s="6">
        <f>L8 + L9</f>
        <v>23651.48249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139</v>
      </c>
      <c r="L11" s="1">
        <v>636.0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1723</v>
      </c>
      <c r="L12" s="6">
        <f>L10 - L11</f>
        <v>23015.48249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1724</v>
      </c>
      <c r="L13" s="1">
        <v>148.0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155.5100168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31632.12224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