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<sst xmlns="http://schemas.openxmlformats.org/spreadsheetml/2006/main" count="1087" uniqueCount="962">
  <si>
    <t>ticker</t>
  </si>
  <si>
    <t>RLX</t>
  </si>
  <si>
    <t>nombre</t>
  </si>
  <si>
    <t>RLX TECHNOLOGY INC</t>
  </si>
  <si>
    <t>empresa</t>
  </si>
  <si>
    <t>Tobacco</t>
  </si>
  <si>
    <t>Open</t>
  </si>
  <si>
    <t>Target Price</t>
  </si>
  <si>
    <t>Upside</t>
  </si>
  <si>
    <t>-164.44%</t>
  </si>
  <si>
    <t>Country</t>
  </si>
  <si>
    <t>China</t>
  </si>
  <si>
    <t>Market Cap</t>
  </si>
  <si>
    <t>Book Value</t>
  </si>
  <si>
    <t>Pe ratio</t>
  </si>
  <si>
    <t>Dividend Ratio</t>
  </si>
  <si>
    <t>Net Debt Growth</t>
  </si>
  <si>
    <t>-112.32%</t>
  </si>
  <si>
    <t>Total Assets Growth</t>
  </si>
  <si>
    <t>-92.64%</t>
  </si>
  <si>
    <t>Net Property, Plant and Equipment Growth</t>
  </si>
  <si>
    <t>-66.88%</t>
  </si>
  <si>
    <t>EBITDA Growth</t>
  </si>
  <si>
    <t>-69.53%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</si>
  <si>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</si>
  <si>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</si>
  <si>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</si>
  <si>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</si>
  <si>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</si>
  <si>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</si>
  <si>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</si>
  <si>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</si>
  <si>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</si>
  <si>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</si>
  <si>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</si>
  <si>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</si>
  <si>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</si>
  <si>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</si>
  <si>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</si>
  <si>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</si>
  <si>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</si>
  <si>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</si>
  <si>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</si>
  <si>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</si>
  <si>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</si>
  <si>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</si>
  <si>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</si>
  <si>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</si>
  <si>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</si>
  <si>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</si>
  <si>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</si>
  <si>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</si>
  <si>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</si>
  <si>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</si>
  <si>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</si>
  <si>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</si>
  <si>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</si>
  <si>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</si>
  <si>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</si>
  <si>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</si>
  <si>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</si>
  <si>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</si>
  <si>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</si>
  <si>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</si>
  <si>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</si>
  <si>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</si>
  <si>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</si>
  <si>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</si>
  <si>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</si>
  <si>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</si>
  <si>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</si>
  <si>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</si>
  <si>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</si>
  <si>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</si>
  <si>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</si>
  <si>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</si>
  <si>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</si>
  <si>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</si>
  <si>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</si>
  <si>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</si>
  <si>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</si>
  <si>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</si>
  <si>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</si>
  <si>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</si>
  <si>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</si>
  <si>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</si>
  <si>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</si>
  <si>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</si>
  <si>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</si>
  <si>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</si>
  <si>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</si>
  <si>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</si>
  <si>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</si>
  <si>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</si>
  <si>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</si>
  <si>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</si>
  <si>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</si>
  <si>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</si>
  <si>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</si>
  <si>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</si>
  <si>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</si>
  <si>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</si>
  <si>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</si>
  <si>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</si>
  <si>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</si>
  <si>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</si>
  <si>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</si>
  <si>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</si>
  <si>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</si>
  <si>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</si>
  <si>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</si>
  <si>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</si>
  <si>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</si>
  <si>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</si>
  <si>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</si>
  <si>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</si>
  <si>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0.07</t>
  </si>
  <si>
    <t>1.05</t>
  </si>
  <si>
    <t>8.63</t>
  </si>
  <si>
    <t>11.86</t>
  </si>
  <si>
    <t>12.28</t>
  </si>
  <si>
    <t>Tangible Book Value</t>
  </si>
  <si>
    <t>Tangible Book Value Per Share</t>
  </si>
  <si>
    <t>11.85</t>
  </si>
  <si>
    <t>12.17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</si>
  <si>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</si>
  <si>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</si>
  <si>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</si>
  <si>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</si>
  <si>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</si>
  <si>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</si>
  <si>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</si>
  <si>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</si>
  <si>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</si>
  <si>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</si>
  <si>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</si>
  <si>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</si>
  <si>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</si>
  <si>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</si>
  <si>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</si>
  <si>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</si>
  <si>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</si>
  <si>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</si>
  <si>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</si>
  <si>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</si>
  <si>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</si>
  <si>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</si>
  <si>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</si>
  <si>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</si>
  <si>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</si>
  <si>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</si>
  <si>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</si>
  <si>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</si>
  <si>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</si>
  <si>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</si>
  <si>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</si>
  <si>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</si>
  <si>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</si>
  <si>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</si>
  <si>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</si>
  <si>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0.03</t>
  </si>
  <si>
    <t>-0.09</t>
  </si>
  <si>
    <t>1.44</t>
  </si>
  <si>
    <t>1.09</t>
  </si>
  <si>
    <t>0.41</t>
  </si>
  <si>
    <t>Basic EPS - Continuing Operations</t>
  </si>
  <si>
    <t>Basic Weighted Average Shares Outstanding</t>
  </si>
  <si>
    <t>Net EPS - Diluted</t>
  </si>
  <si>
    <t>1.08</t>
  </si>
  <si>
    <t>0.4</t>
  </si>
  <si>
    <t>Diluted EPS - Continuing Operations</t>
  </si>
  <si>
    <t>Diluted Weighted Average Shares Outstanding</t>
  </si>
  <si>
    <t>Normalized Basic EPS</t>
  </si>
  <si>
    <t>0</t>
  </si>
  <si>
    <t>0.04</t>
  </si>
  <si>
    <t>1.18</t>
  </si>
  <si>
    <t>0.87</t>
  </si>
  <si>
    <t>0.28</t>
  </si>
  <si>
    <t>Normalized Diluted EPS</t>
  </si>
  <si>
    <t>0.86</t>
  </si>
  <si>
    <t>0.27</t>
  </si>
  <si>
    <t>Dividend Per Share</t>
  </si>
  <si>
    <t>Payout Ratio</t>
  </si>
  <si>
    <t>75.4</t>
  </si>
  <si>
    <t>17.29</t>
  </si>
  <si>
    <t>American Depositary Receipts Ratio (ADR)</t>
  </si>
  <si>
    <t>EBITDA</t>
  </si>
  <si>
    <t>EBITA</t>
  </si>
  <si>
    <t>EBIT</t>
  </si>
  <si>
    <t>EBITDAR</t>
  </si>
  <si>
    <t>Effective Tax Rate - (Ratio)</t>
  </si>
  <si>
    <t>113.68</t>
  </si>
  <si>
    <t>35.19</t>
  </si>
  <si>
    <t>225.06</t>
  </si>
  <si>
    <t>23.74</t>
  </si>
  <si>
    <t>20.87</t>
  </si>
  <si>
    <t>8.58</t>
  </si>
  <si>
    <t>Total Current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</si>
  <si>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</si>
  <si>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</si>
  <si>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</si>
  <si>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</si>
  <si>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</si>
  <si>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</si>
  <si>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</si>
  <si>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</si>
  <si>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</si>
  <si>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</si>
  <si>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</si>
  <si>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</si>
  <si>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</si>
  <si>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</si>
  <si>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4.55</t>
  </si>
  <si>
    <t>0.3</t>
  </si>
  <si>
    <t>14.07</t>
  </si>
  <si>
    <t>4.06</t>
  </si>
  <si>
    <t>-1.9</t>
  </si>
  <si>
    <t>Return on Total Capital</t>
  </si>
  <si>
    <t>7.96</t>
  </si>
  <si>
    <t>0.91</t>
  </si>
  <si>
    <t>18.76</t>
  </si>
  <si>
    <t>4.53</t>
  </si>
  <si>
    <t>-1.98</t>
  </si>
  <si>
    <t>Return On Equity %</t>
  </si>
  <si>
    <t>84.58</t>
  </si>
  <si>
    <t>-15.86</t>
  </si>
  <si>
    <t>26.99</t>
  </si>
  <si>
    <t>9.7</t>
  </si>
  <si>
    <t>3.47</t>
  </si>
  <si>
    <t>Return on Common Equity</t>
  </si>
  <si>
    <t>26.95</t>
  </si>
  <si>
    <t>9.91</t>
  </si>
  <si>
    <t>3.43</t>
  </si>
  <si>
    <t>Margin Analysis</t>
  </si>
  <si>
    <t>Gross Profit Margin %</t>
  </si>
  <si>
    <t>44.68</t>
  </si>
  <si>
    <t>37.5</t>
  </si>
  <si>
    <t>39.99</t>
  </si>
  <si>
    <t>43.09</t>
  </si>
  <si>
    <t>43.66</t>
  </si>
  <si>
    <t>31.17</t>
  </si>
  <si>
    <t>SG&amp;A Margin</t>
  </si>
  <si>
    <t>41.45</t>
  </si>
  <si>
    <t>31.8</t>
  </si>
  <si>
    <t>31.81</t>
  </si>
  <si>
    <t>14.01</t>
  </si>
  <si>
    <t>17.51</t>
  </si>
  <si>
    <t>57.21</t>
  </si>
  <si>
    <t>EBITDA Margin %</t>
  </si>
  <si>
    <t>3.84</t>
  </si>
  <si>
    <t>0.95</t>
  </si>
  <si>
    <t>27.51</t>
  </si>
  <si>
    <t>21.68</t>
  </si>
  <si>
    <t>-36.19</t>
  </si>
  <si>
    <t>EBITA Margin %</t>
  </si>
  <si>
    <t>1.67</t>
  </si>
  <si>
    <t>3.69</t>
  </si>
  <si>
    <t>0.43</t>
  </si>
  <si>
    <t>27.03</t>
  </si>
  <si>
    <t>20.24</t>
  </si>
  <si>
    <t>-39.21</t>
  </si>
  <si>
    <t>EBIT Margin %</t>
  </si>
  <si>
    <t>3.64</t>
  </si>
  <si>
    <t>0.34</t>
  </si>
  <si>
    <t>26.98</t>
  </si>
  <si>
    <t>20.14</t>
  </si>
  <si>
    <t>-39.93</t>
  </si>
  <si>
    <t>Income From Continuing Operations Margin %</t>
  </si>
  <si>
    <t>-0.22</t>
  </si>
  <si>
    <t>3.08</t>
  </si>
  <si>
    <t>-3.35</t>
  </si>
  <si>
    <t>23.8</t>
  </si>
  <si>
    <t>26.68</t>
  </si>
  <si>
    <t>43.49</t>
  </si>
  <si>
    <t>Net Income Margin %</t>
  </si>
  <si>
    <t>23.76</t>
  </si>
  <si>
    <t>27.3</t>
  </si>
  <si>
    <t>42.95</t>
  </si>
  <si>
    <t>Net Avail. For Common Margin %</t>
  </si>
  <si>
    <t>Normalized Net Income Margin</t>
  </si>
  <si>
    <t>0.99</t>
  </si>
  <si>
    <t>2.97</t>
  </si>
  <si>
    <t>1.69</t>
  </si>
  <si>
    <t>19.47</t>
  </si>
  <si>
    <t>21.74</t>
  </si>
  <si>
    <t>29.19</t>
  </si>
  <si>
    <t>Levered Free Cash Flow Margin</t>
  </si>
  <si>
    <t>-9.75</t>
  </si>
  <si>
    <t>72.75</t>
  </si>
  <si>
    <t>15.96</t>
  </si>
  <si>
    <t>-39.26</t>
  </si>
  <si>
    <t>Unlevered Free Cash Flow Margin</t>
  </si>
  <si>
    <t>Asset Turnover</t>
  </si>
  <si>
    <t>1.39</t>
  </si>
  <si>
    <t>0.83</t>
  </si>
  <si>
    <t>0.32</t>
  </si>
  <si>
    <t>0.08</t>
  </si>
  <si>
    <t>Fixed Assets Turnover</t>
  </si>
  <si>
    <t>19.71</t>
  </si>
  <si>
    <t>23.66</t>
  </si>
  <si>
    <t>35.09</t>
  </si>
  <si>
    <t>21.9</t>
  </si>
  <si>
    <t>8.5</t>
  </si>
  <si>
    <t>Receivables Turnover (Average Receivables)</t>
  </si>
  <si>
    <t>48.43</t>
  </si>
  <si>
    <t>110.25</t>
  </si>
  <si>
    <t>363.24</t>
  </si>
  <si>
    <t>131.43</t>
  </si>
  <si>
    <t>11.36</t>
  </si>
  <si>
    <t>Inventory Turnover (Average Inventory)</t>
  </si>
  <si>
    <t>8.3</t>
  </si>
  <si>
    <t>8.36</t>
  </si>
  <si>
    <t>10.56</t>
  </si>
  <si>
    <t>8.26</t>
  </si>
  <si>
    <t>6.21</t>
  </si>
  <si>
    <t>Short Term Liquidity</t>
  </si>
  <si>
    <t>Current Ratio</t>
  </si>
  <si>
    <t>1.07</t>
  </si>
  <si>
    <t>1.91</t>
  </si>
  <si>
    <t>1.55</t>
  </si>
  <si>
    <t>5.1</t>
  </si>
  <si>
    <t>14.18</t>
  </si>
  <si>
    <t>13.44</t>
  </si>
  <si>
    <t>Quick Ratio</t>
  </si>
  <si>
    <t>0.89</t>
  </si>
  <si>
    <t>1.25</t>
  </si>
  <si>
    <t>4.47</t>
  </si>
  <si>
    <t>13.92</t>
  </si>
  <si>
    <t>13.1</t>
  </si>
  <si>
    <t>Operating Cash Flow to Current Liabilities</t>
  </si>
  <si>
    <t>-0.01</t>
  </si>
  <si>
    <t>0.55</t>
  </si>
  <si>
    <t>1.04</t>
  </si>
  <si>
    <t>0.66</t>
  </si>
  <si>
    <t>0.62</t>
  </si>
  <si>
    <t>Days Sales Outstanding (Average Receivables)</t>
  </si>
  <si>
    <t>7.54</t>
  </si>
  <si>
    <t>3.32</t>
  </si>
  <si>
    <t>2.78</t>
  </si>
  <si>
    <t>32.14</t>
  </si>
  <si>
    <t>Days Outstanding Inventory (Average Inventory)</t>
  </si>
  <si>
    <t>43.79</t>
  </si>
  <si>
    <t>34.56</t>
  </si>
  <si>
    <t>44.17</t>
  </si>
  <si>
    <t>58.77</t>
  </si>
  <si>
    <t>Average Days Payable Outstanding</t>
  </si>
  <si>
    <t>80.28</t>
  </si>
  <si>
    <t>149.24</t>
  </si>
  <si>
    <t>98.19</t>
  </si>
  <si>
    <t>112.99</t>
  </si>
  <si>
    <t>123.95</t>
  </si>
  <si>
    <t>Cash Conversion Cycle (Average Days)</t>
  </si>
  <si>
    <t>-28.75</t>
  </si>
  <si>
    <t>-102.13</t>
  </si>
  <si>
    <t>-62.62</t>
  </si>
  <si>
    <t>-66.04</t>
  </si>
  <si>
    <t>-33.05</t>
  </si>
  <si>
    <t>Long Term Solvency</t>
  </si>
  <si>
    <t>Total Debt/Equity</t>
  </si>
  <si>
    <t>514.66</t>
  </si>
  <si>
    <t>695.13</t>
  </si>
  <si>
    <t>6.27</t>
  </si>
  <si>
    <t>1.37</t>
  </si>
  <si>
    <t>0.61</t>
  </si>
  <si>
    <t>Total Debt / Total Capital</t>
  </si>
  <si>
    <t>83.73</t>
  </si>
  <si>
    <t>87.42</t>
  </si>
  <si>
    <t>5.9</t>
  </si>
  <si>
    <t>1.35</t>
  </si>
  <si>
    <t>LT Debt/Equity</t>
  </si>
  <si>
    <t>20.85</t>
  </si>
  <si>
    <t>665.55</t>
  </si>
  <si>
    <t>3.28</t>
  </si>
  <si>
    <t>0.77</t>
  </si>
  <si>
    <t>0.26</t>
  </si>
  <si>
    <t>0.16</t>
  </si>
  <si>
    <t>Long-Term Debt / Total Capital</t>
  </si>
  <si>
    <t>3.39</t>
  </si>
  <si>
    <t>83.7</t>
  </si>
  <si>
    <t>0.76</t>
  </si>
  <si>
    <t>Total Liabilities / Total Assets</t>
  </si>
  <si>
    <t>93.74</t>
  </si>
  <si>
    <t>92.64</t>
  </si>
  <si>
    <t>62.84</t>
  </si>
  <si>
    <t>17.39</t>
  </si>
  <si>
    <t>5.12</t>
  </si>
  <si>
    <t>4.39</t>
  </si>
  <si>
    <t>EBIT / Interest Expense</t>
  </si>
  <si>
    <t>20.66</t>
  </si>
  <si>
    <t>EBITDA / Interest Expense</t>
  </si>
  <si>
    <t>32.27</t>
  </si>
  <si>
    <t>(EBITDA - Capex) / Interest Expense</t>
  </si>
  <si>
    <t>Total Debt / EBITDA</t>
  </si>
  <si>
    <t>9.87</t>
  </si>
  <si>
    <t>9.9</t>
  </si>
  <si>
    <t>1.16</t>
  </si>
  <si>
    <t>-0.24</t>
  </si>
  <si>
    <t>Net Debt / EBITDA</t>
  </si>
  <si>
    <t>-9.87</t>
  </si>
  <si>
    <t>-36.73</t>
  </si>
  <si>
    <t>-4.91</t>
  </si>
  <si>
    <t>-8.63</t>
  </si>
  <si>
    <t>20.55</t>
  </si>
  <si>
    <t>Total Debt / (EBITDA - Capex)</t>
  </si>
  <si>
    <t>9.96</t>
  </si>
  <si>
    <t>-71.53</t>
  </si>
  <si>
    <t>1.38</t>
  </si>
  <si>
    <t>-0.23</t>
  </si>
  <si>
    <t>Net Debt / (EBITDA - Capex)</t>
  </si>
  <si>
    <t>-9.95</t>
  </si>
  <si>
    <t>-26.68</t>
  </si>
  <si>
    <t>-43.46</t>
  </si>
  <si>
    <t>-5.19</t>
  </si>
  <si>
    <t>-8.91</t>
  </si>
  <si>
    <t>19.17</t>
  </si>
  <si>
    <t>Growth Over Prior Year</t>
  </si>
  <si>
    <t>Total Revenues, 1 Yr. Growth %</t>
  </si>
  <si>
    <t>146.54</t>
  </si>
  <si>
    <t>123.08</t>
  </si>
  <si>
    <t>-38.03</t>
  </si>
  <si>
    <t>-76.44</t>
  </si>
  <si>
    <t>Gross Profit, 1 Yr. Growth %</t>
  </si>
  <si>
    <t>880.55</t>
  </si>
  <si>
    <t>162.94</t>
  </si>
  <si>
    <t>140.39</t>
  </si>
  <si>
    <t>-37.23</t>
  </si>
  <si>
    <t>-83.18</t>
  </si>
  <si>
    <t>EBITDA, 1 Yr. Growth %</t>
  </si>
  <si>
    <t>-39.17</t>
  </si>
  <si>
    <t>-51.17</t>
  </si>
  <si>
    <t>-139.32</t>
  </si>
  <si>
    <t>EBITA, 1 Yr. Growth %</t>
  </si>
  <si>
    <t>-71.06</t>
  </si>
  <si>
    <t>-53.6</t>
  </si>
  <si>
    <t>-145.64</t>
  </si>
  <si>
    <t>EBIT, 1 Yr. Growth %</t>
  </si>
  <si>
    <t>-76.68</t>
  </si>
  <si>
    <t>-53.74</t>
  </si>
  <si>
    <t>-146.71</t>
  </si>
  <si>
    <t>Earnings From Cont. Operations, 1 Yr. Growth %</t>
  </si>
  <si>
    <t>-368.29</t>
  </si>
  <si>
    <t>-30.54</t>
  </si>
  <si>
    <t>-61.6</t>
  </si>
  <si>
    <t>Net Income, 1 Yr. Growth %</t>
  </si>
  <si>
    <t>-28.82</t>
  </si>
  <si>
    <t>-62.93</t>
  </si>
  <si>
    <t>Normalized Net Income, 1 Yr. Growth %</t>
  </si>
  <si>
    <t>40.39</t>
  </si>
  <si>
    <t>-30.81</t>
  </si>
  <si>
    <t>-68.36</t>
  </si>
  <si>
    <t>Diluted EPS Before Extra, 1 Yr. Growth %</t>
  </si>
  <si>
    <t>-370.17</t>
  </si>
  <si>
    <t>-24.44</t>
  </si>
  <si>
    <t>-63.23</t>
  </si>
  <si>
    <t>Accounts Receivable, 1 Yr. Growth %</t>
  </si>
  <si>
    <t>208.98</t>
  </si>
  <si>
    <t>-56.66</t>
  </si>
  <si>
    <t>23.94</t>
  </si>
  <si>
    <t>109.43</t>
  </si>
  <si>
    <t>202.86</t>
  </si>
  <si>
    <t>Inventory, 1 Yr. Growth %</t>
  </si>
  <si>
    <t>50.07</t>
  </si>
  <si>
    <t>78.99</t>
  </si>
  <si>
    <t>-77.78</t>
  </si>
  <si>
    <t>10.66</t>
  </si>
  <si>
    <t>Net Property, Plant and Equip., 1 Yr. Growth %</t>
  </si>
  <si>
    <t>6.1</t>
  </si>
  <si>
    <t>92.14</t>
  </si>
  <si>
    <t>-49.01</t>
  </si>
  <si>
    <t>-20.24</t>
  </si>
  <si>
    <t>Total Assets, 1 Yr. Growth %</t>
  </si>
  <si>
    <t>181.14</t>
  </si>
  <si>
    <t>303.09</t>
  </si>
  <si>
    <t>-0.39</t>
  </si>
  <si>
    <t>Tangible Book Value, 1 Yr. Growth %</t>
  </si>
  <si>
    <t>798.5</t>
  </si>
  <si>
    <t>15.21</t>
  </si>
  <si>
    <t>-0.57</t>
  </si>
  <si>
    <t>Common Equity, 1 Yr. Growth %</t>
  </si>
  <si>
    <t>795.84</t>
  </si>
  <si>
    <t>15.2</t>
  </si>
  <si>
    <t>Cash From Operations, 1 Yr. Growth %</t>
  </si>
  <si>
    <t>665.81</t>
  </si>
  <si>
    <t>-30.49</t>
  </si>
  <si>
    <t>-72.95</t>
  </si>
  <si>
    <t>-59.18</t>
  </si>
  <si>
    <t>Capital Expenditures, 1 Yr. Growth %</t>
  </si>
  <si>
    <t>-85.19</t>
  </si>
  <si>
    <t>940.44</t>
  </si>
  <si>
    <t>-70.49</t>
  </si>
  <si>
    <t>-26.96</t>
  </si>
  <si>
    <t>Levered Free Cash Flow, 1 Yr. Growth %</t>
  </si>
  <si>
    <t>-37.17</t>
  </si>
  <si>
    <t>-90.73</t>
  </si>
  <si>
    <t>-407.98</t>
  </si>
  <si>
    <t>Unlevered Free Cash Flow, 1 Yr. Growth %</t>
  </si>
  <si>
    <t>Compound Annual Growth Rate Over Two Years</t>
  </si>
  <si>
    <t>Total Revenues, 2 Yr. CAGR %</t>
  </si>
  <si>
    <t>436.69</t>
  </si>
  <si>
    <t>134.51</t>
  </si>
  <si>
    <t>17.57</t>
  </si>
  <si>
    <t>-61.79</t>
  </si>
  <si>
    <t>Gross Profit, 2 Yr. CAGR %</t>
  </si>
  <si>
    <t>407.77</t>
  </si>
  <si>
    <t>151.41</t>
  </si>
  <si>
    <t>22.84</t>
  </si>
  <si>
    <t>-67.51</t>
  </si>
  <si>
    <t>EBITDA, 2 Yr. CAGR %</t>
  </si>
  <si>
    <t>527.48</t>
  </si>
  <si>
    <t>462.24</t>
  </si>
  <si>
    <t>-56.18</t>
  </si>
  <si>
    <t>EBITA, 2 Yr. CAGR %</t>
  </si>
  <si>
    <t>173.55</t>
  </si>
  <si>
    <t>534.8</t>
  </si>
  <si>
    <t>703.73</t>
  </si>
  <si>
    <t>-53.98</t>
  </si>
  <si>
    <t>EBIT, 2 Yr. CAGR %</t>
  </si>
  <si>
    <t>143.87</t>
  </si>
  <si>
    <t>538.49</t>
  </si>
  <si>
    <t>799.3</t>
  </si>
  <si>
    <t>-53.52</t>
  </si>
  <si>
    <t>Earnings From Cont. Operations, 2 Yr. CAGR %</t>
  </si>
  <si>
    <t>551.73</t>
  </si>
  <si>
    <t>231.62</t>
  </si>
  <si>
    <t>-48.35</t>
  </si>
  <si>
    <t>Net Income, 2 Yr. CAGR %</t>
  </si>
  <si>
    <t>551.18</t>
  </si>
  <si>
    <t>235.42</t>
  </si>
  <si>
    <t>-48.63</t>
  </si>
  <si>
    <t>Normalized Net Income, 2 Yr. CAGR %</t>
  </si>
  <si>
    <t>602.14</t>
  </si>
  <si>
    <t>500.21</t>
  </si>
  <si>
    <t>321.35</t>
  </si>
  <si>
    <t>-53.21</t>
  </si>
  <si>
    <t>Diluted EPS Before Extra, 2 Yr. CAGR %</t>
  </si>
  <si>
    <t>559.66</t>
  </si>
  <si>
    <t>248.85</t>
  </si>
  <si>
    <t>-47.29</t>
  </si>
  <si>
    <t>Accounts Receivable, 2 Yr. CAGR %</t>
  </si>
  <si>
    <t>15.72</t>
  </si>
  <si>
    <t>-26.71</t>
  </si>
  <si>
    <t>61.11</t>
  </si>
  <si>
    <t>151.85</t>
  </si>
  <si>
    <t>Inventory, 2 Yr. CAGR %</t>
  </si>
  <si>
    <t>382.26</t>
  </si>
  <si>
    <t>63.89</t>
  </si>
  <si>
    <t>-36.93</t>
  </si>
  <si>
    <t>-50.41</t>
  </si>
  <si>
    <t>Net Property, Plant and Equip., 2 Yr. CAGR %</t>
  </si>
  <si>
    <t>42.78</t>
  </si>
  <si>
    <t>-1.02</t>
  </si>
  <si>
    <t>-36.22</t>
  </si>
  <si>
    <t>Total Assets, 2 Yr. CAGR %</t>
  </si>
  <si>
    <t>519.65</t>
  </si>
  <si>
    <t>236.64</t>
  </si>
  <si>
    <t>100.86</t>
  </si>
  <si>
    <t>-0.15</t>
  </si>
  <si>
    <t>Tangible Book Value, 2 Yr. CAGR %</t>
  </si>
  <si>
    <t>221.74</t>
  </si>
  <si>
    <t>7.03</t>
  </si>
  <si>
    <t>Common Equity, 2 Yr. CAGR %</t>
  </si>
  <si>
    <t>221.25</t>
  </si>
  <si>
    <t>7.47</t>
  </si>
  <si>
    <t>Cash From Operations, 2 Yr. CAGR %</t>
  </si>
  <si>
    <t>130.72</t>
  </si>
  <si>
    <t>-56.64</t>
  </si>
  <si>
    <t>-66.77</t>
  </si>
  <si>
    <t>Capital Expenditures, 2 Yr. CAGR %</t>
  </si>
  <si>
    <t>24.14</t>
  </si>
  <si>
    <t>75.22</t>
  </si>
  <si>
    <t>-53.58</t>
  </si>
  <si>
    <t>Levered Free Cash Flow, 2 Yr. CAGR %</t>
  </si>
  <si>
    <t>-72.93</t>
  </si>
  <si>
    <t>-46.56</t>
  </si>
  <si>
    <t>Unlevered Free Cash Flow, 2 Yr. CAGR %</t>
  </si>
  <si>
    <t>Compound Annual Growth Rate Over Three Years</t>
  </si>
  <si>
    <t>Total Revenues, 3 Yr. CAGR %</t>
  </si>
  <si>
    <t>300.53</t>
  </si>
  <si>
    <t>50.49</t>
  </si>
  <si>
    <t>-31.2</t>
  </si>
  <si>
    <t>Gross Profit, 3 Yr. CAGR %</t>
  </si>
  <si>
    <t>295.74</t>
  </si>
  <si>
    <t>58.31</t>
  </si>
  <si>
    <t>-36.69</t>
  </si>
  <si>
    <t>EBITDA, 3 Yr. CAGR %</t>
  </si>
  <si>
    <t>167.9</t>
  </si>
  <si>
    <t>131.65</t>
  </si>
  <si>
    <t>EBITA, 3 Yr. CAGR %</t>
  </si>
  <si>
    <t>913.75</t>
  </si>
  <si>
    <t>165.42</t>
  </si>
  <si>
    <t>208.93</t>
  </si>
  <si>
    <t>EBIT, 3 Yr. CAGR %</t>
  </si>
  <si>
    <t>913.05</t>
  </si>
  <si>
    <t>166.18</t>
  </si>
  <si>
    <t>235.53</t>
  </si>
  <si>
    <t>Earnings From Cont. Operations, 3 Yr. CAGR %</t>
  </si>
  <si>
    <t>61.64</t>
  </si>
  <si>
    <t>Net Income, 3 Yr. CAGR %</t>
  </si>
  <si>
    <t>211.36</t>
  </si>
  <si>
    <t>60.97</t>
  </si>
  <si>
    <t>Normalized Net Income, 3 Yr. CAGR %</t>
  </si>
  <si>
    <t>981.53</t>
  </si>
  <si>
    <t>192.11</t>
  </si>
  <si>
    <t>77.77</t>
  </si>
  <si>
    <t>Diluted EPS Before Extra, 3 Yr. CAGR %</t>
  </si>
  <si>
    <t>220.36</t>
  </si>
  <si>
    <t>64.79</t>
  </si>
  <si>
    <t>Accounts Receivable, 3 Yr. CAGR %</t>
  </si>
  <si>
    <t>18.4</t>
  </si>
  <si>
    <t>98.84</t>
  </si>
  <si>
    <t>Inventory, 3 Yr. CAGR %</t>
  </si>
  <si>
    <t>246.58</t>
  </si>
  <si>
    <t>-15.8</t>
  </si>
  <si>
    <t>-23.93</t>
  </si>
  <si>
    <t>Net Property, Plant and Equip., 3 Yr. CAGR %</t>
  </si>
  <si>
    <t>749.52</t>
  </si>
  <si>
    <t>1.3</t>
  </si>
  <si>
    <t>-7.89</t>
  </si>
  <si>
    <t>Total Assets, 3 Yr. CAGR %</t>
  </si>
  <si>
    <t>436.9</t>
  </si>
  <si>
    <t>124.68</t>
  </si>
  <si>
    <t>58.99</t>
  </si>
  <si>
    <t>Tangible Book Value, 3 Yr. CAGR %</t>
  </si>
  <si>
    <t>436.31</t>
  </si>
  <si>
    <t>117.53</t>
  </si>
  <si>
    <t>Common Equity, 3 Yr. CAGR %</t>
  </si>
  <si>
    <t>427.15</t>
  </si>
  <si>
    <t>117.91</t>
  </si>
  <si>
    <t>Cash From Operations, 3 Yr. CAGR %</t>
  </si>
  <si>
    <t>12.92</t>
  </si>
  <si>
    <t>-57.51</t>
  </si>
  <si>
    <t>Capital Expenditures, 3 Yr. CAGR %</t>
  </si>
  <si>
    <t>-23.1</t>
  </si>
  <si>
    <t>30.89</t>
  </si>
  <si>
    <t>Levered Free Cash Flow, 3 Yr. CAGR %</t>
  </si>
  <si>
    <t>1.62</t>
  </si>
  <si>
    <t>-39.12</t>
  </si>
  <si>
    <t>Unlevered Free Cash Flow, 3 Yr. CAGR %</t>
  </si>
  <si>
    <t>Compound Annual Growth Rate Over Five Years</t>
  </si>
  <si>
    <t>Total Revenues, 5 Yr. CAGR %</t>
  </si>
  <si>
    <t>56.48</t>
  </si>
  <si>
    <t>Gross Profit, 5 Yr. CAGR %</t>
  </si>
  <si>
    <t>45.6</t>
  </si>
  <si>
    <t>EBITA, 5 Yr. CAGR %</t>
  </si>
  <si>
    <t>194.26</t>
  </si>
  <si>
    <t>EBIT, 5 Yr. CAGR %</t>
  </si>
  <si>
    <t>195.33</t>
  </si>
  <si>
    <t>Earnings From Cont. Operations, 5 Yr. CAGR %</t>
  </si>
  <si>
    <t>351.92</t>
  </si>
  <si>
    <t>Net Income, 5 Yr. CAGR %</t>
  </si>
  <si>
    <t>350.8</t>
  </si>
  <si>
    <t>Normalized Net Income, 5 Yr. CAGR %</t>
  </si>
  <si>
    <t>207.95</t>
  </si>
  <si>
    <t>Diluted EPS Before Extra, 5 Yr. CAGR %</t>
  </si>
  <si>
    <t>340.71</t>
  </si>
  <si>
    <t>Accounts Receivable, 5 Yr. CAGR %</t>
  </si>
  <si>
    <t>60.13</t>
  </si>
  <si>
    <t>Inventory, 5 Yr. CAGR %</t>
  </si>
  <si>
    <t>59.23</t>
  </si>
  <si>
    <t>Net Property, Plant and Equip., 5 Yr. CAGR %</t>
  </si>
  <si>
    <t>201.56</t>
  </si>
  <si>
    <t>Total Assets, 5 Yr. CAGR %</t>
  </si>
  <si>
    <t>173.95</t>
  </si>
  <si>
    <t>Tangible Book Value, 5 Yr. CAGR %</t>
  </si>
  <si>
    <t>371.74</t>
  </si>
  <si>
    <t>Common Equity, 5 Yr. CAGR %</t>
  </si>
  <si>
    <t>372.57</t>
  </si>
  <si>
    <t>Cash From Operations, 5 Yr. CAGR %</t>
  </si>
  <si>
    <t>189.51</t>
  </si>
  <si>
    <t>Capital Expenditures, 5 Yr. CAGR %</t>
  </si>
  <si>
    <t>295.94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</si>
  <si>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</si>
  <si>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</si>
  <si>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</si>
  <si>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</si>
  <si>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</si>
  <si>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</si>
  <si>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</si>
  <si>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33,344</t>
  </si>
  <si>
    <t>24,555</t>
  </si>
  <si>
    <t>18,622</t>
  </si>
  <si>
    <t>20,046</t>
  </si>
  <si>
    <t>-</t>
  </si>
  <si>
    <t>Change</t>
  </si>
  <si>
    <t>-26.36%</t>
  </si>
  <si>
    <t>-24.16%</t>
  </si>
  <si>
    <t>7.65%</t>
  </si>
  <si>
    <t>0%</t>
  </si>
  <si>
    <t>Enterprise Value (EV)
                                    1</t>
  </si>
  <si>
    <t>11,876</t>
  </si>
  <si>
    <t>12,166</t>
  </si>
  <si>
    <t>10,904</t>
  </si>
  <si>
    <t>10,465</t>
  </si>
  <si>
    <t>-51.64%</t>
  </si>
  <si>
    <t>2.44%</t>
  </si>
  <si>
    <t>-10.37%</t>
  </si>
  <si>
    <t>-4.02%</t>
  </si>
  <si>
    <t>P/E ratio</t>
  </si>
  <si>
    <t>17.3x</t>
  </si>
  <si>
    <t>14.6x</t>
  </si>
  <si>
    <t>35.5x</t>
  </si>
  <si>
    <t>22.2x</t>
  </si>
  <si>
    <t>18.1x</t>
  </si>
  <si>
    <t>16.1x</t>
  </si>
  <si>
    <t>PBR</t>
  </si>
  <si>
    <t>2.57x</t>
  </si>
  <si>
    <t>1.22x</t>
  </si>
  <si>
    <t>1.3x</t>
  </si>
  <si>
    <t>1.17x</t>
  </si>
  <si>
    <t>1.05x</t>
  </si>
  <si>
    <t>PEG</t>
  </si>
  <si>
    <t>-0x</t>
  </si>
  <si>
    <t>-0.6x</t>
  </si>
  <si>
    <t>0.3x</t>
  </si>
  <si>
    <t>0.8x</t>
  </si>
  <si>
    <t>Capitalization / Revenue</t>
  </si>
  <si>
    <t>3.91x</t>
  </si>
  <si>
    <t>4.6x</t>
  </si>
  <si>
    <t>11.7x</t>
  </si>
  <si>
    <t>7.45x</t>
  </si>
  <si>
    <t>5.28x</t>
  </si>
  <si>
    <t>4.44x</t>
  </si>
  <si>
    <t>EV / Revenue</t>
  </si>
  <si>
    <t>7.49x</t>
  </si>
  <si>
    <t>4.52x</t>
  </si>
  <si>
    <t>2.87x</t>
  </si>
  <si>
    <t>2.32x</t>
  </si>
  <si>
    <t>EV / EBITDA</t>
  </si>
  <si>
    <t>12.7x</t>
  </si>
  <si>
    <t>17.6x</t>
  </si>
  <si>
    <t>-319x</t>
  </si>
  <si>
    <t>32.3x</t>
  </si>
  <si>
    <t>13x</t>
  </si>
  <si>
    <t>EV / EBIT</t>
  </si>
  <si>
    <t>13.2x</t>
  </si>
  <si>
    <t>20x</t>
  </si>
  <si>
    <t>-88.7x</t>
  </si>
  <si>
    <t>48.7x</t>
  </si>
  <si>
    <t>21.3x</t>
  </si>
  <si>
    <t>15.3x</t>
  </si>
  <si>
    <t>EV / FCF</t>
  </si>
  <si>
    <t>20.1x</t>
  </si>
  <si>
    <t>71.4x</t>
  </si>
  <si>
    <t>10.4x</t>
  </si>
  <si>
    <t>9.08x</t>
  </si>
  <si>
    <t>6.3x</t>
  </si>
  <si>
    <t>FCF Yield</t>
  </si>
  <si>
    <t>4.98%</t>
  </si>
  <si>
    <t>1.4%</t>
  </si>
  <si>
    <t>9.62%</t>
  </si>
  <si>
    <t>11%</t>
  </si>
  <si>
    <t>15.9%</t>
  </si>
  <si>
    <t>Dividend per Share
                                    2</t>
  </si>
  <si>
    <t>0.0707</t>
  </si>
  <si>
    <t>0.0607</t>
  </si>
  <si>
    <t>0.4098</t>
  </si>
  <si>
    <t>Rate of return</t>
  </si>
  <si>
    <t>0.07%</t>
  </si>
  <si>
    <t>0.45%</t>
  </si>
  <si>
    <t>0.38%</t>
  </si>
  <si>
    <t>2.6%</t>
  </si>
  <si>
    <t>EPS
                                    2</t>
  </si>
  <si>
    <t>1.436</t>
  </si>
  <si>
    <t>1.085</t>
  </si>
  <si>
    <t>0.399</t>
  </si>
  <si>
    <t>0.71</t>
  </si>
  <si>
    <t>0.8722</t>
  </si>
  <si>
    <t>0.9812</t>
  </si>
  <si>
    <t>Distribution rate</t>
  </si>
  <si>
    <t>2.51%</t>
  </si>
  <si>
    <t>9.95%</t>
  </si>
  <si>
    <t>6.96%</t>
  </si>
  <si>
    <t>41.8%</t>
  </si>
  <si>
    <t>Net sales
                                    1</t>
  </si>
  <si>
    <t>8,521</t>
  </si>
  <si>
    <t>5,333</t>
  </si>
  <si>
    <t>1,586</t>
  </si>
  <si>
    <t>2,691</t>
  </si>
  <si>
    <t>3,798</t>
  </si>
  <si>
    <t>4,517</t>
  </si>
  <si>
    <t>EBITDA
                                    1</t>
  </si>
  <si>
    <t>2,636</t>
  </si>
  <si>
    <t>1,394</t>
  </si>
  <si>
    <t>-37.24</t>
  </si>
  <si>
    <t>376.3</t>
  </si>
  <si>
    <t>630.3</t>
  </si>
  <si>
    <t>803.3</t>
  </si>
  <si>
    <t>EBIT
                                    1</t>
  </si>
  <si>
    <t>2,522</t>
  </si>
  <si>
    <t>1,230</t>
  </si>
  <si>
    <t>-133.8</t>
  </si>
  <si>
    <t>249.9</t>
  </si>
  <si>
    <t>511</t>
  </si>
  <si>
    <t>683.3</t>
  </si>
  <si>
    <t>Net income
                                    1</t>
  </si>
  <si>
    <t>2,025</t>
  </si>
  <si>
    <t>1,441</t>
  </si>
  <si>
    <t>534.3</t>
  </si>
  <si>
    <t>590.3</t>
  </si>
  <si>
    <t>842.8</t>
  </si>
  <si>
    <t>1,070</t>
  </si>
  <si>
    <t>Net Debt
                                    1</t>
  </si>
  <si>
    <t>-6,746</t>
  </si>
  <si>
    <t>-7,879</t>
  </si>
  <si>
    <t>-9,142</t>
  </si>
  <si>
    <t>-9,580</t>
  </si>
  <si>
    <t>Reference price
                                    2</t>
  </si>
  <si>
    <t>24.78</t>
  </si>
  <si>
    <t>15.86</t>
  </si>
  <si>
    <t>15.76</t>
  </si>
  <si>
    <t>Nbr of stocks (in thousands)</t>
  </si>
  <si>
    <t>1,345,855</t>
  </si>
  <si>
    <t>1,547,892</t>
  </si>
  <si>
    <t>1,313,070</t>
  </si>
  <si>
    <t>1,271,602</t>
  </si>
  <si>
    <t>Announcement Date</t>
  </si>
  <si>
    <t>3/11/22</t>
  </si>
  <si>
    <t>3/10/23</t>
  </si>
  <si>
    <t>3/15/24</t>
  </si>
  <si>
    <t>address1</t>
  </si>
  <si>
    <t>Building 1, Junhao Central Park Plaza</t>
  </si>
  <si>
    <t>address2</t>
  </si>
  <si>
    <t>19th Floor No. 10 South Chaoyang Park Avenue Chaoyang District</t>
  </si>
  <si>
    <t>city</t>
  </si>
  <si>
    <t>Beijing</t>
  </si>
  <si>
    <t>zip</t>
  </si>
  <si>
    <t>100026</t>
  </si>
  <si>
    <t>country</t>
  </si>
  <si>
    <t>website</t>
  </si>
  <si>
    <t>https://ir.relxtech.com</t>
  </si>
  <si>
    <t>industry</t>
  </si>
  <si>
    <t>industryKey</t>
  </si>
  <si>
    <t>tobacco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</si>
  <si>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</si>
  <si>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</si>
  <si>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</si>
  <si>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</si>
  <si>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</si>
  <si>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</si>
  <si>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</si>
  <si>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RLX Technology Inc., together with its subsidiaries, engages in the manufacture and sale of e-vapor products in the People's Republic of China and internationally. It serves partner distributors and retail outlets. The company was founded in 2018 and is headquartered in Beijing, China.</t>
  </si>
  <si>
    <t>fullTimeEmployees</t>
  </si>
  <si>
    <t>companyOfficers</t>
  </si>
  <si>
    <t>[{'maxAge': 1, 'name': 'Ms. Wang  Ying', 'age': 41, 'title': 'Co-founder, Chairperson of the Board of Directors &amp; CEO', 'yearBorn': 1982, 'exercisedValue': 0, 'unexercisedValue': 0}, {'maxAge': 1, 'name': 'Mr. Jiang  Long', 'age': 44, 'title': 'Co-founder &amp; Director', 'yearBorn': 1979, 'exercisedValue': 0, 'unexercisedValue': 0}, {'maxAge': 1, 'name': 'Mr. Wen  Yilong', 'age': 34, 'title': 'Co-founder &amp; Director', 'yearBorn': 1989, 'exercisedValue': 0, 'unexercisedValue': 0}, {'maxAge': 1, 'name': 'Mr. Chao  Lu', 'age': 38, 'title': 'Chief Financial Officer', 'yearBorn': 1985, 'exercisedValue': 0, 'unexercisedValue': 0}, {'maxAge': 1, 'name': 'Sam  Tsang', 'title': 'Head of Investor Relations', 'exercisedValue': 0, 'unexercisedValue': 0}, {'maxAge': 1, 'name': 'Sean  Dai', 'title': 'General Counsel &amp; Compliance Officer', 'exercisedValue': 0, 'unexercisedValue': 0}, {'maxAge': 1, 'name': 'Ms. Zhang  Yueduo', 'age': 36, 'title': 'Head of Finance', 'yearBorn': 1987,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</si>
  <si>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</si>
  <si>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</si>
  <si>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</si>
  <si>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</si>
  <si>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</si>
  <si>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</si>
  <si>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</si>
  <si>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</si>
  <si>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</si>
  <si>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</si>
  <si>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</si>
  <si>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</si>
  <si>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</si>
  <si>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</si>
  <si>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</si>
  <si>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</si>
  <si>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</si>
  <si>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</si>
  <si>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</si>
  <si>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</si>
  <si>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</si>
  <si>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</si>
  <si>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</si>
  <si>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</si>
  <si>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</si>
  <si>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</si>
  <si>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</si>
  <si>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</si>
  <si>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</si>
  <si>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</si>
  <si>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</si>
  <si>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</si>
  <si>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</si>
  <si>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</si>
  <si>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</si>
  <si>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</si>
  <si>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</si>
  <si>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</si>
  <si>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</si>
  <si>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</si>
  <si>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</si>
  <si>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</si>
  <si>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</si>
  <si>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</si>
  <si>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</si>
  <si>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</si>
  <si>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</si>
  <si>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</si>
  <si>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</si>
  <si>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</si>
  <si>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</si>
  <si>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</si>
  <si>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</si>
  <si>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</si>
  <si>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</si>
  <si>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</si>
  <si>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</si>
  <si>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</si>
  <si>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</si>
  <si>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</si>
  <si>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</si>
  <si>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</si>
  <si>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</si>
  <si>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</si>
  <si>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</si>
  <si>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</si>
  <si>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</si>
  <si>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</si>
  <si>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</si>
  <si>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RLX Technology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</si>
  <si>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</si>
  <si>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</si>
  <si>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</si>
  <si>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</si>
  <si>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</si>
  <si>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</si>
  <si>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</si>
  <si>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c99a374f-bea4-3b23-a2f6-105a2d73a4c4</t>
  </si>
  <si>
    <t>messageBoardId</t>
  </si>
  <si>
    <t>finmb_699936631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</si>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</sst>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relx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-1.378924118402561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3.377198592E9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12.275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2.5478766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-3.808</v>
      </c>
      <c r="C2" s="1">
        <v>6.392</v>
      </c>
      <c r="D2" s="1">
        <v>-17.408</v>
      </c>
      <c r="E2" s="1">
        <v>274.72</v>
      </c>
      <c r="F2" s="1">
        <v>195.84</v>
      </c>
      <c r="G2" s="1">
        <v>72.62400000000001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0.408</v>
      </c>
      <c r="C3" s="1">
        <v>1.632</v>
      </c>
      <c r="D3" s="1">
        <v>8.024000000000001</v>
      </c>
      <c r="E3" s="1">
        <v>14.824</v>
      </c>
      <c r="F3" s="1">
        <v>21.624</v>
      </c>
      <c r="G3" s="1">
        <v>11.832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10.472</v>
      </c>
      <c r="D4" s="1">
        <v>0.408</v>
      </c>
      <c r="E4" s="1">
        <v>0.544</v>
      </c>
      <c r="F4" s="1">
        <v>0.68</v>
      </c>
      <c r="G4" s="1">
        <v>1.088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0.408</v>
      </c>
      <c r="C5" s="1">
        <v>1.768</v>
      </c>
      <c r="D5" s="1">
        <v>8.432</v>
      </c>
      <c r="E5" s="1">
        <v>15.504</v>
      </c>
      <c r="F5" s="1">
        <v>22.304</v>
      </c>
      <c r="G5" s="1">
        <v>13.056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0.544</v>
      </c>
      <c r="F6" s="1">
        <v>0.136</v>
      </c>
      <c r="G6" s="1">
        <v>0.272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-0.408</v>
      </c>
      <c r="E7" s="1">
        <v>-2.04</v>
      </c>
      <c r="F7" s="1">
        <v>-8.704</v>
      </c>
      <c r="G7" s="1">
        <v>-73.848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5.712000000000001</v>
      </c>
      <c r="G8" s="1">
        <v>0.68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0.8160000000000001</v>
      </c>
      <c r="C9" s="1">
        <v>7.072000000000001</v>
      </c>
      <c r="D9" s="1">
        <v>126.344</v>
      </c>
      <c r="E9" s="1">
        <v>30.328</v>
      </c>
      <c r="F9" s="1">
        <v>22.576</v>
      </c>
      <c r="G9" s="1">
        <v>49.368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0.272</v>
      </c>
      <c r="F10" s="1">
        <v>3.4</v>
      </c>
      <c r="G10" s="1">
        <v>0.136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-5.168</v>
      </c>
      <c r="C11" s="1">
        <v>1.768</v>
      </c>
      <c r="D11" s="1">
        <v>-3.536</v>
      </c>
      <c r="E11" s="1">
        <v>10.2</v>
      </c>
      <c r="F11" s="1">
        <v>15.64</v>
      </c>
      <c r="G11" s="1">
        <v>6.12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-2.04</v>
      </c>
      <c r="C12" s="1">
        <v>-4.352</v>
      </c>
      <c r="D12" s="1">
        <v>3.672</v>
      </c>
      <c r="E12" s="1">
        <v>-0.408</v>
      </c>
      <c r="F12" s="1">
        <v>-4.08</v>
      </c>
      <c r="G12" s="1">
        <v>3.128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-1.904</v>
      </c>
      <c r="C13" s="1">
        <v>-28.288</v>
      </c>
      <c r="D13" s="1">
        <v>-14.96</v>
      </c>
      <c r="E13" s="1">
        <v>-47.46400000000001</v>
      </c>
      <c r="F13" s="1">
        <v>37.808</v>
      </c>
      <c r="G13" s="1">
        <v>-5.304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2.312</v>
      </c>
      <c r="C14" s="1">
        <v>65.552</v>
      </c>
      <c r="D14" s="1">
        <v>130.696</v>
      </c>
      <c r="E14" s="1">
        <v>-23.256</v>
      </c>
      <c r="F14" s="1">
        <v>-138.72</v>
      </c>
      <c r="G14" s="1">
        <v>-4.08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7.208</v>
      </c>
      <c r="C15" s="1">
        <v>2.312</v>
      </c>
      <c r="D15" s="1">
        <v>41.072</v>
      </c>
      <c r="E15" s="1">
        <v>-4.488</v>
      </c>
      <c r="F15" s="1">
        <v>-28.696</v>
      </c>
      <c r="G15" s="1">
        <v>-3.4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0.68</v>
      </c>
      <c r="C16" s="1">
        <v>-0.272</v>
      </c>
      <c r="D16" s="1">
        <v>49.096</v>
      </c>
      <c r="E16" s="1">
        <v>31.824</v>
      </c>
      <c r="F16" s="1">
        <v>-66.77600000000001</v>
      </c>
      <c r="G16" s="1">
        <v>-4.896000000000001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-10.2</v>
      </c>
      <c r="C17" s="1">
        <v>-6.12</v>
      </c>
      <c r="D17" s="1">
        <v>29.24</v>
      </c>
      <c r="E17" s="1">
        <v>-41.48</v>
      </c>
      <c r="F17" s="1">
        <v>9.384</v>
      </c>
      <c r="G17" s="1">
        <v>-27.064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-13.192</v>
      </c>
      <c r="C18" s="1">
        <v>45.968</v>
      </c>
      <c r="D18" s="1">
        <v>352.24</v>
      </c>
      <c r="E18" s="1">
        <v>244.8</v>
      </c>
      <c r="F18" s="1">
        <v>66.232</v>
      </c>
      <c r="G18" s="1">
        <v>27.064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-0.272</v>
      </c>
      <c r="C19" s="1">
        <v>-11.424</v>
      </c>
      <c r="D19" s="1">
        <v>-1.632</v>
      </c>
      <c r="E19" s="1">
        <v>-17.816</v>
      </c>
      <c r="F19" s="1">
        <v>-5.168</v>
      </c>
      <c r="G19" s="1">
        <v>-3.808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-4.896000000000001</v>
      </c>
      <c r="C20" s="1">
        <v>-0.9520000000000001</v>
      </c>
      <c r="D20" s="1">
        <v>-0.544</v>
      </c>
      <c r="E20" s="1">
        <v>-0.9520000000000001</v>
      </c>
      <c r="F20" s="1">
        <v>-0.68</v>
      </c>
      <c r="G20" s="1">
        <v>-0.544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-45.288</v>
      </c>
      <c r="D21" s="1">
        <v>-233.92</v>
      </c>
      <c r="E21" s="1">
        <v>-1054.0</v>
      </c>
      <c r="F21" s="1">
        <v>-556.24</v>
      </c>
      <c r="G21" s="1">
        <v>288.32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-9.792000000000002</v>
      </c>
      <c r="D22" s="1">
        <v>-9.520000000000001</v>
      </c>
      <c r="E22" s="1">
        <v>2.856</v>
      </c>
      <c r="F22" s="1">
        <v>0.0</v>
      </c>
      <c r="G22" s="1">
        <v>8.704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-5.304</v>
      </c>
      <c r="C23" s="1">
        <v>-67.72800000000001</v>
      </c>
      <c r="D23" s="1">
        <v>-246.16</v>
      </c>
      <c r="E23" s="1">
        <v>-1070.32</v>
      </c>
      <c r="F23" s="1">
        <v>-561.6800000000001</v>
      </c>
      <c r="G23" s="1">
        <v>284.24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4.352</v>
      </c>
      <c r="C24" s="1">
        <v>0.0</v>
      </c>
      <c r="D24" s="1">
        <v>232.56</v>
      </c>
      <c r="E24" s="1">
        <v>0.0</v>
      </c>
      <c r="F24" s="1">
        <v>0.0</v>
      </c>
      <c r="G24" s="1">
        <v>5.576000000000001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0.8160000000000001</v>
      </c>
      <c r="C25" s="1">
        <v>87.72000000000001</v>
      </c>
      <c r="D25" s="1">
        <v>0.0</v>
      </c>
      <c r="E25" s="1">
        <v>0.0</v>
      </c>
      <c r="F25" s="1">
        <v>27.064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5.168</v>
      </c>
      <c r="C26" s="1">
        <v>87.72000000000001</v>
      </c>
      <c r="D26" s="1">
        <v>232.56</v>
      </c>
      <c r="E26" s="1">
        <v>0.0</v>
      </c>
      <c r="F26" s="1">
        <v>27.064</v>
      </c>
      <c r="G26" s="1">
        <v>5.576000000000001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-4.352</v>
      </c>
      <c r="D27" s="1">
        <v>-209.44</v>
      </c>
      <c r="E27" s="1">
        <v>-1.496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-27.2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-4.352</v>
      </c>
      <c r="D29" s="1">
        <v>-209.44</v>
      </c>
      <c r="E29" s="1">
        <v>-1.496</v>
      </c>
      <c r="F29" s="1">
        <v>-27.2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1365.44</v>
      </c>
      <c r="F30" s="1">
        <v>3.128</v>
      </c>
      <c r="G30" s="1">
        <v>1.088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-17.408</v>
      </c>
      <c r="F31" s="1">
        <v>-68.0</v>
      </c>
      <c r="G31" s="1">
        <v>-135.592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4.216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-4.896000000000001</v>
      </c>
      <c r="D33" s="1">
        <v>0.0</v>
      </c>
      <c r="E33" s="1">
        <v>0.0</v>
      </c>
      <c r="F33" s="1">
        <v>0.0</v>
      </c>
      <c r="G33" s="1">
        <v>-12.512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-4.896000000000001</v>
      </c>
      <c r="D34" s="1">
        <v>0.0</v>
      </c>
      <c r="E34" s="1">
        <v>0.0</v>
      </c>
      <c r="F34" s="1">
        <v>0.0</v>
      </c>
      <c r="G34" s="1">
        <v>-12.512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-0.136</v>
      </c>
      <c r="D35" s="1">
        <v>-3.944</v>
      </c>
      <c r="E35" s="1">
        <v>5.168</v>
      </c>
      <c r="F35" s="1">
        <v>8.704</v>
      </c>
      <c r="G35" s="1">
        <v>-20.944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9.384</v>
      </c>
      <c r="C36" s="1">
        <v>78.33600000000001</v>
      </c>
      <c r="D36" s="1">
        <v>23.8</v>
      </c>
      <c r="E36" s="1">
        <v>1346.4</v>
      </c>
      <c r="F36" s="1">
        <v>-64.872</v>
      </c>
      <c r="G36" s="1">
        <v>-161.84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-0.136</v>
      </c>
      <c r="C37" s="1">
        <v>-10.88</v>
      </c>
      <c r="D37" s="1">
        <v>2.584</v>
      </c>
      <c r="E37" s="1">
        <v>-10.608</v>
      </c>
      <c r="F37" s="1">
        <v>27.608</v>
      </c>
      <c r="G37" s="1">
        <v>4.624000000000001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9.248000000000001</v>
      </c>
      <c r="C38" s="1">
        <v>56.57600000000001</v>
      </c>
      <c r="D38" s="1">
        <v>132.056</v>
      </c>
      <c r="E38" s="1">
        <v>510.0000000000001</v>
      </c>
      <c r="F38" s="1">
        <v>-533.12</v>
      </c>
      <c r="G38" s="1">
        <v>153.68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0.0</v>
      </c>
      <c r="C40" s="1">
        <v>0.0</v>
      </c>
      <c r="D40" s="1">
        <v>0.0</v>
      </c>
      <c r="E40" s="1">
        <v>0.0</v>
      </c>
      <c r="F40" s="1">
        <v>0.136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5.032</v>
      </c>
      <c r="C41" s="1">
        <v>3.672</v>
      </c>
      <c r="D41" s="1">
        <v>1.496</v>
      </c>
      <c r="E41" s="1">
        <v>64.05600000000001</v>
      </c>
      <c r="F41" s="1">
        <v>101.184</v>
      </c>
      <c r="G41" s="1">
        <v>10.064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0.0</v>
      </c>
      <c r="C42" s="1">
        <v>-20.536</v>
      </c>
      <c r="D42" s="1">
        <v>378.08</v>
      </c>
      <c r="E42" s="1">
        <v>184.96</v>
      </c>
      <c r="F42" s="1">
        <v>21.624</v>
      </c>
      <c r="G42" s="1">
        <v>-66.36800000000001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-20.536</v>
      </c>
      <c r="D43" s="1">
        <v>378.08</v>
      </c>
      <c r="E43" s="1">
        <v>184.96</v>
      </c>
      <c r="F43" s="1">
        <v>21.624</v>
      </c>
      <c r="G43" s="1">
        <v>-66.36800000000001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0.0</v>
      </c>
      <c r="C44" s="1">
        <v>21.76</v>
      </c>
      <c r="D44" s="1">
        <v>-244.8</v>
      </c>
      <c r="E44" s="1">
        <v>37.40000000000001</v>
      </c>
      <c r="F44" s="1">
        <v>107.712</v>
      </c>
      <c r="G44" s="1">
        <v>82.28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5.168</v>
      </c>
      <c r="C45" s="1">
        <v>83.232</v>
      </c>
      <c r="D45" s="1">
        <v>23.8</v>
      </c>
      <c r="E45" s="1">
        <v>-1.496</v>
      </c>
      <c r="F45" s="1">
        <v>-0.136</v>
      </c>
      <c r="G45" s="1">
        <v>5.576000000000001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9.248000000000001</v>
      </c>
      <c r="C3" s="1">
        <v>18.496</v>
      </c>
      <c r="D3" s="1">
        <v>150.96</v>
      </c>
      <c r="E3" s="1">
        <v>708.5600000000001</v>
      </c>
      <c r="F3" s="1">
        <v>172.72</v>
      </c>
      <c r="G3" s="1">
        <v>325.04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0.0</v>
      </c>
      <c r="C4" s="1">
        <v>44.608</v>
      </c>
      <c r="D4" s="1">
        <v>267.92</v>
      </c>
      <c r="E4" s="1">
        <v>932.96</v>
      </c>
      <c r="F4" s="1">
        <v>1294.72</v>
      </c>
      <c r="G4" s="1">
        <v>777.9200000000001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9.248000000000001</v>
      </c>
      <c r="C5" s="1">
        <v>62.968</v>
      </c>
      <c r="D5" s="1">
        <v>418.8800000000001</v>
      </c>
      <c r="E5" s="1">
        <v>1641.52</v>
      </c>
      <c r="F5" s="1">
        <v>1467.44</v>
      </c>
      <c r="G5" s="1">
        <v>1102.824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2.04</v>
      </c>
      <c r="C6" s="1">
        <v>6.528</v>
      </c>
      <c r="D6" s="1">
        <v>2.72</v>
      </c>
      <c r="E6" s="1">
        <v>3.4</v>
      </c>
      <c r="F6" s="1">
        <v>7.344</v>
      </c>
      <c r="G6" s="1">
        <v>22.44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0.408</v>
      </c>
      <c r="C7" s="1">
        <v>5.032</v>
      </c>
      <c r="D7" s="1">
        <v>1.632</v>
      </c>
      <c r="E7" s="1">
        <v>19.04</v>
      </c>
      <c r="F7" s="1">
        <v>20.536</v>
      </c>
      <c r="G7" s="1">
        <v>65.00800000000001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2.584</v>
      </c>
      <c r="C8" s="1">
        <v>11.56</v>
      </c>
      <c r="D8" s="1">
        <v>4.488</v>
      </c>
      <c r="E8" s="1">
        <v>22.576</v>
      </c>
      <c r="F8" s="1">
        <v>28.016</v>
      </c>
      <c r="G8" s="1">
        <v>87.44800000000001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1.904</v>
      </c>
      <c r="C9" s="1">
        <v>29.784</v>
      </c>
      <c r="D9" s="1">
        <v>44.744</v>
      </c>
      <c r="E9" s="1">
        <v>80.104</v>
      </c>
      <c r="F9" s="1">
        <v>17.816</v>
      </c>
      <c r="G9" s="1">
        <v>19.72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4.488</v>
      </c>
      <c r="C10" s="1">
        <v>4.216</v>
      </c>
      <c r="D10" s="1">
        <v>3.808</v>
      </c>
      <c r="E10" s="1">
        <v>2.72</v>
      </c>
      <c r="F10" s="1">
        <v>1.224</v>
      </c>
      <c r="G10" s="1">
        <v>0.9520000000000001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0.408</v>
      </c>
      <c r="C11" s="1">
        <v>47.46400000000001</v>
      </c>
      <c r="D11" s="1">
        <v>46.376</v>
      </c>
      <c r="E11" s="1">
        <v>6.800000000000001</v>
      </c>
      <c r="F11" s="1">
        <v>2.72</v>
      </c>
      <c r="G11" s="1">
        <v>3.944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0.272</v>
      </c>
      <c r="C12" s="1">
        <v>4.624000000000001</v>
      </c>
      <c r="D12" s="1">
        <v>7.344</v>
      </c>
      <c r="E12" s="1">
        <v>149.6</v>
      </c>
      <c r="F12" s="1">
        <v>5.848000000000001</v>
      </c>
      <c r="G12" s="1">
        <v>5.848000000000001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14.144</v>
      </c>
      <c r="C13" s="1">
        <v>160.48</v>
      </c>
      <c r="D13" s="1">
        <v>526.32</v>
      </c>
      <c r="E13" s="1">
        <v>1897.2</v>
      </c>
      <c r="F13" s="1">
        <v>1523.2</v>
      </c>
      <c r="G13" s="1">
        <v>1221.28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7.072000000000001</v>
      </c>
      <c r="C14" s="1">
        <v>21.624</v>
      </c>
      <c r="D14" s="1">
        <v>25.568</v>
      </c>
      <c r="E14" s="1">
        <v>51.95200000000001</v>
      </c>
      <c r="F14" s="1">
        <v>38.76000000000001</v>
      </c>
      <c r="G14" s="1">
        <v>38.76000000000001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0.0</v>
      </c>
      <c r="C15" s="1">
        <v>-0.272</v>
      </c>
      <c r="D15" s="1">
        <v>-2.992</v>
      </c>
      <c r="E15" s="1">
        <v>-8.432</v>
      </c>
      <c r="F15" s="1">
        <v>-16.592</v>
      </c>
      <c r="G15" s="1">
        <v>-21.08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7.072000000000001</v>
      </c>
      <c r="C16" s="1">
        <v>21.352</v>
      </c>
      <c r="D16" s="1">
        <v>22.576</v>
      </c>
      <c r="E16" s="1">
        <v>43.384</v>
      </c>
      <c r="F16" s="1">
        <v>22.168</v>
      </c>
      <c r="G16" s="1">
        <v>17.68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0.0</v>
      </c>
      <c r="C17" s="1">
        <v>0.68</v>
      </c>
      <c r="D17" s="1">
        <v>0.544</v>
      </c>
      <c r="E17" s="1">
        <v>274.72</v>
      </c>
      <c r="F17" s="1">
        <v>670.48</v>
      </c>
      <c r="G17" s="1">
        <v>952.0000000000001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8.976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0.0</v>
      </c>
      <c r="C19" s="1">
        <v>0.68</v>
      </c>
      <c r="D19" s="1">
        <v>0.68</v>
      </c>
      <c r="E19" s="1">
        <v>1.088</v>
      </c>
      <c r="F19" s="1">
        <v>0.9520000000000001</v>
      </c>
      <c r="G19" s="1">
        <v>9.384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6.936000000000001</v>
      </c>
      <c r="C20" s="1">
        <v>1.36</v>
      </c>
      <c r="D20" s="1">
        <v>0.8160000000000001</v>
      </c>
      <c r="E20" s="1">
        <v>2.72</v>
      </c>
      <c r="F20" s="1">
        <v>8.568000000000001</v>
      </c>
      <c r="G20" s="1">
        <v>7.888000000000001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4.896000000000001</v>
      </c>
      <c r="C21" s="1">
        <v>12.784</v>
      </c>
      <c r="D21" s="1">
        <v>1.496</v>
      </c>
      <c r="E21" s="1">
        <v>6.528</v>
      </c>
      <c r="F21" s="1">
        <v>1.768</v>
      </c>
      <c r="G21" s="1">
        <v>0.544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14.416</v>
      </c>
      <c r="C22" s="1">
        <v>195.84</v>
      </c>
      <c r="D22" s="1">
        <v>552.024</v>
      </c>
      <c r="E22" s="1">
        <v>2226.32</v>
      </c>
      <c r="F22" s="1">
        <v>2227.544</v>
      </c>
      <c r="G22" s="1">
        <v>2219.52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2.312</v>
      </c>
      <c r="C24" s="1">
        <v>67.864</v>
      </c>
      <c r="D24" s="1">
        <v>198.56</v>
      </c>
      <c r="E24" s="1">
        <v>175.44</v>
      </c>
      <c r="F24" s="1">
        <v>36.584</v>
      </c>
      <c r="G24" s="1">
        <v>43.792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0.544</v>
      </c>
      <c r="C25" s="1">
        <v>7.072000000000001</v>
      </c>
      <c r="D25" s="1">
        <v>27.88</v>
      </c>
      <c r="E25" s="1">
        <v>35.63200000000001</v>
      </c>
      <c r="F25" s="1">
        <v>32.368</v>
      </c>
      <c r="G25" s="1">
        <v>14.96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4.352</v>
      </c>
      <c r="C26" s="1">
        <v>0.0</v>
      </c>
      <c r="D26" s="1">
        <v>0.0</v>
      </c>
      <c r="E26" s="1">
        <v>0.0</v>
      </c>
      <c r="F26" s="1">
        <v>0.0</v>
      </c>
      <c r="G26" s="1">
        <v>5.576000000000001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2.72</v>
      </c>
      <c r="C27" s="1">
        <v>4.216</v>
      </c>
      <c r="D27" s="1">
        <v>6.12</v>
      </c>
      <c r="E27" s="1">
        <v>10.88</v>
      </c>
      <c r="F27" s="1">
        <v>6.12</v>
      </c>
      <c r="G27" s="1">
        <v>3.944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0.68</v>
      </c>
      <c r="C28" s="1">
        <v>0.272</v>
      </c>
      <c r="D28" s="1">
        <v>49.504</v>
      </c>
      <c r="E28" s="1">
        <v>81.328</v>
      </c>
      <c r="F28" s="1">
        <v>14.96</v>
      </c>
      <c r="G28" s="1">
        <v>10.472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7.208</v>
      </c>
      <c r="C29" s="1">
        <v>2.448</v>
      </c>
      <c r="D29" s="1">
        <v>43.52</v>
      </c>
      <c r="E29" s="1">
        <v>39.032</v>
      </c>
      <c r="F29" s="1">
        <v>10.2</v>
      </c>
      <c r="G29" s="1">
        <v>6.664000000000001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5.032</v>
      </c>
      <c r="C30" s="1">
        <v>2.04</v>
      </c>
      <c r="D30" s="1">
        <v>14.008</v>
      </c>
      <c r="E30" s="1">
        <v>30.192</v>
      </c>
      <c r="F30" s="1">
        <v>6.936000000000001</v>
      </c>
      <c r="G30" s="1">
        <v>5.304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13.192</v>
      </c>
      <c r="C31" s="1">
        <v>84.32000000000001</v>
      </c>
      <c r="D31" s="1">
        <v>340.0</v>
      </c>
      <c r="E31" s="1">
        <v>372.64</v>
      </c>
      <c r="F31" s="1">
        <v>107.44</v>
      </c>
      <c r="G31" s="1">
        <v>90.98400000000001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0.136</v>
      </c>
      <c r="C32" s="1">
        <v>87.85600000000001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3.808</v>
      </c>
      <c r="C33" s="1">
        <v>8.296000000000001</v>
      </c>
      <c r="D33" s="1">
        <v>6.664000000000001</v>
      </c>
      <c r="E33" s="1">
        <v>14.144</v>
      </c>
      <c r="F33" s="1">
        <v>5.304</v>
      </c>
      <c r="G33" s="1">
        <v>3.264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0.0</v>
      </c>
      <c r="C34" s="1">
        <v>1.36</v>
      </c>
      <c r="D34" s="1">
        <v>0.68</v>
      </c>
      <c r="E34" s="1">
        <v>0.544</v>
      </c>
      <c r="F34" s="1">
        <v>1.088</v>
      </c>
      <c r="G34" s="1">
        <v>3.128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13.464</v>
      </c>
      <c r="C35" s="1">
        <v>182.24</v>
      </c>
      <c r="D35" s="1">
        <v>346.8</v>
      </c>
      <c r="E35" s="1">
        <v>387.6</v>
      </c>
      <c r="F35" s="1">
        <v>113.968</v>
      </c>
      <c r="G35" s="1">
        <v>97.512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1.224</v>
      </c>
      <c r="C36" s="1">
        <v>1.224</v>
      </c>
      <c r="D36" s="1">
        <v>1.224</v>
      </c>
      <c r="E36" s="1">
        <v>1.36</v>
      </c>
      <c r="F36" s="1">
        <v>1.36</v>
      </c>
      <c r="G36" s="1">
        <v>1.36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0.8160000000000001</v>
      </c>
      <c r="C37" s="1">
        <v>8.024000000000001</v>
      </c>
      <c r="D37" s="1">
        <v>216.24</v>
      </c>
      <c r="E37" s="1">
        <v>1615.68</v>
      </c>
      <c r="F37" s="1">
        <v>1640.16</v>
      </c>
      <c r="G37" s="1">
        <v>1648.32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-3.808</v>
      </c>
      <c r="C38" s="1">
        <v>6.392</v>
      </c>
      <c r="D38" s="1">
        <v>-10.88</v>
      </c>
      <c r="E38" s="1">
        <v>259.76</v>
      </c>
      <c r="F38" s="1">
        <v>455.6</v>
      </c>
      <c r="G38" s="1">
        <v>515.44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0.0</v>
      </c>
      <c r="C39" s="1">
        <v>0.0</v>
      </c>
      <c r="D39" s="1">
        <v>0.0</v>
      </c>
      <c r="E39" s="1">
        <v>-17.408</v>
      </c>
      <c r="F39" s="1">
        <v>-85.408</v>
      </c>
      <c r="G39" s="1">
        <v>-174.08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-0.136</v>
      </c>
      <c r="C40" s="1">
        <v>-11.016</v>
      </c>
      <c r="D40" s="1">
        <v>-9.112</v>
      </c>
      <c r="E40" s="1">
        <v>-20.4</v>
      </c>
      <c r="F40" s="1">
        <v>106.352</v>
      </c>
      <c r="G40" s="1">
        <v>133.416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0.8160000000000001</v>
      </c>
      <c r="C41" s="1">
        <v>14.416</v>
      </c>
      <c r="D41" s="1">
        <v>205.36</v>
      </c>
      <c r="E41" s="1">
        <v>1837.36</v>
      </c>
      <c r="F41" s="1">
        <v>2117.52</v>
      </c>
      <c r="G41" s="1">
        <v>2122.96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0.0</v>
      </c>
      <c r="C42" s="1">
        <v>0.0</v>
      </c>
      <c r="D42" s="1">
        <v>0.0</v>
      </c>
      <c r="E42" s="1">
        <v>0.408</v>
      </c>
      <c r="F42" s="1">
        <v>-3.808</v>
      </c>
      <c r="G42" s="1">
        <v>-1.36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0.8160000000000001</v>
      </c>
      <c r="C43" s="1">
        <v>14.416</v>
      </c>
      <c r="D43" s="1">
        <v>205.36</v>
      </c>
      <c r="E43" s="1">
        <v>1838.72</v>
      </c>
      <c r="F43" s="1">
        <v>2113.44</v>
      </c>
      <c r="G43" s="1">
        <v>2121.6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14.416</v>
      </c>
      <c r="C44" s="1">
        <v>195.84</v>
      </c>
      <c r="D44" s="1">
        <v>552.024</v>
      </c>
      <c r="E44" s="1">
        <v>2226.32</v>
      </c>
      <c r="F44" s="1">
        <v>2227.544</v>
      </c>
      <c r="G44" s="1">
        <v>2219.52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161.84</v>
      </c>
      <c r="C46" s="1">
        <v>195.84</v>
      </c>
      <c r="D46" s="1">
        <v>213.52</v>
      </c>
      <c r="E46" s="1">
        <v>210.8</v>
      </c>
      <c r="F46" s="1">
        <v>178.16</v>
      </c>
      <c r="G46" s="1">
        <v>172.72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161.84</v>
      </c>
      <c r="C47" s="1">
        <v>195.84</v>
      </c>
      <c r="D47" s="1">
        <v>195.84</v>
      </c>
      <c r="E47" s="1">
        <v>213.52</v>
      </c>
      <c r="F47" s="1">
        <v>178.16</v>
      </c>
      <c r="G47" s="1">
        <v>172.72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 t="s">
        <v>115</v>
      </c>
      <c r="C48" s="1" t="s">
        <v>116</v>
      </c>
      <c r="D48" s="1" t="s">
        <v>117</v>
      </c>
      <c r="E48" s="1" t="s">
        <v>118</v>
      </c>
      <c r="F48" s="1" t="s">
        <v>119</v>
      </c>
      <c r="G48" s="1" t="s">
        <v>120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0.8160000000000001</v>
      </c>
      <c r="C49" s="1">
        <v>13.736</v>
      </c>
      <c r="D49" s="1">
        <v>204.0</v>
      </c>
      <c r="E49" s="1">
        <v>1837.36</v>
      </c>
      <c r="F49" s="1">
        <v>2116.16</v>
      </c>
      <c r="G49" s="1">
        <v>2103.92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 t="s">
        <v>115</v>
      </c>
      <c r="C50" s="1" t="s">
        <v>116</v>
      </c>
      <c r="D50" s="1" t="s">
        <v>117</v>
      </c>
      <c r="E50" s="1" t="s">
        <v>118</v>
      </c>
      <c r="F50" s="1" t="s">
        <v>123</v>
      </c>
      <c r="G50" s="1" t="s">
        <v>124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4.624000000000001</v>
      </c>
      <c r="C51" s="1">
        <v>100.504</v>
      </c>
      <c r="D51" s="1">
        <v>12.784</v>
      </c>
      <c r="E51" s="1">
        <v>25.16</v>
      </c>
      <c r="F51" s="1">
        <v>11.56</v>
      </c>
      <c r="G51" s="1">
        <v>12.784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-4.624000000000001</v>
      </c>
      <c r="C52" s="1">
        <v>37.536</v>
      </c>
      <c r="D52" s="1">
        <v>-406.64</v>
      </c>
      <c r="E52" s="1">
        <v>-1617.04</v>
      </c>
      <c r="F52" s="1">
        <v>-1455.2</v>
      </c>
      <c r="G52" s="1">
        <v>-1090.72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1.224</v>
      </c>
      <c r="C53" s="1">
        <v>16.456</v>
      </c>
      <c r="D53" s="1">
        <v>49.096</v>
      </c>
      <c r="E53" s="1">
        <v>84.864</v>
      </c>
      <c r="F53" s="1">
        <v>103.632</v>
      </c>
      <c r="G53" s="1">
        <v>65.28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0.0</v>
      </c>
      <c r="E54" s="1">
        <v>0.408</v>
      </c>
      <c r="F54" s="1">
        <v>-3.808</v>
      </c>
      <c r="G54" s="1">
        <v>-1.36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0.0</v>
      </c>
      <c r="C55" s="1">
        <v>0.8160000000000001</v>
      </c>
      <c r="D55" s="1">
        <v>0.8160000000000001</v>
      </c>
      <c r="E55" s="1">
        <v>0.8160000000000001</v>
      </c>
      <c r="F55" s="1">
        <v>0.8160000000000001</v>
      </c>
      <c r="G55" s="1">
        <v>0.8160000000000001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0.408</v>
      </c>
      <c r="C56" s="1">
        <v>8.296000000000001</v>
      </c>
      <c r="D56" s="1">
        <v>5.984</v>
      </c>
      <c r="E56" s="1">
        <v>8.976</v>
      </c>
      <c r="F56" s="1">
        <v>0.9520000000000001</v>
      </c>
      <c r="G56" s="1">
        <v>3.672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1.496</v>
      </c>
      <c r="C57" s="1">
        <v>21.76</v>
      </c>
      <c r="D57" s="1">
        <v>38.624</v>
      </c>
      <c r="E57" s="1">
        <v>83.232</v>
      </c>
      <c r="F57" s="1">
        <v>16.864</v>
      </c>
      <c r="G57" s="1">
        <v>16.048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1.088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1.088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0.272</v>
      </c>
      <c r="C60" s="1">
        <v>5.168</v>
      </c>
      <c r="D60" s="1">
        <v>8.568000000000001</v>
      </c>
      <c r="E60" s="1">
        <v>19.04</v>
      </c>
      <c r="F60" s="1">
        <v>17.952</v>
      </c>
      <c r="G60" s="1">
        <v>18.088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0.0</v>
      </c>
      <c r="C61" s="1">
        <v>90.84800000000001</v>
      </c>
      <c r="D61" s="1">
        <v>98.60000000000001</v>
      </c>
      <c r="E61" s="1">
        <v>0.0</v>
      </c>
      <c r="F61" s="1">
        <v>96.152</v>
      </c>
      <c r="G61" s="1">
        <v>53.992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136</v>
      </c>
      <c r="B62" s="1">
        <v>0.0</v>
      </c>
      <c r="C62" s="1">
        <v>0.0</v>
      </c>
      <c r="D62" s="1">
        <v>0.0</v>
      </c>
      <c r="E62" s="1">
        <v>0.0</v>
      </c>
      <c r="F62" s="1">
        <v>2.72</v>
      </c>
      <c r="G62" s="1">
        <v>0.408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18.088</v>
      </c>
      <c r="C2" s="1">
        <v>210.8</v>
      </c>
      <c r="D2" s="1">
        <v>519.52</v>
      </c>
      <c r="E2" s="1">
        <v>1158.72</v>
      </c>
      <c r="F2" s="1">
        <v>718.08</v>
      </c>
      <c r="G2" s="1">
        <v>168.64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18.088</v>
      </c>
      <c r="C3" s="1">
        <v>210.8</v>
      </c>
      <c r="D3" s="1">
        <v>519.52</v>
      </c>
      <c r="E3" s="1">
        <v>1158.72</v>
      </c>
      <c r="F3" s="1">
        <v>718.08</v>
      </c>
      <c r="G3" s="1">
        <v>168.64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9.928</v>
      </c>
      <c r="C4" s="1">
        <v>131.648</v>
      </c>
      <c r="D4" s="1">
        <v>311.44</v>
      </c>
      <c r="E4" s="1">
        <v>659.6</v>
      </c>
      <c r="F4" s="1">
        <v>403.92</v>
      </c>
      <c r="G4" s="1">
        <v>116.416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8.024000000000001</v>
      </c>
      <c r="C5" s="1">
        <v>79.016</v>
      </c>
      <c r="D5" s="1">
        <v>208.08</v>
      </c>
      <c r="E5" s="1">
        <v>499.1200000000001</v>
      </c>
      <c r="F5" s="1">
        <v>314.16</v>
      </c>
      <c r="G5" s="1">
        <v>52.768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7.344</v>
      </c>
      <c r="C6" s="1">
        <v>67.048</v>
      </c>
      <c r="D6" s="1">
        <v>165.92</v>
      </c>
      <c r="E6" s="1">
        <v>161.84</v>
      </c>
      <c r="F6" s="1">
        <v>125.8</v>
      </c>
      <c r="G6" s="1">
        <v>96.83200000000001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0.272</v>
      </c>
      <c r="C7" s="1">
        <v>4.216</v>
      </c>
      <c r="D7" s="1">
        <v>40.664</v>
      </c>
      <c r="E7" s="1">
        <v>24.48</v>
      </c>
      <c r="F7" s="1">
        <v>43.112</v>
      </c>
      <c r="G7" s="1">
        <v>23.528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7.752000000000001</v>
      </c>
      <c r="C8" s="1">
        <v>71.4</v>
      </c>
      <c r="D8" s="1">
        <v>205.36</v>
      </c>
      <c r="E8" s="1">
        <v>186.32</v>
      </c>
      <c r="F8" s="1">
        <v>168.64</v>
      </c>
      <c r="G8" s="1">
        <v>120.224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0.272</v>
      </c>
      <c r="C9" s="1">
        <v>7.616000000000001</v>
      </c>
      <c r="D9" s="1">
        <v>1.768</v>
      </c>
      <c r="E9" s="1">
        <v>312.8</v>
      </c>
      <c r="F9" s="1">
        <v>144.16</v>
      </c>
      <c r="G9" s="1">
        <v>-67.592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-1.36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0.0</v>
      </c>
      <c r="C11" s="1">
        <v>10.064</v>
      </c>
      <c r="D11" s="1">
        <v>7.072000000000001</v>
      </c>
      <c r="E11" s="1">
        <v>22.712</v>
      </c>
      <c r="F11" s="1">
        <v>43.112</v>
      </c>
      <c r="G11" s="1">
        <v>118.864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-1.36</v>
      </c>
      <c r="C12" s="1">
        <v>10.064</v>
      </c>
      <c r="D12" s="1">
        <v>7.072000000000001</v>
      </c>
      <c r="E12" s="1">
        <v>22.712</v>
      </c>
      <c r="F12" s="1">
        <v>43.112</v>
      </c>
      <c r="G12" s="1">
        <v>118.864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0.0</v>
      </c>
      <c r="C13" s="1">
        <v>2.176</v>
      </c>
      <c r="D13" s="1">
        <v>5.032</v>
      </c>
      <c r="E13" s="1">
        <v>26.384</v>
      </c>
      <c r="F13" s="1">
        <v>54.944</v>
      </c>
      <c r="G13" s="1">
        <v>29.24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0.272</v>
      </c>
      <c r="C14" s="1">
        <v>9.928</v>
      </c>
      <c r="D14" s="1">
        <v>14.008</v>
      </c>
      <c r="E14" s="1">
        <v>361.76</v>
      </c>
      <c r="F14" s="1">
        <v>242.08</v>
      </c>
      <c r="G14" s="1">
        <v>80.512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-0.136</v>
      </c>
      <c r="E15" s="1">
        <v>0.0</v>
      </c>
      <c r="F15" s="1">
        <v>-0.544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0.272</v>
      </c>
      <c r="C16" s="1">
        <v>9.928</v>
      </c>
      <c r="D16" s="1">
        <v>13.872</v>
      </c>
      <c r="E16" s="1">
        <v>361.76</v>
      </c>
      <c r="F16" s="1">
        <v>242.08</v>
      </c>
      <c r="G16" s="1">
        <v>80.512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0.272</v>
      </c>
      <c r="C17" s="1">
        <v>3.4</v>
      </c>
      <c r="D17" s="1">
        <v>31.416</v>
      </c>
      <c r="E17" s="1">
        <v>85.816</v>
      </c>
      <c r="F17" s="1">
        <v>50.59200000000001</v>
      </c>
      <c r="G17" s="1">
        <v>6.800000000000001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-3.808</v>
      </c>
      <c r="C18" s="1">
        <v>6.392</v>
      </c>
      <c r="D18" s="1">
        <v>-17.408</v>
      </c>
      <c r="E18" s="1">
        <v>275.944</v>
      </c>
      <c r="F18" s="1">
        <v>191.76</v>
      </c>
      <c r="G18" s="1">
        <v>73.57600000000001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-3.808</v>
      </c>
      <c r="C19" s="1">
        <v>6.392</v>
      </c>
      <c r="D19" s="1">
        <v>-17.408</v>
      </c>
      <c r="E19" s="1">
        <v>275.944</v>
      </c>
      <c r="F19" s="1">
        <v>191.76</v>
      </c>
      <c r="G19" s="1">
        <v>73.57600000000001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1">
        <v>0.0</v>
      </c>
      <c r="C20" s="1">
        <v>0.0</v>
      </c>
      <c r="D20" s="1">
        <v>0.0</v>
      </c>
      <c r="E20" s="1">
        <v>-0.408</v>
      </c>
      <c r="F20" s="1">
        <v>4.352</v>
      </c>
      <c r="G20" s="1">
        <v>-0.8160000000000001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-3.808</v>
      </c>
      <c r="C21" s="1">
        <v>6.392</v>
      </c>
      <c r="D21" s="1">
        <v>-17.408</v>
      </c>
      <c r="E21" s="1">
        <v>274.72</v>
      </c>
      <c r="F21" s="1">
        <v>195.84</v>
      </c>
      <c r="G21" s="1">
        <v>72.62400000000001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-3.808</v>
      </c>
      <c r="C22" s="1">
        <v>6.392</v>
      </c>
      <c r="D22" s="1">
        <v>-17.408</v>
      </c>
      <c r="E22" s="1">
        <v>274.72</v>
      </c>
      <c r="F22" s="1">
        <v>195.84</v>
      </c>
      <c r="G22" s="1">
        <v>72.62400000000001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-3.808</v>
      </c>
      <c r="C23" s="1">
        <v>6.392</v>
      </c>
      <c r="D23" s="1">
        <v>-17.408</v>
      </c>
      <c r="E23" s="1">
        <v>274.72</v>
      </c>
      <c r="F23" s="1">
        <v>195.84</v>
      </c>
      <c r="G23" s="1">
        <v>72.62400000000001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0.0</v>
      </c>
      <c r="C25" s="1" t="s">
        <v>160</v>
      </c>
      <c r="D25" s="1" t="s">
        <v>161</v>
      </c>
      <c r="E25" s="1" t="s">
        <v>162</v>
      </c>
      <c r="F25" s="1" t="s">
        <v>163</v>
      </c>
      <c r="G25" s="1" t="s">
        <v>164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0.0</v>
      </c>
      <c r="C26" s="1" t="s">
        <v>160</v>
      </c>
      <c r="D26" s="1" t="s">
        <v>161</v>
      </c>
      <c r="E26" s="1" t="s">
        <v>162</v>
      </c>
      <c r="F26" s="1" t="s">
        <v>163</v>
      </c>
      <c r="G26" s="1" t="s">
        <v>164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1190.0</v>
      </c>
      <c r="C27" s="1">
        <v>1440.0</v>
      </c>
      <c r="D27" s="1">
        <v>1440.0</v>
      </c>
      <c r="E27" s="1">
        <v>1400.0</v>
      </c>
      <c r="F27" s="1">
        <v>1320.0</v>
      </c>
      <c r="G27" s="1">
        <v>1310.0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0.0</v>
      </c>
      <c r="C28" s="1" t="s">
        <v>160</v>
      </c>
      <c r="D28" s="1" t="s">
        <v>161</v>
      </c>
      <c r="E28" s="1" t="s">
        <v>162</v>
      </c>
      <c r="F28" s="1" t="s">
        <v>168</v>
      </c>
      <c r="G28" s="1" t="s">
        <v>169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0.0</v>
      </c>
      <c r="C29" s="1" t="s">
        <v>160</v>
      </c>
      <c r="D29" s="1" t="s">
        <v>161</v>
      </c>
      <c r="E29" s="1" t="s">
        <v>162</v>
      </c>
      <c r="F29" s="1" t="s">
        <v>168</v>
      </c>
      <c r="G29" s="1" t="s">
        <v>169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1190.0</v>
      </c>
      <c r="C30" s="1">
        <v>1440.0</v>
      </c>
      <c r="D30" s="1">
        <v>1440.0</v>
      </c>
      <c r="E30" s="1">
        <v>1410.0</v>
      </c>
      <c r="F30" s="1">
        <v>1330.0</v>
      </c>
      <c r="G30" s="1">
        <v>1340.0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173</v>
      </c>
      <c r="C31" s="1" t="s">
        <v>160</v>
      </c>
      <c r="D31" s="1" t="s">
        <v>174</v>
      </c>
      <c r="E31" s="1" t="s">
        <v>175</v>
      </c>
      <c r="F31" s="1" t="s">
        <v>176</v>
      </c>
      <c r="G31" s="1" t="s">
        <v>177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173</v>
      </c>
      <c r="C32" s="1" t="s">
        <v>160</v>
      </c>
      <c r="D32" s="1" t="s">
        <v>174</v>
      </c>
      <c r="E32" s="1" t="s">
        <v>175</v>
      </c>
      <c r="F32" s="1" t="s">
        <v>179</v>
      </c>
      <c r="G32" s="1" t="s">
        <v>180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116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0.0</v>
      </c>
      <c r="C34" s="1" t="s">
        <v>183</v>
      </c>
      <c r="D34" s="1">
        <v>0.0</v>
      </c>
      <c r="E34" s="1">
        <v>0.0</v>
      </c>
      <c r="F34" s="1">
        <v>0.0</v>
      </c>
      <c r="G34" s="1" t="s">
        <v>184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>
        <v>0.0</v>
      </c>
      <c r="C37" s="1">
        <v>8.024000000000001</v>
      </c>
      <c r="D37" s="1">
        <v>4.896000000000001</v>
      </c>
      <c r="E37" s="1">
        <v>318.24</v>
      </c>
      <c r="F37" s="1">
        <v>155.04</v>
      </c>
      <c r="G37" s="1">
        <v>-61.2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0.272</v>
      </c>
      <c r="C38" s="1">
        <v>7.752000000000001</v>
      </c>
      <c r="D38" s="1">
        <v>2.176</v>
      </c>
      <c r="E38" s="1">
        <v>312.8</v>
      </c>
      <c r="F38" s="1">
        <v>145.52</v>
      </c>
      <c r="G38" s="1">
        <v>-66.36800000000001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0.272</v>
      </c>
      <c r="C39" s="1">
        <v>7.616000000000001</v>
      </c>
      <c r="D39" s="1">
        <v>1.768</v>
      </c>
      <c r="E39" s="1">
        <v>312.8</v>
      </c>
      <c r="F39" s="1">
        <v>144.16</v>
      </c>
      <c r="G39" s="1">
        <v>-67.592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0.0</v>
      </c>
      <c r="C40" s="1">
        <v>10.064</v>
      </c>
      <c r="D40" s="1">
        <v>11.016</v>
      </c>
      <c r="E40" s="1">
        <v>329.12</v>
      </c>
      <c r="F40" s="1">
        <v>168.64</v>
      </c>
      <c r="G40" s="1">
        <v>-53.04000000000001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 t="s">
        <v>191</v>
      </c>
      <c r="C41" s="1" t="s">
        <v>192</v>
      </c>
      <c r="D41" s="1" t="s">
        <v>193</v>
      </c>
      <c r="E41" s="1" t="s">
        <v>194</v>
      </c>
      <c r="F41" s="1" t="s">
        <v>195</v>
      </c>
      <c r="G41" s="1" t="s">
        <v>196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0.272</v>
      </c>
      <c r="C42" s="1">
        <v>1.904</v>
      </c>
      <c r="D42" s="1">
        <v>32.912</v>
      </c>
      <c r="E42" s="1">
        <v>87.992</v>
      </c>
      <c r="F42" s="1">
        <v>55.76000000000001</v>
      </c>
      <c r="G42" s="1">
        <v>6.256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-6.936000000000001</v>
      </c>
      <c r="C43" s="1">
        <v>1.36</v>
      </c>
      <c r="D43" s="1">
        <v>-1.496</v>
      </c>
      <c r="E43" s="1">
        <v>-2.04</v>
      </c>
      <c r="F43" s="1">
        <v>-5.168</v>
      </c>
      <c r="G43" s="1">
        <v>0.544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0.136</v>
      </c>
      <c r="C44" s="1">
        <v>6.256</v>
      </c>
      <c r="D44" s="1">
        <v>8.704</v>
      </c>
      <c r="E44" s="1">
        <v>225.76</v>
      </c>
      <c r="F44" s="1">
        <v>156.4</v>
      </c>
      <c r="G44" s="1">
        <v>49.368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1.904</v>
      </c>
      <c r="C46" s="1">
        <v>31.416</v>
      </c>
      <c r="D46" s="1">
        <v>11.968</v>
      </c>
      <c r="E46" s="1">
        <v>26.248</v>
      </c>
      <c r="F46" s="1">
        <v>7.752000000000001</v>
      </c>
      <c r="G46" s="1">
        <v>4.216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4.624000000000001</v>
      </c>
      <c r="C47" s="1">
        <v>48.82400000000001</v>
      </c>
      <c r="D47" s="1">
        <v>60.248</v>
      </c>
      <c r="E47" s="1">
        <v>70.85600000000001</v>
      </c>
      <c r="F47" s="1">
        <v>47.328</v>
      </c>
      <c r="G47" s="1">
        <v>29.104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2.72</v>
      </c>
      <c r="C48" s="1">
        <v>18.088</v>
      </c>
      <c r="D48" s="1">
        <v>104.992</v>
      </c>
      <c r="E48" s="1">
        <v>91.528</v>
      </c>
      <c r="F48" s="1">
        <v>78.47200000000001</v>
      </c>
      <c r="G48" s="1">
        <v>67.72800000000001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0.272</v>
      </c>
      <c r="C49" s="1">
        <v>4.216</v>
      </c>
      <c r="D49" s="1">
        <v>40.664</v>
      </c>
      <c r="E49" s="1">
        <v>24.48</v>
      </c>
      <c r="F49" s="1">
        <v>43.112</v>
      </c>
      <c r="G49" s="1">
        <v>23.528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0.136</v>
      </c>
      <c r="C50" s="1">
        <v>2.04</v>
      </c>
      <c r="D50" s="1">
        <v>6.12</v>
      </c>
      <c r="E50" s="1">
        <v>10.608</v>
      </c>
      <c r="F50" s="1">
        <v>12.92</v>
      </c>
      <c r="G50" s="1">
        <v>8.16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1">
        <v>0.0</v>
      </c>
      <c r="C51" s="1">
        <v>0.136</v>
      </c>
      <c r="D51" s="1">
        <v>26.248</v>
      </c>
      <c r="E51" s="1">
        <v>-8.024000000000001</v>
      </c>
      <c r="F51" s="1">
        <v>1.36</v>
      </c>
      <c r="G51" s="1">
        <v>1.496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0.272</v>
      </c>
      <c r="C52" s="1">
        <v>0.8160000000000001</v>
      </c>
      <c r="D52" s="1">
        <v>19.312</v>
      </c>
      <c r="E52" s="1">
        <v>-2.584</v>
      </c>
      <c r="F52" s="1">
        <v>-0.8160000000000001</v>
      </c>
      <c r="G52" s="1">
        <v>2.176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0.8160000000000001</v>
      </c>
      <c r="C53" s="1">
        <v>6.12</v>
      </c>
      <c r="D53" s="1">
        <v>80.64800000000001</v>
      </c>
      <c r="E53" s="1">
        <v>41.072</v>
      </c>
      <c r="F53" s="1">
        <v>22.032</v>
      </c>
      <c r="G53" s="1">
        <v>45.42400000000001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0.8160000000000001</v>
      </c>
      <c r="C54" s="1">
        <v>7.072000000000001</v>
      </c>
      <c r="D54" s="1">
        <v>126.344</v>
      </c>
      <c r="E54" s="1">
        <v>30.328</v>
      </c>
      <c r="F54" s="1">
        <v>22.576</v>
      </c>
      <c r="G54" s="1">
        <v>49.368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 t="s">
        <v>212</v>
      </c>
      <c r="D3" s="1" t="s">
        <v>213</v>
      </c>
      <c r="E3" s="1" t="s">
        <v>214</v>
      </c>
      <c r="F3" s="1" t="s">
        <v>215</v>
      </c>
      <c r="G3" s="1" t="s">
        <v>216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>
        <v>0.0</v>
      </c>
      <c r="C4" s="1" t="s">
        <v>218</v>
      </c>
      <c r="D4" s="1" t="s">
        <v>219</v>
      </c>
      <c r="E4" s="1" t="s">
        <v>220</v>
      </c>
      <c r="F4" s="1" t="s">
        <v>221</v>
      </c>
      <c r="G4" s="1" t="s">
        <v>222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223</v>
      </c>
      <c r="B5" s="1">
        <v>0.0</v>
      </c>
      <c r="C5" s="1" t="s">
        <v>224</v>
      </c>
      <c r="D5" s="1" t="s">
        <v>225</v>
      </c>
      <c r="E5" s="1" t="s">
        <v>226</v>
      </c>
      <c r="F5" s="1" t="s">
        <v>227</v>
      </c>
      <c r="G5" s="1" t="s">
        <v>228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229</v>
      </c>
      <c r="B6" s="1">
        <v>0.0</v>
      </c>
      <c r="C6" s="1" t="s">
        <v>224</v>
      </c>
      <c r="D6" s="1" t="s">
        <v>225</v>
      </c>
      <c r="E6" s="1" t="s">
        <v>230</v>
      </c>
      <c r="F6" s="1" t="s">
        <v>231</v>
      </c>
      <c r="G6" s="1" t="s">
        <v>232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 t="s">
        <v>235</v>
      </c>
      <c r="C8" s="1" t="s">
        <v>236</v>
      </c>
      <c r="D8" s="1" t="s">
        <v>237</v>
      </c>
      <c r="E8" s="1" t="s">
        <v>238</v>
      </c>
      <c r="F8" s="1" t="s">
        <v>239</v>
      </c>
      <c r="G8" s="1" t="s">
        <v>240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241</v>
      </c>
      <c r="B9" s="1" t="s">
        <v>242</v>
      </c>
      <c r="C9" s="1" t="s">
        <v>243</v>
      </c>
      <c r="D9" s="1" t="s">
        <v>244</v>
      </c>
      <c r="E9" s="1" t="s">
        <v>245</v>
      </c>
      <c r="F9" s="1" t="s">
        <v>246</v>
      </c>
      <c r="G9" s="1" t="s">
        <v>247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248</v>
      </c>
      <c r="B10" s="1">
        <v>0.0</v>
      </c>
      <c r="C10" s="1" t="s">
        <v>249</v>
      </c>
      <c r="D10" s="1" t="s">
        <v>250</v>
      </c>
      <c r="E10" s="1" t="s">
        <v>251</v>
      </c>
      <c r="F10" s="1" t="s">
        <v>252</v>
      </c>
      <c r="G10" s="1" t="s">
        <v>253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254</v>
      </c>
      <c r="B11" s="1" t="s">
        <v>255</v>
      </c>
      <c r="C11" s="1" t="s">
        <v>256</v>
      </c>
      <c r="D11" s="1" t="s">
        <v>257</v>
      </c>
      <c r="E11" s="1" t="s">
        <v>258</v>
      </c>
      <c r="F11" s="1" t="s">
        <v>259</v>
      </c>
      <c r="G11" s="1" t="s">
        <v>260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261</v>
      </c>
      <c r="B12" s="1" t="s">
        <v>255</v>
      </c>
      <c r="C12" s="1" t="s">
        <v>262</v>
      </c>
      <c r="D12" s="1" t="s">
        <v>263</v>
      </c>
      <c r="E12" s="1" t="s">
        <v>264</v>
      </c>
      <c r="F12" s="1" t="s">
        <v>265</v>
      </c>
      <c r="G12" s="1" t="s">
        <v>266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267</v>
      </c>
      <c r="B13" s="1" t="s">
        <v>268</v>
      </c>
      <c r="C13" s="1" t="s">
        <v>269</v>
      </c>
      <c r="D13" s="1" t="s">
        <v>270</v>
      </c>
      <c r="E13" s="1" t="s">
        <v>271</v>
      </c>
      <c r="F13" s="1" t="s">
        <v>272</v>
      </c>
      <c r="G13" s="1" t="s">
        <v>273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274</v>
      </c>
      <c r="B14" s="1" t="s">
        <v>268</v>
      </c>
      <c r="C14" s="1" t="s">
        <v>269</v>
      </c>
      <c r="D14" s="1" t="s">
        <v>270</v>
      </c>
      <c r="E14" s="1" t="s">
        <v>275</v>
      </c>
      <c r="F14" s="1" t="s">
        <v>276</v>
      </c>
      <c r="G14" s="1" t="s">
        <v>277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278</v>
      </c>
      <c r="B15" s="1" t="s">
        <v>268</v>
      </c>
      <c r="C15" s="1" t="s">
        <v>269</v>
      </c>
      <c r="D15" s="1" t="s">
        <v>270</v>
      </c>
      <c r="E15" s="1" t="s">
        <v>275</v>
      </c>
      <c r="F15" s="1" t="s">
        <v>276</v>
      </c>
      <c r="G15" s="1" t="s">
        <v>277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279</v>
      </c>
      <c r="B16" s="1" t="s">
        <v>280</v>
      </c>
      <c r="C16" s="1" t="s">
        <v>281</v>
      </c>
      <c r="D16" s="1" t="s">
        <v>282</v>
      </c>
      <c r="E16" s="1" t="s">
        <v>283</v>
      </c>
      <c r="F16" s="1" t="s">
        <v>284</v>
      </c>
      <c r="G16" s="1" t="s">
        <v>285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286</v>
      </c>
      <c r="B17" s="1">
        <v>0.0</v>
      </c>
      <c r="C17" s="1" t="s">
        <v>287</v>
      </c>
      <c r="D17" s="1" t="s">
        <v>288</v>
      </c>
      <c r="E17" s="1" t="s">
        <v>289</v>
      </c>
      <c r="F17" s="1">
        <v>0.408</v>
      </c>
      <c r="G17" s="1" t="s">
        <v>290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291</v>
      </c>
      <c r="B18" s="1">
        <v>0.0</v>
      </c>
      <c r="C18" s="1" t="s">
        <v>287</v>
      </c>
      <c r="D18" s="1" t="s">
        <v>288</v>
      </c>
      <c r="E18" s="1" t="s">
        <v>289</v>
      </c>
      <c r="F18" s="1">
        <v>0.408</v>
      </c>
      <c r="G18" s="1" t="s">
        <v>290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292</v>
      </c>
      <c r="B20" s="1">
        <v>0.0</v>
      </c>
      <c r="C20" s="1">
        <v>0.272</v>
      </c>
      <c r="D20" s="1" t="s">
        <v>293</v>
      </c>
      <c r="E20" s="1" t="s">
        <v>294</v>
      </c>
      <c r="F20" s="1" t="s">
        <v>295</v>
      </c>
      <c r="G20" s="1" t="s">
        <v>296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297</v>
      </c>
      <c r="B21" s="1">
        <v>0.0</v>
      </c>
      <c r="C21" s="1" t="s">
        <v>298</v>
      </c>
      <c r="D21" s="1" t="s">
        <v>299</v>
      </c>
      <c r="E21" s="1" t="s">
        <v>300</v>
      </c>
      <c r="F21" s="1" t="s">
        <v>301</v>
      </c>
      <c r="G21" s="1" t="s">
        <v>302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303</v>
      </c>
      <c r="B22" s="1">
        <v>0.0</v>
      </c>
      <c r="C22" s="1" t="s">
        <v>304</v>
      </c>
      <c r="D22" s="1" t="s">
        <v>305</v>
      </c>
      <c r="E22" s="1" t="s">
        <v>306</v>
      </c>
      <c r="F22" s="1" t="s">
        <v>307</v>
      </c>
      <c r="G22" s="1" t="s">
        <v>308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309</v>
      </c>
      <c r="B23" s="1">
        <v>0.0</v>
      </c>
      <c r="C23" s="1" t="s">
        <v>310</v>
      </c>
      <c r="D23" s="1" t="s">
        <v>311</v>
      </c>
      <c r="E23" s="1" t="s">
        <v>312</v>
      </c>
      <c r="F23" s="1" t="s">
        <v>313</v>
      </c>
      <c r="G23" s="1" t="s">
        <v>314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316</v>
      </c>
      <c r="B25" s="1" t="s">
        <v>317</v>
      </c>
      <c r="C25" s="1" t="s">
        <v>318</v>
      </c>
      <c r="D25" s="1" t="s">
        <v>319</v>
      </c>
      <c r="E25" s="1" t="s">
        <v>320</v>
      </c>
      <c r="F25" s="1" t="s">
        <v>321</v>
      </c>
      <c r="G25" s="1" t="s">
        <v>322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323</v>
      </c>
      <c r="B26" s="1" t="s">
        <v>324</v>
      </c>
      <c r="C26" s="1" t="s">
        <v>324</v>
      </c>
      <c r="D26" s="1" t="s">
        <v>325</v>
      </c>
      <c r="E26" s="1" t="s">
        <v>326</v>
      </c>
      <c r="F26" s="1" t="s">
        <v>327</v>
      </c>
      <c r="G26" s="1" t="s">
        <v>328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329</v>
      </c>
      <c r="B27" s="1" t="s">
        <v>330</v>
      </c>
      <c r="C27" s="1" t="s">
        <v>331</v>
      </c>
      <c r="D27" s="1" t="s">
        <v>332</v>
      </c>
      <c r="E27" s="1" t="s">
        <v>333</v>
      </c>
      <c r="F27" s="1" t="s">
        <v>334</v>
      </c>
      <c r="G27" s="1" t="s">
        <v>213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335</v>
      </c>
      <c r="B28" s="1">
        <v>0.0</v>
      </c>
      <c r="C28" s="1" t="s">
        <v>336</v>
      </c>
      <c r="D28" s="1" t="s">
        <v>337</v>
      </c>
      <c r="E28" s="1">
        <v>0.136</v>
      </c>
      <c r="F28" s="1" t="s">
        <v>338</v>
      </c>
      <c r="G28" s="1" t="s">
        <v>339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1">
        <v>0.0</v>
      </c>
      <c r="C29" s="1">
        <v>5.984</v>
      </c>
      <c r="D29" s="1" t="s">
        <v>341</v>
      </c>
      <c r="E29" s="1" t="s">
        <v>342</v>
      </c>
      <c r="F29" s="1" t="s">
        <v>343</v>
      </c>
      <c r="G29" s="1" t="s">
        <v>344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>
        <v>0.0</v>
      </c>
      <c r="C30" s="1" t="s">
        <v>346</v>
      </c>
      <c r="D30" s="1" t="s">
        <v>347</v>
      </c>
      <c r="E30" s="1" t="s">
        <v>348</v>
      </c>
      <c r="F30" s="1" t="s">
        <v>349</v>
      </c>
      <c r="G30" s="1" t="s">
        <v>350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 t="s">
        <v>352</v>
      </c>
      <c r="D31" s="1" t="s">
        <v>353</v>
      </c>
      <c r="E31" s="1" t="s">
        <v>354</v>
      </c>
      <c r="F31" s="1" t="s">
        <v>355</v>
      </c>
      <c r="G31" s="1" t="s">
        <v>356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358</v>
      </c>
      <c r="B33" s="1" t="s">
        <v>359</v>
      </c>
      <c r="C33" s="1" t="s">
        <v>360</v>
      </c>
      <c r="D33" s="1" t="s">
        <v>361</v>
      </c>
      <c r="E33" s="1" t="s">
        <v>362</v>
      </c>
      <c r="F33" s="1" t="s">
        <v>331</v>
      </c>
      <c r="G33" s="1" t="s">
        <v>363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331</v>
      </c>
      <c r="G34" s="1" t="s">
        <v>363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369</v>
      </c>
      <c r="B35" s="1" t="s">
        <v>370</v>
      </c>
      <c r="C35" s="1" t="s">
        <v>371</v>
      </c>
      <c r="D35" s="1" t="s">
        <v>372</v>
      </c>
      <c r="E35" s="1" t="s">
        <v>373</v>
      </c>
      <c r="F35" s="1" t="s">
        <v>374</v>
      </c>
      <c r="G35" s="1" t="s">
        <v>375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376</v>
      </c>
      <c r="B36" s="1" t="s">
        <v>377</v>
      </c>
      <c r="C36" s="1" t="s">
        <v>378</v>
      </c>
      <c r="D36" s="1" t="s">
        <v>269</v>
      </c>
      <c r="E36" s="1" t="s">
        <v>379</v>
      </c>
      <c r="F36" s="1" t="s">
        <v>374</v>
      </c>
      <c r="G36" s="1" t="s">
        <v>375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380</v>
      </c>
      <c r="B37" s="1" t="s">
        <v>381</v>
      </c>
      <c r="C37" s="1" t="s">
        <v>382</v>
      </c>
      <c r="D37" s="1" t="s">
        <v>383</v>
      </c>
      <c r="E37" s="1" t="s">
        <v>384</v>
      </c>
      <c r="F37" s="1" t="s">
        <v>385</v>
      </c>
      <c r="G37" s="1" t="s">
        <v>386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387</v>
      </c>
      <c r="B38" s="1" t="s">
        <v>388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389</v>
      </c>
      <c r="B39" s="1" t="s">
        <v>390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391</v>
      </c>
      <c r="B40" s="1">
        <v>4.352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392</v>
      </c>
      <c r="B41" s="1" t="s">
        <v>393</v>
      </c>
      <c r="C41" s="1" t="s">
        <v>394</v>
      </c>
      <c r="D41" s="1" t="s">
        <v>395</v>
      </c>
      <c r="E41" s="1" t="s">
        <v>296</v>
      </c>
      <c r="F41" s="1" t="s">
        <v>116</v>
      </c>
      <c r="G41" s="1" t="s">
        <v>396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397</v>
      </c>
      <c r="B42" s="1" t="s">
        <v>398</v>
      </c>
      <c r="C42" s="1" t="s">
        <v>256</v>
      </c>
      <c r="D42" s="1" t="s">
        <v>399</v>
      </c>
      <c r="E42" s="1" t="s">
        <v>400</v>
      </c>
      <c r="F42" s="1" t="s">
        <v>401</v>
      </c>
      <c r="G42" s="1" t="s">
        <v>402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403</v>
      </c>
      <c r="B43" s="1" t="s">
        <v>404</v>
      </c>
      <c r="C43" s="1" t="s">
        <v>405</v>
      </c>
      <c r="D43" s="1" t="s">
        <v>406</v>
      </c>
      <c r="E43" s="1" t="s">
        <v>296</v>
      </c>
      <c r="F43" s="1" t="s">
        <v>116</v>
      </c>
      <c r="G43" s="1" t="s">
        <v>407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408</v>
      </c>
      <c r="B44" s="1" t="s">
        <v>409</v>
      </c>
      <c r="C44" s="1" t="s">
        <v>410</v>
      </c>
      <c r="D44" s="1" t="s">
        <v>411</v>
      </c>
      <c r="E44" s="1" t="s">
        <v>412</v>
      </c>
      <c r="F44" s="1" t="s">
        <v>413</v>
      </c>
      <c r="G44" s="1" t="s">
        <v>414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416</v>
      </c>
      <c r="B46" s="1">
        <v>0.0</v>
      </c>
      <c r="C46" s="1">
        <v>0.0</v>
      </c>
      <c r="D46" s="1" t="s">
        <v>417</v>
      </c>
      <c r="E46" s="1" t="s">
        <v>418</v>
      </c>
      <c r="F46" s="1" t="s">
        <v>419</v>
      </c>
      <c r="G46" s="1" t="s">
        <v>420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421</v>
      </c>
      <c r="B47" s="1">
        <v>0.0</v>
      </c>
      <c r="C47" s="1" t="s">
        <v>422</v>
      </c>
      <c r="D47" s="1" t="s">
        <v>423</v>
      </c>
      <c r="E47" s="1" t="s">
        <v>424</v>
      </c>
      <c r="F47" s="1" t="s">
        <v>425</v>
      </c>
      <c r="G47" s="1" t="s">
        <v>426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427</v>
      </c>
      <c r="B48" s="1">
        <v>0.0</v>
      </c>
      <c r="C48" s="1">
        <v>0.0</v>
      </c>
      <c r="D48" s="1" t="s">
        <v>428</v>
      </c>
      <c r="E48" s="1">
        <v>0.0</v>
      </c>
      <c r="F48" s="1" t="s">
        <v>429</v>
      </c>
      <c r="G48" s="1" t="s">
        <v>430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431</v>
      </c>
      <c r="B49" s="1">
        <v>0.0</v>
      </c>
      <c r="C49" s="1">
        <v>0.0</v>
      </c>
      <c r="D49" s="1" t="s">
        <v>432</v>
      </c>
      <c r="E49" s="1">
        <v>0.136</v>
      </c>
      <c r="F49" s="1" t="s">
        <v>433</v>
      </c>
      <c r="G49" s="1" t="s">
        <v>434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435</v>
      </c>
      <c r="B50" s="1">
        <v>0.0</v>
      </c>
      <c r="C50" s="1">
        <v>0.0</v>
      </c>
      <c r="D50" s="1" t="s">
        <v>436</v>
      </c>
      <c r="E50" s="1">
        <v>0.136</v>
      </c>
      <c r="F50" s="1" t="s">
        <v>437</v>
      </c>
      <c r="G50" s="1" t="s">
        <v>438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439</v>
      </c>
      <c r="B51" s="1">
        <v>0.0</v>
      </c>
      <c r="C51" s="1">
        <v>-0.136</v>
      </c>
      <c r="D51" s="1" t="s">
        <v>440</v>
      </c>
      <c r="E51" s="1">
        <v>0.0</v>
      </c>
      <c r="F51" s="1" t="s">
        <v>441</v>
      </c>
      <c r="G51" s="1" t="s">
        <v>442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443</v>
      </c>
      <c r="B52" s="1">
        <v>0.0</v>
      </c>
      <c r="C52" s="1">
        <v>-0.136</v>
      </c>
      <c r="D52" s="1" t="s">
        <v>440</v>
      </c>
      <c r="E52" s="1">
        <v>0.0</v>
      </c>
      <c r="F52" s="1" t="s">
        <v>444</v>
      </c>
      <c r="G52" s="1" t="s">
        <v>445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446</v>
      </c>
      <c r="B53" s="1">
        <v>0.0</v>
      </c>
      <c r="C53" s="1">
        <v>0.0</v>
      </c>
      <c r="D53" s="1" t="s">
        <v>447</v>
      </c>
      <c r="E53" s="1">
        <v>0.0</v>
      </c>
      <c r="F53" s="1" t="s">
        <v>448</v>
      </c>
      <c r="G53" s="1" t="s">
        <v>449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450</v>
      </c>
      <c r="B54" s="1">
        <v>0.0</v>
      </c>
      <c r="C54" s="1">
        <v>-0.136</v>
      </c>
      <c r="D54" s="1" t="s">
        <v>451</v>
      </c>
      <c r="E54" s="1">
        <v>0.0</v>
      </c>
      <c r="F54" s="1" t="s">
        <v>452</v>
      </c>
      <c r="G54" s="1" t="s">
        <v>453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454</v>
      </c>
      <c r="B55" s="1">
        <v>0.0</v>
      </c>
      <c r="C55" s="1" t="s">
        <v>455</v>
      </c>
      <c r="D55" s="1" t="s">
        <v>456</v>
      </c>
      <c r="E55" s="1" t="s">
        <v>457</v>
      </c>
      <c r="F55" s="1" t="s">
        <v>458</v>
      </c>
      <c r="G55" s="1" t="s">
        <v>459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460</v>
      </c>
      <c r="B56" s="1">
        <v>0.0</v>
      </c>
      <c r="C56" s="1">
        <v>0.0</v>
      </c>
      <c r="D56" s="1" t="s">
        <v>461</v>
      </c>
      <c r="E56" s="1" t="s">
        <v>462</v>
      </c>
      <c r="F56" s="1" t="s">
        <v>463</v>
      </c>
      <c r="G56" s="1" t="s">
        <v>464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465</v>
      </c>
      <c r="B57" s="1">
        <v>0.0</v>
      </c>
      <c r="C57" s="1">
        <v>0.272</v>
      </c>
      <c r="D57" s="1" t="s">
        <v>466</v>
      </c>
      <c r="E57" s="1" t="s">
        <v>467</v>
      </c>
      <c r="F57" s="1" t="s">
        <v>468</v>
      </c>
      <c r="G57" s="1" t="s">
        <v>469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470</v>
      </c>
      <c r="B58" s="1">
        <v>0.0</v>
      </c>
      <c r="C58" s="1">
        <v>0.0</v>
      </c>
      <c r="D58" s="1" t="s">
        <v>471</v>
      </c>
      <c r="E58" s="1" t="s">
        <v>472</v>
      </c>
      <c r="F58" s="1" t="s">
        <v>296</v>
      </c>
      <c r="G58" s="1" t="s">
        <v>473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474</v>
      </c>
      <c r="B59" s="1">
        <v>0.0</v>
      </c>
      <c r="C59" s="1">
        <v>0.0</v>
      </c>
      <c r="D59" s="1">
        <v>0.0</v>
      </c>
      <c r="E59" s="1" t="s">
        <v>475</v>
      </c>
      <c r="F59" s="1" t="s">
        <v>476</v>
      </c>
      <c r="G59" s="1" t="s">
        <v>477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478</v>
      </c>
      <c r="B60" s="1">
        <v>0.0</v>
      </c>
      <c r="C60" s="1">
        <v>0.0</v>
      </c>
      <c r="D60" s="1">
        <v>0.0</v>
      </c>
      <c r="E60" s="1" t="s">
        <v>479</v>
      </c>
      <c r="F60" s="1" t="s">
        <v>480</v>
      </c>
      <c r="G60" s="1" t="s">
        <v>374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481</v>
      </c>
      <c r="B61" s="1">
        <v>0.0</v>
      </c>
      <c r="C61" s="1">
        <v>-0.408</v>
      </c>
      <c r="D61" s="1" t="s">
        <v>482</v>
      </c>
      <c r="E61" s="1" t="s">
        <v>483</v>
      </c>
      <c r="F61" s="1" t="s">
        <v>484</v>
      </c>
      <c r="G61" s="1" t="s">
        <v>485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486</v>
      </c>
      <c r="B62" s="1">
        <v>0.0</v>
      </c>
      <c r="C62" s="1">
        <v>3.944</v>
      </c>
      <c r="D62" s="1" t="s">
        <v>487</v>
      </c>
      <c r="E62" s="1" t="s">
        <v>488</v>
      </c>
      <c r="F62" s="1" t="s">
        <v>489</v>
      </c>
      <c r="G62" s="1" t="s">
        <v>490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491</v>
      </c>
      <c r="B63" s="1">
        <v>0.0</v>
      </c>
      <c r="C63" s="1">
        <v>0.0</v>
      </c>
      <c r="D63" s="1">
        <v>0.0</v>
      </c>
      <c r="E63" s="1" t="s">
        <v>492</v>
      </c>
      <c r="F63" s="1" t="s">
        <v>493</v>
      </c>
      <c r="G63" s="1" t="s">
        <v>494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495</v>
      </c>
      <c r="B64" s="1">
        <v>0.0</v>
      </c>
      <c r="C64" s="1">
        <v>0.0</v>
      </c>
      <c r="D64" s="1">
        <v>0.0</v>
      </c>
      <c r="E64" s="1" t="s">
        <v>492</v>
      </c>
      <c r="F64" s="1" t="s">
        <v>493</v>
      </c>
      <c r="G64" s="1" t="s">
        <v>494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497</v>
      </c>
      <c r="B66" s="1">
        <v>0.0</v>
      </c>
      <c r="C66" s="1">
        <v>0.0</v>
      </c>
      <c r="D66" s="1" t="s">
        <v>498</v>
      </c>
      <c r="E66" s="1" t="s">
        <v>499</v>
      </c>
      <c r="F66" s="1" t="s">
        <v>500</v>
      </c>
      <c r="G66" s="1" t="s">
        <v>501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502</v>
      </c>
      <c r="B67" s="1">
        <v>0.0</v>
      </c>
      <c r="C67" s="1">
        <v>0.0</v>
      </c>
      <c r="D67" s="1" t="s">
        <v>503</v>
      </c>
      <c r="E67" s="1" t="s">
        <v>504</v>
      </c>
      <c r="F67" s="1" t="s">
        <v>505</v>
      </c>
      <c r="G67" s="1" t="s">
        <v>506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507</v>
      </c>
      <c r="B68" s="1">
        <v>0.0</v>
      </c>
      <c r="C68" s="1">
        <v>0.0</v>
      </c>
      <c r="D68" s="1">
        <v>0.0</v>
      </c>
      <c r="E68" s="1" t="s">
        <v>508</v>
      </c>
      <c r="F68" s="1" t="s">
        <v>509</v>
      </c>
      <c r="G68" s="1" t="s">
        <v>510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511</v>
      </c>
      <c r="B69" s="1">
        <v>0.0</v>
      </c>
      <c r="C69" s="1">
        <v>0.0</v>
      </c>
      <c r="D69" s="1" t="s">
        <v>512</v>
      </c>
      <c r="E69" s="1" t="s">
        <v>513</v>
      </c>
      <c r="F69" s="1" t="s">
        <v>514</v>
      </c>
      <c r="G69" s="1" t="s">
        <v>515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516</v>
      </c>
      <c r="B70" s="1">
        <v>0.0</v>
      </c>
      <c r="C70" s="1">
        <v>0.0</v>
      </c>
      <c r="D70" s="1" t="s">
        <v>517</v>
      </c>
      <c r="E70" s="1" t="s">
        <v>518</v>
      </c>
      <c r="F70" s="1" t="s">
        <v>519</v>
      </c>
      <c r="G70" s="1" t="s">
        <v>520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521</v>
      </c>
      <c r="B71" s="1">
        <v>0.0</v>
      </c>
      <c r="C71" s="1">
        <v>0.0</v>
      </c>
      <c r="D71" s="1">
        <v>0.0</v>
      </c>
      <c r="E71" s="1" t="s">
        <v>522</v>
      </c>
      <c r="F71" s="1" t="s">
        <v>523</v>
      </c>
      <c r="G71" s="1" t="s">
        <v>524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525</v>
      </c>
      <c r="B72" s="1">
        <v>0.0</v>
      </c>
      <c r="C72" s="1">
        <v>0.0</v>
      </c>
      <c r="D72" s="1">
        <v>0.0</v>
      </c>
      <c r="E72" s="1" t="s">
        <v>526</v>
      </c>
      <c r="F72" s="1" t="s">
        <v>527</v>
      </c>
      <c r="G72" s="1" t="s">
        <v>528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529</v>
      </c>
      <c r="B73" s="1">
        <v>0.0</v>
      </c>
      <c r="C73" s="1">
        <v>0.0</v>
      </c>
      <c r="D73" s="1" t="s">
        <v>530</v>
      </c>
      <c r="E73" s="1" t="s">
        <v>531</v>
      </c>
      <c r="F73" s="1" t="s">
        <v>532</v>
      </c>
      <c r="G73" s="1" t="s">
        <v>533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534</v>
      </c>
      <c r="B74" s="1">
        <v>0.0</v>
      </c>
      <c r="C74" s="1">
        <v>0.0</v>
      </c>
      <c r="D74" s="1">
        <v>0.0</v>
      </c>
      <c r="E74" s="1" t="s">
        <v>535</v>
      </c>
      <c r="F74" s="1" t="s">
        <v>536</v>
      </c>
      <c r="G74" s="1" t="s">
        <v>537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538</v>
      </c>
      <c r="B75" s="1">
        <v>0.0</v>
      </c>
      <c r="C75" s="1">
        <v>0.0</v>
      </c>
      <c r="D75" s="1" t="s">
        <v>539</v>
      </c>
      <c r="E75" s="1" t="s">
        <v>540</v>
      </c>
      <c r="F75" s="1" t="s">
        <v>541</v>
      </c>
      <c r="G75" s="1" t="s">
        <v>542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543</v>
      </c>
      <c r="B76" s="1">
        <v>0.0</v>
      </c>
      <c r="C76" s="1">
        <v>0.0</v>
      </c>
      <c r="D76" s="1" t="s">
        <v>544</v>
      </c>
      <c r="E76" s="1" t="s">
        <v>545</v>
      </c>
      <c r="F76" s="1" t="s">
        <v>546</v>
      </c>
      <c r="G76" s="1" t="s">
        <v>547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548</v>
      </c>
      <c r="B77" s="1">
        <v>0.0</v>
      </c>
      <c r="C77" s="1">
        <v>0.0</v>
      </c>
      <c r="D77" s="1">
        <v>0.0</v>
      </c>
      <c r="E77" s="1" t="s">
        <v>549</v>
      </c>
      <c r="F77" s="1" t="s">
        <v>550</v>
      </c>
      <c r="G77" s="1" t="s">
        <v>551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552</v>
      </c>
      <c r="B78" s="1">
        <v>0.0</v>
      </c>
      <c r="C78" s="1">
        <v>0.0</v>
      </c>
      <c r="D78" s="1" t="s">
        <v>553</v>
      </c>
      <c r="E78" s="1" t="s">
        <v>554</v>
      </c>
      <c r="F78" s="1" t="s">
        <v>555</v>
      </c>
      <c r="G78" s="1" t="s">
        <v>556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557</v>
      </c>
      <c r="B79" s="1">
        <v>0.0</v>
      </c>
      <c r="C79" s="1">
        <v>0.0</v>
      </c>
      <c r="D79" s="1">
        <v>0.0</v>
      </c>
      <c r="E79" s="1">
        <v>0.0</v>
      </c>
      <c r="F79" s="1" t="s">
        <v>558</v>
      </c>
      <c r="G79" s="1" t="s">
        <v>559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560</v>
      </c>
      <c r="B80" s="1">
        <v>0.0</v>
      </c>
      <c r="C80" s="1">
        <v>0.0</v>
      </c>
      <c r="D80" s="1">
        <v>0.0</v>
      </c>
      <c r="E80" s="1">
        <v>0.0</v>
      </c>
      <c r="F80" s="1" t="s">
        <v>561</v>
      </c>
      <c r="G80" s="1" t="s">
        <v>562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563</v>
      </c>
      <c r="B81" s="1">
        <v>0.0</v>
      </c>
      <c r="C81" s="1">
        <v>0.0</v>
      </c>
      <c r="D81" s="1">
        <v>0.0</v>
      </c>
      <c r="E81" s="1" t="s">
        <v>564</v>
      </c>
      <c r="F81" s="1" t="s">
        <v>565</v>
      </c>
      <c r="G81" s="1" t="s">
        <v>566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567</v>
      </c>
      <c r="B82" s="1">
        <v>0.0</v>
      </c>
      <c r="C82" s="1">
        <v>0.0</v>
      </c>
      <c r="D82" s="1">
        <v>0.0</v>
      </c>
      <c r="E82" s="1" t="s">
        <v>568</v>
      </c>
      <c r="F82" s="1" t="s">
        <v>569</v>
      </c>
      <c r="G82" s="1" t="s">
        <v>570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571</v>
      </c>
      <c r="B83" s="1">
        <v>0.0</v>
      </c>
      <c r="C83" s="1">
        <v>0.0</v>
      </c>
      <c r="D83" s="1">
        <v>0.0</v>
      </c>
      <c r="E83" s="1">
        <v>27.2</v>
      </c>
      <c r="F83" s="1" t="s">
        <v>572</v>
      </c>
      <c r="G83" s="1" t="s">
        <v>573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574</v>
      </c>
      <c r="B84" s="1">
        <v>0.0</v>
      </c>
      <c r="C84" s="1">
        <v>0.0</v>
      </c>
      <c r="D84" s="1">
        <v>0.0</v>
      </c>
      <c r="E84" s="1">
        <v>27.2</v>
      </c>
      <c r="F84" s="1" t="s">
        <v>572</v>
      </c>
      <c r="G84" s="1" t="s">
        <v>573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575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576</v>
      </c>
      <c r="B86" s="1">
        <v>0.0</v>
      </c>
      <c r="C86" s="1">
        <v>0.0</v>
      </c>
      <c r="D86" s="1">
        <v>0.0</v>
      </c>
      <c r="E86" s="1" t="s">
        <v>577</v>
      </c>
      <c r="F86" s="1" t="s">
        <v>578</v>
      </c>
      <c r="G86" s="1" t="s">
        <v>579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580</v>
      </c>
      <c r="B87" s="1">
        <v>0.0</v>
      </c>
      <c r="C87" s="1">
        <v>0.0</v>
      </c>
      <c r="D87" s="1">
        <v>0.0</v>
      </c>
      <c r="E87" s="1" t="s">
        <v>581</v>
      </c>
      <c r="F87" s="1" t="s">
        <v>582</v>
      </c>
      <c r="G87" s="1" t="s">
        <v>583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584</v>
      </c>
      <c r="B88" s="1">
        <v>0.0</v>
      </c>
      <c r="C88" s="1">
        <v>0.0</v>
      </c>
      <c r="D88" s="1">
        <v>0.0</v>
      </c>
      <c r="E88" s="1">
        <v>0.0</v>
      </c>
      <c r="F88" s="1" t="s">
        <v>585</v>
      </c>
      <c r="G88" s="1" t="s">
        <v>586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587</v>
      </c>
      <c r="B89" s="1">
        <v>0.0</v>
      </c>
      <c r="C89" s="1">
        <v>0.0</v>
      </c>
      <c r="D89" s="1">
        <v>0.0</v>
      </c>
      <c r="E89" s="1" t="s">
        <v>588</v>
      </c>
      <c r="F89" s="1" t="s">
        <v>589</v>
      </c>
      <c r="G89" s="1" t="s">
        <v>590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591</v>
      </c>
      <c r="B90" s="1">
        <v>0.0</v>
      </c>
      <c r="C90" s="1">
        <v>0.0</v>
      </c>
      <c r="D90" s="1">
        <v>0.0</v>
      </c>
      <c r="E90" s="1" t="s">
        <v>592</v>
      </c>
      <c r="F90" s="1" t="s">
        <v>593</v>
      </c>
      <c r="G90" s="1" t="s">
        <v>594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595</v>
      </c>
      <c r="B91" s="1">
        <v>0.0</v>
      </c>
      <c r="C91" s="1">
        <v>0.0</v>
      </c>
      <c r="D91" s="1">
        <v>0.0</v>
      </c>
      <c r="E91" s="1">
        <v>0.0</v>
      </c>
      <c r="F91" s="1">
        <v>28.424</v>
      </c>
      <c r="G91" s="1" t="s">
        <v>596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597</v>
      </c>
      <c r="B92" s="1">
        <v>0.0</v>
      </c>
      <c r="C92" s="1">
        <v>0.0</v>
      </c>
      <c r="D92" s="1">
        <v>0.0</v>
      </c>
      <c r="E92" s="1">
        <v>0.0</v>
      </c>
      <c r="F92" s="1" t="s">
        <v>598</v>
      </c>
      <c r="G92" s="1" t="s">
        <v>599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600</v>
      </c>
      <c r="B93" s="1">
        <v>0.0</v>
      </c>
      <c r="C93" s="1">
        <v>0.0</v>
      </c>
      <c r="D93" s="1">
        <v>0.0</v>
      </c>
      <c r="E93" s="1" t="s">
        <v>601</v>
      </c>
      <c r="F93" s="1" t="s">
        <v>602</v>
      </c>
      <c r="G93" s="1" t="s">
        <v>603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604</v>
      </c>
      <c r="B94" s="1">
        <v>0.0</v>
      </c>
      <c r="C94" s="1">
        <v>0.0</v>
      </c>
      <c r="D94" s="1">
        <v>0.0</v>
      </c>
      <c r="E94" s="1">
        <v>0.0</v>
      </c>
      <c r="F94" s="1" t="s">
        <v>605</v>
      </c>
      <c r="G94" s="1" t="s">
        <v>606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607</v>
      </c>
      <c r="B95" s="1">
        <v>0.0</v>
      </c>
      <c r="C95" s="1">
        <v>0.0</v>
      </c>
      <c r="D95" s="1">
        <v>0.0</v>
      </c>
      <c r="E95" s="1" t="s">
        <v>608</v>
      </c>
      <c r="F95" s="1">
        <v>0.544</v>
      </c>
      <c r="G95" s="1" t="s">
        <v>609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610</v>
      </c>
      <c r="B96" s="1">
        <v>0.0</v>
      </c>
      <c r="C96" s="1">
        <v>0.0</v>
      </c>
      <c r="D96" s="1">
        <v>0.0</v>
      </c>
      <c r="E96" s="1" t="s">
        <v>611</v>
      </c>
      <c r="F96" s="1" t="s">
        <v>612</v>
      </c>
      <c r="G96" s="1" t="s">
        <v>613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614</v>
      </c>
      <c r="B97" s="1">
        <v>0.0</v>
      </c>
      <c r="C97" s="1">
        <v>0.0</v>
      </c>
      <c r="D97" s="1">
        <v>0.0</v>
      </c>
      <c r="E97" s="1" t="s">
        <v>615</v>
      </c>
      <c r="F97" s="1" t="s">
        <v>616</v>
      </c>
      <c r="G97" s="1" t="s">
        <v>617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618</v>
      </c>
      <c r="B98" s="1">
        <v>0.0</v>
      </c>
      <c r="C98" s="1">
        <v>0.0</v>
      </c>
      <c r="D98" s="1">
        <v>0.0</v>
      </c>
      <c r="E98" s="1" t="s">
        <v>619</v>
      </c>
      <c r="F98" s="1" t="s">
        <v>620</v>
      </c>
      <c r="G98" s="1" t="s">
        <v>621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622</v>
      </c>
      <c r="B99" s="1">
        <v>0.0</v>
      </c>
      <c r="C99" s="1">
        <v>0.0</v>
      </c>
      <c r="D99" s="1">
        <v>0.0</v>
      </c>
      <c r="E99" s="1">
        <v>0.0</v>
      </c>
      <c r="F99" s="1" t="s">
        <v>623</v>
      </c>
      <c r="G99" s="1" t="s">
        <v>624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625</v>
      </c>
      <c r="B100" s="1">
        <v>0.0</v>
      </c>
      <c r="C100" s="1">
        <v>0.0</v>
      </c>
      <c r="D100" s="1">
        <v>0.0</v>
      </c>
      <c r="E100" s="1">
        <v>0.0</v>
      </c>
      <c r="F100" s="1" t="s">
        <v>626</v>
      </c>
      <c r="G100" s="1" t="s">
        <v>627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628</v>
      </c>
      <c r="B101" s="1">
        <v>0.0</v>
      </c>
      <c r="C101" s="1">
        <v>0.0</v>
      </c>
      <c r="D101" s="1">
        <v>0.0</v>
      </c>
      <c r="E101" s="1">
        <v>0.0</v>
      </c>
      <c r="F101" s="1" t="s">
        <v>629</v>
      </c>
      <c r="G101" s="1" t="s">
        <v>630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631</v>
      </c>
      <c r="B102" s="1">
        <v>0.0</v>
      </c>
      <c r="C102" s="1">
        <v>0.0</v>
      </c>
      <c r="D102" s="1">
        <v>0.0</v>
      </c>
      <c r="E102" s="1">
        <v>0.0</v>
      </c>
      <c r="F102" s="1" t="s">
        <v>632</v>
      </c>
      <c r="G102" s="1" t="s">
        <v>633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634</v>
      </c>
      <c r="B103" s="1">
        <v>0.0</v>
      </c>
      <c r="C103" s="1">
        <v>0.0</v>
      </c>
      <c r="D103" s="1">
        <v>0.0</v>
      </c>
      <c r="E103" s="1">
        <v>0.0</v>
      </c>
      <c r="F103" s="1" t="s">
        <v>635</v>
      </c>
      <c r="G103" s="1" t="s">
        <v>636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637</v>
      </c>
      <c r="B104" s="1">
        <v>0.0</v>
      </c>
      <c r="C104" s="1">
        <v>0.0</v>
      </c>
      <c r="D104" s="1">
        <v>0.0</v>
      </c>
      <c r="E104" s="1">
        <v>0.0</v>
      </c>
      <c r="F104" s="1" t="s">
        <v>635</v>
      </c>
      <c r="G104" s="1" t="s">
        <v>636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638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639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640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641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642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643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644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645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646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647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648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649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650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651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652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653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654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655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656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657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658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659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660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661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662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663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664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665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666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667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668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669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670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671</v>
      </c>
      <c r="C1" s="1" t="s">
        <v>672</v>
      </c>
      <c r="D1" s="1" t="s">
        <v>673</v>
      </c>
      <c r="E1" s="1" t="s">
        <v>674</v>
      </c>
      <c r="F1" s="1" t="s">
        <v>675</v>
      </c>
      <c r="G1" s="1" t="s">
        <v>676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677</v>
      </c>
      <c r="B2" s="1" t="s">
        <v>678</v>
      </c>
      <c r="C2" s="1" t="s">
        <v>679</v>
      </c>
      <c r="D2" s="1" t="s">
        <v>680</v>
      </c>
      <c r="E2" s="1" t="s">
        <v>681</v>
      </c>
      <c r="F2" s="1" t="s">
        <v>681</v>
      </c>
      <c r="G2" s="1" t="s">
        <v>682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683</v>
      </c>
      <c r="B3" s="1" t="s">
        <v>682</v>
      </c>
      <c r="C3" s="1" t="s">
        <v>684</v>
      </c>
      <c r="D3" s="1" t="s">
        <v>685</v>
      </c>
      <c r="E3" s="1" t="s">
        <v>686</v>
      </c>
      <c r="F3" s="1" t="s">
        <v>687</v>
      </c>
      <c r="G3" s="1" t="s">
        <v>682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688</v>
      </c>
      <c r="B4" s="1" t="s">
        <v>678</v>
      </c>
      <c r="C4" s="1" t="s">
        <v>679</v>
      </c>
      <c r="D4" s="1" t="s">
        <v>689</v>
      </c>
      <c r="E4" s="1" t="s">
        <v>690</v>
      </c>
      <c r="F4" s="1" t="s">
        <v>691</v>
      </c>
      <c r="G4" s="1" t="s">
        <v>692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683</v>
      </c>
      <c r="B5" s="1" t="s">
        <v>682</v>
      </c>
      <c r="C5" s="1" t="s">
        <v>684</v>
      </c>
      <c r="D5" s="1" t="s">
        <v>693</v>
      </c>
      <c r="E5" s="1" t="s">
        <v>694</v>
      </c>
      <c r="F5" s="1" t="s">
        <v>695</v>
      </c>
      <c r="G5" s="1" t="s">
        <v>696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697</v>
      </c>
      <c r="B6" s="1" t="s">
        <v>698</v>
      </c>
      <c r="C6" s="1" t="s">
        <v>699</v>
      </c>
      <c r="D6" s="1" t="s">
        <v>700</v>
      </c>
      <c r="E6" s="1" t="s">
        <v>701</v>
      </c>
      <c r="F6" s="1" t="s">
        <v>702</v>
      </c>
      <c r="G6" s="1" t="s">
        <v>703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704</v>
      </c>
      <c r="B7" s="1" t="s">
        <v>705</v>
      </c>
      <c r="C7" s="1" t="s">
        <v>682</v>
      </c>
      <c r="D7" s="1" t="s">
        <v>706</v>
      </c>
      <c r="E7" s="1" t="s">
        <v>707</v>
      </c>
      <c r="F7" s="1" t="s">
        <v>708</v>
      </c>
      <c r="G7" s="1" t="s">
        <v>709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710</v>
      </c>
      <c r="B8" s="1" t="s">
        <v>711</v>
      </c>
      <c r="C8" s="1" t="s">
        <v>712</v>
      </c>
      <c r="D8" s="1" t="s">
        <v>712</v>
      </c>
      <c r="E8" s="1" t="s">
        <v>713</v>
      </c>
      <c r="F8" s="1" t="s">
        <v>714</v>
      </c>
      <c r="G8" s="1" t="s">
        <v>707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715</v>
      </c>
      <c r="B9" s="1" t="s">
        <v>716</v>
      </c>
      <c r="C9" s="1" t="s">
        <v>717</v>
      </c>
      <c r="D9" s="1" t="s">
        <v>718</v>
      </c>
      <c r="E9" s="1" t="s">
        <v>719</v>
      </c>
      <c r="F9" s="1" t="s">
        <v>720</v>
      </c>
      <c r="G9" s="1" t="s">
        <v>721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722</v>
      </c>
      <c r="B10" s="1" t="s">
        <v>716</v>
      </c>
      <c r="C10" s="1" t="s">
        <v>717</v>
      </c>
      <c r="D10" s="1" t="s">
        <v>723</v>
      </c>
      <c r="E10" s="1" t="s">
        <v>724</v>
      </c>
      <c r="F10" s="1" t="s">
        <v>725</v>
      </c>
      <c r="G10" s="1" t="s">
        <v>726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727</v>
      </c>
      <c r="B11" s="1" t="s">
        <v>728</v>
      </c>
      <c r="C11" s="1" t="s">
        <v>729</v>
      </c>
      <c r="D11" s="1" t="s">
        <v>730</v>
      </c>
      <c r="E11" s="1" t="s">
        <v>731</v>
      </c>
      <c r="F11" s="1" t="s">
        <v>698</v>
      </c>
      <c r="G11" s="1" t="s">
        <v>732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733</v>
      </c>
      <c r="B12" s="1" t="s">
        <v>734</v>
      </c>
      <c r="C12" s="1" t="s">
        <v>735</v>
      </c>
      <c r="D12" s="1" t="s">
        <v>736</v>
      </c>
      <c r="E12" s="1" t="s">
        <v>737</v>
      </c>
      <c r="F12" s="1" t="s">
        <v>738</v>
      </c>
      <c r="G12" s="1" t="s">
        <v>739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740</v>
      </c>
      <c r="B13" s="1" t="s">
        <v>741</v>
      </c>
      <c r="C13" s="1" t="s">
        <v>682</v>
      </c>
      <c r="D13" s="1" t="s">
        <v>742</v>
      </c>
      <c r="E13" s="1" t="s">
        <v>743</v>
      </c>
      <c r="F13" s="1" t="s">
        <v>744</v>
      </c>
      <c r="G13" s="1" t="s">
        <v>745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746</v>
      </c>
      <c r="B14" s="1" t="s">
        <v>747</v>
      </c>
      <c r="C14" s="1" t="s">
        <v>682</v>
      </c>
      <c r="D14" s="1" t="s">
        <v>748</v>
      </c>
      <c r="E14" s="1" t="s">
        <v>749</v>
      </c>
      <c r="F14" s="1" t="s">
        <v>750</v>
      </c>
      <c r="G14" s="1" t="s">
        <v>751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752</v>
      </c>
      <c r="B15" s="1" t="s">
        <v>682</v>
      </c>
      <c r="C15" s="1" t="s">
        <v>682</v>
      </c>
      <c r="D15" s="1" t="s">
        <v>115</v>
      </c>
      <c r="E15" s="1" t="s">
        <v>753</v>
      </c>
      <c r="F15" s="1" t="s">
        <v>754</v>
      </c>
      <c r="G15" s="1" t="s">
        <v>755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756</v>
      </c>
      <c r="B16" s="1" t="s">
        <v>682</v>
      </c>
      <c r="C16" s="1" t="s">
        <v>682</v>
      </c>
      <c r="D16" s="1" t="s">
        <v>757</v>
      </c>
      <c r="E16" s="1" t="s">
        <v>758</v>
      </c>
      <c r="F16" s="1" t="s">
        <v>759</v>
      </c>
      <c r="G16" s="1" t="s">
        <v>760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761</v>
      </c>
      <c r="B17" s="1" t="s">
        <v>762</v>
      </c>
      <c r="C17" s="1" t="s">
        <v>763</v>
      </c>
      <c r="D17" s="1" t="s">
        <v>764</v>
      </c>
      <c r="E17" s="1" t="s">
        <v>765</v>
      </c>
      <c r="F17" s="1" t="s">
        <v>766</v>
      </c>
      <c r="G17" s="1" t="s">
        <v>767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768</v>
      </c>
      <c r="B18" s="1" t="s">
        <v>682</v>
      </c>
      <c r="C18" s="1" t="s">
        <v>682</v>
      </c>
      <c r="D18" s="1" t="s">
        <v>769</v>
      </c>
      <c r="E18" s="1" t="s">
        <v>770</v>
      </c>
      <c r="F18" s="1" t="s">
        <v>771</v>
      </c>
      <c r="G18" s="1" t="s">
        <v>772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773</v>
      </c>
      <c r="B19" s="1" t="s">
        <v>774</v>
      </c>
      <c r="C19" s="1" t="s">
        <v>775</v>
      </c>
      <c r="D19" s="1" t="s">
        <v>776</v>
      </c>
      <c r="E19" s="1" t="s">
        <v>777</v>
      </c>
      <c r="F19" s="1" t="s">
        <v>778</v>
      </c>
      <c r="G19" s="1" t="s">
        <v>779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780</v>
      </c>
      <c r="B20" s="1" t="s">
        <v>781</v>
      </c>
      <c r="C20" s="1" t="s">
        <v>782</v>
      </c>
      <c r="D20" s="1" t="s">
        <v>783</v>
      </c>
      <c r="E20" s="1" t="s">
        <v>784</v>
      </c>
      <c r="F20" s="1" t="s">
        <v>785</v>
      </c>
      <c r="G20" s="1" t="s">
        <v>786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787</v>
      </c>
      <c r="B21" s="1" t="s">
        <v>788</v>
      </c>
      <c r="C21" s="1" t="s">
        <v>789</v>
      </c>
      <c r="D21" s="1" t="s">
        <v>790</v>
      </c>
      <c r="E21" s="1" t="s">
        <v>791</v>
      </c>
      <c r="F21" s="1" t="s">
        <v>792</v>
      </c>
      <c r="G21" s="1" t="s">
        <v>793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794</v>
      </c>
      <c r="B22" s="1" t="s">
        <v>795</v>
      </c>
      <c r="C22" s="1" t="s">
        <v>796</v>
      </c>
      <c r="D22" s="1" t="s">
        <v>797</v>
      </c>
      <c r="E22" s="1" t="s">
        <v>798</v>
      </c>
      <c r="F22" s="1" t="s">
        <v>799</v>
      </c>
      <c r="G22" s="1" t="s">
        <v>800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801</v>
      </c>
      <c r="B23" s="1" t="s">
        <v>682</v>
      </c>
      <c r="C23" s="1" t="s">
        <v>682</v>
      </c>
      <c r="D23" s="1" t="s">
        <v>802</v>
      </c>
      <c r="E23" s="1" t="s">
        <v>803</v>
      </c>
      <c r="F23" s="1" t="s">
        <v>804</v>
      </c>
      <c r="G23" s="1" t="s">
        <v>805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806</v>
      </c>
      <c r="B24" s="1" t="s">
        <v>807</v>
      </c>
      <c r="C24" s="1" t="s">
        <v>808</v>
      </c>
      <c r="D24" s="1" t="s">
        <v>321</v>
      </c>
      <c r="E24" s="1" t="s">
        <v>809</v>
      </c>
      <c r="F24" s="1" t="s">
        <v>809</v>
      </c>
      <c r="G24" s="1" t="s">
        <v>809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810</v>
      </c>
      <c r="B25" s="1" t="s">
        <v>811</v>
      </c>
      <c r="C25" s="1" t="s">
        <v>812</v>
      </c>
      <c r="D25" s="1" t="s">
        <v>813</v>
      </c>
      <c r="E25" s="1" t="s">
        <v>814</v>
      </c>
      <c r="F25" s="1" t="s">
        <v>814</v>
      </c>
      <c r="G25" s="1" t="s">
        <v>682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815</v>
      </c>
      <c r="B26" s="1" t="s">
        <v>816</v>
      </c>
      <c r="C26" s="1" t="s">
        <v>817</v>
      </c>
      <c r="D26" s="1" t="s">
        <v>818</v>
      </c>
      <c r="E26" s="1" t="s">
        <v>682</v>
      </c>
      <c r="F26" s="1" t="s">
        <v>682</v>
      </c>
      <c r="G26" s="1" t="s">
        <v>682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819</v>
      </c>
      <c r="B2" s="1" t="s">
        <v>820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821</v>
      </c>
      <c r="B3" s="1" t="s">
        <v>822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823</v>
      </c>
      <c r="B4" s="1" t="s">
        <v>824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 t="s">
        <v>826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828</v>
      </c>
      <c r="B7" s="4" t="s">
        <v>829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830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831</v>
      </c>
      <c r="B9" s="1" t="s">
        <v>832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833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834</v>
      </c>
      <c r="B11" s="1" t="s">
        <v>835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836</v>
      </c>
      <c r="B12" s="1" t="s">
        <v>837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838</v>
      </c>
      <c r="B13" s="1" t="s">
        <v>835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839</v>
      </c>
      <c r="B14" s="1" t="s">
        <v>840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841</v>
      </c>
      <c r="B15" s="1">
        <v>397.0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842</v>
      </c>
      <c r="B16" s="1" t="s">
        <v>843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844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845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846</v>
      </c>
      <c r="B19" s="1">
        <v>2.15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847</v>
      </c>
      <c r="B20" s="1">
        <v>2.14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848</v>
      </c>
      <c r="B21" s="1">
        <v>2.13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849</v>
      </c>
      <c r="B22" s="1">
        <v>2.1999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850</v>
      </c>
      <c r="B23" s="1">
        <v>2.15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851</v>
      </c>
      <c r="B24" s="1">
        <v>2.14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852</v>
      </c>
      <c r="B25" s="1">
        <v>2.13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853</v>
      </c>
      <c r="B26" s="1">
        <v>2.1999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854</v>
      </c>
      <c r="B27" s="1">
        <v>0.01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855</v>
      </c>
      <c r="B28" s="1">
        <v>0.0056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856</v>
      </c>
      <c r="B29" s="1">
        <v>1.7334432E9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857</v>
      </c>
      <c r="B30" s="1">
        <v>0.144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858</v>
      </c>
      <c r="B31" s="1">
        <v>0.917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859</v>
      </c>
      <c r="B32" s="1">
        <v>30.714287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860</v>
      </c>
      <c r="B33" s="1">
        <v>2.5478766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861</v>
      </c>
      <c r="B34" s="1">
        <v>2644325.0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862</v>
      </c>
      <c r="B35" s="1">
        <v>2644325.0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863</v>
      </c>
      <c r="B36" s="1">
        <v>5605246.0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864</v>
      </c>
      <c r="B37" s="1">
        <v>5988890.0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865</v>
      </c>
      <c r="B38" s="1">
        <v>5988890.0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866</v>
      </c>
      <c r="B39" s="1">
        <v>2.2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867</v>
      </c>
      <c r="B40" s="1">
        <v>21500.0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868</v>
      </c>
      <c r="B41" s="1">
        <v>21500.0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869</v>
      </c>
      <c r="B42" s="1">
        <v>3.377198592E9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870</v>
      </c>
      <c r="B43" s="1">
        <v>1.5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871</v>
      </c>
      <c r="B44" s="1">
        <v>2.31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872</v>
      </c>
      <c r="B45" s="1">
        <v>1.7979975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873</v>
      </c>
      <c r="B46" s="1">
        <v>1.882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874</v>
      </c>
      <c r="B47" s="1">
        <v>1.81495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875</v>
      </c>
      <c r="B48" s="1" t="s">
        <v>876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877</v>
      </c>
      <c r="B49" s="1">
        <v>-6.075593216E9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878</v>
      </c>
      <c r="B50" s="1">
        <v>0.34750998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879</v>
      </c>
      <c r="B51" s="1">
        <v>5.46097329E8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880</v>
      </c>
      <c r="B52" s="1">
        <v>1.26208E9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881</v>
      </c>
      <c r="B53" s="1">
        <v>1.7433419E7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882</v>
      </c>
      <c r="B54" s="1">
        <v>1.7558144E7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883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884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885</v>
      </c>
      <c r="B57" s="1">
        <v>0.0111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886</v>
      </c>
      <c r="B58" s="1">
        <v>0.86423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887</v>
      </c>
      <c r="B59" s="1">
        <v>0.28856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888</v>
      </c>
      <c r="B60" s="1">
        <v>2.13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889</v>
      </c>
      <c r="B61" s="1">
        <v>0.024400001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890</v>
      </c>
      <c r="B62" s="1">
        <v>1.570790016E9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891</v>
      </c>
      <c r="B63" s="1">
        <v>12.275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892</v>
      </c>
      <c r="B64" s="1">
        <v>0.17515276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893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894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895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896</v>
      </c>
      <c r="B68" s="1">
        <v>-0.348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897</v>
      </c>
      <c r="B69" s="1">
        <v>6.52729024E8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898</v>
      </c>
      <c r="B70" s="1">
        <v>0.07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899</v>
      </c>
      <c r="B71" s="1">
        <v>0.12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900</v>
      </c>
      <c r="B72" s="1">
        <v>-3.235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901</v>
      </c>
      <c r="B73" s="1">
        <v>26.333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902</v>
      </c>
      <c r="B74" s="1">
        <v>0.14361703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903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904</v>
      </c>
      <c r="B76" s="1">
        <v>0.01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905</v>
      </c>
      <c r="B77" s="1">
        <v>1.7013024E9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906</v>
      </c>
      <c r="B78" s="1" t="s">
        <v>907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908</v>
      </c>
      <c r="B79" s="1" t="s">
        <v>909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910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911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912</v>
      </c>
      <c r="B82" s="1" t="s">
        <v>913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914</v>
      </c>
      <c r="B83" s="1" t="s">
        <v>913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915</v>
      </c>
      <c r="B84" s="1">
        <v>1.6113258E9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916</v>
      </c>
      <c r="B85" s="1" t="s">
        <v>917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918</v>
      </c>
      <c r="B86" s="1" t="s">
        <v>919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920</v>
      </c>
      <c r="B87" s="1" t="s">
        <v>921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922</v>
      </c>
      <c r="B88" s="1" t="s">
        <v>923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924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925</v>
      </c>
      <c r="B90" s="1">
        <v>2.15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926</v>
      </c>
      <c r="B91" s="1">
        <v>4.7110662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927</v>
      </c>
      <c r="B92" s="1">
        <v>2.606952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928</v>
      </c>
      <c r="B93" s="1">
        <v>3.0712106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929</v>
      </c>
      <c r="B94" s="1">
        <v>2.6665668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930</v>
      </c>
      <c r="B95" s="1" t="s">
        <v>931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932</v>
      </c>
      <c r="B96" s="1">
        <v>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933</v>
      </c>
      <c r="B97" s="1">
        <v>8.296871936E9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934</v>
      </c>
      <c r="B98" s="1">
        <v>6.752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935</v>
      </c>
      <c r="B99" s="1">
        <v>-2.30722E8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936</v>
      </c>
      <c r="B100" s="1">
        <v>4.1326E7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937</v>
      </c>
      <c r="B101" s="1">
        <v>12.78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938</v>
      </c>
      <c r="B102" s="1">
        <v>14.379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939</v>
      </c>
      <c r="B103" s="1">
        <v>1.87831104E9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940</v>
      </c>
      <c r="B104" s="1">
        <v>0.264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941</v>
      </c>
      <c r="B105" s="1">
        <v>1.477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942</v>
      </c>
      <c r="B106" s="1">
        <v>-0.00984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943</v>
      </c>
      <c r="B107" s="1">
        <v>0.04168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944</v>
      </c>
      <c r="B108" s="1">
        <v>5.44086016E8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945</v>
      </c>
      <c r="B109" s="1">
        <v>-1.35552128E8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946</v>
      </c>
      <c r="B110" s="1">
        <v>5.88833984E8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947</v>
      </c>
      <c r="B111" s="1">
        <v>-0.313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948</v>
      </c>
      <c r="B112" s="1">
        <v>1.067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949</v>
      </c>
      <c r="B113" s="1">
        <v>0.28967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950</v>
      </c>
      <c r="B114" s="1">
        <v>-0.12283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951</v>
      </c>
      <c r="B115" s="1">
        <v>-0.05967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952</v>
      </c>
      <c r="B116" s="1" t="s">
        <v>953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954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66</v>
      </c>
      <c r="B3" s="1">
        <v>0.0</v>
      </c>
      <c r="C3" s="1">
        <v>-20.536</v>
      </c>
      <c r="D3" s="1">
        <v>378.08</v>
      </c>
      <c r="E3" s="1">
        <v>184.96</v>
      </c>
      <c r="F3" s="1">
        <v>21.624</v>
      </c>
      <c r="G3" s="1">
        <v>-66.36800000000001</v>
      </c>
      <c r="H3" s="1">
        <f>IF(G3*FORECAST(H2,B3:G3,B2:G2)&gt;0,FORECAST(H2,B3:G3,B2:G2),G3)*$X$1</f>
        <v>-66.368</v>
      </c>
      <c r="I3" s="1">
        <f>IF(H3*FORECAST(I2,B3:H3,B2:H2)&gt;0,FORECAST(I2,B3:H3,B2:H2),H3)*$X$1</f>
        <v>-30.83314286</v>
      </c>
      <c r="J3" s="1">
        <f>IF(I3*FORECAST(J2,B3:I3,B2:I2)&gt;0,FORECAST(J2,B3:I3,B2:I2),I3)*$X$1</f>
        <v>-53.94828571</v>
      </c>
      <c r="K3" s="1">
        <f>IF(J3*FORECAST(K2,B3:J3,B2:J2)&gt;0,FORECAST(K2,B3:J3,B2:J2),J3)*$X$1</f>
        <v>-77.06342857</v>
      </c>
      <c r="L3" s="1">
        <f>IF(K3*FORECAST(L2,B3:K3,B2:K2)&gt;0,FORECAST(L2,B3:K3,B2:K2),K3)*$X$1</f>
        <v>-100.1785714</v>
      </c>
      <c r="M3" s="1">
        <f>IF(L3*FORECAST(M2,B3:L3,B2:L2)&gt;0,FORECAST(M2,B3:L3,B2:L2),L3)*$X$1</f>
        <v>-123.2937143</v>
      </c>
      <c r="N3" s="1">
        <f>IF(M3*FORECAST(N2,B3:M3,B2:M2)&gt;0,FORECAST(N2,B3:M3,B2:M2),M3)*$X$1</f>
        <v>-146.4088571</v>
      </c>
      <c r="O3" s="5">
        <f>IF(N3*FORECAST(O2,B3:N3,B2:N2)&gt;0,FORECAST(O2,B3:N3,B2:N2),N3)*$X$1</f>
        <v>-169.524</v>
      </c>
      <c r="P3" s="5">
        <f>IF(O3*FORECAST(P2,B3:O3,B2:O2)&gt;0,FORECAST(P2,B3:O3,B2:O2),O3)*$X$1</f>
        <v>-192.6391429</v>
      </c>
      <c r="Q3" s="5">
        <f>IF(P3*FORECAST(Q2,B3:P3,B2:P2)&gt;0,FORECAST(Q2,B3:P3,B2:P2),P3)*$X$1</f>
        <v>-215.7542857</v>
      </c>
      <c r="R3" s="5">
        <f>IF(Q3*FORECAST(R2,B3:Q3,B2:Q2)&gt;0,FORECAST(R2,B3:Q3,B2:Q2),Q3)*$X$1</f>
        <v>-238.8694286</v>
      </c>
      <c r="S3" s="5">
        <f>IF(R3*FORECAST(S2,B3:R3,B2:R2)&gt;0,FORECAST(S2,B3:R3,B2:R2),R3)*$X$1</f>
        <v>-261.9845714</v>
      </c>
      <c r="T3" s="2"/>
      <c r="U3" s="2"/>
      <c r="V3" s="2"/>
      <c r="W3" s="2"/>
      <c r="X3" s="2"/>
      <c r="Y3" s="2"/>
      <c r="Z3" s="2"/>
    </row>
    <row r="4">
      <c r="A4" s="3" t="s">
        <v>125</v>
      </c>
      <c r="B4" s="1">
        <v>-4.624000000000001</v>
      </c>
      <c r="C4" s="1">
        <v>37.536</v>
      </c>
      <c r="D4" s="1">
        <v>-406.64</v>
      </c>
      <c r="E4" s="1">
        <v>-1617.04</v>
      </c>
      <c r="F4" s="1">
        <v>-1455.2</v>
      </c>
      <c r="G4" s="1">
        <v>-1090.72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955</v>
      </c>
      <c r="B5" s="1">
        <v>1190.0</v>
      </c>
      <c r="C5" s="1">
        <v>1440.0</v>
      </c>
      <c r="D5" s="1">
        <v>1440.0</v>
      </c>
      <c r="E5" s="1">
        <v>1410.0</v>
      </c>
      <c r="F5" s="1">
        <v>1330.0</v>
      </c>
      <c r="G5" s="1">
        <v>1340.0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956</v>
      </c>
      <c r="L7" s="1">
        <f>IF(S3*FORECAST(S2,B3:S3,B2:S2)&gt;0,FORECAST(S2,B3:S3,B2:S2),R3)*$X$1 * (1+0.02)/(0.0469-0.02)</f>
        <v>-9933.987467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957</v>
      </c>
      <c r="L8" s="6">
        <f t="array" ref="L8">NPV(0.0469,I3:S3)</f>
        <v>-1147.104607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958</v>
      </c>
      <c r="L9" s="6">
        <f t="array" ref="L9">NPV(0.0469,I16:S16)</f>
        <v>-6000.20944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959</v>
      </c>
      <c r="L10" s="6">
        <f>L8 + L9</f>
        <v>-7147.314047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-1090.72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960</v>
      </c>
      <c r="L12" s="6">
        <f>L10 - L11</f>
        <v>-6056.594047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961</v>
      </c>
      <c r="L13" s="1">
        <v>1340.0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-4.519846304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(1+0.02)/(0.0469-0.02)</f>
        <v>-9933.987467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-3.808</v>
      </c>
      <c r="C3" s="1">
        <v>6.392</v>
      </c>
      <c r="D3" s="1">
        <v>-17.408</v>
      </c>
      <c r="E3" s="1">
        <v>275.944</v>
      </c>
      <c r="F3" s="1">
        <v>191.76</v>
      </c>
      <c r="G3" s="1">
        <v>73.57600000000001</v>
      </c>
      <c r="H3" s="1">
        <f>IF(G3*FORECAST(H2,B3:G3,B2:G2)&gt;0,FORECAST(H2,B3:G3,B2:G2),G3)*$X$1</f>
        <v>211.3802667</v>
      </c>
      <c r="I3" s="1">
        <f>IF(H3*FORECAST(I2,B3:H3,B2:H2)&gt;0,FORECAST(I2,B3:H3,B2:H2),H3)*$X$1</f>
        <v>246.7052952</v>
      </c>
      <c r="J3" s="1">
        <f>IF(I3*FORECAST(J2,B3:I3,B2:I2)&gt;0,FORECAST(J2,B3:I3,B2:I2),I3)*$X$1</f>
        <v>282.0303238</v>
      </c>
      <c r="K3" s="1">
        <f>IF(J3*FORECAST(K2,B3:J3,B2:J2)&gt;0,FORECAST(K2,B3:J3,B2:J2),J3)*$X$1</f>
        <v>317.3553524</v>
      </c>
      <c r="L3" s="1">
        <f>IF(K3*FORECAST(L2,B3:K3,B2:K2)&gt;0,FORECAST(L2,B3:K3,B2:K2),K3)*$X$1</f>
        <v>352.680381</v>
      </c>
      <c r="M3" s="1">
        <f>IF(L3*FORECAST(M2,B3:L3,B2:L2)&gt;0,FORECAST(M2,B3:L3,B2:L2),L3)*$X$1</f>
        <v>388.0054095</v>
      </c>
      <c r="N3" s="1">
        <f>IF(M3*FORECAST(N2,B3:M3,B2:M2)&gt;0,FORECAST(N2,B3:M3,B2:M2),M3)*$X$1</f>
        <v>423.3304381</v>
      </c>
      <c r="O3" s="5">
        <f>IF(N3*FORECAST(O2,B3:N3,B2:N2)&gt;0,FORECAST(O2,B3:N3,B2:N2),N3)*$X$1</f>
        <v>458.6554667</v>
      </c>
      <c r="P3" s="5">
        <f>IF(O3*FORECAST(P2,B3:O3,B2:O2)&gt;0,FORECAST(P2,B3:O3,B2:O2),O3)*$X$1</f>
        <v>493.9804952</v>
      </c>
      <c r="Q3" s="5">
        <f>IF(P3*FORECAST(Q2,B3:P3,B2:P2)&gt;0,FORECAST(Q2,B3:P3,B2:P2),P3)*$X$1</f>
        <v>529.3055238</v>
      </c>
      <c r="R3" s="5">
        <f>IF(Q3*FORECAST(R2,B3:Q3,B2:Q2)&gt;0,FORECAST(R2,B3:Q3,B2:Q2),Q3)*$X$1</f>
        <v>564.6305524</v>
      </c>
      <c r="S3" s="5">
        <f>IF(R3*FORECAST(S2,B3:R3,B2:R2)&gt;0,FORECAST(S2,B3:R3,B2:R2),R3)*$X$1</f>
        <v>599.955581</v>
      </c>
      <c r="T3" s="2"/>
      <c r="U3" s="2"/>
      <c r="V3" s="2"/>
      <c r="W3" s="2"/>
      <c r="X3" s="2"/>
      <c r="Y3" s="2"/>
      <c r="Z3" s="2"/>
    </row>
    <row r="4">
      <c r="A4" s="3" t="s">
        <v>125</v>
      </c>
      <c r="B4" s="1">
        <v>-4.624000000000001</v>
      </c>
      <c r="C4" s="1">
        <v>37.536</v>
      </c>
      <c r="D4" s="1">
        <v>-406.64</v>
      </c>
      <c r="E4" s="1">
        <v>-1617.04</v>
      </c>
      <c r="F4" s="1">
        <v>-1455.2</v>
      </c>
      <c r="G4" s="1">
        <v>-1090.72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955</v>
      </c>
      <c r="B5" s="1">
        <v>1190.0</v>
      </c>
      <c r="C5" s="1">
        <v>1440.0</v>
      </c>
      <c r="D5" s="1">
        <v>1440.0</v>
      </c>
      <c r="E5" s="1">
        <v>1410.0</v>
      </c>
      <c r="F5" s="1">
        <v>1330.0</v>
      </c>
      <c r="G5" s="1">
        <v>1340.0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956</v>
      </c>
      <c r="L7" s="1">
        <f>IF(S3*FORECAST(S2,B3:S3,B2:S2)&gt;0,FORECAST(S2,B3:S3,B2:S2),R3)*$X$1 * (1+0.02)/(0.0469-0.02)</f>
        <v>22749.24508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957</v>
      </c>
      <c r="L8" s="6">
        <f t="array" ref="L8">NPV(0.0469,I3:S3)</f>
        <v>3438.192965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958</v>
      </c>
      <c r="L9" s="6">
        <f t="array" ref="L9">NPV(0.0469,I16:S16)</f>
        <v>13740.72954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959</v>
      </c>
      <c r="L10" s="6">
        <f>L8 + L9</f>
        <v>17178.92251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-1090.72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960</v>
      </c>
      <c r="L12" s="6">
        <f>L10 - L11</f>
        <v>18269.64251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961</v>
      </c>
      <c r="L13" s="1">
        <v>1340.0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13.63406157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(1+0.02)/(0.0469-0.02)</f>
        <v>22749.24508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