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<sst xmlns="http://schemas.openxmlformats.org/spreadsheetml/2006/main" count="1474" uniqueCount="1235">
  <si>
    <t>ticker</t>
  </si>
  <si>
    <t>RJF</t>
  </si>
  <si>
    <t>nombre</t>
  </si>
  <si>
    <t>RAYMOND JAMES FINANCIAL I</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</si>
  <si>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</si>
  <si>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</si>
  <si>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</si>
  <si>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</si>
  <si>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</si>
  <si>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</si>
  <si>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</si>
  <si>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</si>
  <si>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</si>
  <si>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</si>
  <si>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</si>
  <si>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</si>
  <si>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</si>
  <si>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</si>
  <si>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-13.19%</t>
  </si>
  <si>
    <t>Total Assets Growth</t>
  </si>
  <si>
    <t>-16.18%</t>
  </si>
  <si>
    <t>Net Property, Plant and Equipment Growth</t>
  </si>
  <si>
    <t>-20.25%</t>
  </si>
  <si>
    <t>EBITDA Growth</t>
  </si>
  <si>
    <t>128.21%</t>
  </si>
  <si>
    <t>Fiscal Period: September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</si>
  <si>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</si>
  <si>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</si>
  <si>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</si>
  <si>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</si>
  <si>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</si>
  <si>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</si>
  <si>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</si>
  <si>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</si>
  <si>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Stock-Based Compensation (CF)</t>
  </si>
  <si>
    <t>Tax Benefit from Stock Options</t>
  </si>
  <si>
    <t>Provision and Write-off of Bad Debts</t>
  </si>
  <si>
    <t>Minority Interest in Earnings - (CF)</t>
  </si>
  <si>
    <t>Net (Increase) Decrease in Loans Originated / Sold - Operating</t>
  </si>
  <si>
    <t>Change in Trading Asset Securities</t>
  </si>
  <si>
    <t>Change in Accounts Receivable</t>
  </si>
  <si>
    <t>Change in Accounts Payable</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</si>
  <si>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</si>
  <si>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</si>
  <si>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</si>
  <si>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</si>
  <si>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</si>
  <si>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</si>
  <si>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</si>
  <si>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</si>
  <si>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</si>
  <si>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</si>
  <si>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</si>
  <si>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</si>
  <si>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</si>
  <si>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</si>
  <si>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</si>
  <si>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</si>
  <si>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</si>
  <si>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</si>
  <si>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</si>
  <si>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</si>
  <si>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</si>
  <si>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</si>
  <si>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</si>
  <si>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</si>
  <si>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</si>
  <si>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</si>
  <si>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</si>
  <si>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</si>
  <si>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</si>
  <si>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</si>
  <si>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</si>
  <si>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</si>
  <si>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</si>
  <si>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</si>
  <si>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</si>
  <si>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</si>
  <si>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</si>
  <si>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</si>
  <si>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</si>
  <si>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</si>
  <si>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</si>
  <si>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</si>
  <si>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Loans Held For Sale</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</si>
  <si>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</si>
  <si>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</si>
  <si>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</si>
  <si>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</si>
  <si>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</si>
  <si>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</si>
  <si>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</si>
  <si>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</si>
  <si>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</si>
  <si>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</si>
  <si>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</si>
  <si>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</si>
  <si>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</si>
  <si>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</si>
  <si>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</si>
  <si>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</si>
  <si>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</si>
  <si>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</si>
  <si>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</si>
  <si>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</si>
  <si>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</si>
  <si>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</si>
  <si>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</si>
  <si>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</si>
  <si>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</si>
  <si>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</si>
  <si>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</si>
  <si>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</si>
  <si>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</si>
  <si>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</si>
  <si>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</si>
  <si>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</si>
  <si>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21.09</t>
  </si>
  <si>
    <t>23.13</t>
  </si>
  <si>
    <t>25.82</t>
  </si>
  <si>
    <t>29.15</t>
  </si>
  <si>
    <t>31.83</t>
  </si>
  <si>
    <t>34.73</t>
  </si>
  <si>
    <t>40.08</t>
  </si>
  <si>
    <t>43.41</t>
  </si>
  <si>
    <t>48.55</t>
  </si>
  <si>
    <t>57.03</t>
  </si>
  <si>
    <t>Tangible Book Value</t>
  </si>
  <si>
    <t>Tangible Book Value Per Share</t>
  </si>
  <si>
    <t>19.34</t>
  </si>
  <si>
    <t>20.76</t>
  </si>
  <si>
    <t>23.53</t>
  </si>
  <si>
    <t>26.22</t>
  </si>
  <si>
    <t>28.87</t>
  </si>
  <si>
    <t>31.8</t>
  </si>
  <si>
    <t>35.79</t>
  </si>
  <si>
    <t>34.43</t>
  </si>
  <si>
    <t>39.41</t>
  </si>
  <si>
    <t>47.75</t>
  </si>
  <si>
    <t>Tangible Book Value Per Share (As Reported)</t>
  </si>
  <si>
    <t>19.45</t>
  </si>
  <si>
    <t>Total Debt</t>
  </si>
  <si>
    <t>Net Debt</t>
  </si>
  <si>
    <t>Equity Method Investments, Total</t>
  </si>
  <si>
    <t>Full Time Employees</t>
  </si>
  <si>
    <t>Interest and Dividend Income, Total</t>
  </si>
  <si>
    <t>Interest Expense, Total</t>
  </si>
  <si>
    <t>Net Interest Income</t>
  </si>
  <si>
    <t>Brokerage Commission</t>
  </si>
  <si>
    <t>Trading and Principal Transactions</t>
  </si>
  <si>
    <t>Asset Management Fee</t>
  </si>
  <si>
    <t>Underwriting &amp; Investment Banking Fee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</si>
  <si>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</si>
  <si>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</si>
  <si>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</si>
  <si>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</si>
  <si>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</si>
  <si>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</si>
  <si>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</si>
  <si>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</si>
  <si>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</si>
  <si>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</si>
  <si>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</si>
  <si>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</si>
  <si>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</si>
  <si>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</si>
  <si>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</si>
  <si>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</si>
  <si>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</si>
  <si>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</si>
  <si>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</si>
  <si>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</si>
  <si>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</si>
  <si>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</si>
  <si>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</si>
  <si>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</si>
  <si>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</si>
  <si>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</si>
  <si>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</si>
  <si>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</si>
  <si>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</si>
  <si>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2.34</t>
  </si>
  <si>
    <t>2.48</t>
  </si>
  <si>
    <t>2.95</t>
  </si>
  <si>
    <t>3.92</t>
  </si>
  <si>
    <t>4.88</t>
  </si>
  <si>
    <t>3.96</t>
  </si>
  <si>
    <t>6.81</t>
  </si>
  <si>
    <t>7.16</t>
  </si>
  <si>
    <t>8.16</t>
  </si>
  <si>
    <t>9.94</t>
  </si>
  <si>
    <t>Basic EPS - Continuing Operations</t>
  </si>
  <si>
    <t>Basic Weighted Average Shares Outstanding</t>
  </si>
  <si>
    <t>Net EPS - Diluted</t>
  </si>
  <si>
    <t>2.29</t>
  </si>
  <si>
    <t>2.44</t>
  </si>
  <si>
    <t>2.89</t>
  </si>
  <si>
    <t>3.83</t>
  </si>
  <si>
    <t>4.78</t>
  </si>
  <si>
    <t>3.89</t>
  </si>
  <si>
    <t>6.63</t>
  </si>
  <si>
    <t>6.98</t>
  </si>
  <si>
    <t>7.97</t>
  </si>
  <si>
    <t>9.7</t>
  </si>
  <si>
    <t>Diluted EPS - Continuing Operations</t>
  </si>
  <si>
    <t>Diluted Weighted Average Shares Outstanding</t>
  </si>
  <si>
    <t>Normalized Basic EPS</t>
  </si>
  <si>
    <t>2.37</t>
  </si>
  <si>
    <t>2.51</t>
  </si>
  <si>
    <t>2.87</t>
  </si>
  <si>
    <t>3.78</t>
  </si>
  <si>
    <t>4.11</t>
  </si>
  <si>
    <t>3.41</t>
  </si>
  <si>
    <t>5.72</t>
  </si>
  <si>
    <t>6.02</t>
  </si>
  <si>
    <t>6.88</t>
  </si>
  <si>
    <t>8.14</t>
  </si>
  <si>
    <t>Normalized Diluted EPS</t>
  </si>
  <si>
    <t>2.32</t>
  </si>
  <si>
    <t>2.47</t>
  </si>
  <si>
    <t>2.81</t>
  </si>
  <si>
    <t>3.69</t>
  </si>
  <si>
    <t>4.02</t>
  </si>
  <si>
    <t>3.34</t>
  </si>
  <si>
    <t>5.57</t>
  </si>
  <si>
    <t>5.87</t>
  </si>
  <si>
    <t>6.72</t>
  </si>
  <si>
    <t>7.94</t>
  </si>
  <si>
    <t>Dividend Per Share</t>
  </si>
  <si>
    <t>0.48</t>
  </si>
  <si>
    <t>0.53</t>
  </si>
  <si>
    <t>0.59</t>
  </si>
  <si>
    <t>0.73</t>
  </si>
  <si>
    <t>0.91</t>
  </si>
  <si>
    <t>0.99</t>
  </si>
  <si>
    <t>1.04</t>
  </si>
  <si>
    <t>1.36</t>
  </si>
  <si>
    <t>1.68</t>
  </si>
  <si>
    <t>1.8</t>
  </si>
  <si>
    <t>Payout Ratio</t>
  </si>
  <si>
    <t>20.54</t>
  </si>
  <si>
    <t>21.43</t>
  </si>
  <si>
    <t>19.99</t>
  </si>
  <si>
    <t>17.66</t>
  </si>
  <si>
    <t>18.47</t>
  </si>
  <si>
    <t>25.06</t>
  </si>
  <si>
    <t>15.54</t>
  </si>
  <si>
    <t>18.36</t>
  </si>
  <si>
    <t>20.41</t>
  </si>
  <si>
    <t>18.52</t>
  </si>
  <si>
    <t>American Depositary Receipts Ratio (ADR)</t>
  </si>
  <si>
    <t>0.5</t>
  </si>
  <si>
    <t>Total Revenues (As Reported)</t>
  </si>
  <si>
    <t>Effective Tax Rate - (Ratio)</t>
  </si>
  <si>
    <t>38.11</t>
  </si>
  <si>
    <t>34.9</t>
  </si>
  <si>
    <t>31.15</t>
  </si>
  <si>
    <t>34.79</t>
  </si>
  <si>
    <t>24.8</t>
  </si>
  <si>
    <t>22.24</t>
  </si>
  <si>
    <t>21.66</t>
  </si>
  <si>
    <t>25.37</t>
  </si>
  <si>
    <t>23.73</t>
  </si>
  <si>
    <t>21.76</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</si>
  <si>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</si>
  <si>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</si>
  <si>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</si>
  <si>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</si>
  <si>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</si>
  <si>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</si>
  <si>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</si>
  <si>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</si>
  <si>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</si>
  <si>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</si>
  <si>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</si>
  <si>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</si>
  <si>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</si>
  <si>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1.93</t>
  </si>
  <si>
    <t>1.74</t>
  </si>
  <si>
    <t>2.35</t>
  </si>
  <si>
    <t>2.71</t>
  </si>
  <si>
    <t>1.9</t>
  </si>
  <si>
    <t>2.57</t>
  </si>
  <si>
    <t>2.11</t>
  </si>
  <si>
    <t>2.18</t>
  </si>
  <si>
    <t>2.56</t>
  </si>
  <si>
    <t>Return On Equity %</t>
  </si>
  <si>
    <t>10.43</t>
  </si>
  <si>
    <t>10.19</t>
  </si>
  <si>
    <t>11.88</t>
  </si>
  <si>
    <t>14.01</t>
  </si>
  <si>
    <t>15.79</t>
  </si>
  <si>
    <t>11.84</t>
  </si>
  <si>
    <t>18.13</t>
  </si>
  <si>
    <t>17.02</t>
  </si>
  <si>
    <t>17.73</t>
  </si>
  <si>
    <t>18.93</t>
  </si>
  <si>
    <t>Return on Common Equity</t>
  </si>
  <si>
    <t>11.56</t>
  </si>
  <si>
    <t>11.19</t>
  </si>
  <si>
    <t>12.09</t>
  </si>
  <si>
    <t>14.31</t>
  </si>
  <si>
    <t>15.94</t>
  </si>
  <si>
    <t>11.93</t>
  </si>
  <si>
    <t>18.24</t>
  </si>
  <si>
    <t>17.08</t>
  </si>
  <si>
    <t>17.75</t>
  </si>
  <si>
    <t>18.95</t>
  </si>
  <si>
    <t>Margin Analysis</t>
  </si>
  <si>
    <t>Gross Profit Margin %</t>
  </si>
  <si>
    <t>92.85</t>
  </si>
  <si>
    <t>92.89</t>
  </si>
  <si>
    <t>93.13</t>
  </si>
  <si>
    <t>93.67</t>
  </si>
  <si>
    <t>93.93</t>
  </si>
  <si>
    <t>93.63</t>
  </si>
  <si>
    <t>94.3</t>
  </si>
  <si>
    <t>93.91</t>
  </si>
  <si>
    <t>93.48</t>
  </si>
  <si>
    <t>93.42</t>
  </si>
  <si>
    <t>SG&amp;A Margin</t>
  </si>
  <si>
    <t>74.62</t>
  </si>
  <si>
    <t>73.31</t>
  </si>
  <si>
    <t>71.72</t>
  </si>
  <si>
    <t>71.57</t>
  </si>
  <si>
    <t>72.59</t>
  </si>
  <si>
    <t>76.25</t>
  </si>
  <si>
    <t>73.12</t>
  </si>
  <si>
    <t>68.39</t>
  </si>
  <si>
    <t>69.31</t>
  </si>
  <si>
    <t>Income From Continuing Operations Margin %</t>
  </si>
  <si>
    <t>9.32</t>
  </si>
  <si>
    <t>9.42</t>
  </si>
  <si>
    <t>10.02</t>
  </si>
  <si>
    <t>11.76</t>
  </si>
  <si>
    <t>13.44</t>
  </si>
  <si>
    <t>10.55</t>
  </si>
  <si>
    <t>14.3</t>
  </si>
  <si>
    <t>13.97</t>
  </si>
  <si>
    <t>15.11</t>
  </si>
  <si>
    <t>16.16</t>
  </si>
  <si>
    <t>Net Income Margin %</t>
  </si>
  <si>
    <t>9.74</t>
  </si>
  <si>
    <t>9.85</t>
  </si>
  <si>
    <t>9.98</t>
  </si>
  <si>
    <t>Net Avail. For Common Margin %</t>
  </si>
  <si>
    <t>9.71</t>
  </si>
  <si>
    <t>9.82</t>
  </si>
  <si>
    <t>9.95</t>
  </si>
  <si>
    <t>11.82</t>
  </si>
  <si>
    <t>13.41</t>
  </si>
  <si>
    <t>10.53</t>
  </si>
  <si>
    <t>14.28</t>
  </si>
  <si>
    <t>13.91</t>
  </si>
  <si>
    <t>15.01</t>
  </si>
  <si>
    <t>16.09</t>
  </si>
  <si>
    <t>Normalized Net Income Margin</t>
  </si>
  <si>
    <t>9.83</t>
  </si>
  <si>
    <t>9.68</t>
  </si>
  <si>
    <t>11.38</t>
  </si>
  <si>
    <t>11.29</t>
  </si>
  <si>
    <t>9.06</t>
  </si>
  <si>
    <t>11.99</t>
  </si>
  <si>
    <t>11.7</t>
  </si>
  <si>
    <t>12.67</t>
  </si>
  <si>
    <t>13.17</t>
  </si>
  <si>
    <t>Asset Turnover</t>
  </si>
  <si>
    <t>0.21</t>
  </si>
  <si>
    <t>0.19</t>
  </si>
  <si>
    <t>0.2</t>
  </si>
  <si>
    <t>0.18</t>
  </si>
  <si>
    <t>0.15</t>
  </si>
  <si>
    <t>0.14</t>
  </si>
  <si>
    <t>0.16</t>
  </si>
  <si>
    <t>Short Term Liquidity</t>
  </si>
  <si>
    <t>Current Ratio</t>
  </si>
  <si>
    <t>2.97</t>
  </si>
  <si>
    <t>2.91</t>
  </si>
  <si>
    <t>3.6</t>
  </si>
  <si>
    <t>3.87</t>
  </si>
  <si>
    <t>4.59</t>
  </si>
  <si>
    <t>3.86</t>
  </si>
  <si>
    <t>2.94</t>
  </si>
  <si>
    <t>4.15</t>
  </si>
  <si>
    <t>6.44</t>
  </si>
  <si>
    <t>5.22</t>
  </si>
  <si>
    <t>Quick Ratio</t>
  </si>
  <si>
    <t>2.86</t>
  </si>
  <si>
    <t>2.8</t>
  </si>
  <si>
    <t>3.51</t>
  </si>
  <si>
    <t>4.54</t>
  </si>
  <si>
    <t>2.92</t>
  </si>
  <si>
    <t>4.12</t>
  </si>
  <si>
    <t>6.4</t>
  </si>
  <si>
    <t>5.19</t>
  </si>
  <si>
    <t>Operating Cash Flow to Current Liabilities</t>
  </si>
  <si>
    <t>0.11</t>
  </si>
  <si>
    <t>-0.05</t>
  </si>
  <si>
    <t>0.23</t>
  </si>
  <si>
    <t>0.08</t>
  </si>
  <si>
    <t>0.43</t>
  </si>
  <si>
    <t>0.39</t>
  </si>
  <si>
    <t>0</t>
  </si>
  <si>
    <t>-0.36</t>
  </si>
  <si>
    <t>Long Term Solvency</t>
  </si>
  <si>
    <t>Total Debt/Equity</t>
  </si>
  <si>
    <t>64.91</t>
  </si>
  <si>
    <t>70.5</t>
  </si>
  <si>
    <t>70.69</t>
  </si>
  <si>
    <t>51.22</t>
  </si>
  <si>
    <t>48.62</t>
  </si>
  <si>
    <t>54.64</t>
  </si>
  <si>
    <t>46.37</t>
  </si>
  <si>
    <t>50.96</t>
  </si>
  <si>
    <t>44.22</t>
  </si>
  <si>
    <t>Total Debt / Total Capital</t>
  </si>
  <si>
    <t>39.36</t>
  </si>
  <si>
    <t>41.35</t>
  </si>
  <si>
    <t>41.41</t>
  </si>
  <si>
    <t>33.87</t>
  </si>
  <si>
    <t>32.72</t>
  </si>
  <si>
    <t>35.33</t>
  </si>
  <si>
    <t>31.68</t>
  </si>
  <si>
    <t>33.76</t>
  </si>
  <si>
    <t>30.66</t>
  </si>
  <si>
    <t>29.08</t>
  </si>
  <si>
    <t>LT Debt/Equity</t>
  </si>
  <si>
    <t>31.25</t>
  </si>
  <si>
    <t>44.45</t>
  </si>
  <si>
    <t>42.99</t>
  </si>
  <si>
    <t>37.87</t>
  </si>
  <si>
    <t>36.72</t>
  </si>
  <si>
    <t>43.91</t>
  </si>
  <si>
    <t>39.06</t>
  </si>
  <si>
    <t>39.16</t>
  </si>
  <si>
    <t>34.94</t>
  </si>
  <si>
    <t>29.95</t>
  </si>
  <si>
    <t>Long-Term Debt / Total Capital</t>
  </si>
  <si>
    <t>26.07</t>
  </si>
  <si>
    <t>25.19</t>
  </si>
  <si>
    <t>25.04</t>
  </si>
  <si>
    <t>24.7</t>
  </si>
  <si>
    <t>28.4</t>
  </si>
  <si>
    <t>26.68</t>
  </si>
  <si>
    <t>25.94</t>
  </si>
  <si>
    <t>24.22</t>
  </si>
  <si>
    <t>21.24</t>
  </si>
  <si>
    <t>Total Liabilities / Total Assets</t>
  </si>
  <si>
    <t>81.93</t>
  </si>
  <si>
    <t>83.7</t>
  </si>
  <si>
    <t>83.68</t>
  </si>
  <si>
    <t>82.75</t>
  </si>
  <si>
    <t>82.89</t>
  </si>
  <si>
    <t>84.89</t>
  </si>
  <si>
    <t>86.58</t>
  </si>
  <si>
    <t>88.35</t>
  </si>
  <si>
    <t>85.94</t>
  </si>
  <si>
    <t>Tier 1 Capital Ratio %</t>
  </si>
  <si>
    <t>22.1</t>
  </si>
  <si>
    <t>20.6</t>
  </si>
  <si>
    <t>24.3</t>
  </si>
  <si>
    <t>24.2</t>
  </si>
  <si>
    <t>19.2</t>
  </si>
  <si>
    <t>21.4</t>
  </si>
  <si>
    <t>22.8</t>
  </si>
  <si>
    <t>Total Capital Ratio %</t>
  </si>
  <si>
    <t>23.1</t>
  </si>
  <si>
    <t>21.6</t>
  </si>
  <si>
    <t>23.9</t>
  </si>
  <si>
    <t>25.3</t>
  </si>
  <si>
    <t>25.8</t>
  </si>
  <si>
    <t>25.4</t>
  </si>
  <si>
    <t>26.2</t>
  </si>
  <si>
    <t>20.4</t>
  </si>
  <si>
    <t>24.1</t>
  </si>
  <si>
    <t>Leverage Ratio %</t>
  </si>
  <si>
    <t>16.1</t>
  </si>
  <si>
    <t>15.8</t>
  </si>
  <si>
    <t>15.7</t>
  </si>
  <si>
    <t>14.2</t>
  </si>
  <si>
    <t>12.6</t>
  </si>
  <si>
    <t>10.3</t>
  </si>
  <si>
    <t>11.9</t>
  </si>
  <si>
    <t>12.8</t>
  </si>
  <si>
    <t>Growth Over Prior Year</t>
  </si>
  <si>
    <t>Total Revenues, 1 Yr. Growth %</t>
  </si>
  <si>
    <t>6.49</t>
  </si>
  <si>
    <t>4.25</t>
  </si>
  <si>
    <t>18.56</t>
  </si>
  <si>
    <t>13.45</t>
  </si>
  <si>
    <t>6.32</t>
  </si>
  <si>
    <t>0.83</t>
  </si>
  <si>
    <t>26.5</t>
  </si>
  <si>
    <t>10.07</t>
  </si>
  <si>
    <t>6.31</t>
  </si>
  <si>
    <t>11.18</t>
  </si>
  <si>
    <t>Gross Profit, 1 Yr. Growth %</t>
  </si>
  <si>
    <t>6.46</t>
  </si>
  <si>
    <t>4.29</t>
  </si>
  <si>
    <t>18.86</t>
  </si>
  <si>
    <t>13.18</t>
  </si>
  <si>
    <t>6.39</t>
  </si>
  <si>
    <t>0.51</t>
  </si>
  <si>
    <t>27.41</t>
  </si>
  <si>
    <t>9.61</t>
  </si>
  <si>
    <t>5.81</t>
  </si>
  <si>
    <t>11.09</t>
  </si>
  <si>
    <t>Earnings From Cont. Operations, 1 Yr. Growth %</t>
  </si>
  <si>
    <t>7.26</t>
  </si>
  <si>
    <t>5.28</t>
  </si>
  <si>
    <t>18.17</t>
  </si>
  <si>
    <t>33.19</t>
  </si>
  <si>
    <t>20.65</t>
  </si>
  <si>
    <t>-20.89</t>
  </si>
  <si>
    <t>71.52</t>
  </si>
  <si>
    <t>7.56</t>
  </si>
  <si>
    <t>15.24</t>
  </si>
  <si>
    <t>18.92</t>
  </si>
  <si>
    <t>Net Income, 1 Yr. Growth %</t>
  </si>
  <si>
    <t>4.56</t>
  </si>
  <si>
    <t>5.42</t>
  </si>
  <si>
    <t>20.19</t>
  </si>
  <si>
    <t>34.65</t>
  </si>
  <si>
    <t>Normalized Net Income, 1 Yr. Growth %</t>
  </si>
  <si>
    <t>5.7</t>
  </si>
  <si>
    <t>5.46</t>
  </si>
  <si>
    <t>18.33</t>
  </si>
  <si>
    <t>33.47</t>
  </si>
  <si>
    <t>-19.06</t>
  </si>
  <si>
    <t>67.38</t>
  </si>
  <si>
    <t>8.48</t>
  </si>
  <si>
    <t>9.22</t>
  </si>
  <si>
    <t>15.56</t>
  </si>
  <si>
    <t>Diluted EPS Before Extra, 1 Yr. Growth %</t>
  </si>
  <si>
    <t>3.18</t>
  </si>
  <si>
    <t>6.55</t>
  </si>
  <si>
    <t>32.73</t>
  </si>
  <si>
    <t>-18.69</t>
  </si>
  <si>
    <t>70.88</t>
  </si>
  <si>
    <t>14.18</t>
  </si>
  <si>
    <t>21.71</t>
  </si>
  <si>
    <t>Common Equity, 1 Yr. Growth %</t>
  </si>
  <si>
    <t>9.2</t>
  </si>
  <si>
    <t>8.67</t>
  </si>
  <si>
    <t>13.53</t>
  </si>
  <si>
    <t>14.1</t>
  </si>
  <si>
    <t>8.1</t>
  </si>
  <si>
    <t>15.9</t>
  </si>
  <si>
    <t>13.26</t>
  </si>
  <si>
    <t>8.54</t>
  </si>
  <si>
    <t>14.4</t>
  </si>
  <si>
    <t>Total Assets, 1 Yr. Growth %</t>
  </si>
  <si>
    <t>13.52</t>
  </si>
  <si>
    <t>19.37</t>
  </si>
  <si>
    <t>10.79</t>
  </si>
  <si>
    <t>7.25</t>
  </si>
  <si>
    <t>3.79</t>
  </si>
  <si>
    <t>22.28</t>
  </si>
  <si>
    <t>30.35</t>
  </si>
  <si>
    <t>30.8</t>
  </si>
  <si>
    <t>-3.2</t>
  </si>
  <si>
    <t>5.91</t>
  </si>
  <si>
    <t>Tangible Book Value, 1 Yr. Growth %</t>
  </si>
  <si>
    <t>9.46</t>
  </si>
  <si>
    <t>6.38</t>
  </si>
  <si>
    <t>15.29</t>
  </si>
  <si>
    <t>12.59</t>
  </si>
  <si>
    <t>4.21</t>
  </si>
  <si>
    <t>9.11</t>
  </si>
  <si>
    <t>13.03</t>
  </si>
  <si>
    <t>0.6</t>
  </si>
  <si>
    <t>11.08</t>
  </si>
  <si>
    <t>17.99</t>
  </si>
  <si>
    <t>Cash From Operations, 1 Yr. Growth %</t>
  </si>
  <si>
    <t>77.15</t>
  </si>
  <si>
    <t>-157.64</t>
  </si>
  <si>
    <t>-327.79</t>
  </si>
  <si>
    <t>45.74</t>
  </si>
  <si>
    <t>-34.73</t>
  </si>
  <si>
    <t>602.6</t>
  </si>
  <si>
    <t>63.42</t>
  </si>
  <si>
    <t>-98.92</t>
  </si>
  <si>
    <t>-161.33</t>
  </si>
  <si>
    <t>Capital Expenditures, 1 Yr. Growth %</t>
  </si>
  <si>
    <t>23.21</t>
  </si>
  <si>
    <t>64.26</t>
  </si>
  <si>
    <t>56.07</t>
  </si>
  <si>
    <t>-29.69</t>
  </si>
  <si>
    <t>2.98</t>
  </si>
  <si>
    <t>-10.14</t>
  </si>
  <si>
    <t>-40.32</t>
  </si>
  <si>
    <t>22.97</t>
  </si>
  <si>
    <t>90.11</t>
  </si>
  <si>
    <t>18.5</t>
  </si>
  <si>
    <t>Dividend Per Share, 1 Yr. Growth %</t>
  </si>
  <si>
    <t>12.49</t>
  </si>
  <si>
    <t>11.1</t>
  </si>
  <si>
    <t>10.01</t>
  </si>
  <si>
    <t>24.99</t>
  </si>
  <si>
    <t>23.65</t>
  </si>
  <si>
    <t>8.82</t>
  </si>
  <si>
    <t>5.05</t>
  </si>
  <si>
    <t>30.77</t>
  </si>
  <si>
    <t>7.14</t>
  </si>
  <si>
    <t>Compound Annual Growth Rate Over Two Years</t>
  </si>
  <si>
    <t>Total Revenues, 2 Yr. CAGR %</t>
  </si>
  <si>
    <t>7.27</t>
  </si>
  <si>
    <t>5.36</t>
  </si>
  <si>
    <t>15.98</t>
  </si>
  <si>
    <t>3.54</t>
  </si>
  <si>
    <t>12.94</t>
  </si>
  <si>
    <t>8.3</t>
  </si>
  <si>
    <t>8.72</t>
  </si>
  <si>
    <t>Gross Profit, 2 Yr. CAGR %</t>
  </si>
  <si>
    <t>7.45</t>
  </si>
  <si>
    <t>5.37</t>
  </si>
  <si>
    <t>11.35</t>
  </si>
  <si>
    <t>15.96</t>
  </si>
  <si>
    <t>9.72</t>
  </si>
  <si>
    <t>7.83</t>
  </si>
  <si>
    <t>8.43</t>
  </si>
  <si>
    <t>Earnings From Cont. Operations, 2 Yr. CAGR %</t>
  </si>
  <si>
    <t>10.05</t>
  </si>
  <si>
    <t>6.27</t>
  </si>
  <si>
    <t>10.99</t>
  </si>
  <si>
    <t>25.45</t>
  </si>
  <si>
    <t>27.51</t>
  </si>
  <si>
    <t>-2.3</t>
  </si>
  <si>
    <t>16.48</t>
  </si>
  <si>
    <t>35.82</t>
  </si>
  <si>
    <t>11.33</t>
  </si>
  <si>
    <t>17.07</t>
  </si>
  <si>
    <t>Net Income, 2 Yr. CAGR %</t>
  </si>
  <si>
    <t>16.95</t>
  </si>
  <si>
    <t>4.99</t>
  </si>
  <si>
    <t>12.56</t>
  </si>
  <si>
    <t>27.22</t>
  </si>
  <si>
    <t>Normalized Net Income, 2 Yr. CAGR %</t>
  </si>
  <si>
    <t>13.76</t>
  </si>
  <si>
    <t>5.58</t>
  </si>
  <si>
    <t>11.92</t>
  </si>
  <si>
    <t>25.67</t>
  </si>
  <si>
    <t>18.55</t>
  </si>
  <si>
    <t>-7.51</t>
  </si>
  <si>
    <t>16.39</t>
  </si>
  <si>
    <t>35.7</t>
  </si>
  <si>
    <t>9.38</t>
  </si>
  <si>
    <t>12.35</t>
  </si>
  <si>
    <t>Diluted EPS Before Extra, 2 Yr. CAGR %</t>
  </si>
  <si>
    <t>15.23</t>
  </si>
  <si>
    <t>4.85</t>
  </si>
  <si>
    <t>28.68</t>
  </si>
  <si>
    <t>0.69</t>
  </si>
  <si>
    <t>17.77</t>
  </si>
  <si>
    <t>34.13</t>
  </si>
  <si>
    <t>9.64</t>
  </si>
  <si>
    <t>17.88</t>
  </si>
  <si>
    <t>Common Equity, 2 Yr. CAGR %</t>
  </si>
  <si>
    <t>11.11</t>
  </si>
  <si>
    <t>8.93</t>
  </si>
  <si>
    <t>13.81</t>
  </si>
  <si>
    <t>8.58</t>
  </si>
  <si>
    <t>14.57</t>
  </si>
  <si>
    <t>10.87</t>
  </si>
  <si>
    <t>11.43</t>
  </si>
  <si>
    <t>Total Assets, 2 Yr. CAGR %</t>
  </si>
  <si>
    <t>6.87</t>
  </si>
  <si>
    <t>16.38</t>
  </si>
  <si>
    <t>14.8</t>
  </si>
  <si>
    <t>5.51</t>
  </si>
  <si>
    <t>12.66</t>
  </si>
  <si>
    <t>26.25</t>
  </si>
  <si>
    <t>30.57</t>
  </si>
  <si>
    <t>12.52</t>
  </si>
  <si>
    <t>1.25</t>
  </si>
  <si>
    <t>Tangible Book Value, 2 Yr. CAGR %</t>
  </si>
  <si>
    <t>12.05</t>
  </si>
  <si>
    <t>7.91</t>
  </si>
  <si>
    <t>10.78</t>
  </si>
  <si>
    <t>13.94</t>
  </si>
  <si>
    <t>8.32</t>
  </si>
  <si>
    <t>11.06</t>
  </si>
  <si>
    <t>5.71</t>
  </si>
  <si>
    <t>14.48</t>
  </si>
  <si>
    <t>Cash From Operations, 2 Yr. CAGR %</t>
  </si>
  <si>
    <t>16.74</t>
  </si>
  <si>
    <t>1.05</t>
  </si>
  <si>
    <t>20.55</t>
  </si>
  <si>
    <t>82.2</t>
  </si>
  <si>
    <t>114.85</t>
  </si>
  <si>
    <t>114.15</t>
  </si>
  <si>
    <t>238.85</t>
  </si>
  <si>
    <t>-86.7</t>
  </si>
  <si>
    <t>-27.29</t>
  </si>
  <si>
    <t>447.09</t>
  </si>
  <si>
    <t>Capital Expenditures, 2 Yr. CAGR %</t>
  </si>
  <si>
    <t>0.84</t>
  </si>
  <si>
    <t>42.26</t>
  </si>
  <si>
    <t>60.11</t>
  </si>
  <si>
    <t>4.76</t>
  </si>
  <si>
    <t>-14.78</t>
  </si>
  <si>
    <t>-3.8</t>
  </si>
  <si>
    <t>-26.77</t>
  </si>
  <si>
    <t>-14.33</t>
  </si>
  <si>
    <t>52.9</t>
  </si>
  <si>
    <t>50.09</t>
  </si>
  <si>
    <t>Dividend Per Share, 2 Yr. CAGR %</t>
  </si>
  <si>
    <t>13.39</t>
  </si>
  <si>
    <t>11.8</t>
  </si>
  <si>
    <t>10.56</t>
  </si>
  <si>
    <t>17.26</t>
  </si>
  <si>
    <t>24.32</t>
  </si>
  <si>
    <t>6.9</t>
  </si>
  <si>
    <t>17.21</t>
  </si>
  <si>
    <t>27.1</t>
  </si>
  <si>
    <t>15.04</t>
  </si>
  <si>
    <t>Compound Annual Growth Rate Over Three Years</t>
  </si>
  <si>
    <t>Total Revenues, 3 Yr. CAGR %</t>
  </si>
  <si>
    <t>10.89</t>
  </si>
  <si>
    <t>6.25</t>
  </si>
  <si>
    <t>9.62</t>
  </si>
  <si>
    <t>6.74</t>
  </si>
  <si>
    <t>10.69</t>
  </si>
  <si>
    <t>11.98</t>
  </si>
  <si>
    <t>14.06</t>
  </si>
  <si>
    <t>9.25</t>
  </si>
  <si>
    <t>Gross Profit, 3 Yr. CAGR %</t>
  </si>
  <si>
    <t>10.83</t>
  </si>
  <si>
    <t>12.26</t>
  </si>
  <si>
    <t>12.76</t>
  </si>
  <si>
    <t>6.56</t>
  </si>
  <si>
    <t>10.86</t>
  </si>
  <si>
    <t>11.97</t>
  </si>
  <si>
    <t>8.91</t>
  </si>
  <si>
    <t>Earnings From Cont. Operations, 3 Yr. CAGR %</t>
  </si>
  <si>
    <t>18.04</t>
  </si>
  <si>
    <t>8.44</t>
  </si>
  <si>
    <t>12.55</t>
  </si>
  <si>
    <t>17.95</t>
  </si>
  <si>
    <t>24.13</t>
  </si>
  <si>
    <t>8.75</t>
  </si>
  <si>
    <t>17.86</t>
  </si>
  <si>
    <t>13.43</t>
  </si>
  <si>
    <t>28.58</t>
  </si>
  <si>
    <t>Net Income, 3 Yr. CAGR %</t>
  </si>
  <si>
    <t>19.28</t>
  </si>
  <si>
    <t>12.97</t>
  </si>
  <si>
    <t>19.49</t>
  </si>
  <si>
    <t>Normalized Net Income, 3 Yr. CAGR %</t>
  </si>
  <si>
    <t>15.02</t>
  </si>
  <si>
    <t>10.92</t>
  </si>
  <si>
    <t>8.77</t>
  </si>
  <si>
    <t>18.69</t>
  </si>
  <si>
    <t>18.54</t>
  </si>
  <si>
    <t>4.39</t>
  </si>
  <si>
    <t>12.71</t>
  </si>
  <si>
    <t>13.31</t>
  </si>
  <si>
    <t>28.56</t>
  </si>
  <si>
    <t>11.4</t>
  </si>
  <si>
    <t>Diluted EPS Before Extra, 3 Yr. CAGR %</t>
  </si>
  <si>
    <t>15.95</t>
  </si>
  <si>
    <t>9.21</t>
  </si>
  <si>
    <t>18.77</t>
  </si>
  <si>
    <t>10.42</t>
  </si>
  <si>
    <t>20.04</t>
  </si>
  <si>
    <t>27.12</t>
  </si>
  <si>
    <t>Common Equity, 3 Yr. CAGR %</t>
  </si>
  <si>
    <t>11.42</t>
  </si>
  <si>
    <t>10.29</t>
  </si>
  <si>
    <t>10.46</t>
  </si>
  <si>
    <t>10.21</t>
  </si>
  <si>
    <t>8.42</t>
  </si>
  <si>
    <t>8.99</t>
  </si>
  <si>
    <t>12.37</t>
  </si>
  <si>
    <t>12.03</t>
  </si>
  <si>
    <t>Total Assets, 3 Yr. CAGR %</t>
  </si>
  <si>
    <t>7.76</t>
  </si>
  <si>
    <t>14.36</t>
  </si>
  <si>
    <t>12.23</t>
  </si>
  <si>
    <t>7.24</t>
  </si>
  <si>
    <t>10.82</t>
  </si>
  <si>
    <t>18.27</t>
  </si>
  <si>
    <t>27.75</t>
  </si>
  <si>
    <t>10.27</t>
  </si>
  <si>
    <t>Tangible Book Value, 3 Yr. CAGR %</t>
  </si>
  <si>
    <t>10.13</t>
  </si>
  <si>
    <t>10.34</t>
  </si>
  <si>
    <t>10.59</t>
  </si>
  <si>
    <t>9.65</t>
  </si>
  <si>
    <t>Cash From Operations, 3 Yr. CAGR %</t>
  </si>
  <si>
    <t>31.96</t>
  </si>
  <si>
    <t>-7.73</t>
  </si>
  <si>
    <t>37.03</t>
  </si>
  <si>
    <t>28.42</t>
  </si>
  <si>
    <t>218.9</t>
  </si>
  <si>
    <t>95.69</t>
  </si>
  <si>
    <t>-50.03</t>
  </si>
  <si>
    <t>-4.8</t>
  </si>
  <si>
    <t>-31.3</t>
  </si>
  <si>
    <t>Capital Expenditures, 3 Yr. CAGR %</t>
  </si>
  <si>
    <t>-1.49</t>
  </si>
  <si>
    <t>18.65</t>
  </si>
  <si>
    <t>46.72</t>
  </si>
  <si>
    <t>21.7</t>
  </si>
  <si>
    <t>4.27</t>
  </si>
  <si>
    <t>-13.26</t>
  </si>
  <si>
    <t>-17.96</t>
  </si>
  <si>
    <t>-12.96</t>
  </si>
  <si>
    <t>11.74</t>
  </si>
  <si>
    <t>40.45</t>
  </si>
  <si>
    <t>Dividend Per Share, 3 Yr. CAGR %</t>
  </si>
  <si>
    <t>11.45</t>
  </si>
  <si>
    <t>12.63</t>
  </si>
  <si>
    <t>11.2</t>
  </si>
  <si>
    <t>15.17</t>
  </si>
  <si>
    <t>19.35</t>
  </si>
  <si>
    <t>14.33</t>
  </si>
  <si>
    <t>20.06</t>
  </si>
  <si>
    <t>Compound Annual Growth Rate Over Five Years</t>
  </si>
  <si>
    <t>Total Revenues, 5 Yr. CAGR %</t>
  </si>
  <si>
    <t>12.7</t>
  </si>
  <si>
    <t>10.25</t>
  </si>
  <si>
    <t>11.02</t>
  </si>
  <si>
    <t>10.06</t>
  </si>
  <si>
    <t>8.5</t>
  </si>
  <si>
    <t>12.77</t>
  </si>
  <si>
    <t>9.73</t>
  </si>
  <si>
    <t>10.71</t>
  </si>
  <si>
    <t>Gross Profit, 5 Yr. CAGR %</t>
  </si>
  <si>
    <t>12.54</t>
  </si>
  <si>
    <t>10.04</t>
  </si>
  <si>
    <t>11.05</t>
  </si>
  <si>
    <t>10.33</t>
  </si>
  <si>
    <t>8.68</t>
  </si>
  <si>
    <t>12.92</t>
  </si>
  <si>
    <t>Earnings From Cont. Operations, 5 Yr. CAGR %</t>
  </si>
  <si>
    <t>16.65</t>
  </si>
  <si>
    <t>13.57</t>
  </si>
  <si>
    <t>16.93</t>
  </si>
  <si>
    <t>18.2</t>
  </si>
  <si>
    <t>9.54</t>
  </si>
  <si>
    <t>21.01</t>
  </si>
  <si>
    <t>15.2</t>
  </si>
  <si>
    <t>14.87</t>
  </si>
  <si>
    <t>Net Income, 5 Yr. CAGR %</t>
  </si>
  <si>
    <t>13.72</t>
  </si>
  <si>
    <t>16.55</t>
  </si>
  <si>
    <t>16.58</t>
  </si>
  <si>
    <t>21.52</t>
  </si>
  <si>
    <t>Normalized Net Income, 5 Yr. CAGR %</t>
  </si>
  <si>
    <t>17.29</t>
  </si>
  <si>
    <t>10.94</t>
  </si>
  <si>
    <t>13.13</t>
  </si>
  <si>
    <t>16.03</t>
  </si>
  <si>
    <t>12.62</t>
  </si>
  <si>
    <t>7.37</t>
  </si>
  <si>
    <t>17.67</t>
  </si>
  <si>
    <t>15.38</t>
  </si>
  <si>
    <t>12.15</t>
  </si>
  <si>
    <t>14.17</t>
  </si>
  <si>
    <t>Diluted EPS Before Extra, 5 Yr. CAGR %</t>
  </si>
  <si>
    <t>13.4</t>
  </si>
  <si>
    <t>10.74</t>
  </si>
  <si>
    <t>14.5</t>
  </si>
  <si>
    <t>17.34</t>
  </si>
  <si>
    <t>16.62</t>
  </si>
  <si>
    <t>22.17</t>
  </si>
  <si>
    <t>19.31</t>
  </si>
  <si>
    <t>15.76</t>
  </si>
  <si>
    <t>Common Equity, 5 Yr. CAGR %</t>
  </si>
  <si>
    <t>14.45</t>
  </si>
  <si>
    <t>13.69</t>
  </si>
  <si>
    <t>9.49</t>
  </si>
  <si>
    <t>10.84</t>
  </si>
  <si>
    <t>Total Assets, 5 Yr. CAGR %</t>
  </si>
  <si>
    <t>8.17</t>
  </si>
  <si>
    <t>10.51</t>
  </si>
  <si>
    <t>10.73</t>
  </si>
  <si>
    <t>12.4</t>
  </si>
  <si>
    <t>14.47</t>
  </si>
  <si>
    <t>18.34</t>
  </si>
  <si>
    <t>15.93</t>
  </si>
  <si>
    <t>16.41</t>
  </si>
  <si>
    <t>Tangible Book Value, 5 Yr. CAGR %</t>
  </si>
  <si>
    <t>13.1</t>
  </si>
  <si>
    <t>11.65</t>
  </si>
  <si>
    <t>9.52</t>
  </si>
  <si>
    <t>9.45</t>
  </si>
  <si>
    <t>7.8</t>
  </si>
  <si>
    <t>7.51</t>
  </si>
  <si>
    <t>Cash From Operations, 5 Yr. CAGR %</t>
  </si>
  <si>
    <t>-2.52</t>
  </si>
  <si>
    <t>-19.76</t>
  </si>
  <si>
    <t>27.26</t>
  </si>
  <si>
    <t>23.6</t>
  </si>
  <si>
    <t>2.6</t>
  </si>
  <si>
    <t>35.16</t>
  </si>
  <si>
    <t>63.14</t>
  </si>
  <si>
    <t>-10.45</t>
  </si>
  <si>
    <t>31.79</t>
  </si>
  <si>
    <t>30.15</t>
  </si>
  <si>
    <t>Capital Expenditures, 5 Yr. CAGR %</t>
  </si>
  <si>
    <t>27.16</t>
  </si>
  <si>
    <t>26.76</t>
  </si>
  <si>
    <t>19.64</t>
  </si>
  <si>
    <t>12.88</t>
  </si>
  <si>
    <t>18.07</t>
  </si>
  <si>
    <t>-9.48</t>
  </si>
  <si>
    <t>-13.69</t>
  </si>
  <si>
    <t>5.24</t>
  </si>
  <si>
    <t>8.24</t>
  </si>
  <si>
    <t>Dividend Per Share, 5 Yr. CAGR %</t>
  </si>
  <si>
    <t>10.35</t>
  </si>
  <si>
    <t>14.46</t>
  </si>
  <si>
    <t>16.27</t>
  </si>
  <si>
    <t>15.5</t>
  </si>
  <si>
    <t>14.29</t>
  </si>
  <si>
    <t>18.31</t>
  </si>
  <si>
    <t>18.03</t>
  </si>
  <si>
    <t>14.62</t>
  </si>
  <si>
    <t>2020</t>
  </si>
  <si>
    <t>2021</t>
  </si>
  <si>
    <t>2022</t>
  </si>
  <si>
    <t>2023</t>
  </si>
  <si>
    <t>2024</t>
  </si>
  <si>
    <t>2025</t>
  </si>
  <si>
    <t>2026</t>
  </si>
  <si>
    <t>2027</t>
  </si>
  <si>
    <t>Capitalization
                                    1</t>
  </si>
  <si>
    <t>9,980</t>
  </si>
  <si>
    <t>18,990</t>
  </si>
  <si>
    <t>21,328</t>
  </si>
  <si>
    <t>20,974</t>
  </si>
  <si>
    <t>25,220</t>
  </si>
  <si>
    <t>31,466</t>
  </si>
  <si>
    <t>-</t>
  </si>
  <si>
    <t>Change</t>
  </si>
  <si>
    <t>90.29%</t>
  </si>
  <si>
    <t>12.31%</t>
  </si>
  <si>
    <t>-1.66%</t>
  </si>
  <si>
    <t>20.24%</t>
  </si>
  <si>
    <t>24.77%</t>
  </si>
  <si>
    <t>Enterprise Value (EV)</t>
  </si>
  <si>
    <t>7,189</t>
  </si>
  <si>
    <t>14,684</t>
  </si>
  <si>
    <t>14,800</t>
  </si>
  <si>
    <t>17,311</t>
  </si>
  <si>
    <t>104.27%</t>
  </si>
  <si>
    <t>45.24%</t>
  </si>
  <si>
    <t>-30.61%</t>
  </si>
  <si>
    <t>16.97%</t>
  </si>
  <si>
    <t>81.77%</t>
  </si>
  <si>
    <t>0%</t>
  </si>
  <si>
    <t>P/E ratio</t>
  </si>
  <si>
    <t>12.5x</t>
  </si>
  <si>
    <t>13.9x</t>
  </si>
  <si>
    <t>14.2x</t>
  </si>
  <si>
    <t>12.6x</t>
  </si>
  <si>
    <t>15.1x</t>
  </si>
  <si>
    <t>12.2x</t>
  </si>
  <si>
    <t>PBR</t>
  </si>
  <si>
    <t>1.4x</t>
  </si>
  <si>
    <t>2.3x</t>
  </si>
  <si>
    <t>2.28x</t>
  </si>
  <si>
    <t>2.07x</t>
  </si>
  <si>
    <t>2.15x</t>
  </si>
  <si>
    <t>2.61x</t>
  </si>
  <si>
    <t>2.38x</t>
  </si>
  <si>
    <t>1.8x</t>
  </si>
  <si>
    <t>PEG</t>
  </si>
  <si>
    <t>0.2x</t>
  </si>
  <si>
    <t>2.69x</t>
  </si>
  <si>
    <t>0.9x</t>
  </si>
  <si>
    <t>0.6x</t>
  </si>
  <si>
    <t>2.73x</t>
  </si>
  <si>
    <t>1.62x</t>
  </si>
  <si>
    <t>Capitalization / Revenue</t>
  </si>
  <si>
    <t>1.25x</t>
  </si>
  <si>
    <t>1.95x</t>
  </si>
  <si>
    <t>1.94x</t>
  </si>
  <si>
    <t>1.81x</t>
  </si>
  <si>
    <t>1.97x</t>
  </si>
  <si>
    <t>2.22x</t>
  </si>
  <si>
    <t>2.09x</t>
  </si>
  <si>
    <t>1.93x</t>
  </si>
  <si>
    <t>EV / Revenue</t>
  </si>
  <si>
    <t>0x</t>
  </si>
  <si>
    <t>EV / EBITDA</t>
  </si>
  <si>
    <t>10.9x</t>
  </si>
  <si>
    <t>10.3x</t>
  </si>
  <si>
    <t>9.82x</t>
  </si>
  <si>
    <t>EV / EBIT</t>
  </si>
  <si>
    <t>11x</t>
  </si>
  <si>
    <t>10.4x</t>
  </si>
  <si>
    <t>EV / FCF</t>
  </si>
  <si>
    <t>1.83x</t>
  </si>
  <si>
    <t>2.24x</t>
  </si>
  <si>
    <t>FCF Yield</t>
  </si>
  <si>
    <t>Dividend per Share
                                    2</t>
  </si>
  <si>
    <t>0.9867</t>
  </si>
  <si>
    <t>1.95</t>
  </si>
  <si>
    <t>2.109</t>
  </si>
  <si>
    <t>2.192</t>
  </si>
  <si>
    <t>Rate of return</t>
  </si>
  <si>
    <t>2.03%</t>
  </si>
  <si>
    <t>1.13%</t>
  </si>
  <si>
    <t>1.38%</t>
  </si>
  <si>
    <t>1.67%</t>
  </si>
  <si>
    <t>1.47%</t>
  </si>
  <si>
    <t>1.26%</t>
  </si>
  <si>
    <t>1.37%</t>
  </si>
  <si>
    <t>1.42%</t>
  </si>
  <si>
    <t>EPS
                                    2</t>
  </si>
  <si>
    <t>3.887</t>
  </si>
  <si>
    <t>10.24</t>
  </si>
  <si>
    <t>11.12</t>
  </si>
  <si>
    <t>Distribution rate</t>
  </si>
  <si>
    <t>25.4%</t>
  </si>
  <si>
    <t>15.7%</t>
  </si>
  <si>
    <t>19.5%</t>
  </si>
  <si>
    <t>21.1%</t>
  </si>
  <si>
    <t>18.6%</t>
  </si>
  <si>
    <t>19%</t>
  </si>
  <si>
    <t>17.4%</t>
  </si>
  <si>
    <t>Net sales
                                    1</t>
  </si>
  <si>
    <t>7,990</t>
  </si>
  <si>
    <t>9,760</t>
  </si>
  <si>
    <t>11,003</t>
  </si>
  <si>
    <t>11,619</t>
  </si>
  <si>
    <t>12,821</t>
  </si>
  <si>
    <t>14,193</t>
  </si>
  <si>
    <t>15,066</t>
  </si>
  <si>
    <t>16,329</t>
  </si>
  <si>
    <t>EBITDA
                                    1</t>
  </si>
  <si>
    <t>1,404</t>
  </si>
  <si>
    <t>1,893</t>
  </si>
  <si>
    <t>2,267</t>
  </si>
  <si>
    <t>2,577</t>
  </si>
  <si>
    <t>2,867</t>
  </si>
  <si>
    <t>2,878</t>
  </si>
  <si>
    <t>3,050</t>
  </si>
  <si>
    <t>3,204</t>
  </si>
  <si>
    <t>EBIT
                                    1</t>
  </si>
  <si>
    <t>1,285</t>
  </si>
  <si>
    <t>1,759</t>
  </si>
  <si>
    <t>2,122</t>
  </si>
  <si>
    <t>2,412</t>
  </si>
  <si>
    <t>2,688</t>
  </si>
  <si>
    <t>2,873</t>
  </si>
  <si>
    <t>3,011</t>
  </si>
  <si>
    <t>Net income
                                    1</t>
  </si>
  <si>
    <t>818</t>
  </si>
  <si>
    <t>1,403</t>
  </si>
  <si>
    <t>1,505</t>
  </si>
  <si>
    <t>1,733</t>
  </si>
  <si>
    <t>2,063</t>
  </si>
  <si>
    <t>2,116</t>
  </si>
  <si>
    <t>2,276</t>
  </si>
  <si>
    <t>2,506</t>
  </si>
  <si>
    <t>-2,791</t>
  </si>
  <si>
    <t>-4,306</t>
  </si>
  <si>
    <t>-6,174</t>
  </si>
  <si>
    <t>-7,909</t>
  </si>
  <si>
    <t>Reference price
                                    2</t>
  </si>
  <si>
    <t>48.51</t>
  </si>
  <si>
    <t>92.28</t>
  </si>
  <si>
    <t>98.82</t>
  </si>
  <si>
    <t>100.43</t>
  </si>
  <si>
    <t>122.46</t>
  </si>
  <si>
    <t>154.21</t>
  </si>
  <si>
    <t>Nbr of stocks (in thousands)</t>
  </si>
  <si>
    <t>205,740</t>
  </si>
  <si>
    <t>205,788</t>
  </si>
  <si>
    <t>215,825</t>
  </si>
  <si>
    <t>208,842</t>
  </si>
  <si>
    <t>205,943</t>
  </si>
  <si>
    <t>204,045</t>
  </si>
  <si>
    <t>Announcement Date</t>
  </si>
  <si>
    <t>10/28/20</t>
  </si>
  <si>
    <t>10/27/21</t>
  </si>
  <si>
    <t>10/26/22</t>
  </si>
  <si>
    <t>10/25/23</t>
  </si>
  <si>
    <t>10/23/24</t>
  </si>
  <si>
    <t>address1</t>
  </si>
  <si>
    <t>880 Carillon Parkway</t>
  </si>
  <si>
    <t>city</t>
  </si>
  <si>
    <t>Saint Petersburg</t>
  </si>
  <si>
    <t>state</t>
  </si>
  <si>
    <t>FL</t>
  </si>
  <si>
    <t>zip</t>
  </si>
  <si>
    <t>33716</t>
  </si>
  <si>
    <t>country</t>
  </si>
  <si>
    <t>phone</t>
  </si>
  <si>
    <t>727 567 1000</t>
  </si>
  <si>
    <t>website</t>
  </si>
  <si>
    <t>https://www.raymondjames.com</t>
  </si>
  <si>
    <t>industry</t>
  </si>
  <si>
    <t>Asset Management</t>
  </si>
  <si>
    <t>industryKey</t>
  </si>
  <si>
    <t>asset-management</t>
  </si>
  <si>
    <t>industryDisp</t>
  </si>
  <si>
    <t>sector</t>
  </si>
  <si>
    <t>Financial Services</t>
  </si>
  <si>
    <t>sectorKey</t>
  </si>
  <si>
    <t>financial-services</t>
  </si>
  <si>
    <t>sectorDisp</t>
  </si>
  <si>
    <t>longBusinessSummary</t>
  </si>
  <si>
    <t>Raymond James Financial, Inc., a diversified financial services company, provides private client group, capital markets, asset management, banking, and other services to individuals, corporations, and municipalities in the United States, Canada, and Europe. The Private Client Group segment offers investment services, portfolio management services, insurance and annuity products, and mutual funds; support to third-party mutual fund and annuity companies, including sales and marketing support, as well as distribution and accounting, and administrative services; margin loans; securities borrowing and lending services; diversification strategies and alternative investment products; and custodial, trade execution, research, and other support and services. The Capital Markets segment provides investment banking services, such as equity and debt underwriting, and merger and acquisition advisory services; and fixed income and equity brokerage services. This segment also offers institutional sales, securities trading, equity research, and the syndication and management of investments in low-income housing funds and funds of a similar nature. The Asset Management segment provides asset management, portfolio management, and related administrative services to retail and institutional clients; and administrative support services, such as record-keeping. The Bank segment offers various types of loans, including securities-based, commercial and industrial, commercial real estate and construction, real estate investment trust, residential mortgage, and tax-exempt loans; insured deposit accounts; retail and corporate deposit; and liquidity management products and services. The Other segment engages in the private equity investments comprising invests in third-party funds. Raymond James Financial, Inc. was founded in 1962 and is headquartered in Saint Petersburg, Florida.</t>
  </si>
  <si>
    <t>companyOfficers</t>
  </si>
  <si>
    <t>[{'maxAge': 1, 'name': 'Mr. Scott Alan Curtis', 'age': 61, 'title': 'Chief Operating Officer', 'yearBorn': 1963, 'fiscalYear': 2024, 'totalPay': 3914611, 'exercisedValue': 0, 'unexercisedValue': 0}, {'maxAge': 1, 'name': 'Ms. Bella Loykhter Allaire', 'age': 71, 'title': 'Chief Administrative Officer', 'yearBorn': 1953, 'fiscalYear': 2024, 'totalPay': 4646783, 'exercisedValue': 0, 'unexercisedValue': 0}, {'maxAge': 1, 'name': 'Mr. James E. Bunn', 'age': 51, 'title': 'President of the Capital Markets Segment', 'yearBorn': 1973, 'fiscalYear': 2024, 'totalPay': 3298151, 'exercisedValue': 0, 'unexercisedValue': 0}, {'maxAge': 1, 'name': 'Mr. Paul Marone Shoukry', 'age': 40, 'title': 'President &amp; Director', 'yearBorn': 1984, 'fiscalYear': 2024, 'totalPay': 3869812, 'exercisedValue': 0, 'unexercisedValue': 0}, {'maxAge': 1, 'name': 'Mr. Jonathan W. Oorlog Jr.', 'age': 61, 'title': 'Senior VP, CFO &amp; Controller', 'yearBorn': 1963, 'fiscalYear': 2024, 'exercisedValue': 0, 'unexercisedValue': 0}, {'maxAge': 1, 'name': 'Mr. Larry  Adam', 'title': 'Chief Investment Officer', 'fiscalYear': 2024, 'exercisedValue': 0, 'unexercisedValue': 0}, {'maxAge': 1, 'name': 'Ms. Katherine H. Larson', 'age': 44, 'title': 'Chief Accounting Officer', 'yearBorn': 1980, 'fiscalYear': 2024, 'exercisedValue': 0, 'unexercisedValue': 0}, {'maxAge': 1, 'name': 'Ms. Kristina  Waugh', 'title': 'Senior Vice President of Investor Relations and FP&amp;A', 'fiscalYear': 2024, 'exercisedValue': 0, 'unexercisedValue': 0}, {'maxAge': 1, 'name': 'Mr. Jonathan N. Santelli Esq., J.D.', 'age': 53, 'title': 'Executive VP, General Counsel &amp; Corporate Secretary', 'yearBorn': 1971, 'fiscalYear': 2024, 'exercisedValue': 0, 'unexercisedValue': 0}, {'maxAge': 1, 'name': 'Steve  LaBarbera', 'title': 'Chief Compliance Officer', 'fiscalYear': 2024, 'exercisedValue': 0, 'unexercisedValue': 0}]</t>
  </si>
  <si>
    <t>auditRisk</t>
  </si>
  <si>
    <t>boardRisk</t>
  </si>
  <si>
    <t>compensationRisk</t>
  </si>
  <si>
    <t>shareHolderRightsRisk</t>
  </si>
  <si>
    <t>overallRisk</t>
  </si>
  <si>
    <t>governanceEpochDate</t>
  </si>
  <si>
    <t>compensationAsOfEpochDate</t>
  </si>
  <si>
    <t>irWebsite</t>
  </si>
  <si>
    <t>http://www.raymondjames.com/about/investor_relations.htm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</si>
  <si>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</si>
  <si>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</si>
  <si>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</si>
  <si>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</si>
  <si>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</si>
  <si>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</si>
  <si>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</si>
  <si>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</si>
  <si>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</si>
  <si>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</si>
  <si>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</si>
  <si>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</si>
  <si>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</si>
  <si>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</si>
  <si>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</si>
  <si>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</si>
  <si>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</si>
  <si>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</si>
  <si>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</si>
  <si>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</si>
  <si>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</si>
  <si>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</si>
  <si>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</si>
  <si>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</si>
  <si>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</si>
  <si>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</si>
  <si>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</si>
  <si>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</si>
  <si>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</si>
  <si>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</si>
  <si>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</si>
  <si>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</si>
  <si>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</si>
  <si>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</si>
  <si>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</si>
  <si>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</si>
  <si>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</si>
  <si>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</si>
  <si>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</si>
  <si>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</si>
  <si>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</si>
  <si>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</si>
  <si>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</si>
  <si>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</si>
  <si>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</si>
  <si>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</si>
  <si>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</si>
  <si>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</si>
  <si>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</si>
  <si>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</si>
  <si>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</si>
  <si>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</si>
  <si>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</si>
  <si>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</si>
  <si>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</si>
  <si>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</si>
  <si>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</si>
  <si>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</si>
  <si>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</si>
  <si>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</si>
  <si>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</si>
  <si>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</si>
  <si>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</si>
  <si>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</si>
  <si>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</si>
  <si>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</si>
  <si>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</si>
  <si>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NYQ</t>
  </si>
  <si>
    <t>quoteType</t>
  </si>
  <si>
    <t>EQUITY</t>
  </si>
  <si>
    <t>symbol</t>
  </si>
  <si>
    <t>underlyingSymbol</t>
  </si>
  <si>
    <t>shortName</t>
  </si>
  <si>
    <t>Raymond James Financial, Inc.</t>
  </si>
  <si>
    <t>longName</t>
  </si>
  <si>
    <t>firstTradeDateEpochUtc</t>
  </si>
  <si>
    <t>timeZoneFullName</t>
  </si>
  <si>
    <t>America/New_York</t>
  </si>
  <si>
    <t>timeZoneShortName</t>
  </si>
  <si>
    <t>EST</t>
  </si>
  <si>
    <t>uuid</t>
  </si>
  <si>
    <t>9960edcc-461e-33e0-b2f4-d1fb2f7be964</t>
  </si>
  <si>
    <t>messageBoardId</t>
  </si>
  <si>
    <t>finmb_22623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</si>
  <si>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</si>
  <si>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</si>
  <si>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</si>
  <si>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</si>
  <si>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</si>
  <si>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</si>
  <si>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</si>
  <si>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</si>
  <si>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</si>
  <si>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</si>
  <si>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</si>
  <si>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</si>
  <si>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</si>
  <si>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</si>
  <si>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debtToEquity</t>
  </si>
  <si>
    <t>revenuePerShare</t>
  </si>
  <si>
    <t>returnOnEquity</t>
  </si>
  <si>
    <t>grossProfits</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</si>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</sst>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ymondjames.com/" TargetMode="External"/><Relationship Id="rId2" Type="http://schemas.openxmlformats.org/officeDocument/2006/relationships/hyperlink" Target="http://www.raymondjames.com/about/investor_relations.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152.87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3.1582210048E10</v>
      </c>
      <c r="C8" s="2"/>
      <c r="D8" s="2"/>
      <c r="E8" s="2"/>
      <c r="F8" s="2"/>
      <c r="G8" s="2"/>
      <c r="H8" s="2"/>
      <c r="I8" s="2"/>
      <c r="J8" s="2"/>
      <c r="K8" s="2"/>
      <c r="L8" s="2"/>
      <c r="M8" s="2"/>
      <c r="N8" s="2"/>
      <c r="O8" s="2"/>
      <c r="P8" s="2"/>
      <c r="Q8" s="2"/>
      <c r="R8" s="2"/>
      <c r="S8" s="2"/>
      <c r="T8" s="2"/>
      <c r="U8" s="2"/>
      <c r="V8" s="2"/>
      <c r="W8" s="2"/>
      <c r="X8" s="2"/>
      <c r="Y8" s="2"/>
      <c r="Z8" s="2"/>
    </row>
    <row r="9">
      <c r="A9" s="1" t="s">
        <v>14</v>
      </c>
      <c r="B9" s="1">
        <v>54.083</v>
      </c>
      <c r="C9" s="2"/>
      <c r="D9" s="2"/>
      <c r="E9" s="2"/>
      <c r="F9" s="2"/>
      <c r="G9" s="2"/>
      <c r="H9" s="2"/>
      <c r="I9" s="2"/>
      <c r="J9" s="2"/>
      <c r="K9" s="2"/>
      <c r="L9" s="2"/>
      <c r="M9" s="2"/>
      <c r="N9" s="2"/>
      <c r="O9" s="2"/>
      <c r="P9" s="2"/>
      <c r="Q9" s="2"/>
      <c r="R9" s="2"/>
      <c r="S9" s="2"/>
      <c r="T9" s="2"/>
      <c r="U9" s="2"/>
      <c r="V9" s="2"/>
      <c r="W9" s="2"/>
      <c r="X9" s="2"/>
      <c r="Y9" s="2"/>
      <c r="Z9" s="2"/>
    </row>
    <row r="10">
      <c r="A10" s="1" t="s">
        <v>15</v>
      </c>
      <c r="B10" s="1">
        <v>13.23849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502.0</v>
      </c>
      <c r="C2" s="1">
        <v>529.0</v>
      </c>
      <c r="D2" s="1">
        <v>636.0</v>
      </c>
      <c r="E2" s="1">
        <v>857.0</v>
      </c>
      <c r="F2" s="1">
        <v>1030.0</v>
      </c>
      <c r="G2" s="1">
        <v>818.0</v>
      </c>
      <c r="H2" s="1">
        <v>1400.0</v>
      </c>
      <c r="I2" s="1">
        <v>1510.0</v>
      </c>
      <c r="J2" s="1">
        <v>1740.0</v>
      </c>
      <c r="K2" s="1">
        <v>2070.0</v>
      </c>
      <c r="L2" s="2"/>
      <c r="M2" s="2"/>
      <c r="N2" s="2"/>
      <c r="O2" s="2"/>
      <c r="P2" s="2"/>
      <c r="Q2" s="2"/>
      <c r="R2" s="2"/>
      <c r="S2" s="2"/>
      <c r="T2" s="2"/>
      <c r="U2" s="2"/>
      <c r="V2" s="2"/>
      <c r="W2" s="2"/>
      <c r="X2" s="2"/>
      <c r="Y2" s="2"/>
      <c r="Z2" s="2"/>
    </row>
    <row r="3">
      <c r="A3" s="1" t="s">
        <v>27</v>
      </c>
      <c r="B3" s="1">
        <v>60.0</v>
      </c>
      <c r="C3" s="1">
        <v>62.0</v>
      </c>
      <c r="D3" s="1">
        <v>71.0</v>
      </c>
      <c r="E3" s="1">
        <v>85.0</v>
      </c>
      <c r="F3" s="1">
        <v>97.0</v>
      </c>
      <c r="G3" s="1">
        <v>52.0</v>
      </c>
      <c r="H3" s="1">
        <v>51.0</v>
      </c>
      <c r="I3" s="1">
        <v>50.0</v>
      </c>
      <c r="J3" s="1">
        <v>51.0</v>
      </c>
      <c r="K3" s="1">
        <v>58.0</v>
      </c>
      <c r="L3" s="2"/>
      <c r="M3" s="2"/>
      <c r="N3" s="2"/>
      <c r="O3" s="2"/>
      <c r="P3" s="2"/>
      <c r="Q3" s="2"/>
      <c r="R3" s="2"/>
      <c r="S3" s="2"/>
      <c r="T3" s="2"/>
      <c r="U3" s="2"/>
      <c r="V3" s="2"/>
      <c r="W3" s="2"/>
      <c r="X3" s="2"/>
      <c r="Y3" s="2"/>
      <c r="Z3" s="2"/>
    </row>
    <row r="4">
      <c r="A4" s="1" t="s">
        <v>28</v>
      </c>
      <c r="B4" s="1">
        <v>8.0</v>
      </c>
      <c r="C4" s="1">
        <v>10.0</v>
      </c>
      <c r="D4" s="1">
        <v>12.0</v>
      </c>
      <c r="E4" s="1">
        <v>13.0</v>
      </c>
      <c r="F4" s="1">
        <v>15.0</v>
      </c>
      <c r="G4" s="1">
        <v>13.0</v>
      </c>
      <c r="H4" s="1">
        <v>21.0</v>
      </c>
      <c r="I4" s="1">
        <v>33.0</v>
      </c>
      <c r="J4" s="1">
        <v>45.0</v>
      </c>
      <c r="K4" s="1">
        <v>44.0</v>
      </c>
      <c r="L4" s="2"/>
      <c r="M4" s="2"/>
      <c r="N4" s="2"/>
      <c r="O4" s="2"/>
      <c r="P4" s="2"/>
      <c r="Q4" s="2"/>
      <c r="R4" s="2"/>
      <c r="S4" s="2"/>
      <c r="T4" s="2"/>
      <c r="U4" s="2"/>
      <c r="V4" s="2"/>
      <c r="W4" s="2"/>
      <c r="X4" s="2"/>
      <c r="Y4" s="2"/>
      <c r="Z4" s="2"/>
    </row>
    <row r="5">
      <c r="A5" s="1" t="s">
        <v>29</v>
      </c>
      <c r="B5" s="1">
        <v>68.0</v>
      </c>
      <c r="C5" s="1">
        <v>72.0</v>
      </c>
      <c r="D5" s="1">
        <v>84.0</v>
      </c>
      <c r="E5" s="1">
        <v>98.0</v>
      </c>
      <c r="F5" s="1">
        <v>112.0</v>
      </c>
      <c r="G5" s="1">
        <v>65.0</v>
      </c>
      <c r="H5" s="1">
        <v>72.0</v>
      </c>
      <c r="I5" s="1">
        <v>83.0</v>
      </c>
      <c r="J5" s="1">
        <v>96.0</v>
      </c>
      <c r="K5" s="1">
        <v>102.0</v>
      </c>
      <c r="L5" s="2"/>
      <c r="M5" s="2"/>
      <c r="N5" s="2"/>
      <c r="O5" s="2"/>
      <c r="P5" s="2"/>
      <c r="Q5" s="2"/>
      <c r="R5" s="2"/>
      <c r="S5" s="2"/>
      <c r="T5" s="2"/>
      <c r="U5" s="2"/>
      <c r="V5" s="2"/>
      <c r="W5" s="2"/>
      <c r="X5" s="2"/>
      <c r="Y5" s="2"/>
      <c r="Z5" s="2"/>
    </row>
    <row r="6">
      <c r="A6" s="1" t="s">
        <v>30</v>
      </c>
      <c r="B6" s="1">
        <v>0.0</v>
      </c>
      <c r="C6" s="1">
        <v>0.0</v>
      </c>
      <c r="D6" s="1">
        <v>0.0</v>
      </c>
      <c r="E6" s="1">
        <v>0.0</v>
      </c>
      <c r="F6" s="1">
        <v>0.0</v>
      </c>
      <c r="G6" s="1">
        <v>54.0</v>
      </c>
      <c r="H6" s="1">
        <v>62.0</v>
      </c>
      <c r="I6" s="1">
        <v>62.0</v>
      </c>
      <c r="J6" s="1">
        <v>69.0</v>
      </c>
      <c r="K6" s="1">
        <v>77.0</v>
      </c>
      <c r="L6" s="2"/>
      <c r="M6" s="2"/>
      <c r="N6" s="2"/>
      <c r="O6" s="2"/>
      <c r="P6" s="2"/>
      <c r="Q6" s="2"/>
      <c r="R6" s="2"/>
      <c r="S6" s="2"/>
      <c r="T6" s="2"/>
      <c r="U6" s="2"/>
      <c r="V6" s="2"/>
      <c r="W6" s="2"/>
      <c r="X6" s="2"/>
      <c r="Y6" s="2"/>
      <c r="Z6" s="2"/>
    </row>
    <row r="7">
      <c r="A7" s="1" t="s">
        <v>31</v>
      </c>
      <c r="B7" s="1">
        <v>-42.0</v>
      </c>
      <c r="C7" s="1">
        <v>-25.0</v>
      </c>
      <c r="D7" s="1">
        <v>-27.0</v>
      </c>
      <c r="E7" s="1">
        <v>21.0</v>
      </c>
      <c r="F7" s="1">
        <v>14.0</v>
      </c>
      <c r="G7" s="1">
        <v>57.0</v>
      </c>
      <c r="H7" s="1">
        <v>15.0</v>
      </c>
      <c r="I7" s="1">
        <v>23.0</v>
      </c>
      <c r="J7" s="1">
        <v>-49.0</v>
      </c>
      <c r="K7" s="1">
        <v>-36.0</v>
      </c>
      <c r="L7" s="2"/>
      <c r="M7" s="2"/>
      <c r="N7" s="2"/>
      <c r="O7" s="2"/>
      <c r="P7" s="2"/>
      <c r="Q7" s="2"/>
      <c r="R7" s="2"/>
      <c r="S7" s="2"/>
      <c r="T7" s="2"/>
      <c r="U7" s="2"/>
      <c r="V7" s="2"/>
      <c r="W7" s="2"/>
      <c r="X7" s="2"/>
      <c r="Y7" s="2"/>
      <c r="Z7" s="2"/>
    </row>
    <row r="8">
      <c r="A8" s="1" t="s">
        <v>32</v>
      </c>
      <c r="B8" s="1">
        <v>0.0</v>
      </c>
      <c r="C8" s="1">
        <v>0.0</v>
      </c>
      <c r="D8" s="1">
        <v>0.0</v>
      </c>
      <c r="E8" s="1">
        <v>0.0</v>
      </c>
      <c r="F8" s="1">
        <v>19.0</v>
      </c>
      <c r="G8" s="1">
        <v>0.0</v>
      </c>
      <c r="H8" s="1">
        <v>0.0</v>
      </c>
      <c r="I8" s="1">
        <v>0.0</v>
      </c>
      <c r="J8" s="1">
        <v>0.0</v>
      </c>
      <c r="K8" s="1">
        <v>0.0</v>
      </c>
      <c r="L8" s="2"/>
      <c r="M8" s="2"/>
      <c r="N8" s="2"/>
      <c r="O8" s="2"/>
      <c r="P8" s="2"/>
      <c r="Q8" s="2"/>
      <c r="R8" s="2"/>
      <c r="S8" s="2"/>
      <c r="T8" s="2"/>
      <c r="U8" s="2"/>
      <c r="V8" s="2"/>
      <c r="W8" s="2"/>
      <c r="X8" s="2"/>
      <c r="Y8" s="2"/>
      <c r="Z8" s="2"/>
    </row>
    <row r="9">
      <c r="A9" s="1" t="s">
        <v>33</v>
      </c>
      <c r="B9" s="1">
        <v>29.0</v>
      </c>
      <c r="C9" s="1">
        <v>42.0</v>
      </c>
      <c r="D9" s="1">
        <v>36.0</v>
      </c>
      <c r="E9" s="1">
        <v>54.0</v>
      </c>
      <c r="F9" s="1">
        <v>59.0</v>
      </c>
      <c r="G9" s="1">
        <v>257.0</v>
      </c>
      <c r="H9" s="1">
        <v>0.0</v>
      </c>
      <c r="I9" s="1">
        <v>0.0</v>
      </c>
      <c r="J9" s="1">
        <v>292.0</v>
      </c>
      <c r="K9" s="1">
        <v>0.0</v>
      </c>
      <c r="L9" s="2"/>
      <c r="M9" s="2"/>
      <c r="N9" s="2"/>
      <c r="O9" s="2"/>
      <c r="P9" s="2"/>
      <c r="Q9" s="2"/>
      <c r="R9" s="2"/>
      <c r="S9" s="2"/>
      <c r="T9" s="2"/>
      <c r="U9" s="2"/>
      <c r="V9" s="2"/>
      <c r="W9" s="2"/>
      <c r="X9" s="2"/>
      <c r="Y9" s="2"/>
      <c r="Z9" s="2"/>
    </row>
    <row r="10">
      <c r="A10" s="1" t="s">
        <v>34</v>
      </c>
      <c r="B10" s="1">
        <v>71.0</v>
      </c>
      <c r="C10" s="1">
        <v>76.0</v>
      </c>
      <c r="D10" s="1">
        <v>109.0</v>
      </c>
      <c r="E10" s="1">
        <v>99.0</v>
      </c>
      <c r="F10" s="1">
        <v>112.0</v>
      </c>
      <c r="G10" s="1">
        <v>120.0</v>
      </c>
      <c r="H10" s="1">
        <v>132.0</v>
      </c>
      <c r="I10" s="1">
        <v>192.0</v>
      </c>
      <c r="J10" s="1">
        <v>237.0</v>
      </c>
      <c r="K10" s="1">
        <v>254.0</v>
      </c>
      <c r="L10" s="2"/>
      <c r="M10" s="2"/>
      <c r="N10" s="2"/>
      <c r="O10" s="2"/>
      <c r="P10" s="2"/>
      <c r="Q10" s="2"/>
      <c r="R10" s="2"/>
      <c r="S10" s="2"/>
      <c r="T10" s="2"/>
      <c r="U10" s="2"/>
      <c r="V10" s="2"/>
      <c r="W10" s="2"/>
      <c r="X10" s="2"/>
      <c r="Y10" s="2"/>
      <c r="Z10" s="2"/>
    </row>
    <row r="11">
      <c r="A11" s="1" t="s">
        <v>35</v>
      </c>
      <c r="B11" s="1">
        <v>8.0</v>
      </c>
      <c r="C11" s="1">
        <v>-35.0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-20.0</v>
      </c>
      <c r="I12" s="1">
        <v>111.0</v>
      </c>
      <c r="J12" s="1">
        <v>0.0</v>
      </c>
      <c r="K12" s="1">
        <v>21.0</v>
      </c>
      <c r="L12" s="2"/>
      <c r="M12" s="2"/>
      <c r="N12" s="2"/>
      <c r="O12" s="2"/>
      <c r="P12" s="2"/>
      <c r="Q12" s="2"/>
      <c r="R12" s="2"/>
      <c r="S12" s="2"/>
      <c r="T12" s="2"/>
      <c r="U12" s="2"/>
      <c r="V12" s="2"/>
      <c r="W12" s="2"/>
      <c r="X12" s="2"/>
      <c r="Y12" s="2"/>
      <c r="Z12" s="2"/>
    </row>
    <row r="13">
      <c r="A13" s="1" t="s">
        <v>37</v>
      </c>
      <c r="B13" s="1">
        <v>-21.0</v>
      </c>
      <c r="C13" s="1">
        <v>-23.0</v>
      </c>
      <c r="D13" s="1">
        <v>2.0</v>
      </c>
      <c r="E13" s="1">
        <v>-5.0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-59.0</v>
      </c>
      <c r="C14" s="1">
        <v>-101.0</v>
      </c>
      <c r="D14" s="1">
        <v>189.0</v>
      </c>
      <c r="E14" s="1">
        <v>-96.0</v>
      </c>
      <c r="F14" s="1">
        <v>32.0</v>
      </c>
      <c r="G14" s="1">
        <v>11.0</v>
      </c>
      <c r="H14" s="1">
        <v>-5.0</v>
      </c>
      <c r="I14" s="1">
        <v>33.0</v>
      </c>
      <c r="J14" s="1">
        <v>49.0</v>
      </c>
      <c r="K14" s="1">
        <v>-41.0</v>
      </c>
      <c r="L14" s="2"/>
      <c r="M14" s="2"/>
      <c r="N14" s="2"/>
      <c r="O14" s="2"/>
      <c r="P14" s="2"/>
      <c r="Q14" s="2"/>
      <c r="R14" s="2"/>
      <c r="S14" s="2"/>
      <c r="T14" s="2"/>
      <c r="U14" s="2"/>
      <c r="V14" s="2"/>
      <c r="W14" s="2"/>
      <c r="X14" s="2"/>
      <c r="Y14" s="2"/>
      <c r="Z14" s="2"/>
    </row>
    <row r="15">
      <c r="A15" s="1" t="s">
        <v>39</v>
      </c>
      <c r="B15" s="1">
        <v>40.0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-56.0</v>
      </c>
      <c r="C16" s="1">
        <v>-621.0</v>
      </c>
      <c r="D16" s="1">
        <v>-50.0</v>
      </c>
      <c r="E16" s="1">
        <v>-522.0</v>
      </c>
      <c r="F16" s="1">
        <v>696.0</v>
      </c>
      <c r="G16" s="1">
        <v>127.0</v>
      </c>
      <c r="H16" s="1">
        <v>-420.0</v>
      </c>
      <c r="I16" s="1">
        <v>-203.0</v>
      </c>
      <c r="J16" s="1">
        <v>257.0</v>
      </c>
      <c r="K16" s="1">
        <v>-362.0</v>
      </c>
      <c r="L16" s="2"/>
      <c r="M16" s="2"/>
      <c r="N16" s="2"/>
      <c r="O16" s="2"/>
      <c r="P16" s="2"/>
      <c r="Q16" s="2"/>
      <c r="R16" s="2"/>
      <c r="S16" s="2"/>
      <c r="T16" s="2"/>
      <c r="U16" s="2"/>
      <c r="V16" s="2"/>
      <c r="W16" s="2"/>
      <c r="X16" s="2"/>
      <c r="Y16" s="2"/>
      <c r="Z16" s="2"/>
    </row>
    <row r="17">
      <c r="A17" s="1" t="s">
        <v>41</v>
      </c>
      <c r="B17" s="1">
        <v>594.0</v>
      </c>
      <c r="C17" s="1">
        <v>1820.0</v>
      </c>
      <c r="D17" s="1">
        <v>-1130.0</v>
      </c>
      <c r="E17" s="1">
        <v>346.0</v>
      </c>
      <c r="F17" s="1">
        <v>-1230.0</v>
      </c>
      <c r="G17" s="1">
        <v>2490.0</v>
      </c>
      <c r="H17" s="1">
        <v>7280.0</v>
      </c>
      <c r="I17" s="1">
        <v>-4210.0</v>
      </c>
      <c r="J17" s="1">
        <v>-6090.0</v>
      </c>
      <c r="K17" s="1">
        <v>91.0</v>
      </c>
      <c r="L17" s="2"/>
      <c r="M17" s="2"/>
      <c r="N17" s="2"/>
      <c r="O17" s="2"/>
      <c r="P17" s="2"/>
      <c r="Q17" s="2"/>
      <c r="R17" s="2"/>
      <c r="S17" s="2"/>
      <c r="T17" s="2"/>
      <c r="U17" s="2"/>
      <c r="V17" s="2"/>
      <c r="W17" s="2"/>
      <c r="X17" s="2"/>
      <c r="Y17" s="2"/>
      <c r="Z17" s="2"/>
    </row>
    <row r="18">
      <c r="A18" s="1" t="s">
        <v>42</v>
      </c>
      <c r="B18" s="1">
        <v>-266.0</v>
      </c>
      <c r="C18" s="1">
        <v>-2230.0</v>
      </c>
      <c r="D18" s="1">
        <v>1580.0</v>
      </c>
      <c r="E18" s="1">
        <v>941.0</v>
      </c>
      <c r="F18" s="1">
        <v>-288.0</v>
      </c>
      <c r="G18" s="1">
        <v>52.0</v>
      </c>
      <c r="H18" s="1">
        <v>-1880.0</v>
      </c>
      <c r="I18" s="1">
        <v>2270.0</v>
      </c>
      <c r="J18" s="1">
        <v>58.0</v>
      </c>
      <c r="K18" s="1">
        <v>275.0</v>
      </c>
      <c r="L18" s="2"/>
      <c r="M18" s="2"/>
      <c r="N18" s="2"/>
      <c r="O18" s="2"/>
      <c r="P18" s="2"/>
      <c r="Q18" s="2"/>
      <c r="R18" s="2"/>
      <c r="S18" s="2"/>
      <c r="T18" s="2"/>
      <c r="U18" s="2"/>
      <c r="V18" s="2"/>
      <c r="W18" s="2"/>
      <c r="X18" s="2"/>
      <c r="Y18" s="2"/>
      <c r="Z18" s="2"/>
    </row>
    <row r="19">
      <c r="A19" s="1" t="s">
        <v>43</v>
      </c>
      <c r="B19" s="1">
        <v>31.0</v>
      </c>
      <c r="C19" s="1">
        <v>-22.0</v>
      </c>
      <c r="D19" s="1">
        <v>-125.0</v>
      </c>
      <c r="E19" s="1">
        <v>109.0</v>
      </c>
      <c r="F19" s="1">
        <v>18.0</v>
      </c>
      <c r="G19" s="1">
        <v>7.0</v>
      </c>
      <c r="H19" s="1">
        <v>-23.0</v>
      </c>
      <c r="I19" s="1">
        <v>207.0</v>
      </c>
      <c r="J19" s="1">
        <v>-174.0</v>
      </c>
      <c r="K19" s="1">
        <v>-294.0</v>
      </c>
      <c r="L19" s="2"/>
      <c r="M19" s="2"/>
      <c r="N19" s="2"/>
      <c r="O19" s="2"/>
      <c r="P19" s="2"/>
      <c r="Q19" s="2"/>
      <c r="R19" s="2"/>
      <c r="S19" s="2"/>
      <c r="T19" s="2"/>
      <c r="U19" s="2"/>
      <c r="V19" s="2"/>
      <c r="W19" s="2"/>
      <c r="X19" s="2"/>
      <c r="Y19" s="2"/>
      <c r="Z19" s="2"/>
    </row>
    <row r="20">
      <c r="A20" s="1" t="s">
        <v>44</v>
      </c>
      <c r="B20" s="1">
        <v>899.0</v>
      </c>
      <c r="C20" s="1">
        <v>-518.0</v>
      </c>
      <c r="D20" s="1">
        <v>1310.0</v>
      </c>
      <c r="E20" s="1">
        <v>1900.0</v>
      </c>
      <c r="F20" s="1">
        <v>577.0</v>
      </c>
      <c r="G20" s="1">
        <v>4050.0</v>
      </c>
      <c r="H20" s="1">
        <v>6620.0</v>
      </c>
      <c r="I20" s="1">
        <v>72.0</v>
      </c>
      <c r="J20" s="1">
        <v>-3510.0</v>
      </c>
      <c r="K20" s="1">
        <v>2160.0</v>
      </c>
      <c r="L20" s="2"/>
      <c r="M20" s="2"/>
      <c r="N20" s="2"/>
      <c r="O20" s="2"/>
      <c r="P20" s="2"/>
      <c r="Q20" s="2"/>
      <c r="R20" s="2"/>
      <c r="S20" s="2"/>
      <c r="T20" s="2"/>
      <c r="U20" s="2"/>
      <c r="V20" s="2"/>
      <c r="W20" s="2"/>
      <c r="X20" s="2"/>
      <c r="Y20" s="2"/>
      <c r="Z20" s="2"/>
    </row>
    <row r="21" ht="15.75" customHeight="1">
      <c r="A21" s="1" t="s">
        <v>45</v>
      </c>
      <c r="B21" s="1">
        <v>-74.0</v>
      </c>
      <c r="C21" s="1">
        <v>-122.0</v>
      </c>
      <c r="D21" s="1">
        <v>-190.0</v>
      </c>
      <c r="E21" s="1">
        <v>-134.0</v>
      </c>
      <c r="F21" s="1">
        <v>-138.0</v>
      </c>
      <c r="G21" s="1">
        <v>-124.0</v>
      </c>
      <c r="H21" s="1">
        <v>-74.0</v>
      </c>
      <c r="I21" s="1">
        <v>-91.0</v>
      </c>
      <c r="J21" s="1">
        <v>-173.0</v>
      </c>
      <c r="K21" s="1">
        <v>-205.0</v>
      </c>
      <c r="L21" s="2"/>
      <c r="M21" s="2"/>
      <c r="N21" s="2"/>
      <c r="O21" s="2"/>
      <c r="P21" s="2"/>
      <c r="Q21" s="2"/>
      <c r="R21" s="2"/>
      <c r="S21" s="2"/>
      <c r="T21" s="2"/>
      <c r="U21" s="2"/>
      <c r="V21" s="2"/>
      <c r="W21" s="2"/>
      <c r="X21" s="2"/>
      <c r="Y21" s="2"/>
      <c r="Z21" s="2"/>
    </row>
    <row r="22" ht="15.75" customHeight="1">
      <c r="A22" s="1" t="s">
        <v>46</v>
      </c>
      <c r="B22" s="1">
        <v>0.0</v>
      </c>
      <c r="C22" s="1">
        <v>-175.0</v>
      </c>
      <c r="D22" s="1">
        <v>0.0</v>
      </c>
      <c r="E22" s="1">
        <v>-159.0</v>
      </c>
      <c r="F22" s="1">
        <v>-5.0</v>
      </c>
      <c r="G22" s="1">
        <v>-5.0</v>
      </c>
      <c r="H22" s="1">
        <v>-266.0</v>
      </c>
      <c r="I22" s="1">
        <v>1460.0</v>
      </c>
      <c r="J22" s="1">
        <v>0.0</v>
      </c>
      <c r="K22" s="1">
        <v>0.0</v>
      </c>
      <c r="L22" s="2"/>
      <c r="M22" s="2"/>
      <c r="N22" s="2"/>
      <c r="O22" s="2"/>
      <c r="P22" s="2"/>
      <c r="Q22" s="2"/>
      <c r="R22" s="2"/>
      <c r="S22" s="2"/>
      <c r="T22" s="2"/>
      <c r="U22" s="2"/>
      <c r="V22" s="2"/>
      <c r="W22" s="2"/>
      <c r="X22" s="2"/>
      <c r="Y22" s="2"/>
      <c r="Z22" s="2"/>
    </row>
    <row r="23" ht="15.75" customHeight="1">
      <c r="A23" s="1" t="s">
        <v>47</v>
      </c>
      <c r="B23" s="1">
        <v>17.0</v>
      </c>
      <c r="C23" s="1">
        <v>-397.0</v>
      </c>
      <c r="D23" s="1">
        <v>-1250.0</v>
      </c>
      <c r="E23" s="1">
        <v>-583.0</v>
      </c>
      <c r="F23" s="1">
        <v>-383.0</v>
      </c>
      <c r="G23" s="1">
        <v>-4300.0</v>
      </c>
      <c r="H23" s="1">
        <v>-1070.0</v>
      </c>
      <c r="I23" s="1">
        <v>-1280.0</v>
      </c>
      <c r="J23" s="1">
        <v>576.0</v>
      </c>
      <c r="K23" s="1">
        <v>1480.0</v>
      </c>
      <c r="L23" s="2"/>
      <c r="M23" s="2"/>
      <c r="N23" s="2"/>
      <c r="O23" s="2"/>
      <c r="P23" s="2"/>
      <c r="Q23" s="2"/>
      <c r="R23" s="2"/>
      <c r="S23" s="2"/>
      <c r="T23" s="2"/>
      <c r="U23" s="2"/>
      <c r="V23" s="2"/>
      <c r="W23" s="2"/>
      <c r="X23" s="2"/>
      <c r="Y23" s="2"/>
      <c r="Z23" s="2"/>
    </row>
    <row r="24" ht="15.75" customHeight="1">
      <c r="A24" s="1" t="s">
        <v>48</v>
      </c>
      <c r="B24" s="1">
        <v>-2090.0</v>
      </c>
      <c r="C24" s="1">
        <v>-2280.0</v>
      </c>
      <c r="D24" s="1">
        <v>-1920.0</v>
      </c>
      <c r="E24" s="1">
        <v>-2630.0</v>
      </c>
      <c r="F24" s="1">
        <v>-1370.0</v>
      </c>
      <c r="G24" s="1">
        <v>-502.0</v>
      </c>
      <c r="H24" s="1">
        <v>-3740.0</v>
      </c>
      <c r="I24" s="1">
        <v>-7020.0</v>
      </c>
      <c r="J24" s="1">
        <v>-582.0</v>
      </c>
      <c r="K24" s="1">
        <v>-2180.0</v>
      </c>
      <c r="L24" s="2"/>
      <c r="M24" s="2"/>
      <c r="N24" s="2"/>
      <c r="O24" s="2"/>
      <c r="P24" s="2"/>
      <c r="Q24" s="2"/>
      <c r="R24" s="2"/>
      <c r="S24" s="2"/>
      <c r="T24" s="2"/>
      <c r="U24" s="2"/>
      <c r="V24" s="2"/>
      <c r="W24" s="2"/>
      <c r="X24" s="2"/>
      <c r="Y24" s="2"/>
      <c r="Z24" s="2"/>
    </row>
    <row r="25" ht="15.75" customHeight="1">
      <c r="A25" s="1" t="s">
        <v>49</v>
      </c>
      <c r="B25" s="1">
        <v>-22.0</v>
      </c>
      <c r="C25" s="1">
        <v>-7.0</v>
      </c>
      <c r="D25" s="1">
        <v>-16.0</v>
      </c>
      <c r="E25" s="1">
        <v>25.0</v>
      </c>
      <c r="F25" s="1">
        <v>-1.0</v>
      </c>
      <c r="G25" s="1">
        <v>-54.0</v>
      </c>
      <c r="H25" s="1">
        <v>8.0</v>
      </c>
      <c r="I25" s="1">
        <v>-218.0</v>
      </c>
      <c r="J25" s="1">
        <v>-95.0</v>
      </c>
      <c r="K25" s="1">
        <v>-64.0</v>
      </c>
      <c r="L25" s="2"/>
      <c r="M25" s="2"/>
      <c r="N25" s="2"/>
      <c r="O25" s="2"/>
      <c r="P25" s="2"/>
      <c r="Q25" s="2"/>
      <c r="R25" s="2"/>
      <c r="S25" s="2"/>
      <c r="T25" s="2"/>
      <c r="U25" s="2"/>
      <c r="V25" s="2"/>
      <c r="W25" s="2"/>
      <c r="X25" s="2"/>
      <c r="Y25" s="2"/>
      <c r="Z25" s="2"/>
    </row>
    <row r="26" ht="15.75" customHeight="1">
      <c r="A26" s="1" t="s">
        <v>50</v>
      </c>
      <c r="B26" s="1">
        <v>-2170.0</v>
      </c>
      <c r="C26" s="1">
        <v>-2980.0</v>
      </c>
      <c r="D26" s="1">
        <v>-3380.0</v>
      </c>
      <c r="E26" s="1">
        <v>-3480.0</v>
      </c>
      <c r="F26" s="1">
        <v>-1900.0</v>
      </c>
      <c r="G26" s="1">
        <v>-4980.0</v>
      </c>
      <c r="H26" s="1">
        <v>-5140.0</v>
      </c>
      <c r="I26" s="1">
        <v>-7150.0</v>
      </c>
      <c r="J26" s="1">
        <v>-274.0</v>
      </c>
      <c r="K26" s="1">
        <v>-968.0</v>
      </c>
      <c r="L26" s="2"/>
      <c r="M26" s="2"/>
      <c r="N26" s="2"/>
      <c r="O26" s="2"/>
      <c r="P26" s="2"/>
      <c r="Q26" s="2"/>
      <c r="R26" s="2"/>
      <c r="S26" s="2"/>
      <c r="T26" s="2"/>
      <c r="U26" s="2"/>
      <c r="V26" s="2"/>
      <c r="W26" s="2"/>
      <c r="X26" s="2"/>
      <c r="Y26" s="2"/>
      <c r="Z26" s="2"/>
    </row>
    <row r="27" ht="15.75" customHeight="1">
      <c r="A27" s="1" t="s">
        <v>51</v>
      </c>
      <c r="B27" s="1">
        <v>0.0</v>
      </c>
      <c r="C27" s="1">
        <v>0.0</v>
      </c>
      <c r="D27" s="1">
        <v>610.0</v>
      </c>
      <c r="E27" s="1">
        <v>300.0</v>
      </c>
      <c r="F27" s="1">
        <v>300.0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550.0</v>
      </c>
      <c r="C28" s="1">
        <v>817.0</v>
      </c>
      <c r="D28" s="1">
        <v>1460.0</v>
      </c>
      <c r="E28" s="1">
        <v>850.0</v>
      </c>
      <c r="F28" s="1">
        <v>850.0</v>
      </c>
      <c r="G28" s="1">
        <v>1340.0</v>
      </c>
      <c r="H28" s="1">
        <v>737.0</v>
      </c>
      <c r="I28" s="1">
        <v>1020.0</v>
      </c>
      <c r="J28" s="1">
        <v>3200.0</v>
      </c>
      <c r="K28" s="1">
        <v>1300.0</v>
      </c>
      <c r="L28" s="2"/>
      <c r="M28" s="2"/>
      <c r="N28" s="2"/>
      <c r="O28" s="2"/>
      <c r="P28" s="2"/>
      <c r="Q28" s="2"/>
      <c r="R28" s="2"/>
      <c r="S28" s="2"/>
      <c r="T28" s="2"/>
      <c r="U28" s="2"/>
      <c r="V28" s="2"/>
      <c r="W28" s="2"/>
      <c r="X28" s="2"/>
      <c r="Y28" s="2"/>
      <c r="Z28" s="2"/>
    </row>
    <row r="29" ht="15.75" customHeight="1">
      <c r="A29" s="1" t="s">
        <v>53</v>
      </c>
      <c r="B29" s="1">
        <v>550.0</v>
      </c>
      <c r="C29" s="1">
        <v>817.0</v>
      </c>
      <c r="D29" s="1">
        <v>2070.0</v>
      </c>
      <c r="E29" s="1">
        <v>1150.0</v>
      </c>
      <c r="F29" s="1">
        <v>1150.0</v>
      </c>
      <c r="G29" s="1">
        <v>1340.0</v>
      </c>
      <c r="H29" s="1">
        <v>737.0</v>
      </c>
      <c r="I29" s="1">
        <v>1020.0</v>
      </c>
      <c r="J29" s="1">
        <v>3200.0</v>
      </c>
      <c r="K29" s="1">
        <v>1300.0</v>
      </c>
      <c r="L29" s="2"/>
      <c r="M29" s="2"/>
      <c r="N29" s="2"/>
      <c r="O29" s="2"/>
      <c r="P29" s="2"/>
      <c r="Q29" s="2"/>
      <c r="R29" s="2"/>
      <c r="S29" s="2"/>
      <c r="T29" s="2"/>
      <c r="U29" s="2"/>
      <c r="V29" s="2"/>
      <c r="W29" s="2"/>
      <c r="X29" s="2"/>
      <c r="Y29" s="2"/>
      <c r="Z29" s="2"/>
    </row>
    <row r="30" ht="15.75" customHeight="1">
      <c r="A30" s="1" t="s">
        <v>54</v>
      </c>
      <c r="B30" s="1">
        <v>-34.0</v>
      </c>
      <c r="C30" s="1">
        <v>-115.0</v>
      </c>
      <c r="D30" s="1">
        <v>0.0</v>
      </c>
      <c r="E30" s="1">
        <v>-910.0</v>
      </c>
      <c r="F30" s="1">
        <v>-300.0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-529.0</v>
      </c>
      <c r="C31" s="1">
        <v>-269.0</v>
      </c>
      <c r="D31" s="1">
        <v>-1300.0</v>
      </c>
      <c r="E31" s="1">
        <v>-855.0</v>
      </c>
      <c r="F31" s="1">
        <v>-855.0</v>
      </c>
      <c r="G31" s="1">
        <v>-855.0</v>
      </c>
      <c r="H31" s="1">
        <v>-875.0</v>
      </c>
      <c r="I31" s="1">
        <v>-967.0</v>
      </c>
      <c r="J31" s="1">
        <v>-3390.0</v>
      </c>
      <c r="K31" s="1">
        <v>-1350.0</v>
      </c>
      <c r="L31" s="2"/>
      <c r="M31" s="2"/>
      <c r="N31" s="2"/>
      <c r="O31" s="2"/>
      <c r="P31" s="2"/>
      <c r="Q31" s="2"/>
      <c r="R31" s="2"/>
      <c r="S31" s="2"/>
      <c r="T31" s="2"/>
      <c r="U31" s="2"/>
      <c r="V31" s="2"/>
      <c r="W31" s="2"/>
      <c r="X31" s="2"/>
      <c r="Y31" s="2"/>
      <c r="Z31" s="2"/>
    </row>
    <row r="32" ht="15.75" customHeight="1">
      <c r="A32" s="1" t="s">
        <v>56</v>
      </c>
      <c r="B32" s="1">
        <v>-564.0</v>
      </c>
      <c r="C32" s="1">
        <v>-384.0</v>
      </c>
      <c r="D32" s="1">
        <v>-1300.0</v>
      </c>
      <c r="E32" s="1">
        <v>-1760.0</v>
      </c>
      <c r="F32" s="1">
        <v>-1160.0</v>
      </c>
      <c r="G32" s="1">
        <v>-855.0</v>
      </c>
      <c r="H32" s="1">
        <v>-875.0</v>
      </c>
      <c r="I32" s="1">
        <v>-967.0</v>
      </c>
      <c r="J32" s="1">
        <v>-3390.0</v>
      </c>
      <c r="K32" s="1">
        <v>-1350.0</v>
      </c>
      <c r="L32" s="2"/>
      <c r="M32" s="2"/>
      <c r="N32" s="2"/>
      <c r="O32" s="2"/>
      <c r="P32" s="2"/>
      <c r="Q32" s="2"/>
      <c r="R32" s="2"/>
      <c r="S32" s="2"/>
      <c r="T32" s="2"/>
      <c r="U32" s="2"/>
      <c r="V32" s="2"/>
      <c r="W32" s="2"/>
      <c r="X32" s="2"/>
      <c r="Y32" s="2"/>
      <c r="Z32" s="2"/>
    </row>
    <row r="33" ht="15.75" customHeight="1">
      <c r="A33" s="1" t="s">
        <v>57</v>
      </c>
      <c r="B33" s="1">
        <v>47.0</v>
      </c>
      <c r="C33" s="1">
        <v>43.0</v>
      </c>
      <c r="D33" s="1">
        <v>57.0</v>
      </c>
      <c r="E33" s="1">
        <v>63.0</v>
      </c>
      <c r="F33" s="1">
        <v>65.0</v>
      </c>
      <c r="G33" s="1">
        <v>62.0</v>
      </c>
      <c r="H33" s="1">
        <v>53.0</v>
      </c>
      <c r="I33" s="1">
        <v>52.0</v>
      </c>
      <c r="J33" s="1">
        <v>46.0</v>
      </c>
      <c r="K33" s="1">
        <v>46.0</v>
      </c>
      <c r="L33" s="2"/>
      <c r="M33" s="2"/>
      <c r="N33" s="2"/>
      <c r="O33" s="2"/>
      <c r="P33" s="2"/>
      <c r="Q33" s="2"/>
      <c r="R33" s="2"/>
      <c r="S33" s="2"/>
      <c r="T33" s="2"/>
      <c r="U33" s="2"/>
      <c r="V33" s="2"/>
      <c r="W33" s="2"/>
      <c r="X33" s="2"/>
      <c r="Y33" s="2"/>
      <c r="Z33" s="2"/>
    </row>
    <row r="34" ht="15.75" customHeight="1">
      <c r="A34" s="1" t="s">
        <v>58</v>
      </c>
      <c r="B34" s="1">
        <v>-88.0</v>
      </c>
      <c r="C34" s="1">
        <v>-163.0</v>
      </c>
      <c r="D34" s="1">
        <v>-34.0</v>
      </c>
      <c r="E34" s="1">
        <v>-61.0</v>
      </c>
      <c r="F34" s="1">
        <v>-778.0</v>
      </c>
      <c r="G34" s="1">
        <v>-272.0</v>
      </c>
      <c r="H34" s="1">
        <v>-128.0</v>
      </c>
      <c r="I34" s="1">
        <v>-216.0</v>
      </c>
      <c r="J34" s="1">
        <v>-862.0</v>
      </c>
      <c r="K34" s="1">
        <v>-984.0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-40.0</v>
      </c>
      <c r="K35" s="1">
        <v>0.0</v>
      </c>
      <c r="L35" s="2"/>
      <c r="M35" s="2"/>
      <c r="N35" s="2"/>
      <c r="O35" s="2"/>
      <c r="P35" s="2"/>
      <c r="Q35" s="2"/>
      <c r="R35" s="2"/>
      <c r="S35" s="2"/>
      <c r="T35" s="2"/>
      <c r="U35" s="2"/>
      <c r="V35" s="2"/>
      <c r="W35" s="2"/>
      <c r="X35" s="2"/>
      <c r="Y35" s="2"/>
      <c r="Z35" s="2"/>
    </row>
    <row r="36" ht="15.75" customHeight="1">
      <c r="A36" s="1" t="s">
        <v>60</v>
      </c>
      <c r="B36" s="1">
        <v>-103.0</v>
      </c>
      <c r="C36" s="1">
        <v>-113.0</v>
      </c>
      <c r="D36" s="1">
        <v>-127.0</v>
      </c>
      <c r="E36" s="1">
        <v>-151.0</v>
      </c>
      <c r="F36" s="1">
        <v>-191.0</v>
      </c>
      <c r="G36" s="1">
        <v>-205.0</v>
      </c>
      <c r="H36" s="1">
        <v>-218.0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-277.0</v>
      </c>
      <c r="J37" s="1">
        <v>-355.0</v>
      </c>
      <c r="K37" s="1">
        <v>-383.0</v>
      </c>
      <c r="L37" s="2"/>
      <c r="M37" s="2"/>
      <c r="N37" s="2"/>
      <c r="O37" s="2"/>
      <c r="P37" s="2"/>
      <c r="Q37" s="2"/>
      <c r="R37" s="2"/>
      <c r="S37" s="2"/>
      <c r="T37" s="2"/>
      <c r="U37" s="2"/>
      <c r="V37" s="2"/>
      <c r="W37" s="2"/>
      <c r="X37" s="2"/>
      <c r="Y37" s="2"/>
      <c r="Z37" s="2"/>
    </row>
    <row r="38" ht="15.75" customHeight="1">
      <c r="A38" s="1" t="s">
        <v>61</v>
      </c>
      <c r="B38" s="1">
        <v>-103.0</v>
      </c>
      <c r="C38" s="1">
        <v>-113.0</v>
      </c>
      <c r="D38" s="1">
        <v>-127.0</v>
      </c>
      <c r="E38" s="1">
        <v>-151.0</v>
      </c>
      <c r="F38" s="1">
        <v>-191.0</v>
      </c>
      <c r="G38" s="1">
        <v>-205.0</v>
      </c>
      <c r="H38" s="1">
        <v>-218.0</v>
      </c>
      <c r="I38" s="1">
        <v>-277.0</v>
      </c>
      <c r="J38" s="1">
        <v>-355.0</v>
      </c>
      <c r="K38" s="1">
        <v>-383.0</v>
      </c>
      <c r="L38" s="2"/>
      <c r="M38" s="2"/>
      <c r="N38" s="2"/>
      <c r="O38" s="2"/>
      <c r="P38" s="2"/>
      <c r="Q38" s="2"/>
      <c r="R38" s="2"/>
      <c r="S38" s="2"/>
      <c r="T38" s="2"/>
      <c r="U38" s="2"/>
      <c r="V38" s="2"/>
      <c r="W38" s="2"/>
      <c r="X38" s="2"/>
      <c r="Y38" s="2"/>
      <c r="Z38" s="2"/>
    </row>
    <row r="39" ht="15.75" customHeight="1">
      <c r="A39" s="1" t="s">
        <v>62</v>
      </c>
      <c r="B39" s="1">
        <v>1880.0</v>
      </c>
      <c r="C39" s="1">
        <v>2380.0</v>
      </c>
      <c r="D39" s="1">
        <v>3400.0</v>
      </c>
      <c r="E39" s="1">
        <v>2190.0</v>
      </c>
      <c r="F39" s="1">
        <v>2280.0</v>
      </c>
      <c r="G39" s="1">
        <v>4520.0</v>
      </c>
      <c r="H39" s="1">
        <v>5680.0</v>
      </c>
      <c r="I39" s="1">
        <v>6260.0</v>
      </c>
      <c r="J39" s="1">
        <v>2840.0</v>
      </c>
      <c r="K39" s="1">
        <v>1810.0</v>
      </c>
      <c r="L39" s="2"/>
      <c r="M39" s="2"/>
      <c r="N39" s="2"/>
      <c r="O39" s="2"/>
      <c r="P39" s="2"/>
      <c r="Q39" s="2"/>
      <c r="R39" s="2"/>
      <c r="S39" s="2"/>
      <c r="T39" s="2"/>
      <c r="U39" s="2"/>
      <c r="V39" s="2"/>
      <c r="W39" s="2"/>
      <c r="X39" s="2"/>
      <c r="Y39" s="2"/>
      <c r="Z39" s="2"/>
    </row>
    <row r="40" ht="15.75" customHeight="1">
      <c r="A40" s="1" t="s">
        <v>63</v>
      </c>
      <c r="B40" s="1">
        <v>1730.0</v>
      </c>
      <c r="C40" s="1">
        <v>2580.0</v>
      </c>
      <c r="D40" s="1">
        <v>4059.0</v>
      </c>
      <c r="E40" s="1">
        <v>1420.0</v>
      </c>
      <c r="F40" s="1">
        <v>1370.0</v>
      </c>
      <c r="G40" s="1">
        <v>4590.0</v>
      </c>
      <c r="H40" s="1">
        <v>5250.0</v>
      </c>
      <c r="I40" s="1">
        <v>5880.0</v>
      </c>
      <c r="J40" s="1">
        <v>1440.0</v>
      </c>
      <c r="K40" s="1">
        <v>438.0</v>
      </c>
      <c r="L40" s="2"/>
      <c r="M40" s="2"/>
      <c r="N40" s="2"/>
      <c r="O40" s="2"/>
      <c r="P40" s="2"/>
      <c r="Q40" s="2"/>
      <c r="R40" s="2"/>
      <c r="S40" s="2"/>
      <c r="T40" s="2"/>
      <c r="U40" s="2"/>
      <c r="V40" s="2"/>
      <c r="W40" s="2"/>
      <c r="X40" s="2"/>
      <c r="Y40" s="2"/>
      <c r="Z40" s="2"/>
    </row>
    <row r="41" ht="15.75" customHeight="1">
      <c r="A41" s="1" t="s">
        <v>64</v>
      </c>
      <c r="B41" s="1">
        <v>-55.0</v>
      </c>
      <c r="C41" s="1">
        <v>-29.0</v>
      </c>
      <c r="D41" s="1">
        <v>24.0</v>
      </c>
      <c r="E41" s="1">
        <v>-16.0</v>
      </c>
      <c r="F41" s="1">
        <v>-23.0</v>
      </c>
      <c r="G41" s="1">
        <v>1.0</v>
      </c>
      <c r="H41" s="1">
        <v>76.0</v>
      </c>
      <c r="I41" s="1">
        <v>-590.0</v>
      </c>
      <c r="J41" s="1">
        <v>239.0</v>
      </c>
      <c r="K41" s="1">
        <v>175.0</v>
      </c>
      <c r="L41" s="2"/>
      <c r="M41" s="2"/>
      <c r="N41" s="2"/>
      <c r="O41" s="2"/>
      <c r="P41" s="2"/>
      <c r="Q41" s="2"/>
      <c r="R41" s="2"/>
      <c r="S41" s="2"/>
      <c r="T41" s="2"/>
      <c r="U41" s="2"/>
      <c r="V41" s="2"/>
      <c r="W41" s="2"/>
      <c r="X41" s="2"/>
      <c r="Y41" s="2"/>
      <c r="Z41" s="2"/>
    </row>
    <row r="42" ht="15.75" customHeight="1">
      <c r="A42" s="1" t="s">
        <v>65</v>
      </c>
      <c r="B42" s="1">
        <v>402.0</v>
      </c>
      <c r="C42" s="1">
        <v>-951.0</v>
      </c>
      <c r="D42" s="1">
        <v>2020.0</v>
      </c>
      <c r="E42" s="1">
        <v>-169.0</v>
      </c>
      <c r="F42" s="1">
        <v>30.0</v>
      </c>
      <c r="G42" s="1">
        <v>3660.0</v>
      </c>
      <c r="H42" s="1">
        <v>6820.0</v>
      </c>
      <c r="I42" s="1">
        <v>-1790.0</v>
      </c>
      <c r="J42" s="1">
        <v>-2110.0</v>
      </c>
      <c r="K42" s="1">
        <v>1800.0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106.0</v>
      </c>
      <c r="C44" s="1">
        <v>114.0</v>
      </c>
      <c r="D44" s="1">
        <v>156.0</v>
      </c>
      <c r="E44" s="1">
        <v>201.0</v>
      </c>
      <c r="F44" s="1">
        <v>283.0</v>
      </c>
      <c r="G44" s="1">
        <v>164.0</v>
      </c>
      <c r="H44" s="1">
        <v>145.0</v>
      </c>
      <c r="I44" s="1">
        <v>323.0</v>
      </c>
      <c r="J44" s="1">
        <v>1310.0</v>
      </c>
      <c r="K44" s="1">
        <v>2120.0</v>
      </c>
      <c r="L44" s="2"/>
      <c r="M44" s="2"/>
      <c r="N44" s="2"/>
      <c r="O44" s="2"/>
      <c r="P44" s="2"/>
      <c r="Q44" s="2"/>
      <c r="R44" s="2"/>
      <c r="S44" s="2"/>
      <c r="T44" s="2"/>
      <c r="U44" s="2"/>
      <c r="V44" s="2"/>
      <c r="W44" s="2"/>
      <c r="X44" s="2"/>
      <c r="Y44" s="2"/>
      <c r="Z44" s="2"/>
    </row>
    <row r="45" ht="15.75" customHeight="1">
      <c r="A45" s="1" t="s">
        <v>68</v>
      </c>
      <c r="B45" s="1">
        <v>379.0</v>
      </c>
      <c r="C45" s="1">
        <v>304.0</v>
      </c>
      <c r="D45" s="1">
        <v>349.0</v>
      </c>
      <c r="E45" s="1">
        <v>231.0</v>
      </c>
      <c r="F45" s="1">
        <v>390.0</v>
      </c>
      <c r="G45" s="1">
        <v>246.0</v>
      </c>
      <c r="H45" s="1">
        <v>437.0</v>
      </c>
      <c r="I45" s="1">
        <v>524.0</v>
      </c>
      <c r="J45" s="1">
        <v>565.0</v>
      </c>
      <c r="K45" s="1">
        <v>664.0</v>
      </c>
      <c r="L45" s="2"/>
      <c r="M45" s="2"/>
      <c r="N45" s="2"/>
      <c r="O45" s="2"/>
      <c r="P45" s="2"/>
      <c r="Q45" s="2"/>
      <c r="R45" s="2"/>
      <c r="S45" s="2"/>
      <c r="T45" s="2"/>
      <c r="U45" s="2"/>
      <c r="V45" s="2"/>
      <c r="W45" s="2"/>
      <c r="X45" s="2"/>
      <c r="Y45" s="2"/>
      <c r="Z45" s="2"/>
    </row>
    <row r="46" ht="15.75" customHeight="1">
      <c r="A46" s="1" t="s">
        <v>69</v>
      </c>
      <c r="B46" s="1">
        <v>-13.0</v>
      </c>
      <c r="C46" s="1">
        <v>434.0</v>
      </c>
      <c r="D46" s="1">
        <v>764.0</v>
      </c>
      <c r="E46" s="1">
        <v>-615.0</v>
      </c>
      <c r="F46" s="1">
        <v>-5.0</v>
      </c>
      <c r="G46" s="1">
        <v>489.0</v>
      </c>
      <c r="H46" s="1">
        <v>-138.0</v>
      </c>
      <c r="I46" s="1">
        <v>58.0</v>
      </c>
      <c r="J46" s="1">
        <v>-191.0</v>
      </c>
      <c r="K46" s="1">
        <v>-50.0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2600.0</v>
      </c>
      <c r="C3" s="1">
        <v>1650.0</v>
      </c>
      <c r="D3" s="1">
        <v>3670.0</v>
      </c>
      <c r="E3" s="1">
        <v>3500.0</v>
      </c>
      <c r="F3" s="1">
        <v>3960.0</v>
      </c>
      <c r="G3" s="1">
        <v>5390.0</v>
      </c>
      <c r="H3" s="1">
        <v>7200.0</v>
      </c>
      <c r="I3" s="1">
        <v>6180.0</v>
      </c>
      <c r="J3" s="1">
        <v>9310.0</v>
      </c>
      <c r="K3" s="1">
        <v>11000.0</v>
      </c>
      <c r="L3" s="2"/>
      <c r="M3" s="2"/>
      <c r="N3" s="2"/>
      <c r="O3" s="2"/>
      <c r="P3" s="2"/>
      <c r="Q3" s="2"/>
      <c r="R3" s="2"/>
      <c r="S3" s="2"/>
      <c r="T3" s="2"/>
      <c r="U3" s="2"/>
      <c r="V3" s="2"/>
      <c r="W3" s="2"/>
      <c r="X3" s="2"/>
      <c r="Y3" s="2"/>
      <c r="Z3" s="2"/>
    </row>
    <row r="4">
      <c r="A4" s="1" t="s">
        <v>72</v>
      </c>
      <c r="B4" s="1">
        <v>2910.0</v>
      </c>
      <c r="C4" s="1">
        <v>4890.0</v>
      </c>
      <c r="D4" s="1">
        <v>3480.0</v>
      </c>
      <c r="E4" s="1">
        <v>2440.0</v>
      </c>
      <c r="F4" s="1">
        <v>2009.0</v>
      </c>
      <c r="G4" s="1">
        <v>4240.0</v>
      </c>
      <c r="H4" s="1">
        <v>11350.0</v>
      </c>
      <c r="I4" s="1">
        <v>8480.0</v>
      </c>
      <c r="J4" s="1">
        <v>3240.0</v>
      </c>
      <c r="K4" s="1">
        <v>3350.0</v>
      </c>
      <c r="L4" s="2"/>
      <c r="M4" s="2"/>
      <c r="N4" s="2"/>
      <c r="O4" s="2"/>
      <c r="P4" s="2"/>
      <c r="Q4" s="2"/>
      <c r="R4" s="2"/>
      <c r="S4" s="2"/>
      <c r="T4" s="2"/>
      <c r="U4" s="2"/>
      <c r="V4" s="2"/>
      <c r="W4" s="2"/>
      <c r="X4" s="2"/>
      <c r="Y4" s="2"/>
      <c r="Z4" s="2"/>
    </row>
    <row r="5">
      <c r="A5" s="1" t="s">
        <v>73</v>
      </c>
      <c r="B5" s="1">
        <v>474.0</v>
      </c>
      <c r="C5" s="1">
        <v>470.0</v>
      </c>
      <c r="D5" s="1">
        <v>404.0</v>
      </c>
      <c r="E5" s="1">
        <v>373.0</v>
      </c>
      <c r="F5" s="1">
        <v>343.0</v>
      </c>
      <c r="G5" s="1">
        <v>207.0</v>
      </c>
      <c r="H5" s="1">
        <v>279.0</v>
      </c>
      <c r="I5" s="1">
        <v>367.0</v>
      </c>
      <c r="J5" s="1">
        <v>187.0</v>
      </c>
      <c r="K5" s="1">
        <v>413.0</v>
      </c>
      <c r="L5" s="2"/>
      <c r="M5" s="2"/>
      <c r="N5" s="2"/>
      <c r="O5" s="2"/>
      <c r="P5" s="2"/>
      <c r="Q5" s="2"/>
      <c r="R5" s="2"/>
      <c r="S5" s="2"/>
      <c r="T5" s="2"/>
      <c r="U5" s="2"/>
      <c r="V5" s="2"/>
      <c r="W5" s="2"/>
      <c r="X5" s="2"/>
      <c r="Y5" s="2"/>
      <c r="Z5" s="2"/>
    </row>
    <row r="6">
      <c r="A6" s="1" t="s">
        <v>74</v>
      </c>
      <c r="B6" s="1">
        <v>124.0</v>
      </c>
      <c r="C6" s="1">
        <v>171.0</v>
      </c>
      <c r="D6" s="1">
        <v>138.0</v>
      </c>
      <c r="E6" s="1">
        <v>255.0</v>
      </c>
      <c r="F6" s="1">
        <v>248.0</v>
      </c>
      <c r="G6" s="1">
        <v>215.0</v>
      </c>
      <c r="H6" s="1">
        <v>201.0</v>
      </c>
      <c r="I6" s="1">
        <v>337.0</v>
      </c>
      <c r="J6" s="1">
        <v>231.0</v>
      </c>
      <c r="K6" s="1">
        <v>336.0</v>
      </c>
      <c r="L6" s="2"/>
      <c r="M6" s="2"/>
      <c r="N6" s="2"/>
      <c r="O6" s="2"/>
      <c r="P6" s="2"/>
      <c r="Q6" s="2"/>
      <c r="R6" s="2"/>
      <c r="S6" s="2"/>
      <c r="T6" s="2"/>
      <c r="U6" s="2"/>
      <c r="V6" s="2"/>
      <c r="W6" s="2"/>
      <c r="X6" s="2"/>
      <c r="Y6" s="2"/>
      <c r="Z6" s="2"/>
    </row>
    <row r="7">
      <c r="A7" s="1" t="s">
        <v>75</v>
      </c>
      <c r="B7" s="1">
        <v>2330.0</v>
      </c>
      <c r="C7" s="1">
        <v>2890.0</v>
      </c>
      <c r="D7" s="1">
        <v>3040.0</v>
      </c>
      <c r="E7" s="1">
        <v>3600.0</v>
      </c>
      <c r="F7" s="1">
        <v>2950.0</v>
      </c>
      <c r="G7" s="1">
        <v>2440.0</v>
      </c>
      <c r="H7" s="1">
        <v>2830.0</v>
      </c>
      <c r="I7" s="1">
        <v>2930.0</v>
      </c>
      <c r="J7" s="1">
        <v>2520.0</v>
      </c>
      <c r="K7" s="1">
        <v>2710.0</v>
      </c>
      <c r="L7" s="2"/>
      <c r="M7" s="2"/>
      <c r="N7" s="2"/>
      <c r="O7" s="2"/>
      <c r="P7" s="2"/>
      <c r="Q7" s="2"/>
      <c r="R7" s="2"/>
      <c r="S7" s="2"/>
      <c r="T7" s="2"/>
      <c r="U7" s="2"/>
      <c r="V7" s="2"/>
      <c r="W7" s="2"/>
      <c r="X7" s="2"/>
      <c r="Y7" s="2"/>
      <c r="Z7" s="2"/>
    </row>
    <row r="8">
      <c r="A8" s="1" t="s">
        <v>76</v>
      </c>
      <c r="B8" s="1">
        <v>13890.0</v>
      </c>
      <c r="C8" s="1">
        <v>16440.0</v>
      </c>
      <c r="D8" s="1">
        <v>18460.0</v>
      </c>
      <c r="E8" s="1">
        <v>20870.0</v>
      </c>
      <c r="F8" s="1">
        <v>22280.0</v>
      </c>
      <c r="G8" s="1">
        <v>23020.0</v>
      </c>
      <c r="H8" s="1">
        <v>26900.0</v>
      </c>
      <c r="I8" s="1">
        <v>45870.0</v>
      </c>
      <c r="J8" s="1">
        <v>46370.0</v>
      </c>
      <c r="K8" s="1">
        <v>48960.0</v>
      </c>
      <c r="L8" s="2"/>
      <c r="M8" s="2"/>
      <c r="N8" s="2"/>
      <c r="O8" s="2"/>
      <c r="P8" s="2"/>
      <c r="Q8" s="2"/>
      <c r="R8" s="2"/>
      <c r="S8" s="2"/>
      <c r="T8" s="2"/>
      <c r="U8" s="2"/>
      <c r="V8" s="2"/>
      <c r="W8" s="2"/>
      <c r="X8" s="2"/>
      <c r="Y8" s="2"/>
      <c r="Z8" s="2"/>
    </row>
    <row r="9">
      <c r="A9" s="1" t="s">
        <v>77</v>
      </c>
      <c r="B9" s="1">
        <v>637.0</v>
      </c>
      <c r="C9" s="1">
        <v>761.0</v>
      </c>
      <c r="D9" s="1">
        <v>936.0</v>
      </c>
      <c r="E9" s="1">
        <v>1060.0</v>
      </c>
      <c r="F9" s="1">
        <v>1190.0</v>
      </c>
      <c r="G9" s="1">
        <v>1620.0</v>
      </c>
      <c r="H9" s="1">
        <v>1800.0</v>
      </c>
      <c r="I9" s="1">
        <v>1940.0</v>
      </c>
      <c r="J9" s="1">
        <v>2190.0</v>
      </c>
      <c r="K9" s="1">
        <v>2390.0</v>
      </c>
      <c r="L9" s="2"/>
      <c r="M9" s="2"/>
      <c r="N9" s="2"/>
      <c r="O9" s="2"/>
      <c r="P9" s="2"/>
      <c r="Q9" s="2"/>
      <c r="R9" s="2"/>
      <c r="S9" s="2"/>
      <c r="T9" s="2"/>
      <c r="U9" s="2"/>
      <c r="V9" s="2"/>
      <c r="W9" s="2"/>
      <c r="X9" s="2"/>
      <c r="Y9" s="2"/>
      <c r="Z9" s="2"/>
    </row>
    <row r="10">
      <c r="A10" s="1" t="s">
        <v>78</v>
      </c>
      <c r="B10" s="1">
        <v>-381.0</v>
      </c>
      <c r="C10" s="1">
        <v>-440.0</v>
      </c>
      <c r="D10" s="1">
        <v>-498.0</v>
      </c>
      <c r="E10" s="1">
        <v>-574.0</v>
      </c>
      <c r="F10" s="1">
        <v>-661.0</v>
      </c>
      <c r="G10" s="1">
        <v>-759.0</v>
      </c>
      <c r="H10" s="1">
        <v>-854.0</v>
      </c>
      <c r="I10" s="1">
        <v>-955.0</v>
      </c>
      <c r="J10" s="1">
        <v>-1070.0</v>
      </c>
      <c r="K10" s="1">
        <v>-1190.0</v>
      </c>
      <c r="L10" s="2"/>
      <c r="M10" s="2"/>
      <c r="N10" s="2"/>
      <c r="O10" s="2"/>
      <c r="P10" s="2"/>
      <c r="Q10" s="2"/>
      <c r="R10" s="2"/>
      <c r="S10" s="2"/>
      <c r="T10" s="2"/>
      <c r="U10" s="2"/>
      <c r="V10" s="2"/>
      <c r="W10" s="2"/>
      <c r="X10" s="2"/>
      <c r="Y10" s="2"/>
      <c r="Z10" s="2"/>
    </row>
    <row r="11">
      <c r="A11" s="1" t="s">
        <v>79</v>
      </c>
      <c r="B11" s="1">
        <v>256.0</v>
      </c>
      <c r="C11" s="1">
        <v>321.0</v>
      </c>
      <c r="D11" s="1">
        <v>437.0</v>
      </c>
      <c r="E11" s="1">
        <v>486.0</v>
      </c>
      <c r="F11" s="1">
        <v>527.0</v>
      </c>
      <c r="G11" s="1">
        <v>856.0</v>
      </c>
      <c r="H11" s="1">
        <v>945.0</v>
      </c>
      <c r="I11" s="1">
        <v>983.0</v>
      </c>
      <c r="J11" s="1">
        <v>1120.0</v>
      </c>
      <c r="K11" s="1">
        <v>1200.0</v>
      </c>
      <c r="L11" s="2"/>
      <c r="M11" s="2"/>
      <c r="N11" s="2"/>
      <c r="O11" s="2"/>
      <c r="P11" s="2"/>
      <c r="Q11" s="2"/>
      <c r="R11" s="2"/>
      <c r="S11" s="2"/>
      <c r="T11" s="2"/>
      <c r="U11" s="2"/>
      <c r="V11" s="2"/>
      <c r="W11" s="2"/>
      <c r="X11" s="2"/>
      <c r="Y11" s="2"/>
      <c r="Z11" s="2"/>
    </row>
    <row r="12">
      <c r="A12" s="1" t="s">
        <v>80</v>
      </c>
      <c r="B12" s="1">
        <v>308.0</v>
      </c>
      <c r="C12" s="1">
        <v>408.0</v>
      </c>
      <c r="D12" s="1">
        <v>411.0</v>
      </c>
      <c r="E12" s="1">
        <v>478.0</v>
      </c>
      <c r="F12" s="1">
        <v>464.0</v>
      </c>
      <c r="G12" s="1">
        <v>466.0</v>
      </c>
      <c r="H12" s="1">
        <v>660.0</v>
      </c>
      <c r="I12" s="1">
        <v>1420.0</v>
      </c>
      <c r="J12" s="1">
        <v>1440.0</v>
      </c>
      <c r="K12" s="1">
        <v>1450.0</v>
      </c>
      <c r="L12" s="2"/>
      <c r="M12" s="2"/>
      <c r="N12" s="2"/>
      <c r="O12" s="2"/>
      <c r="P12" s="2"/>
      <c r="Q12" s="2"/>
      <c r="R12" s="2"/>
      <c r="S12" s="2"/>
      <c r="T12" s="2"/>
      <c r="U12" s="2"/>
      <c r="V12" s="2"/>
      <c r="W12" s="2"/>
      <c r="X12" s="2"/>
      <c r="Y12" s="2"/>
      <c r="Z12" s="2"/>
    </row>
    <row r="13">
      <c r="A13" s="1" t="s">
        <v>81</v>
      </c>
      <c r="B13" s="1">
        <v>67.0</v>
      </c>
      <c r="C13" s="1">
        <v>94.0</v>
      </c>
      <c r="D13" s="1">
        <v>82.0</v>
      </c>
      <c r="E13" s="1">
        <v>161.0</v>
      </c>
      <c r="F13" s="1">
        <v>147.0</v>
      </c>
      <c r="G13" s="1">
        <v>134.0</v>
      </c>
      <c r="H13" s="1">
        <v>222.0</v>
      </c>
      <c r="I13" s="1">
        <v>509.0</v>
      </c>
      <c r="J13" s="1">
        <v>470.0</v>
      </c>
      <c r="K13" s="1">
        <v>435.0</v>
      </c>
      <c r="L13" s="2"/>
      <c r="M13" s="2"/>
      <c r="N13" s="2"/>
      <c r="O13" s="2"/>
      <c r="P13" s="2"/>
      <c r="Q13" s="2"/>
      <c r="R13" s="2"/>
      <c r="S13" s="2"/>
      <c r="T13" s="2"/>
      <c r="U13" s="2"/>
      <c r="V13" s="2"/>
      <c r="W13" s="2"/>
      <c r="X13" s="2"/>
      <c r="Y13" s="2"/>
      <c r="Z13" s="2"/>
    </row>
    <row r="14">
      <c r="A14" s="1" t="s">
        <v>82</v>
      </c>
      <c r="B14" s="1">
        <v>866.0</v>
      </c>
      <c r="C14" s="1">
        <v>1270.0</v>
      </c>
      <c r="D14" s="1">
        <v>2560.0</v>
      </c>
      <c r="E14" s="1">
        <v>3000.0</v>
      </c>
      <c r="F14" s="1">
        <v>3400.0</v>
      </c>
      <c r="G14" s="1">
        <v>7920.0</v>
      </c>
      <c r="H14" s="1">
        <v>8630.0</v>
      </c>
      <c r="I14" s="1">
        <v>10090.0</v>
      </c>
      <c r="J14" s="1">
        <v>9460.0</v>
      </c>
      <c r="K14" s="1">
        <v>8540.0</v>
      </c>
      <c r="L14" s="2"/>
      <c r="M14" s="2"/>
      <c r="N14" s="2"/>
      <c r="O14" s="2"/>
      <c r="P14" s="2"/>
      <c r="Q14" s="2"/>
      <c r="R14" s="2"/>
      <c r="S14" s="2"/>
      <c r="T14" s="2"/>
      <c r="U14" s="2"/>
      <c r="V14" s="2"/>
      <c r="W14" s="2"/>
      <c r="X14" s="2"/>
      <c r="Y14" s="2"/>
      <c r="Z14" s="2"/>
    </row>
    <row r="15">
      <c r="A15" s="1" t="s">
        <v>83</v>
      </c>
      <c r="B15" s="1">
        <v>1080.0</v>
      </c>
      <c r="C15" s="1">
        <v>1150.0</v>
      </c>
      <c r="D15" s="1">
        <v>852.0</v>
      </c>
      <c r="E15" s="1">
        <v>844.0</v>
      </c>
      <c r="F15" s="1">
        <v>1000.0</v>
      </c>
      <c r="G15" s="1">
        <v>934.0</v>
      </c>
      <c r="H15" s="1">
        <v>849.0</v>
      </c>
      <c r="I15" s="1">
        <v>1430.0</v>
      </c>
      <c r="J15" s="1">
        <v>1420.0</v>
      </c>
      <c r="K15" s="1">
        <v>1550.0</v>
      </c>
      <c r="L15" s="2"/>
      <c r="M15" s="2"/>
      <c r="N15" s="2"/>
      <c r="O15" s="2"/>
      <c r="P15" s="2"/>
      <c r="Q15" s="2"/>
      <c r="R15" s="2"/>
      <c r="S15" s="2"/>
      <c r="T15" s="2"/>
      <c r="U15" s="2"/>
      <c r="V15" s="2"/>
      <c r="W15" s="2"/>
      <c r="X15" s="2"/>
      <c r="Y15" s="2"/>
      <c r="Z15" s="2"/>
    </row>
    <row r="16">
      <c r="A16" s="1" t="s">
        <v>84</v>
      </c>
      <c r="B16" s="1">
        <v>120.0</v>
      </c>
      <c r="C16" s="1">
        <v>214.0</v>
      </c>
      <c r="D16" s="1">
        <v>70.0</v>
      </c>
      <c r="E16" s="1">
        <v>164.0</v>
      </c>
      <c r="F16" s="1">
        <v>142.0</v>
      </c>
      <c r="G16" s="1">
        <v>110.0</v>
      </c>
      <c r="H16" s="1">
        <v>145.0</v>
      </c>
      <c r="I16" s="1">
        <v>137.0</v>
      </c>
      <c r="J16" s="1">
        <v>145.0</v>
      </c>
      <c r="K16" s="1">
        <v>184.0</v>
      </c>
      <c r="L16" s="2"/>
      <c r="M16" s="2"/>
      <c r="N16" s="2"/>
      <c r="O16" s="2"/>
      <c r="P16" s="2"/>
      <c r="Q16" s="2"/>
      <c r="R16" s="2"/>
      <c r="S16" s="2"/>
      <c r="T16" s="2"/>
      <c r="U16" s="2"/>
      <c r="V16" s="2"/>
      <c r="W16" s="2"/>
      <c r="X16" s="2"/>
      <c r="Y16" s="2"/>
      <c r="Z16" s="2"/>
    </row>
    <row r="17">
      <c r="A17" s="1" t="s">
        <v>85</v>
      </c>
      <c r="B17" s="1">
        <v>758.0</v>
      </c>
      <c r="C17" s="1">
        <v>869.0</v>
      </c>
      <c r="D17" s="1">
        <v>691.0</v>
      </c>
      <c r="E17" s="1">
        <v>138.0</v>
      </c>
      <c r="F17" s="1">
        <v>168.0</v>
      </c>
      <c r="G17" s="1">
        <v>140.0</v>
      </c>
      <c r="H17" s="1">
        <v>143.0</v>
      </c>
      <c r="I17" s="1">
        <v>203.0</v>
      </c>
      <c r="J17" s="1">
        <v>245.0</v>
      </c>
      <c r="K17" s="1">
        <v>256.0</v>
      </c>
      <c r="L17" s="2"/>
      <c r="M17" s="2"/>
      <c r="N17" s="2"/>
      <c r="O17" s="2"/>
      <c r="P17" s="2"/>
      <c r="Q17" s="2"/>
      <c r="R17" s="2"/>
      <c r="S17" s="2"/>
      <c r="T17" s="2"/>
      <c r="U17" s="2"/>
      <c r="V17" s="2"/>
      <c r="W17" s="2"/>
      <c r="X17" s="2"/>
      <c r="Y17" s="2"/>
      <c r="Z17" s="2"/>
    </row>
    <row r="18">
      <c r="A18" s="1" t="s">
        <v>86</v>
      </c>
      <c r="B18" s="1">
        <v>267.0</v>
      </c>
      <c r="C18" s="1">
        <v>322.0</v>
      </c>
      <c r="D18" s="1">
        <v>313.0</v>
      </c>
      <c r="E18" s="1">
        <v>203.0</v>
      </c>
      <c r="F18" s="1">
        <v>231.0</v>
      </c>
      <c r="G18" s="1">
        <v>262.0</v>
      </c>
      <c r="H18" s="1">
        <v>305.0</v>
      </c>
      <c r="I18" s="1">
        <v>630.0</v>
      </c>
      <c r="J18" s="1">
        <v>711.0</v>
      </c>
      <c r="K18" s="1">
        <v>651.0</v>
      </c>
      <c r="L18" s="2"/>
      <c r="M18" s="2"/>
      <c r="N18" s="2"/>
      <c r="O18" s="2"/>
      <c r="P18" s="2"/>
      <c r="Q18" s="2"/>
      <c r="R18" s="2"/>
      <c r="S18" s="2"/>
      <c r="T18" s="2"/>
      <c r="U18" s="2"/>
      <c r="V18" s="2"/>
      <c r="W18" s="2"/>
      <c r="X18" s="2"/>
      <c r="Y18" s="2"/>
      <c r="Z18" s="2"/>
    </row>
    <row r="19">
      <c r="A19" s="1" t="s">
        <v>87</v>
      </c>
      <c r="B19" s="1">
        <v>0.0</v>
      </c>
      <c r="C19" s="1">
        <v>15.0</v>
      </c>
      <c r="D19" s="1">
        <v>9.0</v>
      </c>
      <c r="E19" s="1">
        <v>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437.0</v>
      </c>
      <c r="C20" s="1">
        <v>409.0</v>
      </c>
      <c r="D20" s="1">
        <v>267.0</v>
      </c>
      <c r="E20" s="1">
        <v>893.0</v>
      </c>
      <c r="F20" s="1">
        <v>953.0</v>
      </c>
      <c r="G20" s="1">
        <v>1140.0</v>
      </c>
      <c r="H20" s="1">
        <v>1230.0</v>
      </c>
      <c r="I20" s="1">
        <v>1380.0</v>
      </c>
      <c r="J20" s="1">
        <v>1490.0</v>
      </c>
      <c r="K20" s="1">
        <v>1950.0</v>
      </c>
      <c r="L20" s="2"/>
      <c r="M20" s="2"/>
      <c r="N20" s="2"/>
      <c r="O20" s="2"/>
      <c r="P20" s="2"/>
      <c r="Q20" s="2"/>
      <c r="R20" s="2"/>
      <c r="S20" s="2"/>
      <c r="T20" s="2"/>
      <c r="U20" s="2"/>
      <c r="V20" s="2"/>
      <c r="W20" s="2"/>
      <c r="X20" s="2"/>
      <c r="Y20" s="2"/>
      <c r="Z20" s="2"/>
    </row>
    <row r="21" ht="15.75" customHeight="1">
      <c r="A21" s="1" t="s">
        <v>89</v>
      </c>
      <c r="B21" s="1">
        <v>26480.0</v>
      </c>
      <c r="C21" s="1">
        <v>31590.0</v>
      </c>
      <c r="D21" s="1">
        <v>34880.0</v>
      </c>
      <c r="E21" s="1">
        <v>37410.0</v>
      </c>
      <c r="F21" s="1">
        <v>38830.0</v>
      </c>
      <c r="G21" s="1">
        <v>47480.0</v>
      </c>
      <c r="H21" s="1">
        <v>61890.0</v>
      </c>
      <c r="I21" s="1">
        <v>80950.0</v>
      </c>
      <c r="J21" s="1">
        <v>78360.0</v>
      </c>
      <c r="K21" s="1">
        <v>82990.0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5330.0</v>
      </c>
      <c r="C23" s="1">
        <v>7200.0</v>
      </c>
      <c r="D23" s="1">
        <v>5580.0</v>
      </c>
      <c r="E23" s="1">
        <v>5830.0</v>
      </c>
      <c r="F23" s="1">
        <v>4590.0</v>
      </c>
      <c r="G23" s="1">
        <v>6790.0</v>
      </c>
      <c r="H23" s="1">
        <v>13990.0</v>
      </c>
      <c r="I23" s="1">
        <v>11450.0</v>
      </c>
      <c r="J23" s="1">
        <v>5450.0</v>
      </c>
      <c r="K23" s="1">
        <v>5820.0</v>
      </c>
      <c r="L23" s="2"/>
      <c r="M23" s="2"/>
      <c r="N23" s="2"/>
      <c r="O23" s="2"/>
      <c r="P23" s="2"/>
      <c r="Q23" s="2"/>
      <c r="R23" s="2"/>
      <c r="S23" s="2"/>
      <c r="T23" s="2"/>
      <c r="U23" s="2"/>
      <c r="V23" s="2"/>
      <c r="W23" s="2"/>
      <c r="X23" s="2"/>
      <c r="Y23" s="2"/>
      <c r="Z23" s="2"/>
    </row>
    <row r="24" ht="15.75" customHeight="1">
      <c r="A24" s="1" t="s">
        <v>92</v>
      </c>
      <c r="B24" s="1">
        <v>843.0</v>
      </c>
      <c r="C24" s="1">
        <v>916.0</v>
      </c>
      <c r="D24" s="1">
        <v>1060.0</v>
      </c>
      <c r="E24" s="1">
        <v>1190.0</v>
      </c>
      <c r="F24" s="1">
        <v>1270.0</v>
      </c>
      <c r="G24" s="1">
        <v>1380.0</v>
      </c>
      <c r="H24" s="1">
        <v>1820.0</v>
      </c>
      <c r="I24" s="1">
        <v>1790.0</v>
      </c>
      <c r="J24" s="1">
        <v>1910.0</v>
      </c>
      <c r="K24" s="1">
        <v>2320.0</v>
      </c>
      <c r="L24" s="2"/>
      <c r="M24" s="2"/>
      <c r="N24" s="2"/>
      <c r="O24" s="2"/>
      <c r="P24" s="2"/>
      <c r="Q24" s="2"/>
      <c r="R24" s="2"/>
      <c r="S24" s="2"/>
      <c r="T24" s="2"/>
      <c r="U24" s="2"/>
      <c r="V24" s="2"/>
      <c r="W24" s="2"/>
      <c r="X24" s="2"/>
      <c r="Y24" s="2"/>
      <c r="Z24" s="2"/>
    </row>
    <row r="25" ht="15.75" customHeight="1">
      <c r="A25" s="1" t="s">
        <v>93</v>
      </c>
      <c r="B25" s="1">
        <v>1340.0</v>
      </c>
      <c r="C25" s="1">
        <v>1330.0</v>
      </c>
      <c r="D25" s="1">
        <v>1570.0</v>
      </c>
      <c r="E25" s="1">
        <v>856.0</v>
      </c>
      <c r="F25" s="1">
        <v>786.0</v>
      </c>
      <c r="G25" s="1">
        <v>643.0</v>
      </c>
      <c r="H25" s="1">
        <v>505.0</v>
      </c>
      <c r="I25" s="1">
        <v>996.0</v>
      </c>
      <c r="J25" s="1">
        <v>827.0</v>
      </c>
      <c r="K25" s="1">
        <v>1160.0</v>
      </c>
      <c r="L25" s="2"/>
      <c r="M25" s="2"/>
      <c r="N25" s="2"/>
      <c r="O25" s="2"/>
      <c r="P25" s="2"/>
      <c r="Q25" s="2"/>
      <c r="R25" s="2"/>
      <c r="S25" s="2"/>
      <c r="T25" s="2"/>
      <c r="U25" s="2"/>
      <c r="V25" s="2"/>
      <c r="W25" s="2"/>
      <c r="X25" s="2"/>
      <c r="Y25" s="2"/>
      <c r="Z25" s="2"/>
    </row>
    <row r="26" ht="15.75" customHeight="1">
      <c r="A26" s="1" t="s">
        <v>94</v>
      </c>
      <c r="B26" s="1">
        <v>268.0</v>
      </c>
      <c r="C26" s="1">
        <v>12.0</v>
      </c>
      <c r="D26" s="1">
        <v>5.0</v>
      </c>
      <c r="E26" s="1">
        <v>5.0</v>
      </c>
      <c r="F26" s="1">
        <v>5.0</v>
      </c>
      <c r="G26" s="1">
        <v>30.0</v>
      </c>
      <c r="H26" s="1">
        <v>0.0</v>
      </c>
      <c r="I26" s="1">
        <v>0.0</v>
      </c>
      <c r="J26" s="1">
        <v>0.0</v>
      </c>
      <c r="K26" s="1">
        <v>0.0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97.0</v>
      </c>
      <c r="H27" s="1">
        <v>102.0</v>
      </c>
      <c r="I27" s="1">
        <v>117.0</v>
      </c>
      <c r="J27" s="1">
        <v>119.0</v>
      </c>
      <c r="K27" s="1">
        <v>128.0</v>
      </c>
      <c r="L27" s="2"/>
      <c r="M27" s="2"/>
      <c r="N27" s="2"/>
      <c r="O27" s="2"/>
      <c r="P27" s="2"/>
      <c r="Q27" s="2"/>
      <c r="R27" s="2"/>
      <c r="S27" s="2"/>
      <c r="T27" s="2"/>
      <c r="U27" s="2"/>
      <c r="V27" s="2"/>
      <c r="W27" s="2"/>
      <c r="X27" s="2"/>
      <c r="Y27" s="2"/>
      <c r="Z27" s="2"/>
    </row>
    <row r="28" ht="15.75" customHeight="1">
      <c r="A28" s="1" t="s">
        <v>96</v>
      </c>
      <c r="B28" s="1">
        <v>1500.0</v>
      </c>
      <c r="C28" s="1">
        <v>2290.0</v>
      </c>
      <c r="D28" s="1">
        <v>2450.0</v>
      </c>
      <c r="E28" s="1">
        <v>2440.0</v>
      </c>
      <c r="F28" s="1">
        <v>2440.0</v>
      </c>
      <c r="G28" s="1">
        <v>2900.0</v>
      </c>
      <c r="H28" s="1">
        <v>2900.0</v>
      </c>
      <c r="I28" s="1">
        <v>3330.0</v>
      </c>
      <c r="J28" s="1">
        <v>3140.0</v>
      </c>
      <c r="K28" s="1">
        <v>3090.0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248.0</v>
      </c>
      <c r="H29" s="1">
        <v>348.0</v>
      </c>
      <c r="I29" s="1">
        <v>365.0</v>
      </c>
      <c r="J29" s="1">
        <v>420.0</v>
      </c>
      <c r="K29" s="1">
        <v>405.0</v>
      </c>
      <c r="L29" s="2"/>
      <c r="M29" s="2"/>
      <c r="N29" s="2"/>
      <c r="O29" s="2"/>
      <c r="P29" s="2"/>
      <c r="Q29" s="2"/>
      <c r="R29" s="2"/>
      <c r="S29" s="2"/>
      <c r="T29" s="2"/>
      <c r="U29" s="2"/>
      <c r="V29" s="2"/>
      <c r="W29" s="2"/>
      <c r="X29" s="2"/>
      <c r="Y29" s="2"/>
      <c r="Z29" s="2"/>
    </row>
    <row r="30" ht="15.75" customHeight="1">
      <c r="A30" s="1" t="s">
        <v>98</v>
      </c>
      <c r="B30" s="1">
        <v>46.0</v>
      </c>
      <c r="C30" s="1">
        <v>29.0</v>
      </c>
      <c r="D30" s="1">
        <v>23.0</v>
      </c>
      <c r="E30" s="1">
        <v>50.0</v>
      </c>
      <c r="F30" s="1">
        <v>49.0</v>
      </c>
      <c r="G30" s="1">
        <v>82.0</v>
      </c>
      <c r="H30" s="1">
        <v>51.0</v>
      </c>
      <c r="I30" s="1">
        <v>28.0</v>
      </c>
      <c r="J30" s="1">
        <v>17.0</v>
      </c>
      <c r="K30" s="1">
        <v>0.0</v>
      </c>
      <c r="L30" s="2"/>
      <c r="M30" s="2"/>
      <c r="N30" s="2"/>
      <c r="O30" s="2"/>
      <c r="P30" s="2"/>
      <c r="Q30" s="2"/>
      <c r="R30" s="2"/>
      <c r="S30" s="2"/>
      <c r="T30" s="2"/>
      <c r="U30" s="2"/>
      <c r="V30" s="2"/>
      <c r="W30" s="2"/>
      <c r="X30" s="2"/>
      <c r="Y30" s="2"/>
      <c r="Z30" s="2"/>
    </row>
    <row r="31" ht="15.75" customHeight="1">
      <c r="A31" s="1" t="s">
        <v>99</v>
      </c>
      <c r="B31" s="1">
        <v>343.0</v>
      </c>
      <c r="C31" s="1">
        <v>406.0</v>
      </c>
      <c r="D31" s="1">
        <v>310.0</v>
      </c>
      <c r="E31" s="1">
        <v>394.0</v>
      </c>
      <c r="F31" s="1">
        <v>514.0</v>
      </c>
      <c r="G31" s="1">
        <v>488.0</v>
      </c>
      <c r="H31" s="1">
        <v>506.0</v>
      </c>
      <c r="I31" s="1">
        <v>1530.0</v>
      </c>
      <c r="J31" s="1">
        <v>1560.0</v>
      </c>
      <c r="K31" s="1">
        <v>3730.0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0.0</v>
      </c>
      <c r="H32" s="1">
        <v>0.0</v>
      </c>
      <c r="I32" s="1">
        <v>14.0</v>
      </c>
      <c r="J32" s="1">
        <v>8.0</v>
      </c>
      <c r="K32" s="1">
        <v>4.0</v>
      </c>
      <c r="L32" s="2"/>
      <c r="M32" s="2"/>
      <c r="N32" s="2"/>
      <c r="O32" s="2"/>
      <c r="P32" s="2"/>
      <c r="Q32" s="2"/>
      <c r="R32" s="2"/>
      <c r="S32" s="2"/>
      <c r="T32" s="2"/>
      <c r="U32" s="2"/>
      <c r="V32" s="2"/>
      <c r="W32" s="2"/>
      <c r="X32" s="2"/>
      <c r="Y32" s="2"/>
      <c r="Z32" s="2"/>
    </row>
    <row r="33" ht="15.75" customHeight="1">
      <c r="A33" s="1" t="s">
        <v>101</v>
      </c>
      <c r="B33" s="1">
        <v>12020.0</v>
      </c>
      <c r="C33" s="1">
        <v>14270.0</v>
      </c>
      <c r="D33" s="1">
        <v>18190.0</v>
      </c>
      <c r="E33" s="1">
        <v>20190.0</v>
      </c>
      <c r="F33" s="1">
        <v>22530.0</v>
      </c>
      <c r="G33" s="1">
        <v>27640.0</v>
      </c>
      <c r="H33" s="1">
        <v>33360.0</v>
      </c>
      <c r="I33" s="1">
        <v>51910.0</v>
      </c>
      <c r="J33" s="1">
        <v>54720.0</v>
      </c>
      <c r="K33" s="1">
        <v>54660.0</v>
      </c>
      <c r="L33" s="2"/>
      <c r="M33" s="2"/>
      <c r="N33" s="2"/>
      <c r="O33" s="2"/>
      <c r="P33" s="2"/>
      <c r="Q33" s="2"/>
      <c r="R33" s="2"/>
      <c r="S33" s="2"/>
      <c r="T33" s="2"/>
      <c r="U33" s="2"/>
      <c r="V33" s="2"/>
      <c r="W33" s="2"/>
      <c r="X33" s="2"/>
      <c r="Y33" s="2"/>
      <c r="Z33" s="2"/>
    </row>
    <row r="34" ht="15.75" customHeight="1">
      <c r="A34" s="1" t="s">
        <v>102</v>
      </c>
      <c r="B34" s="1">
        <v>21690.0</v>
      </c>
      <c r="C34" s="1">
        <v>26440.0</v>
      </c>
      <c r="D34" s="1">
        <v>29190.0</v>
      </c>
      <c r="E34" s="1">
        <v>30960.0</v>
      </c>
      <c r="F34" s="1">
        <v>32189.0</v>
      </c>
      <c r="G34" s="1">
        <v>40310.0</v>
      </c>
      <c r="H34" s="1">
        <v>53590.0</v>
      </c>
      <c r="I34" s="1">
        <v>71520.0</v>
      </c>
      <c r="J34" s="1">
        <v>68170.0</v>
      </c>
      <c r="K34" s="1">
        <v>71320.0</v>
      </c>
      <c r="L34" s="2"/>
      <c r="M34" s="2"/>
      <c r="N34" s="2"/>
      <c r="O34" s="2"/>
      <c r="P34" s="2"/>
      <c r="Q34" s="2"/>
      <c r="R34" s="2"/>
      <c r="S34" s="2"/>
      <c r="T34" s="2"/>
      <c r="U34" s="2"/>
      <c r="V34" s="2"/>
      <c r="W34" s="2"/>
      <c r="X34" s="2"/>
      <c r="Y34" s="2"/>
      <c r="Z34" s="2"/>
    </row>
    <row r="35" ht="15.75" customHeight="1">
      <c r="A35" s="1" t="s">
        <v>103</v>
      </c>
      <c r="B35" s="1">
        <v>0.0</v>
      </c>
      <c r="C35" s="1">
        <v>0.0</v>
      </c>
      <c r="D35" s="1">
        <v>0.0</v>
      </c>
      <c r="E35" s="1">
        <v>0.0</v>
      </c>
      <c r="F35" s="1">
        <v>0.0</v>
      </c>
      <c r="G35" s="1">
        <v>0.0</v>
      </c>
      <c r="H35" s="1">
        <v>0.0</v>
      </c>
      <c r="I35" s="1">
        <v>120.0</v>
      </c>
      <c r="J35" s="1">
        <v>79.0</v>
      </c>
      <c r="K35" s="1">
        <v>79.0</v>
      </c>
      <c r="L35" s="2"/>
      <c r="M35" s="2"/>
      <c r="N35" s="2"/>
      <c r="O35" s="2"/>
      <c r="P35" s="2"/>
      <c r="Q35" s="2"/>
      <c r="R35" s="2"/>
      <c r="S35" s="2"/>
      <c r="T35" s="2"/>
      <c r="U35" s="2"/>
      <c r="V35" s="2"/>
      <c r="W35" s="2"/>
      <c r="X35" s="2"/>
      <c r="Y35" s="2"/>
      <c r="Z35" s="2"/>
    </row>
    <row r="36" ht="15.75" customHeight="1">
      <c r="A36" s="1" t="s">
        <v>104</v>
      </c>
      <c r="B36" s="1">
        <v>0.0</v>
      </c>
      <c r="C36" s="1">
        <v>0.0</v>
      </c>
      <c r="D36" s="1">
        <v>0.0</v>
      </c>
      <c r="E36" s="1">
        <v>0.0</v>
      </c>
      <c r="F36" s="1">
        <v>0.0</v>
      </c>
      <c r="G36" s="1">
        <v>0.0</v>
      </c>
      <c r="H36" s="1">
        <v>0.0</v>
      </c>
      <c r="I36" s="1">
        <v>120.0</v>
      </c>
      <c r="J36" s="1">
        <v>79.0</v>
      </c>
      <c r="K36" s="1">
        <v>79.0</v>
      </c>
      <c r="L36" s="2"/>
      <c r="M36" s="2"/>
      <c r="N36" s="2"/>
      <c r="O36" s="2"/>
      <c r="P36" s="2"/>
      <c r="Q36" s="2"/>
      <c r="R36" s="2"/>
      <c r="S36" s="2"/>
      <c r="T36" s="2"/>
      <c r="U36" s="2"/>
      <c r="V36" s="2"/>
      <c r="W36" s="2"/>
      <c r="X36" s="2"/>
      <c r="Y36" s="2"/>
      <c r="Z36" s="2"/>
    </row>
    <row r="37" ht="15.75" customHeight="1">
      <c r="A37" s="1" t="s">
        <v>105</v>
      </c>
      <c r="B37" s="1">
        <v>1.0</v>
      </c>
      <c r="C37" s="1">
        <v>1.0</v>
      </c>
      <c r="D37" s="1">
        <v>1.0</v>
      </c>
      <c r="E37" s="1">
        <v>1.0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106</v>
      </c>
      <c r="B38" s="1">
        <v>1340.0</v>
      </c>
      <c r="C38" s="1">
        <v>1500.0</v>
      </c>
      <c r="D38" s="1">
        <v>1650.0</v>
      </c>
      <c r="E38" s="1">
        <v>1810.0</v>
      </c>
      <c r="F38" s="1">
        <v>1940.0</v>
      </c>
      <c r="G38" s="1">
        <v>2009.0</v>
      </c>
      <c r="H38" s="1">
        <v>2090.0</v>
      </c>
      <c r="I38" s="1">
        <v>2990.0</v>
      </c>
      <c r="J38" s="1">
        <v>3140.0</v>
      </c>
      <c r="K38" s="1">
        <v>3250.0</v>
      </c>
      <c r="L38" s="2"/>
      <c r="M38" s="2"/>
      <c r="N38" s="2"/>
      <c r="O38" s="2"/>
      <c r="P38" s="2"/>
      <c r="Q38" s="2"/>
      <c r="R38" s="2"/>
      <c r="S38" s="2"/>
      <c r="T38" s="2"/>
      <c r="U38" s="2"/>
      <c r="V38" s="2"/>
      <c r="W38" s="2"/>
      <c r="X38" s="2"/>
      <c r="Y38" s="2"/>
      <c r="Z38" s="2"/>
    </row>
    <row r="39" ht="15.75" customHeight="1">
      <c r="A39" s="1" t="s">
        <v>107</v>
      </c>
      <c r="B39" s="1">
        <v>3420.0</v>
      </c>
      <c r="C39" s="1">
        <v>3830.0</v>
      </c>
      <c r="D39" s="1">
        <v>4340.0</v>
      </c>
      <c r="E39" s="1">
        <v>5030.0</v>
      </c>
      <c r="F39" s="1">
        <v>5870.0</v>
      </c>
      <c r="G39" s="1">
        <v>6480.0</v>
      </c>
      <c r="H39" s="1">
        <v>7630.0</v>
      </c>
      <c r="I39" s="1">
        <v>8840.0</v>
      </c>
      <c r="J39" s="1">
        <v>10210.0</v>
      </c>
      <c r="K39" s="1">
        <v>11890.0</v>
      </c>
      <c r="L39" s="2"/>
      <c r="M39" s="2"/>
      <c r="N39" s="2"/>
      <c r="O39" s="2"/>
      <c r="P39" s="2"/>
      <c r="Q39" s="2"/>
      <c r="R39" s="2"/>
      <c r="S39" s="2"/>
      <c r="T39" s="2"/>
      <c r="U39" s="2"/>
      <c r="V39" s="2"/>
      <c r="W39" s="2"/>
      <c r="X39" s="2"/>
      <c r="Y39" s="2"/>
      <c r="Z39" s="2"/>
    </row>
    <row r="40" ht="15.75" customHeight="1">
      <c r="A40" s="1" t="s">
        <v>108</v>
      </c>
      <c r="B40" s="1">
        <v>-203.0</v>
      </c>
      <c r="C40" s="1">
        <v>-363.0</v>
      </c>
      <c r="D40" s="1">
        <v>-390.0</v>
      </c>
      <c r="E40" s="1">
        <v>-447.0</v>
      </c>
      <c r="F40" s="1">
        <v>-1210.0</v>
      </c>
      <c r="G40" s="1">
        <v>-1390.0</v>
      </c>
      <c r="H40" s="1">
        <v>-1440.0</v>
      </c>
      <c r="I40" s="1">
        <v>-1510.0</v>
      </c>
      <c r="J40" s="1">
        <v>-2250.0</v>
      </c>
      <c r="K40" s="1">
        <v>-3050.0</v>
      </c>
      <c r="L40" s="2"/>
      <c r="M40" s="2"/>
      <c r="N40" s="2"/>
      <c r="O40" s="2"/>
      <c r="P40" s="2"/>
      <c r="Q40" s="2"/>
      <c r="R40" s="2"/>
      <c r="S40" s="2"/>
      <c r="T40" s="2"/>
      <c r="U40" s="2"/>
      <c r="V40" s="2"/>
      <c r="W40" s="2"/>
      <c r="X40" s="2"/>
      <c r="Y40" s="2"/>
      <c r="Z40" s="2"/>
    </row>
    <row r="41" ht="15.75" customHeight="1">
      <c r="A41" s="1" t="s">
        <v>109</v>
      </c>
      <c r="B41" s="1">
        <v>-40.0</v>
      </c>
      <c r="C41" s="1">
        <v>-55.0</v>
      </c>
      <c r="D41" s="1">
        <v>-15.0</v>
      </c>
      <c r="E41" s="1">
        <v>-26.0</v>
      </c>
      <c r="F41" s="1">
        <v>-23.0</v>
      </c>
      <c r="G41" s="1">
        <v>11.0</v>
      </c>
      <c r="H41" s="1">
        <v>-41.0</v>
      </c>
      <c r="I41" s="1">
        <v>-982.0</v>
      </c>
      <c r="J41" s="1">
        <v>-971.0</v>
      </c>
      <c r="K41" s="1">
        <v>-502.0</v>
      </c>
      <c r="L41" s="2"/>
      <c r="M41" s="2"/>
      <c r="N41" s="2"/>
      <c r="O41" s="2"/>
      <c r="P41" s="2"/>
      <c r="Q41" s="2"/>
      <c r="R41" s="2"/>
      <c r="S41" s="2"/>
      <c r="T41" s="2"/>
      <c r="U41" s="2"/>
      <c r="V41" s="2"/>
      <c r="W41" s="2"/>
      <c r="X41" s="2"/>
      <c r="Y41" s="2"/>
      <c r="Z41" s="2"/>
    </row>
    <row r="42" ht="15.75" customHeight="1">
      <c r="A42" s="1" t="s">
        <v>110</v>
      </c>
      <c r="B42" s="1">
        <v>4520.0</v>
      </c>
      <c r="C42" s="1">
        <v>4910.0</v>
      </c>
      <c r="D42" s="1">
        <v>5580.0</v>
      </c>
      <c r="E42" s="1">
        <v>6370.0</v>
      </c>
      <c r="F42" s="1">
        <v>6580.0</v>
      </c>
      <c r="G42" s="1">
        <v>7110.0</v>
      </c>
      <c r="H42" s="1">
        <v>8240.0</v>
      </c>
      <c r="I42" s="1">
        <v>9340.0</v>
      </c>
      <c r="J42" s="1">
        <v>10140.0</v>
      </c>
      <c r="K42" s="1">
        <v>11590.0</v>
      </c>
      <c r="L42" s="2"/>
      <c r="M42" s="2"/>
      <c r="N42" s="2"/>
      <c r="O42" s="2"/>
      <c r="P42" s="2"/>
      <c r="Q42" s="2"/>
      <c r="R42" s="2"/>
      <c r="S42" s="2"/>
      <c r="T42" s="2"/>
      <c r="U42" s="2"/>
      <c r="V42" s="2"/>
      <c r="W42" s="2"/>
      <c r="X42" s="2"/>
      <c r="Y42" s="2"/>
      <c r="Z42" s="2"/>
    </row>
    <row r="43" ht="15.75" customHeight="1">
      <c r="A43" s="1" t="s">
        <v>111</v>
      </c>
      <c r="B43" s="1">
        <v>264.0</v>
      </c>
      <c r="C43" s="1">
        <v>236.0</v>
      </c>
      <c r="D43" s="1">
        <v>112.0</v>
      </c>
      <c r="E43" s="1">
        <v>83.0</v>
      </c>
      <c r="F43" s="1">
        <v>62.0</v>
      </c>
      <c r="G43" s="1">
        <v>62.0</v>
      </c>
      <c r="H43" s="1">
        <v>58.0</v>
      </c>
      <c r="I43" s="1">
        <v>-26.0</v>
      </c>
      <c r="J43" s="1">
        <v>-27.0</v>
      </c>
      <c r="K43" s="1">
        <v>-6.0</v>
      </c>
      <c r="L43" s="2"/>
      <c r="M43" s="2"/>
      <c r="N43" s="2"/>
      <c r="O43" s="2"/>
      <c r="P43" s="2"/>
      <c r="Q43" s="2"/>
      <c r="R43" s="2"/>
      <c r="S43" s="2"/>
      <c r="T43" s="2"/>
      <c r="U43" s="2"/>
      <c r="V43" s="2"/>
      <c r="W43" s="2"/>
      <c r="X43" s="2"/>
      <c r="Y43" s="2"/>
      <c r="Z43" s="2"/>
    </row>
    <row r="44" ht="15.75" customHeight="1">
      <c r="A44" s="1" t="s">
        <v>112</v>
      </c>
      <c r="B44" s="1">
        <v>4790.0</v>
      </c>
      <c r="C44" s="1">
        <v>5150.0</v>
      </c>
      <c r="D44" s="1">
        <v>5690.0</v>
      </c>
      <c r="E44" s="1">
        <v>6450.0</v>
      </c>
      <c r="F44" s="1">
        <v>6640.0</v>
      </c>
      <c r="G44" s="1">
        <v>7180.0</v>
      </c>
      <c r="H44" s="1">
        <v>8300.0</v>
      </c>
      <c r="I44" s="1">
        <v>9430.0</v>
      </c>
      <c r="J44" s="1">
        <v>10190.0</v>
      </c>
      <c r="K44" s="1">
        <v>11670.0</v>
      </c>
      <c r="L44" s="2"/>
      <c r="M44" s="2"/>
      <c r="N44" s="2"/>
      <c r="O44" s="2"/>
      <c r="P44" s="2"/>
      <c r="Q44" s="2"/>
      <c r="R44" s="2"/>
      <c r="S44" s="2"/>
      <c r="T44" s="2"/>
      <c r="U44" s="2"/>
      <c r="V44" s="2"/>
      <c r="W44" s="2"/>
      <c r="X44" s="2"/>
      <c r="Y44" s="2"/>
      <c r="Z44" s="2"/>
    </row>
    <row r="45" ht="15.75" customHeight="1">
      <c r="A45" s="1" t="s">
        <v>113</v>
      </c>
      <c r="B45" s="1">
        <v>26480.0</v>
      </c>
      <c r="C45" s="1">
        <v>31590.0</v>
      </c>
      <c r="D45" s="1">
        <v>34880.0</v>
      </c>
      <c r="E45" s="1">
        <v>37410.0</v>
      </c>
      <c r="F45" s="1">
        <v>38830.0</v>
      </c>
      <c r="G45" s="1">
        <v>47480.0</v>
      </c>
      <c r="H45" s="1">
        <v>61890.0</v>
      </c>
      <c r="I45" s="1">
        <v>80950.0</v>
      </c>
      <c r="J45" s="1">
        <v>78360.0</v>
      </c>
      <c r="K45" s="1">
        <v>82990.0</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215.0</v>
      </c>
      <c r="C47" s="1">
        <v>213.0</v>
      </c>
      <c r="D47" s="1">
        <v>217.0</v>
      </c>
      <c r="E47" s="1">
        <v>215.0</v>
      </c>
      <c r="F47" s="1">
        <v>208.0</v>
      </c>
      <c r="G47" s="1">
        <v>205.0</v>
      </c>
      <c r="H47" s="1">
        <v>206.0</v>
      </c>
      <c r="I47" s="1">
        <v>215.0</v>
      </c>
      <c r="J47" s="1">
        <v>209.0</v>
      </c>
      <c r="K47" s="1">
        <v>204.0</v>
      </c>
      <c r="L47" s="2"/>
      <c r="M47" s="2"/>
      <c r="N47" s="2"/>
      <c r="O47" s="2"/>
      <c r="P47" s="2"/>
      <c r="Q47" s="2"/>
      <c r="R47" s="2"/>
      <c r="S47" s="2"/>
      <c r="T47" s="2"/>
      <c r="U47" s="2"/>
      <c r="V47" s="2"/>
      <c r="W47" s="2"/>
      <c r="X47" s="2"/>
      <c r="Y47" s="2"/>
      <c r="Z47" s="2"/>
    </row>
    <row r="48" ht="15.75" customHeight="1">
      <c r="A48" s="1" t="s">
        <v>115</v>
      </c>
      <c r="B48" s="1">
        <v>214.0</v>
      </c>
      <c r="C48" s="1">
        <v>212.0</v>
      </c>
      <c r="D48" s="1">
        <v>216.0</v>
      </c>
      <c r="E48" s="1">
        <v>219.0</v>
      </c>
      <c r="F48" s="1">
        <v>207.0</v>
      </c>
      <c r="G48" s="1">
        <v>205.0</v>
      </c>
      <c r="H48" s="1">
        <v>206.0</v>
      </c>
      <c r="I48" s="1">
        <v>215.0</v>
      </c>
      <c r="J48" s="1">
        <v>209.0</v>
      </c>
      <c r="K48" s="1">
        <v>203.0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4150.0</v>
      </c>
      <c r="C50" s="1">
        <v>4410.0</v>
      </c>
      <c r="D50" s="1">
        <v>5090.0</v>
      </c>
      <c r="E50" s="1">
        <v>5730.0</v>
      </c>
      <c r="F50" s="1">
        <v>5970.0</v>
      </c>
      <c r="G50" s="1">
        <v>6510.0</v>
      </c>
      <c r="H50" s="1">
        <v>7360.0</v>
      </c>
      <c r="I50" s="1">
        <v>7410.0</v>
      </c>
      <c r="J50" s="1">
        <v>8230.0</v>
      </c>
      <c r="K50" s="1">
        <v>9710.0</v>
      </c>
      <c r="L50" s="2"/>
      <c r="M50" s="2"/>
      <c r="N50" s="2"/>
      <c r="O50" s="2"/>
      <c r="P50" s="2"/>
      <c r="Q50" s="2"/>
      <c r="R50" s="2"/>
      <c r="S50" s="2"/>
      <c r="T50" s="2"/>
      <c r="U50" s="2"/>
      <c r="V50" s="2"/>
      <c r="W50" s="2"/>
      <c r="X50" s="2"/>
      <c r="Y50" s="2"/>
      <c r="Z50" s="2"/>
    </row>
    <row r="51" ht="15.75" customHeight="1">
      <c r="A51" s="1" t="s">
        <v>128</v>
      </c>
      <c r="B51" s="1" t="s">
        <v>129</v>
      </c>
      <c r="C51" s="1" t="s">
        <v>130</v>
      </c>
      <c r="D51" s="1" t="s">
        <v>131</v>
      </c>
      <c r="E51" s="1" t="s">
        <v>132</v>
      </c>
      <c r="F51" s="1" t="s">
        <v>133</v>
      </c>
      <c r="G51" s="1" t="s">
        <v>134</v>
      </c>
      <c r="H51" s="1" t="s">
        <v>135</v>
      </c>
      <c r="I51" s="1" t="s">
        <v>136</v>
      </c>
      <c r="J51" s="1" t="s">
        <v>137</v>
      </c>
      <c r="K51" s="1" t="s">
        <v>138</v>
      </c>
      <c r="L51" s="2"/>
      <c r="M51" s="2"/>
      <c r="N51" s="2"/>
      <c r="O51" s="2"/>
      <c r="P51" s="2"/>
      <c r="Q51" s="2"/>
      <c r="R51" s="2"/>
      <c r="S51" s="2"/>
      <c r="T51" s="2"/>
      <c r="U51" s="2"/>
      <c r="V51" s="2"/>
      <c r="W51" s="2"/>
      <c r="X51" s="2"/>
      <c r="Y51" s="2"/>
      <c r="Z51" s="2"/>
    </row>
    <row r="52" ht="15.75" customHeight="1">
      <c r="A52" s="1" t="s">
        <v>139</v>
      </c>
      <c r="B52" s="1" t="s">
        <v>140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141</v>
      </c>
      <c r="B53" s="1">
        <v>3110.0</v>
      </c>
      <c r="C53" s="1">
        <v>3630.0</v>
      </c>
      <c r="D53" s="1">
        <v>4019.0</v>
      </c>
      <c r="E53" s="1">
        <v>3300.0</v>
      </c>
      <c r="F53" s="1">
        <v>3230.0</v>
      </c>
      <c r="G53" s="1">
        <v>3920.0</v>
      </c>
      <c r="H53" s="1">
        <v>3850.0</v>
      </c>
      <c r="I53" s="1">
        <v>4810.0</v>
      </c>
      <c r="J53" s="1">
        <v>4500.0</v>
      </c>
      <c r="K53" s="1">
        <v>4780.0</v>
      </c>
      <c r="L53" s="2"/>
      <c r="M53" s="2"/>
      <c r="N53" s="2"/>
      <c r="O53" s="2"/>
      <c r="P53" s="2"/>
      <c r="Q53" s="2"/>
      <c r="R53" s="2"/>
      <c r="S53" s="2"/>
      <c r="T53" s="2"/>
      <c r="U53" s="2"/>
      <c r="V53" s="2"/>
      <c r="W53" s="2"/>
      <c r="X53" s="2"/>
      <c r="Y53" s="2"/>
      <c r="Z53" s="2"/>
    </row>
    <row r="54" ht="15.75" customHeight="1">
      <c r="A54" s="1" t="s">
        <v>142</v>
      </c>
      <c r="B54" s="1">
        <v>-4080.0</v>
      </c>
      <c r="C54" s="1">
        <v>-4700.0</v>
      </c>
      <c r="D54" s="1">
        <v>-4520.0</v>
      </c>
      <c r="E54" s="1">
        <v>-4110.0</v>
      </c>
      <c r="F54" s="1">
        <v>-4330.0</v>
      </c>
      <c r="G54" s="1">
        <v>-7070.0</v>
      </c>
      <c r="H54" s="1">
        <v>-16030.0</v>
      </c>
      <c r="I54" s="1">
        <v>-11980.0</v>
      </c>
      <c r="J54" s="1">
        <v>-9880.0</v>
      </c>
      <c r="K54" s="1">
        <v>-11860.0</v>
      </c>
      <c r="L54" s="2"/>
      <c r="M54" s="2"/>
      <c r="N54" s="2"/>
      <c r="O54" s="2"/>
      <c r="P54" s="2"/>
      <c r="Q54" s="2"/>
      <c r="R54" s="2"/>
      <c r="S54" s="2"/>
      <c r="T54" s="2"/>
      <c r="U54" s="2"/>
      <c r="V54" s="2"/>
      <c r="W54" s="2"/>
      <c r="X54" s="2"/>
      <c r="Y54" s="2"/>
      <c r="Z54" s="2"/>
    </row>
    <row r="55" ht="15.75" customHeight="1">
      <c r="A55" s="1" t="s">
        <v>143</v>
      </c>
      <c r="B55" s="1">
        <v>233.0</v>
      </c>
      <c r="C55" s="1">
        <v>212.0</v>
      </c>
      <c r="D55" s="1">
        <v>112.0</v>
      </c>
      <c r="E55" s="1">
        <v>107.0</v>
      </c>
      <c r="F55" s="1">
        <v>75.0</v>
      </c>
      <c r="G55" s="1">
        <v>164.0</v>
      </c>
      <c r="H55" s="1">
        <v>0.0</v>
      </c>
      <c r="I55" s="1">
        <v>0.0</v>
      </c>
      <c r="J55" s="1">
        <v>0.0</v>
      </c>
      <c r="K55" s="1">
        <v>0.0</v>
      </c>
      <c r="L55" s="2"/>
      <c r="M55" s="2"/>
      <c r="N55" s="2"/>
      <c r="O55" s="2"/>
      <c r="P55" s="2"/>
      <c r="Q55" s="2"/>
      <c r="R55" s="2"/>
      <c r="S55" s="2"/>
      <c r="T55" s="2"/>
      <c r="U55" s="2"/>
      <c r="V55" s="2"/>
      <c r="W55" s="2"/>
      <c r="X55" s="2"/>
      <c r="Y55" s="2"/>
      <c r="Z55" s="2"/>
    </row>
    <row r="56" ht="15.75" customHeight="1">
      <c r="A56" s="1" t="s">
        <v>144</v>
      </c>
      <c r="B56" s="1">
        <v>1.0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543.0</v>
      </c>
      <c r="C2" s="1">
        <v>640.0</v>
      </c>
      <c r="D2" s="1">
        <v>802.0</v>
      </c>
      <c r="E2" s="1">
        <v>1040.0</v>
      </c>
      <c r="F2" s="1">
        <v>1280.0</v>
      </c>
      <c r="G2" s="1">
        <v>1000.0</v>
      </c>
      <c r="H2" s="1">
        <v>823.0</v>
      </c>
      <c r="I2" s="1">
        <v>1510.0</v>
      </c>
      <c r="J2" s="1">
        <v>3750.0</v>
      </c>
      <c r="K2" s="1">
        <v>4230.0</v>
      </c>
      <c r="L2" s="2"/>
      <c r="M2" s="2"/>
      <c r="N2" s="2"/>
      <c r="O2" s="2"/>
      <c r="P2" s="2"/>
      <c r="Q2" s="2"/>
      <c r="R2" s="2"/>
      <c r="S2" s="2"/>
      <c r="T2" s="2"/>
      <c r="U2" s="2"/>
      <c r="V2" s="2"/>
      <c r="W2" s="2"/>
      <c r="X2" s="2"/>
      <c r="Y2" s="2"/>
      <c r="Z2" s="2"/>
    </row>
    <row r="3">
      <c r="A3" s="1" t="s">
        <v>146</v>
      </c>
      <c r="B3" s="1">
        <v>108.0</v>
      </c>
      <c r="C3" s="1">
        <v>117.0</v>
      </c>
      <c r="D3" s="1">
        <v>154.0</v>
      </c>
      <c r="E3" s="1">
        <v>202.0</v>
      </c>
      <c r="F3" s="1">
        <v>283.0</v>
      </c>
      <c r="G3" s="1">
        <v>178.0</v>
      </c>
      <c r="H3" s="1">
        <v>150.0</v>
      </c>
      <c r="I3" s="1">
        <v>305.0</v>
      </c>
      <c r="J3" s="1">
        <v>1370.0</v>
      </c>
      <c r="K3" s="1">
        <v>2100.0</v>
      </c>
      <c r="L3" s="2"/>
      <c r="M3" s="2"/>
      <c r="N3" s="2"/>
      <c r="O3" s="2"/>
      <c r="P3" s="2"/>
      <c r="Q3" s="2"/>
      <c r="R3" s="2"/>
      <c r="S3" s="2"/>
      <c r="T3" s="2"/>
      <c r="U3" s="2"/>
      <c r="V3" s="2"/>
      <c r="W3" s="2"/>
      <c r="X3" s="2"/>
      <c r="Y3" s="2"/>
      <c r="Z3" s="2"/>
    </row>
    <row r="4">
      <c r="A4" s="1" t="s">
        <v>147</v>
      </c>
      <c r="B4" s="1">
        <v>435.0</v>
      </c>
      <c r="C4" s="1">
        <v>523.0</v>
      </c>
      <c r="D4" s="1">
        <v>648.0</v>
      </c>
      <c r="E4" s="1">
        <v>842.0</v>
      </c>
      <c r="F4" s="1">
        <v>998.0</v>
      </c>
      <c r="G4" s="1">
        <v>822.0</v>
      </c>
      <c r="H4" s="1">
        <v>673.0</v>
      </c>
      <c r="I4" s="1">
        <v>1200.0</v>
      </c>
      <c r="J4" s="1">
        <v>2380.0</v>
      </c>
      <c r="K4" s="1">
        <v>2130.0</v>
      </c>
      <c r="L4" s="2"/>
      <c r="M4" s="2"/>
      <c r="N4" s="2"/>
      <c r="O4" s="2"/>
      <c r="P4" s="2"/>
      <c r="Q4" s="2"/>
      <c r="R4" s="2"/>
      <c r="S4" s="2"/>
      <c r="T4" s="2"/>
      <c r="U4" s="2"/>
      <c r="V4" s="2"/>
      <c r="W4" s="2"/>
      <c r="X4" s="2"/>
      <c r="Y4" s="2"/>
      <c r="Z4" s="2"/>
    </row>
    <row r="5">
      <c r="A5" s="1" t="s">
        <v>148</v>
      </c>
      <c r="B5" s="1">
        <v>3440.0</v>
      </c>
      <c r="C5" s="1">
        <v>3500.0</v>
      </c>
      <c r="D5" s="1">
        <v>4019.0</v>
      </c>
      <c r="E5" s="1">
        <v>4480.0</v>
      </c>
      <c r="F5" s="1">
        <v>1450.0</v>
      </c>
      <c r="G5" s="1">
        <v>1470.0</v>
      </c>
      <c r="H5" s="1">
        <v>1650.0</v>
      </c>
      <c r="I5" s="1">
        <v>1590.0</v>
      </c>
      <c r="J5" s="1">
        <v>1460.0</v>
      </c>
      <c r="K5" s="1">
        <v>1650.0</v>
      </c>
      <c r="L5" s="2"/>
      <c r="M5" s="2"/>
      <c r="N5" s="2"/>
      <c r="O5" s="2"/>
      <c r="P5" s="2"/>
      <c r="Q5" s="2"/>
      <c r="R5" s="2"/>
      <c r="S5" s="2"/>
      <c r="T5" s="2"/>
      <c r="U5" s="2"/>
      <c r="V5" s="2"/>
      <c r="W5" s="2"/>
      <c r="X5" s="2"/>
      <c r="Y5" s="2"/>
      <c r="Z5" s="2"/>
    </row>
    <row r="6">
      <c r="A6" s="1" t="s">
        <v>149</v>
      </c>
      <c r="B6" s="1">
        <v>58.0</v>
      </c>
      <c r="C6" s="1">
        <v>91.0</v>
      </c>
      <c r="D6" s="1">
        <v>81.0</v>
      </c>
      <c r="E6" s="1">
        <v>56.0</v>
      </c>
      <c r="F6" s="1">
        <v>357.0</v>
      </c>
      <c r="G6" s="1">
        <v>488.0</v>
      </c>
      <c r="H6" s="1">
        <v>561.0</v>
      </c>
      <c r="I6" s="1">
        <v>527.0</v>
      </c>
      <c r="J6" s="1">
        <v>462.0</v>
      </c>
      <c r="K6" s="1">
        <v>492.0</v>
      </c>
      <c r="L6" s="2"/>
      <c r="M6" s="2"/>
      <c r="N6" s="2"/>
      <c r="O6" s="2"/>
      <c r="P6" s="2"/>
      <c r="Q6" s="2"/>
      <c r="R6" s="2"/>
      <c r="S6" s="2"/>
      <c r="T6" s="2"/>
      <c r="U6" s="2"/>
      <c r="V6" s="2"/>
      <c r="W6" s="2"/>
      <c r="X6" s="2"/>
      <c r="Y6" s="2"/>
      <c r="Z6" s="2"/>
    </row>
    <row r="7">
      <c r="A7" s="1" t="s">
        <v>150</v>
      </c>
      <c r="B7" s="1">
        <v>385.0</v>
      </c>
      <c r="C7" s="1">
        <v>392.0</v>
      </c>
      <c r="D7" s="1">
        <v>463.0</v>
      </c>
      <c r="E7" s="1">
        <v>606.0</v>
      </c>
      <c r="F7" s="1">
        <v>3450.0</v>
      </c>
      <c r="G7" s="1">
        <v>3830.0</v>
      </c>
      <c r="H7" s="1">
        <v>4870.0</v>
      </c>
      <c r="I7" s="1">
        <v>5560.0</v>
      </c>
      <c r="J7" s="1">
        <v>5360.0</v>
      </c>
      <c r="K7" s="1">
        <v>6200.0</v>
      </c>
      <c r="L7" s="2"/>
      <c r="M7" s="2"/>
      <c r="N7" s="2"/>
      <c r="O7" s="2"/>
      <c r="P7" s="2"/>
      <c r="Q7" s="2"/>
      <c r="R7" s="2"/>
      <c r="S7" s="2"/>
      <c r="T7" s="2"/>
      <c r="U7" s="2"/>
      <c r="V7" s="2"/>
      <c r="W7" s="2"/>
      <c r="X7" s="2"/>
      <c r="Y7" s="2"/>
      <c r="Z7" s="2"/>
    </row>
    <row r="8">
      <c r="A8" s="1" t="s">
        <v>151</v>
      </c>
      <c r="B8" s="1">
        <v>324.0</v>
      </c>
      <c r="C8" s="1">
        <v>304.0</v>
      </c>
      <c r="D8" s="1">
        <v>399.0</v>
      </c>
      <c r="E8" s="1">
        <v>441.0</v>
      </c>
      <c r="F8" s="1">
        <v>596.0</v>
      </c>
      <c r="G8" s="1">
        <v>650.0</v>
      </c>
      <c r="H8" s="1">
        <v>1140.0</v>
      </c>
      <c r="I8" s="1">
        <v>1100.0</v>
      </c>
      <c r="J8" s="1">
        <v>648.0</v>
      </c>
      <c r="K8" s="1">
        <v>858.0</v>
      </c>
      <c r="L8" s="2"/>
      <c r="M8" s="2"/>
      <c r="N8" s="2"/>
      <c r="O8" s="2"/>
      <c r="P8" s="2"/>
      <c r="Q8" s="2"/>
      <c r="R8" s="2"/>
      <c r="S8" s="2"/>
      <c r="T8" s="2"/>
      <c r="U8" s="2"/>
      <c r="V8" s="2"/>
      <c r="W8" s="2"/>
      <c r="X8" s="2"/>
      <c r="Y8" s="2"/>
      <c r="Z8" s="2"/>
    </row>
    <row r="9">
      <c r="A9" s="1" t="s">
        <v>152</v>
      </c>
      <c r="B9" s="1">
        <v>54.0</v>
      </c>
      <c r="C9" s="1">
        <v>11.0</v>
      </c>
      <c r="D9" s="1">
        <v>9.0</v>
      </c>
      <c r="E9" s="1">
        <v>-25.0</v>
      </c>
      <c r="F9" s="1">
        <v>1.0</v>
      </c>
      <c r="G9" s="1">
        <v>-31.0</v>
      </c>
      <c r="H9" s="1">
        <v>38.0</v>
      </c>
      <c r="I9" s="1">
        <v>9.0</v>
      </c>
      <c r="J9" s="1">
        <v>0.0</v>
      </c>
      <c r="K9" s="1">
        <v>0.0</v>
      </c>
      <c r="L9" s="2"/>
      <c r="M9" s="2"/>
      <c r="N9" s="2"/>
      <c r="O9" s="2"/>
      <c r="P9" s="2"/>
      <c r="Q9" s="2"/>
      <c r="R9" s="2"/>
      <c r="S9" s="2"/>
      <c r="T9" s="2"/>
      <c r="U9" s="2"/>
      <c r="V9" s="2"/>
      <c r="W9" s="2"/>
      <c r="X9" s="2"/>
      <c r="Y9" s="2"/>
      <c r="Z9" s="2"/>
    </row>
    <row r="10">
      <c r="A10" s="1" t="s">
        <v>153</v>
      </c>
      <c r="B10" s="1">
        <v>480.0</v>
      </c>
      <c r="C10" s="1">
        <v>582.0</v>
      </c>
      <c r="D10" s="1">
        <v>769.0</v>
      </c>
      <c r="E10" s="1">
        <v>828.0</v>
      </c>
      <c r="F10" s="1">
        <v>862.0</v>
      </c>
      <c r="G10" s="1">
        <v>759.0</v>
      </c>
      <c r="H10" s="1">
        <v>847.0</v>
      </c>
      <c r="I10" s="1">
        <v>910.0</v>
      </c>
      <c r="J10" s="1">
        <v>1340.0</v>
      </c>
      <c r="K10" s="1">
        <v>1520.0</v>
      </c>
      <c r="L10" s="2"/>
      <c r="M10" s="2"/>
      <c r="N10" s="2"/>
      <c r="O10" s="2"/>
      <c r="P10" s="2"/>
      <c r="Q10" s="2"/>
      <c r="R10" s="2"/>
      <c r="S10" s="2"/>
      <c r="T10" s="2"/>
      <c r="U10" s="2"/>
      <c r="V10" s="2"/>
      <c r="W10" s="2"/>
      <c r="X10" s="2"/>
      <c r="Y10" s="2"/>
      <c r="Z10" s="2"/>
    </row>
    <row r="11">
      <c r="A11" s="1" t="s">
        <v>154</v>
      </c>
      <c r="B11" s="1">
        <v>5180.0</v>
      </c>
      <c r="C11" s="1">
        <v>5400.0</v>
      </c>
      <c r="D11" s="1">
        <v>6390.0</v>
      </c>
      <c r="E11" s="1">
        <v>7260.0</v>
      </c>
      <c r="F11" s="1">
        <v>7720.0</v>
      </c>
      <c r="G11" s="1">
        <v>7990.0</v>
      </c>
      <c r="H11" s="1">
        <v>9780.0</v>
      </c>
      <c r="I11" s="1">
        <v>10900.0</v>
      </c>
      <c r="J11" s="1">
        <v>11640.0</v>
      </c>
      <c r="K11" s="1">
        <v>12840.0</v>
      </c>
      <c r="L11" s="2"/>
      <c r="M11" s="2"/>
      <c r="N11" s="2"/>
      <c r="O11" s="2"/>
      <c r="P11" s="2"/>
      <c r="Q11" s="2"/>
      <c r="R11" s="2"/>
      <c r="S11" s="2"/>
      <c r="T11" s="2"/>
      <c r="U11" s="2"/>
      <c r="V11" s="2"/>
      <c r="W11" s="2"/>
      <c r="X11" s="2"/>
      <c r="Y11" s="2"/>
      <c r="Z11" s="2"/>
    </row>
    <row r="12">
      <c r="A12" s="1" t="s">
        <v>155</v>
      </c>
      <c r="B12" s="1">
        <v>23.0</v>
      </c>
      <c r="C12" s="1">
        <v>28.0</v>
      </c>
      <c r="D12" s="1">
        <v>12.0</v>
      </c>
      <c r="E12" s="1">
        <v>20.0</v>
      </c>
      <c r="F12" s="1">
        <v>22.0</v>
      </c>
      <c r="G12" s="1">
        <v>233.0</v>
      </c>
      <c r="H12" s="1">
        <v>-32.0</v>
      </c>
      <c r="I12" s="1">
        <v>100.0</v>
      </c>
      <c r="J12" s="1">
        <v>132.0</v>
      </c>
      <c r="K12" s="1">
        <v>45.0</v>
      </c>
      <c r="L12" s="2"/>
      <c r="M12" s="2"/>
      <c r="N12" s="2"/>
      <c r="O12" s="2"/>
      <c r="P12" s="2"/>
      <c r="Q12" s="2"/>
      <c r="R12" s="2"/>
      <c r="S12" s="2"/>
      <c r="T12" s="2"/>
      <c r="U12" s="2"/>
      <c r="V12" s="2"/>
      <c r="W12" s="2"/>
      <c r="X12" s="2"/>
      <c r="Y12" s="2"/>
      <c r="Z12" s="2"/>
    </row>
    <row r="13">
      <c r="A13" s="1" t="s">
        <v>156</v>
      </c>
      <c r="B13" s="1">
        <v>5160.0</v>
      </c>
      <c r="C13" s="1">
        <v>5380.0</v>
      </c>
      <c r="D13" s="1">
        <v>6380.0</v>
      </c>
      <c r="E13" s="1">
        <v>7240.0</v>
      </c>
      <c r="F13" s="1">
        <v>7690.0</v>
      </c>
      <c r="G13" s="1">
        <v>7760.0</v>
      </c>
      <c r="H13" s="1">
        <v>9810.0</v>
      </c>
      <c r="I13" s="1">
        <v>10800.0</v>
      </c>
      <c r="J13" s="1">
        <v>11510.0</v>
      </c>
      <c r="K13" s="1">
        <v>12800.0</v>
      </c>
      <c r="L13" s="2"/>
      <c r="M13" s="2"/>
      <c r="N13" s="2"/>
      <c r="O13" s="2"/>
      <c r="P13" s="2"/>
      <c r="Q13" s="2"/>
      <c r="R13" s="2"/>
      <c r="S13" s="2"/>
      <c r="T13" s="2"/>
      <c r="U13" s="2"/>
      <c r="V13" s="2"/>
      <c r="W13" s="2"/>
      <c r="X13" s="2"/>
      <c r="Y13" s="2"/>
      <c r="Z13" s="2"/>
    </row>
    <row r="14">
      <c r="A14" s="1" t="s">
        <v>157</v>
      </c>
      <c r="B14" s="1">
        <v>3530.0</v>
      </c>
      <c r="C14" s="1">
        <v>3620.0</v>
      </c>
      <c r="D14" s="1">
        <v>4230.0</v>
      </c>
      <c r="E14" s="1">
        <v>4800.0</v>
      </c>
      <c r="F14" s="1">
        <v>5090.0</v>
      </c>
      <c r="G14" s="1">
        <v>5460.0</v>
      </c>
      <c r="H14" s="1">
        <v>6580.0</v>
      </c>
      <c r="I14" s="1">
        <v>7330.0</v>
      </c>
      <c r="J14" s="1">
        <v>7220.0</v>
      </c>
      <c r="K14" s="1">
        <v>8170.0</v>
      </c>
      <c r="L14" s="2"/>
      <c r="M14" s="2"/>
      <c r="N14" s="2"/>
      <c r="O14" s="2"/>
      <c r="P14" s="2"/>
      <c r="Q14" s="2"/>
      <c r="R14" s="2"/>
      <c r="S14" s="2"/>
      <c r="T14" s="2"/>
      <c r="U14" s="2"/>
      <c r="V14" s="2"/>
      <c r="W14" s="2"/>
      <c r="X14" s="2"/>
      <c r="Y14" s="2"/>
      <c r="Z14" s="2"/>
    </row>
    <row r="15">
      <c r="A15" s="1" t="s">
        <v>158</v>
      </c>
      <c r="B15" s="1">
        <v>691.0</v>
      </c>
      <c r="C15" s="1">
        <v>698.0</v>
      </c>
      <c r="D15" s="1">
        <v>784.0</v>
      </c>
      <c r="E15" s="1">
        <v>842.0</v>
      </c>
      <c r="F15" s="1">
        <v>964.0</v>
      </c>
      <c r="G15" s="1">
        <v>944.0</v>
      </c>
      <c r="H15" s="1">
        <v>1010.0</v>
      </c>
      <c r="I15" s="1">
        <v>1230.0</v>
      </c>
      <c r="J15" s="1">
        <v>1400.0</v>
      </c>
      <c r="K15" s="1">
        <v>1540.0</v>
      </c>
      <c r="L15" s="2"/>
      <c r="M15" s="2"/>
      <c r="N15" s="2"/>
      <c r="O15" s="2"/>
      <c r="P15" s="2"/>
      <c r="Q15" s="2"/>
      <c r="R15" s="2"/>
      <c r="S15" s="2"/>
      <c r="T15" s="2"/>
      <c r="U15" s="2"/>
      <c r="V15" s="2"/>
      <c r="W15" s="2"/>
      <c r="X15" s="2"/>
      <c r="Y15" s="2"/>
      <c r="Z15" s="2"/>
    </row>
    <row r="16">
      <c r="A16" s="1" t="s">
        <v>159</v>
      </c>
      <c r="B16" s="1">
        <v>0.0</v>
      </c>
      <c r="C16" s="1">
        <v>0.0</v>
      </c>
      <c r="D16" s="1">
        <v>0.0</v>
      </c>
      <c r="E16" s="1">
        <v>308.0</v>
      </c>
      <c r="F16" s="1">
        <v>277.0</v>
      </c>
      <c r="G16" s="1">
        <v>223.0</v>
      </c>
      <c r="H16" s="1">
        <v>312.0</v>
      </c>
      <c r="I16" s="1">
        <v>325.0</v>
      </c>
      <c r="J16" s="1">
        <v>532.0</v>
      </c>
      <c r="K16" s="1">
        <v>368.0</v>
      </c>
      <c r="L16" s="2"/>
      <c r="M16" s="2"/>
      <c r="N16" s="2"/>
      <c r="O16" s="2"/>
      <c r="P16" s="2"/>
      <c r="Q16" s="2"/>
      <c r="R16" s="2"/>
      <c r="S16" s="2"/>
      <c r="T16" s="2"/>
      <c r="U16" s="2"/>
      <c r="V16" s="2"/>
      <c r="W16" s="2"/>
      <c r="X16" s="2"/>
      <c r="Y16" s="2"/>
      <c r="Z16" s="2"/>
    </row>
    <row r="17">
      <c r="A17" s="1" t="s">
        <v>160</v>
      </c>
      <c r="B17" s="1">
        <v>4220.0</v>
      </c>
      <c r="C17" s="1">
        <v>4320.0</v>
      </c>
      <c r="D17" s="1">
        <v>5010.0</v>
      </c>
      <c r="E17" s="1">
        <v>5950.0</v>
      </c>
      <c r="F17" s="1">
        <v>6330.0</v>
      </c>
      <c r="G17" s="1">
        <v>6630.0</v>
      </c>
      <c r="H17" s="1">
        <v>7910.0</v>
      </c>
      <c r="I17" s="1">
        <v>8880.0</v>
      </c>
      <c r="J17" s="1">
        <v>9150.0</v>
      </c>
      <c r="K17" s="1">
        <v>10080.0</v>
      </c>
      <c r="L17" s="2"/>
      <c r="M17" s="2"/>
      <c r="N17" s="2"/>
      <c r="O17" s="2"/>
      <c r="P17" s="2"/>
      <c r="Q17" s="2"/>
      <c r="R17" s="2"/>
      <c r="S17" s="2"/>
      <c r="T17" s="2"/>
      <c r="U17" s="2"/>
      <c r="V17" s="2"/>
      <c r="W17" s="2"/>
      <c r="X17" s="2"/>
      <c r="Y17" s="2"/>
      <c r="Z17" s="2"/>
    </row>
    <row r="18">
      <c r="A18" s="1" t="s">
        <v>161</v>
      </c>
      <c r="B18" s="1">
        <v>940.0</v>
      </c>
      <c r="C18" s="1">
        <v>1050.0</v>
      </c>
      <c r="D18" s="1">
        <v>1370.0</v>
      </c>
      <c r="E18" s="1">
        <v>1290.0</v>
      </c>
      <c r="F18" s="1">
        <v>1360.0</v>
      </c>
      <c r="G18" s="1">
        <v>1120.0</v>
      </c>
      <c r="H18" s="1">
        <v>1900.0</v>
      </c>
      <c r="I18" s="1">
        <v>1920.0</v>
      </c>
      <c r="J18" s="1">
        <v>2360.0</v>
      </c>
      <c r="K18" s="1">
        <v>2720.0</v>
      </c>
      <c r="L18" s="2"/>
      <c r="M18" s="2"/>
      <c r="N18" s="2"/>
      <c r="O18" s="2"/>
      <c r="P18" s="2"/>
      <c r="Q18" s="2"/>
      <c r="R18" s="2"/>
      <c r="S18" s="2"/>
      <c r="T18" s="2"/>
      <c r="U18" s="2"/>
      <c r="V18" s="2"/>
      <c r="W18" s="2"/>
      <c r="X18" s="2"/>
      <c r="Y18" s="2"/>
      <c r="Z18" s="2"/>
    </row>
    <row r="19">
      <c r="A19" s="1" t="s">
        <v>162</v>
      </c>
      <c r="B19" s="1">
        <v>20.0</v>
      </c>
      <c r="C19" s="1">
        <v>-2.0</v>
      </c>
      <c r="D19" s="1">
        <v>-26.0</v>
      </c>
      <c r="E19" s="1">
        <v>18.0</v>
      </c>
      <c r="F19" s="1">
        <v>25.0</v>
      </c>
      <c r="G19" s="1">
        <v>0.0</v>
      </c>
      <c r="H19" s="1">
        <v>-21.0</v>
      </c>
      <c r="I19" s="1">
        <v>102.0</v>
      </c>
      <c r="J19" s="1">
        <v>-23.0</v>
      </c>
      <c r="K19" s="1">
        <v>-21.0</v>
      </c>
      <c r="L19" s="2"/>
      <c r="M19" s="2"/>
      <c r="N19" s="2"/>
      <c r="O19" s="2"/>
      <c r="P19" s="2"/>
      <c r="Q19" s="2"/>
      <c r="R19" s="2"/>
      <c r="S19" s="2"/>
      <c r="T19" s="2"/>
      <c r="U19" s="2"/>
      <c r="V19" s="2"/>
      <c r="W19" s="2"/>
      <c r="X19" s="2"/>
      <c r="Y19" s="2"/>
      <c r="Z19" s="2"/>
    </row>
    <row r="20">
      <c r="A20" s="1" t="s">
        <v>163</v>
      </c>
      <c r="B20" s="1">
        <v>-184.0</v>
      </c>
      <c r="C20" s="1">
        <v>-231.0</v>
      </c>
      <c r="D20" s="1">
        <v>-347.0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777.0</v>
      </c>
      <c r="C21" s="1">
        <v>818.0</v>
      </c>
      <c r="D21" s="1">
        <v>992.0</v>
      </c>
      <c r="E21" s="1">
        <v>1310.0</v>
      </c>
      <c r="F21" s="1">
        <v>1390.0</v>
      </c>
      <c r="G21" s="1">
        <v>1120.0</v>
      </c>
      <c r="H21" s="1">
        <v>1880.0</v>
      </c>
      <c r="I21" s="1">
        <v>2020.0</v>
      </c>
      <c r="J21" s="1">
        <v>2330.0</v>
      </c>
      <c r="K21" s="1">
        <v>2700.0</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-46.0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0.0</v>
      </c>
      <c r="C23" s="1">
        <v>-40.0</v>
      </c>
      <c r="D23" s="1">
        <v>-18.0</v>
      </c>
      <c r="E23" s="1">
        <v>-3.0</v>
      </c>
      <c r="F23" s="1">
        <v>0.0</v>
      </c>
      <c r="G23" s="1">
        <v>0.0</v>
      </c>
      <c r="H23" s="1">
        <v>-19.0</v>
      </c>
      <c r="I23" s="1">
        <v>0.0</v>
      </c>
      <c r="J23" s="1">
        <v>-85.0</v>
      </c>
      <c r="K23" s="1">
        <v>-53.0</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-20.0</v>
      </c>
      <c r="H24" s="1">
        <v>25.0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0.0</v>
      </c>
      <c r="D25" s="1">
        <v>0.0</v>
      </c>
      <c r="E25" s="1">
        <v>0.0</v>
      </c>
      <c r="F25" s="1">
        <v>-15.0</v>
      </c>
      <c r="G25" s="1">
        <v>-7.0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0.0</v>
      </c>
      <c r="C26" s="1">
        <v>0.0</v>
      </c>
      <c r="D26" s="1">
        <v>0.0</v>
      </c>
      <c r="E26" s="1">
        <v>0.0</v>
      </c>
      <c r="F26" s="1">
        <v>0.0</v>
      </c>
      <c r="G26" s="1">
        <v>0.0</v>
      </c>
      <c r="H26" s="1">
        <v>0.0</v>
      </c>
      <c r="I26" s="1">
        <v>0.0</v>
      </c>
      <c r="J26" s="1">
        <v>32.0</v>
      </c>
      <c r="K26" s="1">
        <v>0.0</v>
      </c>
      <c r="L26" s="2"/>
      <c r="M26" s="2"/>
      <c r="N26" s="2"/>
      <c r="O26" s="2"/>
      <c r="P26" s="2"/>
      <c r="Q26" s="2"/>
      <c r="R26" s="2"/>
      <c r="S26" s="2"/>
      <c r="T26" s="2"/>
      <c r="U26" s="2"/>
      <c r="V26" s="2"/>
      <c r="W26" s="2"/>
      <c r="X26" s="2"/>
      <c r="Y26" s="2"/>
      <c r="Z26" s="2"/>
    </row>
    <row r="27" ht="15.75" customHeight="1">
      <c r="A27" s="1" t="s">
        <v>170</v>
      </c>
      <c r="B27" s="1">
        <v>0.0</v>
      </c>
      <c r="C27" s="1">
        <v>0.0</v>
      </c>
      <c r="D27" s="1">
        <v>-45.0</v>
      </c>
      <c r="E27" s="1">
        <v>0.0</v>
      </c>
      <c r="F27" s="1">
        <v>0.0</v>
      </c>
      <c r="G27" s="1">
        <v>0.0</v>
      </c>
      <c r="H27" s="1">
        <v>-98.0</v>
      </c>
      <c r="I27" s="1">
        <v>0.0</v>
      </c>
      <c r="J27" s="1">
        <v>0.0</v>
      </c>
      <c r="K27" s="1">
        <v>0.0</v>
      </c>
      <c r="L27" s="2"/>
      <c r="M27" s="2"/>
      <c r="N27" s="2"/>
      <c r="O27" s="2"/>
      <c r="P27" s="2"/>
      <c r="Q27" s="2"/>
      <c r="R27" s="2"/>
      <c r="S27" s="2"/>
      <c r="T27" s="2"/>
      <c r="U27" s="2"/>
      <c r="V27" s="2"/>
      <c r="W27" s="2"/>
      <c r="X27" s="2"/>
      <c r="Y27" s="2"/>
      <c r="Z27" s="2"/>
    </row>
    <row r="28" ht="15.75" customHeight="1">
      <c r="A28" s="1" t="s">
        <v>171</v>
      </c>
      <c r="B28" s="1">
        <v>777.0</v>
      </c>
      <c r="C28" s="1">
        <v>777.0</v>
      </c>
      <c r="D28" s="1">
        <v>928.0</v>
      </c>
      <c r="E28" s="1">
        <v>1300.0</v>
      </c>
      <c r="F28" s="1">
        <v>1380.0</v>
      </c>
      <c r="G28" s="1">
        <v>1050.0</v>
      </c>
      <c r="H28" s="1">
        <v>1790.0</v>
      </c>
      <c r="I28" s="1">
        <v>2020.0</v>
      </c>
      <c r="J28" s="1">
        <v>2280.0</v>
      </c>
      <c r="K28" s="1">
        <v>2640.0</v>
      </c>
      <c r="L28" s="2"/>
      <c r="M28" s="2"/>
      <c r="N28" s="2"/>
      <c r="O28" s="2"/>
      <c r="P28" s="2"/>
      <c r="Q28" s="2"/>
      <c r="R28" s="2"/>
      <c r="S28" s="2"/>
      <c r="T28" s="2"/>
      <c r="U28" s="2"/>
      <c r="V28" s="2"/>
      <c r="W28" s="2"/>
      <c r="X28" s="2"/>
      <c r="Y28" s="2"/>
      <c r="Z28" s="2"/>
    </row>
    <row r="29" ht="15.75" customHeight="1">
      <c r="A29" s="1" t="s">
        <v>172</v>
      </c>
      <c r="B29" s="1">
        <v>296.0</v>
      </c>
      <c r="C29" s="1">
        <v>271.0</v>
      </c>
      <c r="D29" s="1">
        <v>289.0</v>
      </c>
      <c r="E29" s="1">
        <v>454.0</v>
      </c>
      <c r="F29" s="1">
        <v>341.0</v>
      </c>
      <c r="G29" s="1">
        <v>234.0</v>
      </c>
      <c r="H29" s="1">
        <v>388.0</v>
      </c>
      <c r="I29" s="1">
        <v>513.0</v>
      </c>
      <c r="J29" s="1">
        <v>541.0</v>
      </c>
      <c r="K29" s="1">
        <v>575.0</v>
      </c>
      <c r="L29" s="2"/>
      <c r="M29" s="2"/>
      <c r="N29" s="2"/>
      <c r="O29" s="2"/>
      <c r="P29" s="2"/>
      <c r="Q29" s="2"/>
      <c r="R29" s="2"/>
      <c r="S29" s="2"/>
      <c r="T29" s="2"/>
      <c r="U29" s="2"/>
      <c r="V29" s="2"/>
      <c r="W29" s="2"/>
      <c r="X29" s="2"/>
      <c r="Y29" s="2"/>
      <c r="Z29" s="2"/>
    </row>
    <row r="30" ht="15.75" customHeight="1">
      <c r="A30" s="1" t="s">
        <v>173</v>
      </c>
      <c r="B30" s="1">
        <v>481.0</v>
      </c>
      <c r="C30" s="1">
        <v>506.0</v>
      </c>
      <c r="D30" s="1">
        <v>639.0</v>
      </c>
      <c r="E30" s="1">
        <v>851.0</v>
      </c>
      <c r="F30" s="1">
        <v>1030.0</v>
      </c>
      <c r="G30" s="1">
        <v>818.0</v>
      </c>
      <c r="H30" s="1">
        <v>1400.0</v>
      </c>
      <c r="I30" s="1">
        <v>1510.0</v>
      </c>
      <c r="J30" s="1">
        <v>1740.0</v>
      </c>
      <c r="K30" s="1">
        <v>2070.0</v>
      </c>
      <c r="L30" s="2"/>
      <c r="M30" s="2"/>
      <c r="N30" s="2"/>
      <c r="O30" s="2"/>
      <c r="P30" s="2"/>
      <c r="Q30" s="2"/>
      <c r="R30" s="2"/>
      <c r="S30" s="2"/>
      <c r="T30" s="2"/>
      <c r="U30" s="2"/>
      <c r="V30" s="2"/>
      <c r="W30" s="2"/>
      <c r="X30" s="2"/>
      <c r="Y30" s="2"/>
      <c r="Z30" s="2"/>
    </row>
    <row r="31" ht="15.75" customHeight="1">
      <c r="A31" s="1" t="s">
        <v>174</v>
      </c>
      <c r="B31" s="1">
        <v>481.0</v>
      </c>
      <c r="C31" s="1">
        <v>506.0</v>
      </c>
      <c r="D31" s="1">
        <v>639.0</v>
      </c>
      <c r="E31" s="1">
        <v>851.0</v>
      </c>
      <c r="F31" s="1">
        <v>1030.0</v>
      </c>
      <c r="G31" s="1">
        <v>818.0</v>
      </c>
      <c r="H31" s="1">
        <v>1400.0</v>
      </c>
      <c r="I31" s="1">
        <v>1510.0</v>
      </c>
      <c r="J31" s="1">
        <v>1740.0</v>
      </c>
      <c r="K31" s="1">
        <v>2070.0</v>
      </c>
      <c r="L31" s="2"/>
      <c r="M31" s="2"/>
      <c r="N31" s="2"/>
      <c r="O31" s="2"/>
      <c r="P31" s="2"/>
      <c r="Q31" s="2"/>
      <c r="R31" s="2"/>
      <c r="S31" s="2"/>
      <c r="T31" s="2"/>
      <c r="U31" s="2"/>
      <c r="V31" s="2"/>
      <c r="W31" s="2"/>
      <c r="X31" s="2"/>
      <c r="Y31" s="2"/>
      <c r="Z31" s="2"/>
    </row>
    <row r="32" ht="15.75" customHeight="1">
      <c r="A32" s="1" t="s">
        <v>111</v>
      </c>
      <c r="B32" s="1">
        <v>21.0</v>
      </c>
      <c r="C32" s="1">
        <v>23.0</v>
      </c>
      <c r="D32" s="1">
        <v>-2.0</v>
      </c>
      <c r="E32" s="1">
        <v>5.0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175</v>
      </c>
      <c r="B33" s="1">
        <v>502.0</v>
      </c>
      <c r="C33" s="1">
        <v>529.0</v>
      </c>
      <c r="D33" s="1">
        <v>636.0</v>
      </c>
      <c r="E33" s="1">
        <v>857.0</v>
      </c>
      <c r="F33" s="1">
        <v>1030.0</v>
      </c>
      <c r="G33" s="1">
        <v>818.0</v>
      </c>
      <c r="H33" s="1">
        <v>1400.0</v>
      </c>
      <c r="I33" s="1">
        <v>1510.0</v>
      </c>
      <c r="J33" s="1">
        <v>1740.0</v>
      </c>
      <c r="K33" s="1">
        <v>2070.0</v>
      </c>
      <c r="L33" s="2"/>
      <c r="M33" s="2"/>
      <c r="N33" s="2"/>
      <c r="O33" s="2"/>
      <c r="P33" s="2"/>
      <c r="Q33" s="2"/>
      <c r="R33" s="2"/>
      <c r="S33" s="2"/>
      <c r="T33" s="2"/>
      <c r="U33" s="2"/>
      <c r="V33" s="2"/>
      <c r="W33" s="2"/>
      <c r="X33" s="2"/>
      <c r="Y33" s="2"/>
      <c r="Z33" s="2"/>
    </row>
    <row r="34" ht="15.75" customHeight="1">
      <c r="A34" s="1" t="s">
        <v>176</v>
      </c>
      <c r="B34" s="1">
        <v>1.0</v>
      </c>
      <c r="C34" s="1">
        <v>1.0</v>
      </c>
      <c r="D34" s="1">
        <v>1.0</v>
      </c>
      <c r="E34" s="1">
        <v>1.0</v>
      </c>
      <c r="F34" s="1">
        <v>2.0</v>
      </c>
      <c r="G34" s="1">
        <v>1.0</v>
      </c>
      <c r="H34" s="1">
        <v>2.0</v>
      </c>
      <c r="I34" s="1">
        <v>7.0</v>
      </c>
      <c r="J34" s="1">
        <v>11.0</v>
      </c>
      <c r="K34" s="1">
        <v>9.0</v>
      </c>
      <c r="L34" s="2"/>
      <c r="M34" s="2"/>
      <c r="N34" s="2"/>
      <c r="O34" s="2"/>
      <c r="P34" s="2"/>
      <c r="Q34" s="2"/>
      <c r="R34" s="2"/>
      <c r="S34" s="2"/>
      <c r="T34" s="2"/>
      <c r="U34" s="2"/>
      <c r="V34" s="2"/>
      <c r="W34" s="2"/>
      <c r="X34" s="2"/>
      <c r="Y34" s="2"/>
      <c r="Z34" s="2"/>
    </row>
    <row r="35" ht="15.75" customHeight="1">
      <c r="A35" s="1" t="s">
        <v>177</v>
      </c>
      <c r="B35" s="1">
        <v>501.0</v>
      </c>
      <c r="C35" s="1">
        <v>528.0</v>
      </c>
      <c r="D35" s="1">
        <v>635.0</v>
      </c>
      <c r="E35" s="1">
        <v>855.0</v>
      </c>
      <c r="F35" s="1">
        <v>1030.0</v>
      </c>
      <c r="G35" s="1">
        <v>817.0</v>
      </c>
      <c r="H35" s="1">
        <v>1400.0</v>
      </c>
      <c r="I35" s="1">
        <v>1500.0</v>
      </c>
      <c r="J35" s="1">
        <v>1730.0</v>
      </c>
      <c r="K35" s="1">
        <v>2060.0</v>
      </c>
      <c r="L35" s="2"/>
      <c r="M35" s="2"/>
      <c r="N35" s="2"/>
      <c r="O35" s="2"/>
      <c r="P35" s="2"/>
      <c r="Q35" s="2"/>
      <c r="R35" s="2"/>
      <c r="S35" s="2"/>
      <c r="T35" s="2"/>
      <c r="U35" s="2"/>
      <c r="V35" s="2"/>
      <c r="W35" s="2"/>
      <c r="X35" s="2"/>
      <c r="Y35" s="2"/>
      <c r="Z35" s="2"/>
    </row>
    <row r="36" ht="15.75" customHeight="1">
      <c r="A36" s="1" t="s">
        <v>178</v>
      </c>
      <c r="B36" s="1">
        <v>501.0</v>
      </c>
      <c r="C36" s="1">
        <v>528.0</v>
      </c>
      <c r="D36" s="1">
        <v>635.0</v>
      </c>
      <c r="E36" s="1">
        <v>855.0</v>
      </c>
      <c r="F36" s="1">
        <v>1030.0</v>
      </c>
      <c r="G36" s="1">
        <v>817.0</v>
      </c>
      <c r="H36" s="1">
        <v>1400.0</v>
      </c>
      <c r="I36" s="1">
        <v>1500.0</v>
      </c>
      <c r="J36" s="1">
        <v>1730.0</v>
      </c>
      <c r="K36" s="1">
        <v>2060.0</v>
      </c>
      <c r="L36" s="2"/>
      <c r="M36" s="2"/>
      <c r="N36" s="2"/>
      <c r="O36" s="2"/>
      <c r="P36" s="2"/>
      <c r="Q36" s="2"/>
      <c r="R36" s="2"/>
      <c r="S36" s="2"/>
      <c r="T36" s="2"/>
      <c r="U36" s="2"/>
      <c r="V36" s="2"/>
      <c r="W36" s="2"/>
      <c r="X36" s="2"/>
      <c r="Y36" s="2"/>
      <c r="Z36" s="2"/>
    </row>
    <row r="37" ht="15.75" customHeight="1">
      <c r="A37" s="1" t="s">
        <v>179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191</v>
      </c>
      <c r="B39" s="1" t="s">
        <v>181</v>
      </c>
      <c r="C39" s="1" t="s">
        <v>182</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192</v>
      </c>
      <c r="B40" s="1">
        <v>214.0</v>
      </c>
      <c r="C40" s="1">
        <v>213.0</v>
      </c>
      <c r="D40" s="1">
        <v>215.0</v>
      </c>
      <c r="E40" s="1">
        <v>218.0</v>
      </c>
      <c r="F40" s="1">
        <v>212.0</v>
      </c>
      <c r="G40" s="1">
        <v>206.0</v>
      </c>
      <c r="H40" s="1">
        <v>206.0</v>
      </c>
      <c r="I40" s="1">
        <v>210.0</v>
      </c>
      <c r="J40" s="1">
        <v>212.0</v>
      </c>
      <c r="K40" s="1">
        <v>207.0</v>
      </c>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194</v>
      </c>
      <c r="C42" s="1" t="s">
        <v>195</v>
      </c>
      <c r="D42" s="1" t="s">
        <v>196</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205</v>
      </c>
      <c r="B43" s="1">
        <v>219.0</v>
      </c>
      <c r="C43" s="1">
        <v>217.0</v>
      </c>
      <c r="D43" s="1">
        <v>220.0</v>
      </c>
      <c r="E43" s="1">
        <v>223.0</v>
      </c>
      <c r="F43" s="1">
        <v>216.0</v>
      </c>
      <c r="G43" s="1">
        <v>210.0</v>
      </c>
      <c r="H43" s="1">
        <v>211.0</v>
      </c>
      <c r="I43" s="1">
        <v>215.0</v>
      </c>
      <c r="J43" s="1">
        <v>217.0</v>
      </c>
      <c r="K43" s="1">
        <v>212.0</v>
      </c>
      <c r="L43" s="2"/>
      <c r="M43" s="2"/>
      <c r="N43" s="2"/>
      <c r="O43" s="2"/>
      <c r="P43" s="2"/>
      <c r="Q43" s="2"/>
      <c r="R43" s="2"/>
      <c r="S43" s="2"/>
      <c r="T43" s="2"/>
      <c r="U43" s="2"/>
      <c r="V43" s="2"/>
      <c r="W43" s="2"/>
      <c r="X43" s="2"/>
      <c r="Y43" s="2"/>
      <c r="Z43" s="2"/>
    </row>
    <row r="44" ht="15.75" customHeight="1">
      <c r="A44" s="1" t="s">
        <v>206</v>
      </c>
      <c r="B44" s="1" t="s">
        <v>207</v>
      </c>
      <c r="C44" s="1" t="s">
        <v>208</v>
      </c>
      <c r="D44" s="1" t="s">
        <v>209</v>
      </c>
      <c r="E44" s="1" t="s">
        <v>210</v>
      </c>
      <c r="F44" s="1" t="s">
        <v>211</v>
      </c>
      <c r="G44" s="1" t="s">
        <v>212</v>
      </c>
      <c r="H44" s="1" t="s">
        <v>213</v>
      </c>
      <c r="I44" s="1" t="s">
        <v>214</v>
      </c>
      <c r="J44" s="1" t="s">
        <v>215</v>
      </c>
      <c r="K44" s="1" t="s">
        <v>216</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t="s">
        <v>229</v>
      </c>
      <c r="C46" s="1" t="s">
        <v>230</v>
      </c>
      <c r="D46" s="1" t="s">
        <v>231</v>
      </c>
      <c r="E46" s="1" t="s">
        <v>232</v>
      </c>
      <c r="F46" s="1" t="s">
        <v>233</v>
      </c>
      <c r="G46" s="1" t="s">
        <v>234</v>
      </c>
      <c r="H46" s="1" t="s">
        <v>235</v>
      </c>
      <c r="I46" s="1" t="s">
        <v>236</v>
      </c>
      <c r="J46" s="1" t="s">
        <v>237</v>
      </c>
      <c r="K46" s="1" t="s">
        <v>238</v>
      </c>
      <c r="L46" s="2"/>
      <c r="M46" s="2"/>
      <c r="N46" s="2"/>
      <c r="O46" s="2"/>
      <c r="P46" s="2"/>
      <c r="Q46" s="2"/>
      <c r="R46" s="2"/>
      <c r="S46" s="2"/>
      <c r="T46" s="2"/>
      <c r="U46" s="2"/>
      <c r="V46" s="2"/>
      <c r="W46" s="2"/>
      <c r="X46" s="2"/>
      <c r="Y46" s="2"/>
      <c r="Z46" s="2"/>
    </row>
    <row r="47" ht="15.75" customHeight="1">
      <c r="A47" s="1" t="s">
        <v>239</v>
      </c>
      <c r="B47" s="1" t="s">
        <v>240</v>
      </c>
      <c r="C47" s="1" t="s">
        <v>241</v>
      </c>
      <c r="D47" s="1" t="s">
        <v>242</v>
      </c>
      <c r="E47" s="1" t="s">
        <v>243</v>
      </c>
      <c r="F47" s="1" t="s">
        <v>244</v>
      </c>
      <c r="G47" s="1" t="s">
        <v>245</v>
      </c>
      <c r="H47" s="1" t="s">
        <v>246</v>
      </c>
      <c r="I47" s="1" t="s">
        <v>247</v>
      </c>
      <c r="J47" s="1" t="s">
        <v>248</v>
      </c>
      <c r="K47" s="1" t="s">
        <v>249</v>
      </c>
      <c r="L47" s="2"/>
      <c r="M47" s="2"/>
      <c r="N47" s="2"/>
      <c r="O47" s="2"/>
      <c r="P47" s="2"/>
      <c r="Q47" s="2"/>
      <c r="R47" s="2"/>
      <c r="S47" s="2"/>
      <c r="T47" s="2"/>
      <c r="U47" s="2"/>
      <c r="V47" s="2"/>
      <c r="W47" s="2"/>
      <c r="X47" s="2"/>
      <c r="Y47" s="2"/>
      <c r="Z47" s="2"/>
    </row>
    <row r="48" ht="15.75" customHeight="1">
      <c r="A48" s="1" t="s">
        <v>250</v>
      </c>
      <c r="B48" s="1" t="s">
        <v>251</v>
      </c>
      <c r="C48" s="1" t="s">
        <v>251</v>
      </c>
      <c r="D48" s="1" t="s">
        <v>251</v>
      </c>
      <c r="E48" s="1" t="s">
        <v>251</v>
      </c>
      <c r="F48" s="1" t="s">
        <v>251</v>
      </c>
      <c r="G48" s="1" t="s">
        <v>251</v>
      </c>
      <c r="H48" s="1" t="s">
        <v>251</v>
      </c>
      <c r="I48" s="1" t="s">
        <v>251</v>
      </c>
      <c r="J48" s="1" t="s">
        <v>251</v>
      </c>
      <c r="K48" s="1" t="s">
        <v>251</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252</v>
      </c>
      <c r="B50" s="1">
        <v>5310.0</v>
      </c>
      <c r="C50" s="1">
        <v>5520.0</v>
      </c>
      <c r="D50" s="1">
        <v>6520.0</v>
      </c>
      <c r="E50" s="1">
        <v>7480.0</v>
      </c>
      <c r="F50" s="1">
        <v>8020.0</v>
      </c>
      <c r="G50" s="1">
        <v>8170.0</v>
      </c>
      <c r="H50" s="1">
        <v>9910.0</v>
      </c>
      <c r="I50" s="1">
        <v>11310.0</v>
      </c>
      <c r="J50" s="1">
        <v>12990.0</v>
      </c>
      <c r="K50" s="1">
        <v>14920.0</v>
      </c>
      <c r="L50" s="2"/>
      <c r="M50" s="2"/>
      <c r="N50" s="2"/>
      <c r="O50" s="2"/>
      <c r="P50" s="2"/>
      <c r="Q50" s="2"/>
      <c r="R50" s="2"/>
      <c r="S50" s="2"/>
      <c r="T50" s="2"/>
      <c r="U50" s="2"/>
      <c r="V50" s="2"/>
      <c r="W50" s="2"/>
      <c r="X50" s="2"/>
      <c r="Y50" s="2"/>
      <c r="Z50" s="2"/>
    </row>
    <row r="51" ht="15.75" customHeight="1">
      <c r="A51" s="1" t="s">
        <v>253</v>
      </c>
      <c r="B51" s="1" t="s">
        <v>254</v>
      </c>
      <c r="C51" s="1" t="s">
        <v>255</v>
      </c>
      <c r="D51" s="1" t="s">
        <v>256</v>
      </c>
      <c r="E51" s="1" t="s">
        <v>257</v>
      </c>
      <c r="F51" s="1" t="s">
        <v>258</v>
      </c>
      <c r="G51" s="1" t="s">
        <v>259</v>
      </c>
      <c r="H51" s="1" t="s">
        <v>260</v>
      </c>
      <c r="I51" s="1" t="s">
        <v>261</v>
      </c>
      <c r="J51" s="1" t="s">
        <v>262</v>
      </c>
      <c r="K51" s="1" t="s">
        <v>263</v>
      </c>
      <c r="L51" s="2"/>
      <c r="M51" s="2"/>
      <c r="N51" s="2"/>
      <c r="O51" s="2"/>
      <c r="P51" s="2"/>
      <c r="Q51" s="2"/>
      <c r="R51" s="2"/>
      <c r="S51" s="2"/>
      <c r="T51" s="2"/>
      <c r="U51" s="2"/>
      <c r="V51" s="2"/>
      <c r="W51" s="2"/>
      <c r="X51" s="2"/>
      <c r="Y51" s="2"/>
      <c r="Z51" s="2"/>
    </row>
    <row r="52" ht="15.75" customHeight="1">
      <c r="A52" s="1" t="s">
        <v>264</v>
      </c>
      <c r="B52" s="1">
        <v>314.0</v>
      </c>
      <c r="C52" s="1">
        <v>319.0</v>
      </c>
      <c r="D52" s="1">
        <v>293.0</v>
      </c>
      <c r="E52" s="1">
        <v>323.0</v>
      </c>
      <c r="F52" s="1">
        <v>349.0</v>
      </c>
      <c r="G52" s="1">
        <v>264.0</v>
      </c>
      <c r="H52" s="1">
        <v>400.0</v>
      </c>
      <c r="I52" s="1">
        <v>497.0</v>
      </c>
      <c r="J52" s="1">
        <v>590.0</v>
      </c>
      <c r="K52" s="1">
        <v>617.0</v>
      </c>
      <c r="L52" s="2"/>
      <c r="M52" s="2"/>
      <c r="N52" s="2"/>
      <c r="O52" s="2"/>
      <c r="P52" s="2"/>
      <c r="Q52" s="2"/>
      <c r="R52" s="2"/>
      <c r="S52" s="2"/>
      <c r="T52" s="2"/>
      <c r="U52" s="2"/>
      <c r="V52" s="2"/>
      <c r="W52" s="2"/>
      <c r="X52" s="2"/>
      <c r="Y52" s="2"/>
      <c r="Z52" s="2"/>
    </row>
    <row r="53" ht="15.75" customHeight="1">
      <c r="A53" s="1" t="s">
        <v>265</v>
      </c>
      <c r="B53" s="1">
        <v>5.0</v>
      </c>
      <c r="C53" s="1">
        <v>10.0</v>
      </c>
      <c r="D53" s="1">
        <v>7.0</v>
      </c>
      <c r="E53" s="1">
        <v>14.0</v>
      </c>
      <c r="F53" s="1">
        <v>15.0</v>
      </c>
      <c r="G53" s="1">
        <v>9.0</v>
      </c>
      <c r="H53" s="1">
        <v>25.0</v>
      </c>
      <c r="I53" s="1">
        <v>32.0</v>
      </c>
      <c r="J53" s="1">
        <v>39.0</v>
      </c>
      <c r="K53" s="1">
        <v>41.0</v>
      </c>
      <c r="L53" s="2"/>
      <c r="M53" s="2"/>
      <c r="N53" s="2"/>
      <c r="O53" s="2"/>
      <c r="P53" s="2"/>
      <c r="Q53" s="2"/>
      <c r="R53" s="2"/>
      <c r="S53" s="2"/>
      <c r="T53" s="2"/>
      <c r="U53" s="2"/>
      <c r="V53" s="2"/>
      <c r="W53" s="2"/>
      <c r="X53" s="2"/>
      <c r="Y53" s="2"/>
      <c r="Z53" s="2"/>
    </row>
    <row r="54" ht="15.75" customHeight="1">
      <c r="A54" s="1" t="s">
        <v>266</v>
      </c>
      <c r="B54" s="1">
        <v>319.0</v>
      </c>
      <c r="C54" s="1">
        <v>330.0</v>
      </c>
      <c r="D54" s="1">
        <v>301.0</v>
      </c>
      <c r="E54" s="1">
        <v>337.0</v>
      </c>
      <c r="F54" s="1">
        <v>364.0</v>
      </c>
      <c r="G54" s="1">
        <v>273.0</v>
      </c>
      <c r="H54" s="1">
        <v>425.0</v>
      </c>
      <c r="I54" s="1">
        <v>529.0</v>
      </c>
      <c r="J54" s="1">
        <v>629.0</v>
      </c>
      <c r="K54" s="1">
        <v>658.0</v>
      </c>
      <c r="L54" s="2"/>
      <c r="M54" s="2"/>
      <c r="N54" s="2"/>
      <c r="O54" s="2"/>
      <c r="P54" s="2"/>
      <c r="Q54" s="2"/>
      <c r="R54" s="2"/>
      <c r="S54" s="2"/>
      <c r="T54" s="2"/>
      <c r="U54" s="2"/>
      <c r="V54" s="2"/>
      <c r="W54" s="2"/>
      <c r="X54" s="2"/>
      <c r="Y54" s="2"/>
      <c r="Z54" s="2"/>
    </row>
    <row r="55" ht="15.75" customHeight="1">
      <c r="A55" s="1" t="s">
        <v>267</v>
      </c>
      <c r="B55" s="1">
        <v>-25.0</v>
      </c>
      <c r="C55" s="1">
        <v>-57.0</v>
      </c>
      <c r="D55" s="1">
        <v>-12.0</v>
      </c>
      <c r="E55" s="1">
        <v>116.0</v>
      </c>
      <c r="F55" s="1">
        <v>-23.0</v>
      </c>
      <c r="G55" s="1">
        <v>-39.0</v>
      </c>
      <c r="H55" s="1">
        <v>-34.0</v>
      </c>
      <c r="I55" s="1">
        <v>-13.0</v>
      </c>
      <c r="J55" s="1">
        <v>-75.0</v>
      </c>
      <c r="K55" s="1">
        <v>-80.0</v>
      </c>
      <c r="L55" s="2"/>
      <c r="M55" s="2"/>
      <c r="N55" s="2"/>
      <c r="O55" s="2"/>
      <c r="P55" s="2"/>
      <c r="Q55" s="2"/>
      <c r="R55" s="2"/>
      <c r="S55" s="2"/>
      <c r="T55" s="2"/>
      <c r="U55" s="2"/>
      <c r="V55" s="2"/>
      <c r="W55" s="2"/>
      <c r="X55" s="2"/>
      <c r="Y55" s="2"/>
      <c r="Z55" s="2"/>
    </row>
    <row r="56" ht="15.75" customHeight="1">
      <c r="A56" s="1" t="s">
        <v>268</v>
      </c>
      <c r="B56" s="1">
        <v>2.0</v>
      </c>
      <c r="C56" s="1">
        <v>-1.0</v>
      </c>
      <c r="D56" s="1">
        <v>65.0</v>
      </c>
      <c r="E56" s="1">
        <v>13.0</v>
      </c>
      <c r="F56" s="1">
        <v>0.0</v>
      </c>
      <c r="G56" s="1">
        <v>0.0</v>
      </c>
      <c r="H56" s="1">
        <v>-3.0</v>
      </c>
      <c r="I56" s="1">
        <v>-3.0</v>
      </c>
      <c r="J56" s="1">
        <v>-13.0</v>
      </c>
      <c r="K56" s="1">
        <v>-3.0</v>
      </c>
      <c r="L56" s="2"/>
      <c r="M56" s="2"/>
      <c r="N56" s="2"/>
      <c r="O56" s="2"/>
      <c r="P56" s="2"/>
      <c r="Q56" s="2"/>
      <c r="R56" s="2"/>
      <c r="S56" s="2"/>
      <c r="T56" s="2"/>
      <c r="U56" s="2"/>
      <c r="V56" s="2"/>
      <c r="W56" s="2"/>
      <c r="X56" s="2"/>
      <c r="Y56" s="2"/>
      <c r="Z56" s="2"/>
    </row>
    <row r="57" ht="15.75" customHeight="1">
      <c r="A57" s="1" t="s">
        <v>269</v>
      </c>
      <c r="B57" s="1">
        <v>-23.0</v>
      </c>
      <c r="C57" s="1">
        <v>-58.0</v>
      </c>
      <c r="D57" s="1">
        <v>-11.0</v>
      </c>
      <c r="E57" s="1">
        <v>117.0</v>
      </c>
      <c r="F57" s="1">
        <v>-23.0</v>
      </c>
      <c r="G57" s="1">
        <v>-39.0</v>
      </c>
      <c r="H57" s="1">
        <v>-37.0</v>
      </c>
      <c r="I57" s="1">
        <v>-16.0</v>
      </c>
      <c r="J57" s="1">
        <v>-88.0</v>
      </c>
      <c r="K57" s="1">
        <v>-83.0</v>
      </c>
      <c r="L57" s="2"/>
      <c r="M57" s="2"/>
      <c r="N57" s="2"/>
      <c r="O57" s="2"/>
      <c r="P57" s="2"/>
      <c r="Q57" s="2"/>
      <c r="R57" s="2"/>
      <c r="S57" s="2"/>
      <c r="T57" s="2"/>
      <c r="U57" s="2"/>
      <c r="V57" s="2"/>
      <c r="W57" s="2"/>
      <c r="X57" s="2"/>
      <c r="Y57" s="2"/>
      <c r="Z57" s="2"/>
    </row>
    <row r="58" ht="15.75" customHeight="1">
      <c r="A58" s="1" t="s">
        <v>270</v>
      </c>
      <c r="B58" s="1">
        <v>507.0</v>
      </c>
      <c r="C58" s="1">
        <v>535.0</v>
      </c>
      <c r="D58" s="1">
        <v>617.0</v>
      </c>
      <c r="E58" s="1">
        <v>824.0</v>
      </c>
      <c r="F58" s="1">
        <v>869.0</v>
      </c>
      <c r="G58" s="1">
        <v>703.0</v>
      </c>
      <c r="H58" s="1">
        <v>1180.0</v>
      </c>
      <c r="I58" s="1">
        <v>1260.0</v>
      </c>
      <c r="J58" s="1">
        <v>1460.0</v>
      </c>
      <c r="K58" s="1">
        <v>1680.0</v>
      </c>
      <c r="L58" s="2"/>
      <c r="M58" s="2"/>
      <c r="N58" s="2"/>
      <c r="O58" s="2"/>
      <c r="P58" s="2"/>
      <c r="Q58" s="2"/>
      <c r="R58" s="2"/>
      <c r="S58" s="2"/>
      <c r="T58" s="2"/>
      <c r="U58" s="2"/>
      <c r="V58" s="2"/>
      <c r="W58" s="2"/>
      <c r="X58" s="2"/>
      <c r="Y58" s="2"/>
      <c r="Z58" s="2"/>
    </row>
    <row r="59" ht="15.75" customHeight="1">
      <c r="A59" s="1" t="s">
        <v>271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272</v>
      </c>
      <c r="B60" s="1">
        <v>0.0</v>
      </c>
      <c r="C60" s="1">
        <v>0.0</v>
      </c>
      <c r="D60" s="1">
        <v>0.0</v>
      </c>
      <c r="E60" s="1">
        <v>4.0</v>
      </c>
      <c r="F60" s="1">
        <v>0.0</v>
      </c>
      <c r="G60" s="1">
        <v>0.0</v>
      </c>
      <c r="H60" s="1">
        <v>0.0</v>
      </c>
      <c r="I60" s="1">
        <v>192.0</v>
      </c>
      <c r="J60" s="1">
        <v>237.0</v>
      </c>
      <c r="K60" s="1">
        <v>254.0</v>
      </c>
      <c r="L60" s="2"/>
      <c r="M60" s="2"/>
      <c r="N60" s="2"/>
      <c r="O60" s="2"/>
      <c r="P60" s="2"/>
      <c r="Q60" s="2"/>
      <c r="R60" s="2"/>
      <c r="S60" s="2"/>
      <c r="T60" s="2"/>
      <c r="U60" s="2"/>
      <c r="V60" s="2"/>
      <c r="W60" s="2"/>
      <c r="X60" s="2"/>
      <c r="Y60" s="2"/>
      <c r="Z60" s="2"/>
    </row>
    <row r="61" ht="15.75" customHeight="1">
      <c r="A61" s="1" t="s">
        <v>273</v>
      </c>
      <c r="B61" s="1">
        <v>71.0</v>
      </c>
      <c r="C61" s="1">
        <v>76.0</v>
      </c>
      <c r="D61" s="1">
        <v>109.0</v>
      </c>
      <c r="E61" s="1">
        <v>103.0</v>
      </c>
      <c r="F61" s="1">
        <v>112.0</v>
      </c>
      <c r="G61" s="1">
        <v>120.0</v>
      </c>
      <c r="H61" s="1">
        <v>132.0</v>
      </c>
      <c r="I61" s="1">
        <v>0.0</v>
      </c>
      <c r="J61" s="1">
        <v>0.0</v>
      </c>
      <c r="K61" s="1">
        <v>0.0</v>
      </c>
      <c r="L61" s="2"/>
      <c r="M61" s="2"/>
      <c r="N61" s="2"/>
      <c r="O61" s="2"/>
      <c r="P61" s="2"/>
      <c r="Q61" s="2"/>
      <c r="R61" s="2"/>
      <c r="S61" s="2"/>
      <c r="T61" s="2"/>
      <c r="U61" s="2"/>
      <c r="V61" s="2"/>
      <c r="W61" s="2"/>
      <c r="X61" s="2"/>
      <c r="Y61" s="2"/>
      <c r="Z61" s="2"/>
    </row>
    <row r="62" ht="15.75" customHeight="1">
      <c r="A62" s="1" t="s">
        <v>274</v>
      </c>
      <c r="B62" s="1">
        <v>71.0</v>
      </c>
      <c r="C62" s="1">
        <v>76.0</v>
      </c>
      <c r="D62" s="1">
        <v>109.0</v>
      </c>
      <c r="E62" s="1">
        <v>108.0</v>
      </c>
      <c r="F62" s="1">
        <v>112.0</v>
      </c>
      <c r="G62" s="1">
        <v>120.0</v>
      </c>
      <c r="H62" s="1">
        <v>132.0</v>
      </c>
      <c r="I62" s="1">
        <v>192.0</v>
      </c>
      <c r="J62" s="1">
        <v>237.0</v>
      </c>
      <c r="K62" s="1">
        <v>254.0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277</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2"/>
      <c r="C6" s="2"/>
      <c r="D6" s="2"/>
      <c r="E6" s="2"/>
      <c r="F6" s="2"/>
      <c r="G6" s="2"/>
      <c r="H6" s="2"/>
      <c r="I6" s="2"/>
      <c r="J6" s="2"/>
      <c r="K6" s="2"/>
      <c r="L6" s="2"/>
      <c r="M6" s="2"/>
      <c r="N6" s="2"/>
      <c r="O6" s="2"/>
      <c r="P6" s="2"/>
      <c r="Q6" s="2"/>
      <c r="R6" s="2"/>
      <c r="S6" s="2"/>
      <c r="T6" s="2"/>
      <c r="U6" s="2"/>
      <c r="V6" s="2"/>
      <c r="W6" s="2"/>
      <c r="X6" s="2"/>
      <c r="Y6" s="2"/>
      <c r="Z6" s="2"/>
    </row>
    <row r="7">
      <c r="A7" s="1" t="s">
        <v>309</v>
      </c>
      <c r="B7" s="1" t="s">
        <v>310</v>
      </c>
      <c r="C7" s="1" t="s">
        <v>311</v>
      </c>
      <c r="D7" s="1" t="s">
        <v>312</v>
      </c>
      <c r="E7" s="1" t="s">
        <v>313</v>
      </c>
      <c r="F7" s="1" t="s">
        <v>314</v>
      </c>
      <c r="G7" s="1" t="s">
        <v>315</v>
      </c>
      <c r="H7" s="1" t="s">
        <v>316</v>
      </c>
      <c r="I7" s="1" t="s">
        <v>317</v>
      </c>
      <c r="J7" s="1" t="s">
        <v>318</v>
      </c>
      <c r="K7" s="1" t="s">
        <v>319</v>
      </c>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323</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292</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348</v>
      </c>
      <c r="D12" s="1" t="s">
        <v>358</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366</v>
      </c>
      <c r="B14" s="1" t="s">
        <v>367</v>
      </c>
      <c r="C14" s="1" t="s">
        <v>368</v>
      </c>
      <c r="D14" s="1" t="s">
        <v>368</v>
      </c>
      <c r="E14" s="1" t="s">
        <v>369</v>
      </c>
      <c r="F14" s="1" t="s">
        <v>369</v>
      </c>
      <c r="G14" s="1" t="s">
        <v>370</v>
      </c>
      <c r="H14" s="1" t="s">
        <v>370</v>
      </c>
      <c r="I14" s="1" t="s">
        <v>371</v>
      </c>
      <c r="J14" s="1" t="s">
        <v>372</v>
      </c>
      <c r="K14" s="1" t="s">
        <v>373</v>
      </c>
      <c r="L14" s="2"/>
      <c r="M14" s="2"/>
      <c r="N14" s="2"/>
      <c r="O14" s="2"/>
      <c r="P14" s="2"/>
      <c r="Q14" s="2"/>
      <c r="R14" s="2"/>
      <c r="S14" s="2"/>
      <c r="T14" s="2"/>
      <c r="U14" s="2"/>
      <c r="V14" s="2"/>
      <c r="W14" s="2"/>
      <c r="X14" s="2"/>
      <c r="Y14" s="2"/>
      <c r="Z14" s="2"/>
    </row>
    <row r="15">
      <c r="A15" s="1" t="s">
        <v>374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197</v>
      </c>
      <c r="F17" s="1" t="s">
        <v>390</v>
      </c>
      <c r="G17" s="1" t="s">
        <v>197</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371</v>
      </c>
      <c r="E18" s="1" t="s">
        <v>398</v>
      </c>
      <c r="F18" s="1" t="s">
        <v>399</v>
      </c>
      <c r="G18" s="1" t="s">
        <v>400</v>
      </c>
      <c r="H18" s="1" t="s">
        <v>401</v>
      </c>
      <c r="I18" s="1" t="s">
        <v>402</v>
      </c>
      <c r="J18" s="1" t="s">
        <v>403</v>
      </c>
      <c r="K18" s="1" t="s">
        <v>373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v>41.0</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307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1" t="s">
        <v>448</v>
      </c>
      <c r="C24" s="1" t="s">
        <v>449</v>
      </c>
      <c r="D24" s="1" t="s">
        <v>450</v>
      </c>
      <c r="E24" s="1" t="s">
        <v>451</v>
      </c>
      <c r="F24" s="1" t="s">
        <v>452</v>
      </c>
      <c r="G24" s="1" t="s">
        <v>453</v>
      </c>
      <c r="H24" s="1" t="s">
        <v>454</v>
      </c>
      <c r="I24" s="1" t="s">
        <v>455</v>
      </c>
      <c r="J24" s="1">
        <v>87.0</v>
      </c>
      <c r="K24" s="1" t="s">
        <v>456</v>
      </c>
      <c r="L24" s="2"/>
      <c r="M24" s="2"/>
      <c r="N24" s="2"/>
      <c r="O24" s="2"/>
      <c r="P24" s="2"/>
      <c r="Q24" s="2"/>
      <c r="R24" s="2"/>
      <c r="S24" s="2"/>
      <c r="T24" s="2"/>
      <c r="U24" s="2"/>
      <c r="V24" s="2"/>
      <c r="W24" s="2"/>
      <c r="X24" s="2"/>
      <c r="Y24" s="2"/>
      <c r="Z24" s="2"/>
    </row>
    <row r="25" ht="15.75" customHeight="1">
      <c r="A25" s="1" t="s">
        <v>457</v>
      </c>
      <c r="B25" s="1" t="s">
        <v>458</v>
      </c>
      <c r="C25" s="1" t="s">
        <v>459</v>
      </c>
      <c r="D25" s="1">
        <v>23.0</v>
      </c>
      <c r="E25" s="1" t="s">
        <v>460</v>
      </c>
      <c r="F25" s="1" t="s">
        <v>258</v>
      </c>
      <c r="G25" s="1" t="s">
        <v>461</v>
      </c>
      <c r="H25" s="1">
        <v>25.0</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469</v>
      </c>
      <c r="F26" s="1" t="s">
        <v>470</v>
      </c>
      <c r="G26" s="1" t="s">
        <v>471</v>
      </c>
      <c r="H26" s="1" t="s">
        <v>472</v>
      </c>
      <c r="I26" s="1" t="s">
        <v>473</v>
      </c>
      <c r="J26" s="1" t="s">
        <v>464</v>
      </c>
      <c r="K26" s="1" t="s">
        <v>474</v>
      </c>
      <c r="L26" s="2"/>
      <c r="M26" s="2"/>
      <c r="N26" s="2"/>
      <c r="O26" s="2"/>
      <c r="P26" s="2"/>
      <c r="Q26" s="2"/>
      <c r="R26" s="2"/>
      <c r="S26" s="2"/>
      <c r="T26" s="2"/>
      <c r="U26" s="2"/>
      <c r="V26" s="2"/>
      <c r="W26" s="2"/>
      <c r="X26" s="2"/>
      <c r="Y26" s="2"/>
      <c r="Z26" s="2"/>
    </row>
    <row r="27" ht="15.75" customHeight="1">
      <c r="A27" s="1" t="s">
        <v>475</v>
      </c>
      <c r="B27" s="1" t="s">
        <v>476</v>
      </c>
      <c r="C27" s="1">
        <v>15.0</v>
      </c>
      <c r="D27" s="1">
        <v>15.0</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1" t="s">
        <v>519</v>
      </c>
      <c r="C32" s="1" t="s">
        <v>520</v>
      </c>
      <c r="D32" s="1" t="s">
        <v>521</v>
      </c>
      <c r="E32" s="1" t="s">
        <v>522</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524</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534</v>
      </c>
      <c r="C34" s="1" t="s">
        <v>535</v>
      </c>
      <c r="D34" s="1" t="s">
        <v>244</v>
      </c>
      <c r="E34" s="1" t="s">
        <v>536</v>
      </c>
      <c r="F34" s="1" t="s">
        <v>441</v>
      </c>
      <c r="G34" s="1" t="s">
        <v>537</v>
      </c>
      <c r="H34" s="1" t="s">
        <v>538</v>
      </c>
      <c r="I34" s="1" t="s">
        <v>509</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223</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v>0.0</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592</v>
      </c>
      <c r="K39" s="1" t="s">
        <v>593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602</v>
      </c>
      <c r="J40" s="1" t="s">
        <v>131</v>
      </c>
      <c r="K40" s="1" t="s">
        <v>603</v>
      </c>
      <c r="L40" s="2"/>
      <c r="M40" s="2"/>
      <c r="N40" s="2"/>
      <c r="O40" s="2"/>
      <c r="P40" s="2"/>
      <c r="Q40" s="2"/>
      <c r="R40" s="2"/>
      <c r="S40" s="2"/>
      <c r="T40" s="2"/>
      <c r="U40" s="2"/>
      <c r="V40" s="2"/>
      <c r="W40" s="2"/>
      <c r="X40" s="2"/>
      <c r="Y40" s="2"/>
      <c r="Z40" s="2"/>
    </row>
    <row r="41" ht="15.75" customHeight="1">
      <c r="A41" s="1" t="s">
        <v>604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605</v>
      </c>
      <c r="B42" s="1" t="s">
        <v>606</v>
      </c>
      <c r="C42" s="1" t="s">
        <v>607</v>
      </c>
      <c r="D42" s="1" t="s">
        <v>495</v>
      </c>
      <c r="E42" s="1" t="s">
        <v>608</v>
      </c>
      <c r="F42" s="1" t="s">
        <v>357</v>
      </c>
      <c r="G42" s="1" t="s">
        <v>609</v>
      </c>
      <c r="H42" s="1" t="s">
        <v>610</v>
      </c>
      <c r="I42" s="1">
        <v>18.0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212</v>
      </c>
      <c r="H43" s="1" t="s">
        <v>365</v>
      </c>
      <c r="I43" s="1" t="s">
        <v>510</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1" t="s">
        <v>633</v>
      </c>
      <c r="C45" s="1" t="s">
        <v>634</v>
      </c>
      <c r="D45" s="1" t="s">
        <v>635</v>
      </c>
      <c r="E45" s="1" t="s">
        <v>636</v>
      </c>
      <c r="F45" s="1" t="s">
        <v>626</v>
      </c>
      <c r="G45" s="1" t="s">
        <v>627</v>
      </c>
      <c r="H45" s="1" t="s">
        <v>628</v>
      </c>
      <c r="I45" s="1" t="s">
        <v>629</v>
      </c>
      <c r="J45" s="1" t="s">
        <v>630</v>
      </c>
      <c r="K45" s="1" t="s">
        <v>631</v>
      </c>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647</v>
      </c>
      <c r="E47" s="1" t="s">
        <v>471</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596</v>
      </c>
      <c r="E48" s="1" t="s">
        <v>660</v>
      </c>
      <c r="F48" s="1" t="s">
        <v>661</v>
      </c>
      <c r="G48" s="1" t="s">
        <v>524</v>
      </c>
      <c r="H48" s="1" t="s">
        <v>303</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v>9.0</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200</v>
      </c>
      <c r="H50" s="1" t="s">
        <v>681</v>
      </c>
      <c r="I50" s="1" t="s">
        <v>200</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v>16.0</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303</v>
      </c>
      <c r="F55" s="1" t="s">
        <v>670</v>
      </c>
      <c r="G55" s="1" t="s">
        <v>721</v>
      </c>
      <c r="H55" s="1" t="s">
        <v>722</v>
      </c>
      <c r="I55" s="1" t="s">
        <v>723</v>
      </c>
      <c r="J55" s="1" t="s">
        <v>724</v>
      </c>
      <c r="K55" s="1" t="s">
        <v>725</v>
      </c>
      <c r="L55" s="2"/>
      <c r="M55" s="2"/>
      <c r="N55" s="2"/>
      <c r="O55" s="2"/>
      <c r="P55" s="2"/>
      <c r="Q55" s="2"/>
      <c r="R55" s="2"/>
      <c r="S55" s="2"/>
      <c r="T55" s="2"/>
      <c r="U55" s="2"/>
      <c r="V55" s="2"/>
      <c r="W55" s="2"/>
      <c r="X55" s="2"/>
      <c r="Y55" s="2"/>
      <c r="Z55" s="2"/>
    </row>
    <row r="56" ht="15.75" customHeight="1">
      <c r="A56" s="1" t="s">
        <v>726</v>
      </c>
      <c r="B56" s="1" t="s">
        <v>727</v>
      </c>
      <c r="C56" s="1" t="s">
        <v>501</v>
      </c>
      <c r="D56" s="1" t="s">
        <v>618</v>
      </c>
      <c r="E56" s="1" t="s">
        <v>728</v>
      </c>
      <c r="F56" s="1" t="s">
        <v>729</v>
      </c>
      <c r="G56" s="1" t="s">
        <v>730</v>
      </c>
      <c r="H56" s="1" t="s">
        <v>731</v>
      </c>
      <c r="I56" s="1" t="s">
        <v>732</v>
      </c>
      <c r="J56" s="1">
        <v>14.0</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660</v>
      </c>
      <c r="L57" s="2"/>
      <c r="M57" s="2"/>
      <c r="N57" s="2"/>
      <c r="O57" s="2"/>
      <c r="P57" s="2"/>
      <c r="Q57" s="2"/>
      <c r="R57" s="2"/>
      <c r="S57" s="2"/>
      <c r="T57" s="2"/>
      <c r="U57" s="2"/>
      <c r="V57" s="2"/>
      <c r="W57" s="2"/>
      <c r="X57" s="2"/>
      <c r="Y57" s="2"/>
      <c r="Z57" s="2"/>
    </row>
    <row r="58" ht="15.75" customHeight="1">
      <c r="A58" s="1" t="s">
        <v>744</v>
      </c>
      <c r="B58" s="1" t="s">
        <v>745</v>
      </c>
      <c r="C58" s="1" t="s">
        <v>746</v>
      </c>
      <c r="D58" s="1" t="s">
        <v>357</v>
      </c>
      <c r="E58" s="1" t="s">
        <v>747</v>
      </c>
      <c r="F58" s="1">
        <v>25.0</v>
      </c>
      <c r="G58" s="1" t="s">
        <v>740</v>
      </c>
      <c r="H58" s="1" t="s">
        <v>741</v>
      </c>
      <c r="I58" s="1" t="s">
        <v>742</v>
      </c>
      <c r="J58" s="1" t="s">
        <v>743</v>
      </c>
      <c r="K58" s="1" t="s">
        <v>660</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754</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728</v>
      </c>
      <c r="D60" s="1" t="s">
        <v>761</v>
      </c>
      <c r="E60" s="1" t="s">
        <v>762</v>
      </c>
      <c r="F60" s="1" t="s">
        <v>439</v>
      </c>
      <c r="G60" s="1" t="s">
        <v>763</v>
      </c>
      <c r="H60" s="1" t="s">
        <v>764</v>
      </c>
      <c r="I60" s="1" t="s">
        <v>489</v>
      </c>
      <c r="J60" s="1" t="s">
        <v>765</v>
      </c>
      <c r="K60" s="1" t="s">
        <v>552</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300</v>
      </c>
      <c r="F61" s="1" t="s">
        <v>770</v>
      </c>
      <c r="G61" s="1" t="s">
        <v>771</v>
      </c>
      <c r="H61" s="1" t="s">
        <v>772</v>
      </c>
      <c r="I61" s="1" t="s">
        <v>773</v>
      </c>
      <c r="J61" s="1" t="s">
        <v>673</v>
      </c>
      <c r="K61" s="1" t="s">
        <v>774</v>
      </c>
      <c r="L61" s="2"/>
      <c r="M61" s="2"/>
      <c r="N61" s="2"/>
      <c r="O61" s="2"/>
      <c r="P61" s="2"/>
      <c r="Q61" s="2"/>
      <c r="R61" s="2"/>
      <c r="S61" s="2"/>
      <c r="T61" s="2"/>
      <c r="U61" s="2"/>
      <c r="V61" s="2"/>
      <c r="W61" s="2"/>
      <c r="X61" s="2"/>
      <c r="Y61" s="2"/>
      <c r="Z61" s="2"/>
    </row>
    <row r="62" ht="15.75" customHeight="1">
      <c r="A62" s="1" t="s">
        <v>775</v>
      </c>
      <c r="B62" s="1" t="s">
        <v>776</v>
      </c>
      <c r="C62" s="1" t="s">
        <v>731</v>
      </c>
      <c r="D62" s="1" t="s">
        <v>777</v>
      </c>
      <c r="E62" s="1" t="s">
        <v>778</v>
      </c>
      <c r="F62" s="1" t="s">
        <v>779</v>
      </c>
      <c r="G62" s="1" t="s">
        <v>780</v>
      </c>
      <c r="H62" s="1" t="s">
        <v>781</v>
      </c>
      <c r="I62" s="1" t="s">
        <v>782</v>
      </c>
      <c r="J62" s="1" t="s">
        <v>510</v>
      </c>
      <c r="K62" s="1" t="s">
        <v>783</v>
      </c>
      <c r="L62" s="2"/>
      <c r="M62" s="2"/>
      <c r="N62" s="2"/>
      <c r="O62" s="2"/>
      <c r="P62" s="2"/>
      <c r="Q62" s="2"/>
      <c r="R62" s="2"/>
      <c r="S62" s="2"/>
      <c r="T62" s="2"/>
      <c r="U62" s="2"/>
      <c r="V62" s="2"/>
      <c r="W62" s="2"/>
      <c r="X62" s="2"/>
      <c r="Y62" s="2"/>
      <c r="Z62" s="2"/>
    </row>
    <row r="63" ht="15.75" customHeight="1">
      <c r="A63" s="1" t="s">
        <v>784</v>
      </c>
      <c r="B63" s="1" t="s">
        <v>635</v>
      </c>
      <c r="C63" s="1" t="s">
        <v>785</v>
      </c>
      <c r="D63" s="1" t="s">
        <v>786</v>
      </c>
      <c r="E63" s="1" t="s">
        <v>359</v>
      </c>
      <c r="F63" s="1" t="s">
        <v>787</v>
      </c>
      <c r="G63" s="1" t="s">
        <v>661</v>
      </c>
      <c r="H63" s="1" t="s">
        <v>612</v>
      </c>
      <c r="I63" s="1" t="s">
        <v>614</v>
      </c>
      <c r="J63" s="1" t="s">
        <v>546</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367</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802</v>
      </c>
      <c r="E65" s="1" t="s">
        <v>803</v>
      </c>
      <c r="F65" s="1" t="s">
        <v>804</v>
      </c>
      <c r="G65" s="1" t="s">
        <v>805</v>
      </c>
      <c r="H65" s="1" t="s">
        <v>806</v>
      </c>
      <c r="I65" s="1" t="s">
        <v>807</v>
      </c>
      <c r="J65" s="1" t="s">
        <v>808</v>
      </c>
      <c r="K65" s="1" t="s">
        <v>809</v>
      </c>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t="s">
        <v>815</v>
      </c>
      <c r="G66" s="1" t="s">
        <v>517</v>
      </c>
      <c r="H66" s="1" t="s">
        <v>647</v>
      </c>
      <c r="I66" s="1" t="s">
        <v>816</v>
      </c>
      <c r="J66" s="1" t="s">
        <v>745</v>
      </c>
      <c r="K66" s="1" t="s">
        <v>817</v>
      </c>
      <c r="L66" s="2"/>
      <c r="M66" s="2"/>
      <c r="N66" s="2"/>
      <c r="O66" s="2"/>
      <c r="P66" s="2"/>
      <c r="Q66" s="2"/>
      <c r="R66" s="2"/>
      <c r="S66" s="2"/>
      <c r="T66" s="2"/>
      <c r="U66" s="2"/>
      <c r="V66" s="2"/>
      <c r="W66" s="2"/>
      <c r="X66" s="2"/>
      <c r="Y66" s="2"/>
      <c r="Z66" s="2"/>
    </row>
    <row r="67" ht="15.75" customHeight="1">
      <c r="A67" s="1" t="s">
        <v>818</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203</v>
      </c>
      <c r="G68" s="1" t="s">
        <v>824</v>
      </c>
      <c r="H68" s="1" t="s">
        <v>825</v>
      </c>
      <c r="I68" s="1" t="s">
        <v>658</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348</v>
      </c>
      <c r="G69" s="1" t="s">
        <v>833</v>
      </c>
      <c r="H69" s="1" t="s">
        <v>834</v>
      </c>
      <c r="I69" s="1" t="s">
        <v>681</v>
      </c>
      <c r="J69" s="1" t="s">
        <v>655</v>
      </c>
      <c r="K69" s="1" t="s">
        <v>787</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628</v>
      </c>
      <c r="F70" s="1" t="s">
        <v>839</v>
      </c>
      <c r="G70" s="1" t="s">
        <v>840</v>
      </c>
      <c r="H70" s="1" t="s">
        <v>841</v>
      </c>
      <c r="I70" s="1" t="s">
        <v>499</v>
      </c>
      <c r="J70" s="1" t="s">
        <v>842</v>
      </c>
      <c r="K70" s="1" t="s">
        <v>843</v>
      </c>
      <c r="L70" s="2"/>
      <c r="M70" s="2"/>
      <c r="N70" s="2"/>
      <c r="O70" s="2"/>
      <c r="P70" s="2"/>
      <c r="Q70" s="2"/>
      <c r="R70" s="2"/>
      <c r="S70" s="2"/>
      <c r="T70" s="2"/>
      <c r="U70" s="2"/>
      <c r="V70" s="2"/>
      <c r="W70" s="2"/>
      <c r="X70" s="2"/>
      <c r="Y70" s="2"/>
      <c r="Z70" s="2"/>
    </row>
    <row r="71" ht="15.75" customHeight="1">
      <c r="A71" s="1" t="s">
        <v>844</v>
      </c>
      <c r="B71" s="1" t="s">
        <v>305</v>
      </c>
      <c r="C71" s="1" t="s">
        <v>845</v>
      </c>
      <c r="D71" s="1" t="s">
        <v>846</v>
      </c>
      <c r="E71" s="1" t="s">
        <v>244</v>
      </c>
      <c r="F71" s="1" t="s">
        <v>847</v>
      </c>
      <c r="G71" s="1" t="s">
        <v>821</v>
      </c>
      <c r="H71" s="1" t="s">
        <v>848</v>
      </c>
      <c r="I71" s="1" t="s">
        <v>499</v>
      </c>
      <c r="J71" s="1" t="s">
        <v>842</v>
      </c>
      <c r="K71" s="1" t="s">
        <v>843</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860</v>
      </c>
      <c r="B73" s="1" t="s">
        <v>861</v>
      </c>
      <c r="C73" s="1" t="s">
        <v>862</v>
      </c>
      <c r="D73" s="1" t="s">
        <v>863</v>
      </c>
      <c r="E73" s="1" t="s">
        <v>864</v>
      </c>
      <c r="F73" s="1" t="s">
        <v>865</v>
      </c>
      <c r="G73" s="1" t="s">
        <v>299</v>
      </c>
      <c r="H73" s="1" t="s">
        <v>866</v>
      </c>
      <c r="I73" s="1" t="s">
        <v>867</v>
      </c>
      <c r="J73" s="1" t="s">
        <v>868</v>
      </c>
      <c r="K73" s="1" t="s">
        <v>842</v>
      </c>
      <c r="L73" s="2"/>
      <c r="M73" s="2"/>
      <c r="N73" s="2"/>
      <c r="O73" s="2"/>
      <c r="P73" s="2"/>
      <c r="Q73" s="2"/>
      <c r="R73" s="2"/>
      <c r="S73" s="2"/>
      <c r="T73" s="2"/>
      <c r="U73" s="2"/>
      <c r="V73" s="2"/>
      <c r="W73" s="2"/>
      <c r="X73" s="2"/>
      <c r="Y73" s="2"/>
      <c r="Z73" s="2"/>
    </row>
    <row r="74" ht="15.75" customHeight="1">
      <c r="A74" s="1" t="s">
        <v>869</v>
      </c>
      <c r="B74" s="1" t="s">
        <v>870</v>
      </c>
      <c r="C74" s="1" t="s">
        <v>871</v>
      </c>
      <c r="D74" s="1" t="s">
        <v>360</v>
      </c>
      <c r="E74" s="1" t="s">
        <v>363</v>
      </c>
      <c r="F74" s="1" t="s">
        <v>346</v>
      </c>
      <c r="G74" s="1" t="s">
        <v>872</v>
      </c>
      <c r="H74" s="1" t="s">
        <v>718</v>
      </c>
      <c r="I74" s="1" t="s">
        <v>873</v>
      </c>
      <c r="J74" s="1" t="s">
        <v>342</v>
      </c>
      <c r="K74" s="1" t="s">
        <v>362</v>
      </c>
      <c r="L74" s="2"/>
      <c r="M74" s="2"/>
      <c r="N74" s="2"/>
      <c r="O74" s="2"/>
      <c r="P74" s="2"/>
      <c r="Q74" s="2"/>
      <c r="R74" s="2"/>
      <c r="S74" s="2"/>
      <c r="T74" s="2"/>
      <c r="U74" s="2"/>
      <c r="V74" s="2"/>
      <c r="W74" s="2"/>
      <c r="X74" s="2"/>
      <c r="Y74" s="2"/>
      <c r="Z74" s="2"/>
    </row>
    <row r="75" ht="15.75" customHeight="1">
      <c r="A75" s="1" t="s">
        <v>874</v>
      </c>
      <c r="B75" s="1" t="s">
        <v>875</v>
      </c>
      <c r="C75" s="1" t="s">
        <v>482</v>
      </c>
      <c r="D75" s="1" t="s">
        <v>876</v>
      </c>
      <c r="E75" s="1" t="s">
        <v>830</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482</v>
      </c>
      <c r="D76" s="1" t="s">
        <v>292</v>
      </c>
      <c r="E76" s="1" t="s">
        <v>885</v>
      </c>
      <c r="F76" s="1" t="s">
        <v>886</v>
      </c>
      <c r="G76" s="1" t="s">
        <v>887</v>
      </c>
      <c r="H76" s="1" t="s">
        <v>678</v>
      </c>
      <c r="I76" s="1" t="s">
        <v>888</v>
      </c>
      <c r="J76" s="1" t="s">
        <v>889</v>
      </c>
      <c r="K76" s="1" t="s">
        <v>770</v>
      </c>
      <c r="L76" s="2"/>
      <c r="M76" s="2"/>
      <c r="N76" s="2"/>
      <c r="O76" s="2"/>
      <c r="P76" s="2"/>
      <c r="Q76" s="2"/>
      <c r="R76" s="2"/>
      <c r="S76" s="2"/>
      <c r="T76" s="2"/>
      <c r="U76" s="2"/>
      <c r="V76" s="2"/>
      <c r="W76" s="2"/>
      <c r="X76" s="2"/>
      <c r="Y76" s="2"/>
      <c r="Z76" s="2"/>
    </row>
    <row r="77" ht="15.75" customHeight="1">
      <c r="A77" s="1" t="s">
        <v>890</v>
      </c>
      <c r="B77" s="1" t="s">
        <v>891</v>
      </c>
      <c r="C77" s="1" t="s">
        <v>892</v>
      </c>
      <c r="D77" s="1" t="s">
        <v>893</v>
      </c>
      <c r="E77" s="1" t="s">
        <v>894</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873</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772</v>
      </c>
      <c r="D79" s="1" t="s">
        <v>506</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920</v>
      </c>
      <c r="C1" s="1" t="s">
        <v>921</v>
      </c>
      <c r="D1" s="1" t="s">
        <v>922</v>
      </c>
      <c r="E1" s="1" t="s">
        <v>923</v>
      </c>
      <c r="F1" s="1" t="s">
        <v>924</v>
      </c>
      <c r="G1" s="1" t="s">
        <v>925</v>
      </c>
      <c r="H1" s="1" t="s">
        <v>926</v>
      </c>
      <c r="I1" s="1" t="s">
        <v>927</v>
      </c>
      <c r="J1" s="2"/>
      <c r="K1" s="2"/>
      <c r="L1" s="2"/>
      <c r="M1" s="2"/>
      <c r="N1" s="2"/>
      <c r="O1" s="2"/>
      <c r="P1" s="2"/>
      <c r="Q1" s="2"/>
      <c r="R1" s="2"/>
      <c r="S1" s="2"/>
      <c r="T1" s="2"/>
      <c r="U1" s="2"/>
      <c r="V1" s="2"/>
      <c r="W1" s="2"/>
      <c r="X1" s="2"/>
      <c r="Y1" s="2"/>
      <c r="Z1" s="2"/>
    </row>
    <row r="2">
      <c r="A2" s="1" t="s">
        <v>928</v>
      </c>
      <c r="B2" s="1" t="s">
        <v>929</v>
      </c>
      <c r="C2" s="1" t="s">
        <v>930</v>
      </c>
      <c r="D2" s="1" t="s">
        <v>931</v>
      </c>
      <c r="E2" s="1" t="s">
        <v>932</v>
      </c>
      <c r="F2" s="1" t="s">
        <v>933</v>
      </c>
      <c r="G2" s="1" t="s">
        <v>934</v>
      </c>
      <c r="H2" s="1" t="s">
        <v>935</v>
      </c>
      <c r="I2" s="1" t="s">
        <v>935</v>
      </c>
      <c r="J2" s="2"/>
      <c r="K2" s="2"/>
      <c r="L2" s="2"/>
      <c r="M2" s="2"/>
      <c r="N2" s="2"/>
      <c r="O2" s="2"/>
      <c r="P2" s="2"/>
      <c r="Q2" s="2"/>
      <c r="R2" s="2"/>
      <c r="S2" s="2"/>
      <c r="T2" s="2"/>
      <c r="U2" s="2"/>
      <c r="V2" s="2"/>
      <c r="W2" s="2"/>
      <c r="X2" s="2"/>
      <c r="Y2" s="2"/>
      <c r="Z2" s="2"/>
    </row>
    <row r="3">
      <c r="A3" s="1" t="s">
        <v>936</v>
      </c>
      <c r="B3" s="1" t="s">
        <v>935</v>
      </c>
      <c r="C3" s="1" t="s">
        <v>937</v>
      </c>
      <c r="D3" s="1" t="s">
        <v>938</v>
      </c>
      <c r="E3" s="1" t="s">
        <v>939</v>
      </c>
      <c r="F3" s="1" t="s">
        <v>940</v>
      </c>
      <c r="G3" s="1" t="s">
        <v>941</v>
      </c>
      <c r="H3" s="1" t="s">
        <v>935</v>
      </c>
      <c r="I3" s="1" t="s">
        <v>935</v>
      </c>
      <c r="J3" s="2"/>
      <c r="K3" s="2"/>
      <c r="L3" s="2"/>
      <c r="M3" s="2"/>
      <c r="N3" s="2"/>
      <c r="O3" s="2"/>
      <c r="P3" s="2"/>
      <c r="Q3" s="2"/>
      <c r="R3" s="2"/>
      <c r="S3" s="2"/>
      <c r="T3" s="2"/>
      <c r="U3" s="2"/>
      <c r="V3" s="2"/>
      <c r="W3" s="2"/>
      <c r="X3" s="2"/>
      <c r="Y3" s="2"/>
      <c r="Z3" s="2"/>
    </row>
    <row r="4">
      <c r="A4" s="1" t="s">
        <v>942</v>
      </c>
      <c r="B4" s="1" t="s">
        <v>943</v>
      </c>
      <c r="C4" s="1" t="s">
        <v>944</v>
      </c>
      <c r="D4" s="1" t="s">
        <v>931</v>
      </c>
      <c r="E4" s="1" t="s">
        <v>945</v>
      </c>
      <c r="F4" s="1" t="s">
        <v>946</v>
      </c>
      <c r="G4" s="1" t="s">
        <v>934</v>
      </c>
      <c r="H4" s="1" t="s">
        <v>934</v>
      </c>
      <c r="I4" s="1" t="s">
        <v>934</v>
      </c>
      <c r="J4" s="2"/>
      <c r="K4" s="2"/>
      <c r="L4" s="2"/>
      <c r="M4" s="2"/>
      <c r="N4" s="2"/>
      <c r="O4" s="2"/>
      <c r="P4" s="2"/>
      <c r="Q4" s="2"/>
      <c r="R4" s="2"/>
      <c r="S4" s="2"/>
      <c r="T4" s="2"/>
      <c r="U4" s="2"/>
      <c r="V4" s="2"/>
      <c r="W4" s="2"/>
      <c r="X4" s="2"/>
      <c r="Y4" s="2"/>
      <c r="Z4" s="2"/>
    </row>
    <row r="5">
      <c r="A5" s="1" t="s">
        <v>936</v>
      </c>
      <c r="B5" s="1" t="s">
        <v>935</v>
      </c>
      <c r="C5" s="1" t="s">
        <v>947</v>
      </c>
      <c r="D5" s="1" t="s">
        <v>948</v>
      </c>
      <c r="E5" s="1" t="s">
        <v>949</v>
      </c>
      <c r="F5" s="1" t="s">
        <v>950</v>
      </c>
      <c r="G5" s="1" t="s">
        <v>951</v>
      </c>
      <c r="H5" s="1" t="s">
        <v>952</v>
      </c>
      <c r="I5" s="1" t="s">
        <v>952</v>
      </c>
      <c r="J5" s="2"/>
      <c r="K5" s="2"/>
      <c r="L5" s="2"/>
      <c r="M5" s="2"/>
      <c r="N5" s="2"/>
      <c r="O5" s="2"/>
      <c r="P5" s="2"/>
      <c r="Q5" s="2"/>
      <c r="R5" s="2"/>
      <c r="S5" s="2"/>
      <c r="T5" s="2"/>
      <c r="U5" s="2"/>
      <c r="V5" s="2"/>
      <c r="W5" s="2"/>
      <c r="X5" s="2"/>
      <c r="Y5" s="2"/>
      <c r="Z5" s="2"/>
    </row>
    <row r="6">
      <c r="A6" s="1" t="s">
        <v>953</v>
      </c>
      <c r="B6" s="1" t="s">
        <v>954</v>
      </c>
      <c r="C6" s="1" t="s">
        <v>955</v>
      </c>
      <c r="D6" s="1" t="s">
        <v>956</v>
      </c>
      <c r="E6" s="1" t="s">
        <v>957</v>
      </c>
      <c r="F6" s="1" t="s">
        <v>957</v>
      </c>
      <c r="G6" s="1" t="s">
        <v>958</v>
      </c>
      <c r="H6" s="1" t="s">
        <v>955</v>
      </c>
      <c r="I6" s="1" t="s">
        <v>959</v>
      </c>
      <c r="J6" s="2"/>
      <c r="K6" s="2"/>
      <c r="L6" s="2"/>
      <c r="M6" s="2"/>
      <c r="N6" s="2"/>
      <c r="O6" s="2"/>
      <c r="P6" s="2"/>
      <c r="Q6" s="2"/>
      <c r="R6" s="2"/>
      <c r="S6" s="2"/>
      <c r="T6" s="2"/>
      <c r="U6" s="2"/>
      <c r="V6" s="2"/>
      <c r="W6" s="2"/>
      <c r="X6" s="2"/>
      <c r="Y6" s="2"/>
      <c r="Z6" s="2"/>
    </row>
    <row r="7">
      <c r="A7" s="1" t="s">
        <v>960</v>
      </c>
      <c r="B7" s="1" t="s">
        <v>961</v>
      </c>
      <c r="C7" s="1" t="s">
        <v>962</v>
      </c>
      <c r="D7" s="1" t="s">
        <v>963</v>
      </c>
      <c r="E7" s="1" t="s">
        <v>964</v>
      </c>
      <c r="F7" s="1" t="s">
        <v>965</v>
      </c>
      <c r="G7" s="1" t="s">
        <v>966</v>
      </c>
      <c r="H7" s="1" t="s">
        <v>967</v>
      </c>
      <c r="I7" s="1" t="s">
        <v>968</v>
      </c>
      <c r="J7" s="2"/>
      <c r="K7" s="2"/>
      <c r="L7" s="2"/>
      <c r="M7" s="2"/>
      <c r="N7" s="2"/>
      <c r="O7" s="2"/>
      <c r="P7" s="2"/>
      <c r="Q7" s="2"/>
      <c r="R7" s="2"/>
      <c r="S7" s="2"/>
      <c r="T7" s="2"/>
      <c r="U7" s="2"/>
      <c r="V7" s="2"/>
      <c r="W7" s="2"/>
      <c r="X7" s="2"/>
      <c r="Y7" s="2"/>
      <c r="Z7" s="2"/>
    </row>
    <row r="8">
      <c r="A8" s="1" t="s">
        <v>969</v>
      </c>
      <c r="B8" s="1" t="s">
        <v>935</v>
      </c>
      <c r="C8" s="1" t="s">
        <v>970</v>
      </c>
      <c r="D8" s="1" t="s">
        <v>971</v>
      </c>
      <c r="E8" s="1" t="s">
        <v>972</v>
      </c>
      <c r="F8" s="1" t="s">
        <v>973</v>
      </c>
      <c r="G8" s="1" t="s">
        <v>974</v>
      </c>
      <c r="H8" s="1" t="s">
        <v>975</v>
      </c>
      <c r="I8" s="1" t="s">
        <v>972</v>
      </c>
      <c r="J8" s="2"/>
      <c r="K8" s="2"/>
      <c r="L8" s="2"/>
      <c r="M8" s="2"/>
      <c r="N8" s="2"/>
      <c r="O8" s="2"/>
      <c r="P8" s="2"/>
      <c r="Q8" s="2"/>
      <c r="R8" s="2"/>
      <c r="S8" s="2"/>
      <c r="T8" s="2"/>
      <c r="U8" s="2"/>
      <c r="V8" s="2"/>
      <c r="W8" s="2"/>
      <c r="X8" s="2"/>
      <c r="Y8" s="2"/>
      <c r="Z8" s="2"/>
    </row>
    <row r="9">
      <c r="A9" s="1" t="s">
        <v>976</v>
      </c>
      <c r="B9" s="1" t="s">
        <v>977</v>
      </c>
      <c r="C9" s="1" t="s">
        <v>978</v>
      </c>
      <c r="D9" s="1" t="s">
        <v>979</v>
      </c>
      <c r="E9" s="1" t="s">
        <v>980</v>
      </c>
      <c r="F9" s="1" t="s">
        <v>981</v>
      </c>
      <c r="G9" s="1" t="s">
        <v>982</v>
      </c>
      <c r="H9" s="1" t="s">
        <v>983</v>
      </c>
      <c r="I9" s="1" t="s">
        <v>984</v>
      </c>
      <c r="J9" s="2"/>
      <c r="K9" s="2"/>
      <c r="L9" s="2"/>
      <c r="M9" s="2"/>
      <c r="N9" s="2"/>
      <c r="O9" s="2"/>
      <c r="P9" s="2"/>
      <c r="Q9" s="2"/>
      <c r="R9" s="2"/>
      <c r="S9" s="2"/>
      <c r="T9" s="2"/>
      <c r="U9" s="2"/>
      <c r="V9" s="2"/>
      <c r="W9" s="2"/>
      <c r="X9" s="2"/>
      <c r="Y9" s="2"/>
      <c r="Z9" s="2"/>
    </row>
    <row r="10">
      <c r="A10" s="1" t="s">
        <v>985</v>
      </c>
      <c r="B10" s="1" t="s">
        <v>986</v>
      </c>
      <c r="C10" s="1" t="s">
        <v>986</v>
      </c>
      <c r="D10" s="1" t="s">
        <v>986</v>
      </c>
      <c r="E10" s="1" t="s">
        <v>986</v>
      </c>
      <c r="F10" s="1" t="s">
        <v>986</v>
      </c>
      <c r="G10" s="1" t="s">
        <v>982</v>
      </c>
      <c r="H10" s="1" t="s">
        <v>983</v>
      </c>
      <c r="I10" s="1" t="s">
        <v>984</v>
      </c>
      <c r="J10" s="2"/>
      <c r="K10" s="2"/>
      <c r="L10" s="2"/>
      <c r="M10" s="2"/>
      <c r="N10" s="2"/>
      <c r="O10" s="2"/>
      <c r="P10" s="2"/>
      <c r="Q10" s="2"/>
      <c r="R10" s="2"/>
      <c r="S10" s="2"/>
      <c r="T10" s="2"/>
      <c r="U10" s="2"/>
      <c r="V10" s="2"/>
      <c r="W10" s="2"/>
      <c r="X10" s="2"/>
      <c r="Y10" s="2"/>
      <c r="Z10" s="2"/>
    </row>
    <row r="11">
      <c r="A11" s="1" t="s">
        <v>987</v>
      </c>
      <c r="B11" s="1" t="s">
        <v>986</v>
      </c>
      <c r="C11" s="1" t="s">
        <v>986</v>
      </c>
      <c r="D11" s="1" t="s">
        <v>986</v>
      </c>
      <c r="E11" s="1" t="s">
        <v>986</v>
      </c>
      <c r="F11" s="1" t="s">
        <v>986</v>
      </c>
      <c r="G11" s="1" t="s">
        <v>988</v>
      </c>
      <c r="H11" s="1" t="s">
        <v>989</v>
      </c>
      <c r="I11" s="1" t="s">
        <v>990</v>
      </c>
      <c r="J11" s="2"/>
      <c r="K11" s="2"/>
      <c r="L11" s="2"/>
      <c r="M11" s="2"/>
      <c r="N11" s="2"/>
      <c r="O11" s="2"/>
      <c r="P11" s="2"/>
      <c r="Q11" s="2"/>
      <c r="R11" s="2"/>
      <c r="S11" s="2"/>
      <c r="T11" s="2"/>
      <c r="U11" s="2"/>
      <c r="V11" s="2"/>
      <c r="W11" s="2"/>
      <c r="X11" s="2"/>
      <c r="Y11" s="2"/>
      <c r="Z11" s="2"/>
    </row>
    <row r="12">
      <c r="A12" s="1" t="s">
        <v>991</v>
      </c>
      <c r="B12" s="1" t="s">
        <v>986</v>
      </c>
      <c r="C12" s="1" t="s">
        <v>986</v>
      </c>
      <c r="D12" s="1" t="s">
        <v>986</v>
      </c>
      <c r="E12" s="1" t="s">
        <v>986</v>
      </c>
      <c r="F12" s="1" t="s">
        <v>986</v>
      </c>
      <c r="G12" s="1" t="s">
        <v>992</v>
      </c>
      <c r="H12" s="1" t="s">
        <v>993</v>
      </c>
      <c r="I12" s="1" t="s">
        <v>990</v>
      </c>
      <c r="J12" s="2"/>
      <c r="K12" s="2"/>
      <c r="L12" s="2"/>
      <c r="M12" s="2"/>
      <c r="N12" s="2"/>
      <c r="O12" s="2"/>
      <c r="P12" s="2"/>
      <c r="Q12" s="2"/>
      <c r="R12" s="2"/>
      <c r="S12" s="2"/>
      <c r="T12" s="2"/>
      <c r="U12" s="2"/>
      <c r="V12" s="2"/>
      <c r="W12" s="2"/>
      <c r="X12" s="2"/>
      <c r="Y12" s="2"/>
      <c r="Z12" s="2"/>
    </row>
    <row r="13">
      <c r="A13" s="1" t="s">
        <v>994</v>
      </c>
      <c r="B13" s="1" t="s">
        <v>995</v>
      </c>
      <c r="C13" s="1" t="s">
        <v>996</v>
      </c>
      <c r="D13" s="1" t="s">
        <v>935</v>
      </c>
      <c r="E13" s="1" t="s">
        <v>935</v>
      </c>
      <c r="F13" s="1" t="s">
        <v>935</v>
      </c>
      <c r="G13" s="1" t="s">
        <v>935</v>
      </c>
      <c r="H13" s="1" t="s">
        <v>935</v>
      </c>
      <c r="I13" s="1" t="s">
        <v>935</v>
      </c>
      <c r="J13" s="2"/>
      <c r="K13" s="2"/>
      <c r="L13" s="2"/>
      <c r="M13" s="2"/>
      <c r="N13" s="2"/>
      <c r="O13" s="2"/>
      <c r="P13" s="2"/>
      <c r="Q13" s="2"/>
      <c r="R13" s="2"/>
      <c r="S13" s="2"/>
      <c r="T13" s="2"/>
      <c r="U13" s="2"/>
      <c r="V13" s="2"/>
      <c r="W13" s="2"/>
      <c r="X13" s="2"/>
      <c r="Y13" s="2"/>
      <c r="Z13" s="2"/>
    </row>
    <row r="14">
      <c r="A14" s="1" t="s">
        <v>997</v>
      </c>
      <c r="B14" s="1" t="s">
        <v>952</v>
      </c>
      <c r="C14" s="1" t="s">
        <v>952</v>
      </c>
      <c r="D14" s="1" t="s">
        <v>935</v>
      </c>
      <c r="E14" s="1" t="s">
        <v>935</v>
      </c>
      <c r="F14" s="1" t="s">
        <v>935</v>
      </c>
      <c r="G14" s="1" t="s">
        <v>935</v>
      </c>
      <c r="H14" s="1" t="s">
        <v>935</v>
      </c>
      <c r="I14" s="1" t="s">
        <v>935</v>
      </c>
      <c r="J14" s="2"/>
      <c r="K14" s="2"/>
      <c r="L14" s="2"/>
      <c r="M14" s="2"/>
      <c r="N14" s="2"/>
      <c r="O14" s="2"/>
      <c r="P14" s="2"/>
      <c r="Q14" s="2"/>
      <c r="R14" s="2"/>
      <c r="S14" s="2"/>
      <c r="T14" s="2"/>
      <c r="U14" s="2"/>
      <c r="V14" s="2"/>
      <c r="W14" s="2"/>
      <c r="X14" s="2"/>
      <c r="Y14" s="2"/>
      <c r="Z14" s="2"/>
    </row>
    <row r="15">
      <c r="A15" s="1" t="s">
        <v>998</v>
      </c>
      <c r="B15" s="1" t="s">
        <v>999</v>
      </c>
      <c r="C15" s="1" t="s">
        <v>235</v>
      </c>
      <c r="D15" s="1" t="s">
        <v>236</v>
      </c>
      <c r="E15" s="1" t="s">
        <v>237</v>
      </c>
      <c r="F15" s="1" t="s">
        <v>238</v>
      </c>
      <c r="G15" s="1" t="s">
        <v>1000</v>
      </c>
      <c r="H15" s="1" t="s">
        <v>1001</v>
      </c>
      <c r="I15" s="1" t="s">
        <v>1002</v>
      </c>
      <c r="J15" s="2"/>
      <c r="K15" s="2"/>
      <c r="L15" s="2"/>
      <c r="M15" s="2"/>
      <c r="N15" s="2"/>
      <c r="O15" s="2"/>
      <c r="P15" s="2"/>
      <c r="Q15" s="2"/>
      <c r="R15" s="2"/>
      <c r="S15" s="2"/>
      <c r="T15" s="2"/>
      <c r="U15" s="2"/>
      <c r="V15" s="2"/>
      <c r="W15" s="2"/>
      <c r="X15" s="2"/>
      <c r="Y15" s="2"/>
      <c r="Z15" s="2"/>
    </row>
    <row r="16">
      <c r="A16" s="1" t="s">
        <v>1003</v>
      </c>
      <c r="B16" s="1" t="s">
        <v>1004</v>
      </c>
      <c r="C16" s="1" t="s">
        <v>1005</v>
      </c>
      <c r="D16" s="1" t="s">
        <v>1006</v>
      </c>
      <c r="E16" s="1" t="s">
        <v>1007</v>
      </c>
      <c r="F16" s="1" t="s">
        <v>1008</v>
      </c>
      <c r="G16" s="1" t="s">
        <v>1009</v>
      </c>
      <c r="H16" s="1" t="s">
        <v>1010</v>
      </c>
      <c r="I16" s="1" t="s">
        <v>1011</v>
      </c>
      <c r="J16" s="2"/>
      <c r="K16" s="2"/>
      <c r="L16" s="2"/>
      <c r="M16" s="2"/>
      <c r="N16" s="2"/>
      <c r="O16" s="2"/>
      <c r="P16" s="2"/>
      <c r="Q16" s="2"/>
      <c r="R16" s="2"/>
      <c r="S16" s="2"/>
      <c r="T16" s="2"/>
      <c r="U16" s="2"/>
      <c r="V16" s="2"/>
      <c r="W16" s="2"/>
      <c r="X16" s="2"/>
      <c r="Y16" s="2"/>
      <c r="Z16" s="2"/>
    </row>
    <row r="17">
      <c r="A17" s="1" t="s">
        <v>1012</v>
      </c>
      <c r="B17" s="1" t="s">
        <v>1013</v>
      </c>
      <c r="C17" s="1" t="s">
        <v>200</v>
      </c>
      <c r="D17" s="1" t="s">
        <v>201</v>
      </c>
      <c r="E17" s="1" t="s">
        <v>202</v>
      </c>
      <c r="F17" s="1" t="s">
        <v>203</v>
      </c>
      <c r="G17" s="1" t="s">
        <v>1014</v>
      </c>
      <c r="H17" s="1" t="s">
        <v>1015</v>
      </c>
      <c r="I17" s="1" t="s">
        <v>566</v>
      </c>
      <c r="J17" s="2"/>
      <c r="K17" s="2"/>
      <c r="L17" s="2"/>
      <c r="M17" s="2"/>
      <c r="N17" s="2"/>
      <c r="O17" s="2"/>
      <c r="P17" s="2"/>
      <c r="Q17" s="2"/>
      <c r="R17" s="2"/>
      <c r="S17" s="2"/>
      <c r="T17" s="2"/>
      <c r="U17" s="2"/>
      <c r="V17" s="2"/>
      <c r="W17" s="2"/>
      <c r="X17" s="2"/>
      <c r="Y17" s="2"/>
      <c r="Z17" s="2"/>
    </row>
    <row r="18">
      <c r="A18" s="1" t="s">
        <v>1016</v>
      </c>
      <c r="B18" s="1" t="s">
        <v>1017</v>
      </c>
      <c r="C18" s="1" t="s">
        <v>1018</v>
      </c>
      <c r="D18" s="1" t="s">
        <v>1019</v>
      </c>
      <c r="E18" s="1" t="s">
        <v>1020</v>
      </c>
      <c r="F18" s="1" t="s">
        <v>1021</v>
      </c>
      <c r="G18" s="1" t="s">
        <v>1022</v>
      </c>
      <c r="H18" s="1" t="s">
        <v>1022</v>
      </c>
      <c r="I18" s="1" t="s">
        <v>1023</v>
      </c>
      <c r="J18" s="2"/>
      <c r="K18" s="2"/>
      <c r="L18" s="2"/>
      <c r="M18" s="2"/>
      <c r="N18" s="2"/>
      <c r="O18" s="2"/>
      <c r="P18" s="2"/>
      <c r="Q18" s="2"/>
      <c r="R18" s="2"/>
      <c r="S18" s="2"/>
      <c r="T18" s="2"/>
      <c r="U18" s="2"/>
      <c r="V18" s="2"/>
      <c r="W18" s="2"/>
      <c r="X18" s="2"/>
      <c r="Y18" s="2"/>
      <c r="Z18" s="2"/>
    </row>
    <row r="19">
      <c r="A19" s="1" t="s">
        <v>1024</v>
      </c>
      <c r="B19" s="1" t="s">
        <v>1025</v>
      </c>
      <c r="C19" s="1" t="s">
        <v>1026</v>
      </c>
      <c r="D19" s="1" t="s">
        <v>1027</v>
      </c>
      <c r="E19" s="1" t="s">
        <v>1028</v>
      </c>
      <c r="F19" s="1" t="s">
        <v>1029</v>
      </c>
      <c r="G19" s="1" t="s">
        <v>1030</v>
      </c>
      <c r="H19" s="1" t="s">
        <v>1031</v>
      </c>
      <c r="I19" s="1" t="s">
        <v>1032</v>
      </c>
      <c r="J19" s="2"/>
      <c r="K19" s="2"/>
      <c r="L19" s="2"/>
      <c r="M19" s="2"/>
      <c r="N19" s="2"/>
      <c r="O19" s="2"/>
      <c r="P19" s="2"/>
      <c r="Q19" s="2"/>
      <c r="R19" s="2"/>
      <c r="S19" s="2"/>
      <c r="T19" s="2"/>
      <c r="U19" s="2"/>
      <c r="V19" s="2"/>
      <c r="W19" s="2"/>
      <c r="X19" s="2"/>
      <c r="Y19" s="2"/>
      <c r="Z19" s="2"/>
    </row>
    <row r="20">
      <c r="A20" s="1" t="s">
        <v>1033</v>
      </c>
      <c r="B20" s="1" t="s">
        <v>1034</v>
      </c>
      <c r="C20" s="1" t="s">
        <v>1035</v>
      </c>
      <c r="D20" s="1" t="s">
        <v>1036</v>
      </c>
      <c r="E20" s="1" t="s">
        <v>1037</v>
      </c>
      <c r="F20" s="1" t="s">
        <v>1038</v>
      </c>
      <c r="G20" s="1" t="s">
        <v>1039</v>
      </c>
      <c r="H20" s="1" t="s">
        <v>1040</v>
      </c>
      <c r="I20" s="1" t="s">
        <v>1041</v>
      </c>
      <c r="J20" s="2"/>
      <c r="K20" s="2"/>
      <c r="L20" s="2"/>
      <c r="M20" s="2"/>
      <c r="N20" s="2"/>
      <c r="O20" s="2"/>
      <c r="P20" s="2"/>
      <c r="Q20" s="2"/>
      <c r="R20" s="2"/>
      <c r="S20" s="2"/>
      <c r="T20" s="2"/>
      <c r="U20" s="2"/>
      <c r="V20" s="2"/>
      <c r="W20" s="2"/>
      <c r="X20" s="2"/>
      <c r="Y20" s="2"/>
      <c r="Z20" s="2"/>
    </row>
    <row r="21" ht="15.75" customHeight="1">
      <c r="A21" s="1" t="s">
        <v>1042</v>
      </c>
      <c r="B21" s="1" t="s">
        <v>1043</v>
      </c>
      <c r="C21" s="1" t="s">
        <v>1044</v>
      </c>
      <c r="D21" s="1" t="s">
        <v>1045</v>
      </c>
      <c r="E21" s="1" t="s">
        <v>1046</v>
      </c>
      <c r="F21" s="1" t="s">
        <v>1047</v>
      </c>
      <c r="G21" s="1" t="s">
        <v>1048</v>
      </c>
      <c r="H21" s="1" t="s">
        <v>1049</v>
      </c>
      <c r="I21" s="1" t="s">
        <v>1041</v>
      </c>
      <c r="J21" s="2"/>
      <c r="K21" s="2"/>
      <c r="L21" s="2"/>
      <c r="M21" s="2"/>
      <c r="N21" s="2"/>
      <c r="O21" s="2"/>
      <c r="P21" s="2"/>
      <c r="Q21" s="2"/>
      <c r="R21" s="2"/>
      <c r="S21" s="2"/>
      <c r="T21" s="2"/>
      <c r="U21" s="2"/>
      <c r="V21" s="2"/>
      <c r="W21" s="2"/>
      <c r="X21" s="2"/>
      <c r="Y21" s="2"/>
      <c r="Z21" s="2"/>
    </row>
    <row r="22" ht="15.75" customHeight="1">
      <c r="A22" s="1" t="s">
        <v>1050</v>
      </c>
      <c r="B22" s="1" t="s">
        <v>1051</v>
      </c>
      <c r="C22" s="1" t="s">
        <v>1052</v>
      </c>
      <c r="D22" s="1" t="s">
        <v>1053</v>
      </c>
      <c r="E22" s="1" t="s">
        <v>1054</v>
      </c>
      <c r="F22" s="1" t="s">
        <v>1055</v>
      </c>
      <c r="G22" s="1" t="s">
        <v>1056</v>
      </c>
      <c r="H22" s="1" t="s">
        <v>1057</v>
      </c>
      <c r="I22" s="1" t="s">
        <v>1058</v>
      </c>
      <c r="J22" s="2"/>
      <c r="K22" s="2"/>
      <c r="L22" s="2"/>
      <c r="M22" s="2"/>
      <c r="N22" s="2"/>
      <c r="O22" s="2"/>
      <c r="P22" s="2"/>
      <c r="Q22" s="2"/>
      <c r="R22" s="2"/>
      <c r="S22" s="2"/>
      <c r="T22" s="2"/>
      <c r="U22" s="2"/>
      <c r="V22" s="2"/>
      <c r="W22" s="2"/>
      <c r="X22" s="2"/>
      <c r="Y22" s="2"/>
      <c r="Z22" s="2"/>
    </row>
    <row r="23" ht="15.75" customHeight="1">
      <c r="A23" s="1" t="s">
        <v>142</v>
      </c>
      <c r="B23" s="1" t="s">
        <v>1059</v>
      </c>
      <c r="C23" s="1" t="s">
        <v>1060</v>
      </c>
      <c r="D23" s="1" t="s">
        <v>935</v>
      </c>
      <c r="E23" s="1" t="s">
        <v>1061</v>
      </c>
      <c r="F23" s="1" t="s">
        <v>1062</v>
      </c>
      <c r="G23" s="1" t="s">
        <v>935</v>
      </c>
      <c r="H23" s="1" t="s">
        <v>935</v>
      </c>
      <c r="I23" s="1" t="s">
        <v>935</v>
      </c>
      <c r="J23" s="2"/>
      <c r="K23" s="2"/>
      <c r="L23" s="2"/>
      <c r="M23" s="2"/>
      <c r="N23" s="2"/>
      <c r="O23" s="2"/>
      <c r="P23" s="2"/>
      <c r="Q23" s="2"/>
      <c r="R23" s="2"/>
      <c r="S23" s="2"/>
      <c r="T23" s="2"/>
      <c r="U23" s="2"/>
      <c r="V23" s="2"/>
      <c r="W23" s="2"/>
      <c r="X23" s="2"/>
      <c r="Y23" s="2"/>
      <c r="Z23" s="2"/>
    </row>
    <row r="24" ht="15.75" customHeight="1">
      <c r="A24" s="1" t="s">
        <v>1063</v>
      </c>
      <c r="B24" s="1" t="s">
        <v>1064</v>
      </c>
      <c r="C24" s="1" t="s">
        <v>1065</v>
      </c>
      <c r="D24" s="1" t="s">
        <v>1066</v>
      </c>
      <c r="E24" s="1" t="s">
        <v>1067</v>
      </c>
      <c r="F24" s="1" t="s">
        <v>1068</v>
      </c>
      <c r="G24" s="1" t="s">
        <v>1069</v>
      </c>
      <c r="H24" s="1" t="s">
        <v>1069</v>
      </c>
      <c r="I24" s="1" t="s">
        <v>1069</v>
      </c>
      <c r="J24" s="2"/>
      <c r="K24" s="2"/>
      <c r="L24" s="2"/>
      <c r="M24" s="2"/>
      <c r="N24" s="2"/>
      <c r="O24" s="2"/>
      <c r="P24" s="2"/>
      <c r="Q24" s="2"/>
      <c r="R24" s="2"/>
      <c r="S24" s="2"/>
      <c r="T24" s="2"/>
      <c r="U24" s="2"/>
      <c r="V24" s="2"/>
      <c r="W24" s="2"/>
      <c r="X24" s="2"/>
      <c r="Y24" s="2"/>
      <c r="Z24" s="2"/>
    </row>
    <row r="25" ht="15.75" customHeight="1">
      <c r="A25" s="1" t="s">
        <v>1070</v>
      </c>
      <c r="B25" s="1" t="s">
        <v>1071</v>
      </c>
      <c r="C25" s="1" t="s">
        <v>1072</v>
      </c>
      <c r="D25" s="1" t="s">
        <v>1073</v>
      </c>
      <c r="E25" s="1" t="s">
        <v>1074</v>
      </c>
      <c r="F25" s="1" t="s">
        <v>1075</v>
      </c>
      <c r="G25" s="1" t="s">
        <v>1076</v>
      </c>
      <c r="H25" s="1" t="s">
        <v>935</v>
      </c>
      <c r="I25" s="1" t="s">
        <v>935</v>
      </c>
      <c r="J25" s="2"/>
      <c r="K25" s="2"/>
      <c r="L25" s="2"/>
      <c r="M25" s="2"/>
      <c r="N25" s="2"/>
      <c r="O25" s="2"/>
      <c r="P25" s="2"/>
      <c r="Q25" s="2"/>
      <c r="R25" s="2"/>
      <c r="S25" s="2"/>
      <c r="T25" s="2"/>
      <c r="U25" s="2"/>
      <c r="V25" s="2"/>
      <c r="W25" s="2"/>
      <c r="X25" s="2"/>
      <c r="Y25" s="2"/>
      <c r="Z25" s="2"/>
    </row>
    <row r="26" ht="15.75" customHeight="1">
      <c r="A26" s="1" t="s">
        <v>1077</v>
      </c>
      <c r="B26" s="1" t="s">
        <v>1078</v>
      </c>
      <c r="C26" s="1" t="s">
        <v>1079</v>
      </c>
      <c r="D26" s="1" t="s">
        <v>1080</v>
      </c>
      <c r="E26" s="1" t="s">
        <v>1081</v>
      </c>
      <c r="F26" s="1" t="s">
        <v>1082</v>
      </c>
      <c r="G26" s="1" t="s">
        <v>935</v>
      </c>
      <c r="H26" s="1" t="s">
        <v>935</v>
      </c>
      <c r="I26" s="1" t="s">
        <v>935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1083</v>
      </c>
      <c r="B2" s="1" t="s">
        <v>1084</v>
      </c>
      <c r="C2" s="2"/>
      <c r="D2" s="2"/>
      <c r="E2" s="2"/>
      <c r="F2" s="2"/>
      <c r="G2" s="2"/>
      <c r="H2" s="2"/>
      <c r="I2" s="2"/>
      <c r="J2" s="2"/>
      <c r="K2" s="2"/>
      <c r="L2" s="2"/>
      <c r="M2" s="2"/>
      <c r="N2" s="2"/>
      <c r="O2" s="2"/>
      <c r="P2" s="2"/>
      <c r="Q2" s="2"/>
      <c r="R2" s="2"/>
      <c r="S2" s="2"/>
      <c r="T2" s="2"/>
      <c r="U2" s="2"/>
      <c r="V2" s="2"/>
      <c r="W2" s="2"/>
      <c r="X2" s="2"/>
      <c r="Y2" s="2"/>
      <c r="Z2" s="2"/>
    </row>
    <row r="3">
      <c r="A3" s="3" t="s">
        <v>1085</v>
      </c>
      <c r="B3" s="1" t="s">
        <v>1086</v>
      </c>
      <c r="C3" s="2"/>
      <c r="D3" s="2"/>
      <c r="E3" s="2"/>
      <c r="F3" s="2"/>
      <c r="G3" s="2"/>
      <c r="H3" s="2"/>
      <c r="I3" s="2"/>
      <c r="J3" s="2"/>
      <c r="K3" s="2"/>
      <c r="L3" s="2"/>
      <c r="M3" s="2"/>
      <c r="N3" s="2"/>
      <c r="O3" s="2"/>
      <c r="P3" s="2"/>
      <c r="Q3" s="2"/>
      <c r="R3" s="2"/>
      <c r="S3" s="2"/>
      <c r="T3" s="2"/>
      <c r="U3" s="2"/>
      <c r="V3" s="2"/>
      <c r="W3" s="2"/>
      <c r="X3" s="2"/>
      <c r="Y3" s="2"/>
      <c r="Z3" s="2"/>
    </row>
    <row r="4">
      <c r="A4" s="3" t="s">
        <v>1087</v>
      </c>
      <c r="B4" s="1" t="s">
        <v>1088</v>
      </c>
      <c r="C4" s="2"/>
      <c r="D4" s="2"/>
      <c r="E4" s="2"/>
      <c r="F4" s="2"/>
      <c r="G4" s="2"/>
      <c r="H4" s="2"/>
      <c r="I4" s="2"/>
      <c r="J4" s="2"/>
      <c r="K4" s="2"/>
      <c r="L4" s="2"/>
      <c r="M4" s="2"/>
      <c r="N4" s="2"/>
      <c r="O4" s="2"/>
      <c r="P4" s="2"/>
      <c r="Q4" s="2"/>
      <c r="R4" s="2"/>
      <c r="S4" s="2"/>
      <c r="T4" s="2"/>
      <c r="U4" s="2"/>
      <c r="V4" s="2"/>
      <c r="W4" s="2"/>
      <c r="X4" s="2"/>
      <c r="Y4" s="2"/>
      <c r="Z4" s="2"/>
    </row>
    <row r="5">
      <c r="A5" s="3" t="s">
        <v>1089</v>
      </c>
      <c r="B5" s="1" t="s">
        <v>1090</v>
      </c>
      <c r="C5" s="2"/>
      <c r="D5" s="2"/>
      <c r="E5" s="2"/>
      <c r="F5" s="2"/>
      <c r="G5" s="2"/>
      <c r="H5" s="2"/>
      <c r="I5" s="2"/>
      <c r="J5" s="2"/>
      <c r="K5" s="2"/>
      <c r="L5" s="2"/>
      <c r="M5" s="2"/>
      <c r="N5" s="2"/>
      <c r="O5" s="2"/>
      <c r="P5" s="2"/>
      <c r="Q5" s="2"/>
      <c r="R5" s="2"/>
      <c r="S5" s="2"/>
      <c r="T5" s="2"/>
      <c r="U5" s="2"/>
      <c r="V5" s="2"/>
      <c r="W5" s="2"/>
      <c r="X5" s="2"/>
      <c r="Y5" s="2"/>
      <c r="Z5" s="2"/>
    </row>
    <row r="6">
      <c r="A6" s="3" t="s">
        <v>1091</v>
      </c>
      <c r="B6" s="1" t="s">
        <v>12</v>
      </c>
      <c r="C6" s="2"/>
      <c r="D6" s="2"/>
      <c r="E6" s="2"/>
      <c r="F6" s="2"/>
      <c r="G6" s="2"/>
      <c r="H6" s="2"/>
      <c r="I6" s="2"/>
      <c r="J6" s="2"/>
      <c r="K6" s="2"/>
      <c r="L6" s="2"/>
      <c r="M6" s="2"/>
      <c r="N6" s="2"/>
      <c r="O6" s="2"/>
      <c r="P6" s="2"/>
      <c r="Q6" s="2"/>
      <c r="R6" s="2"/>
      <c r="S6" s="2"/>
      <c r="T6" s="2"/>
      <c r="U6" s="2"/>
      <c r="V6" s="2"/>
      <c r="W6" s="2"/>
      <c r="X6" s="2"/>
      <c r="Y6" s="2"/>
      <c r="Z6" s="2"/>
    </row>
    <row r="7">
      <c r="A7" s="3" t="s">
        <v>1092</v>
      </c>
      <c r="B7" s="1" t="s">
        <v>1093</v>
      </c>
      <c r="C7" s="2"/>
      <c r="D7" s="2"/>
      <c r="E7" s="2"/>
      <c r="F7" s="2"/>
      <c r="G7" s="2"/>
      <c r="H7" s="2"/>
      <c r="I7" s="2"/>
      <c r="J7" s="2"/>
      <c r="K7" s="2"/>
      <c r="L7" s="2"/>
      <c r="M7" s="2"/>
      <c r="N7" s="2"/>
      <c r="O7" s="2"/>
      <c r="P7" s="2"/>
      <c r="Q7" s="2"/>
      <c r="R7" s="2"/>
      <c r="S7" s="2"/>
      <c r="T7" s="2"/>
      <c r="U7" s="2"/>
      <c r="V7" s="2"/>
      <c r="W7" s="2"/>
      <c r="X7" s="2"/>
      <c r="Y7" s="2"/>
      <c r="Z7" s="2"/>
    </row>
    <row r="8">
      <c r="A8" s="3" t="s">
        <v>1094</v>
      </c>
      <c r="B8" s="4" t="s">
        <v>1095</v>
      </c>
      <c r="C8" s="2"/>
      <c r="D8" s="2"/>
      <c r="E8" s="2"/>
      <c r="F8" s="2"/>
      <c r="G8" s="2"/>
      <c r="H8" s="2"/>
      <c r="I8" s="2"/>
      <c r="J8" s="2"/>
      <c r="K8" s="2"/>
      <c r="L8" s="2"/>
      <c r="M8" s="2"/>
      <c r="N8" s="2"/>
      <c r="O8" s="2"/>
      <c r="P8" s="2"/>
      <c r="Q8" s="2"/>
      <c r="R8" s="2"/>
      <c r="S8" s="2"/>
      <c r="T8" s="2"/>
      <c r="U8" s="2"/>
      <c r="V8" s="2"/>
      <c r="W8" s="2"/>
      <c r="X8" s="2"/>
      <c r="Y8" s="2"/>
      <c r="Z8" s="2"/>
    </row>
    <row r="9">
      <c r="A9" s="3" t="s">
        <v>1096</v>
      </c>
      <c r="B9" s="1" t="s">
        <v>1097</v>
      </c>
      <c r="C9" s="2"/>
      <c r="D9" s="2"/>
      <c r="E9" s="2"/>
      <c r="F9" s="2"/>
      <c r="G9" s="2"/>
      <c r="H9" s="2"/>
      <c r="I9" s="2"/>
      <c r="J9" s="2"/>
      <c r="K9" s="2"/>
      <c r="L9" s="2"/>
      <c r="M9" s="2"/>
      <c r="N9" s="2"/>
      <c r="O9" s="2"/>
      <c r="P9" s="2"/>
      <c r="Q9" s="2"/>
      <c r="R9" s="2"/>
      <c r="S9" s="2"/>
      <c r="T9" s="2"/>
      <c r="U9" s="2"/>
      <c r="V9" s="2"/>
      <c r="W9" s="2"/>
      <c r="X9" s="2"/>
      <c r="Y9" s="2"/>
      <c r="Z9" s="2"/>
    </row>
    <row r="10">
      <c r="A10" s="3" t="s">
        <v>1098</v>
      </c>
      <c r="B10" s="1" t="s">
        <v>1099</v>
      </c>
      <c r="C10" s="2"/>
      <c r="D10" s="2"/>
      <c r="E10" s="2"/>
      <c r="F10" s="2"/>
      <c r="G10" s="2"/>
      <c r="H10" s="2"/>
      <c r="I10" s="2"/>
      <c r="J10" s="2"/>
      <c r="K10" s="2"/>
      <c r="L10" s="2"/>
      <c r="M10" s="2"/>
      <c r="N10" s="2"/>
      <c r="O10" s="2"/>
      <c r="P10" s="2"/>
      <c r="Q10" s="2"/>
      <c r="R10" s="2"/>
      <c r="S10" s="2"/>
      <c r="T10" s="2"/>
      <c r="U10" s="2"/>
      <c r="V10" s="2"/>
      <c r="W10" s="2"/>
      <c r="X10" s="2"/>
      <c r="Y10" s="2"/>
      <c r="Z10" s="2"/>
    </row>
    <row r="11">
      <c r="A11" s="3" t="s">
        <v>1100</v>
      </c>
      <c r="B11" s="1" t="s">
        <v>1097</v>
      </c>
      <c r="C11" s="2"/>
      <c r="D11" s="2"/>
      <c r="E11" s="2"/>
      <c r="F11" s="2"/>
      <c r="G11" s="2"/>
      <c r="H11" s="2"/>
      <c r="I11" s="2"/>
      <c r="J11" s="2"/>
      <c r="K11" s="2"/>
      <c r="L11" s="2"/>
      <c r="M11" s="2"/>
      <c r="N11" s="2"/>
      <c r="O11" s="2"/>
      <c r="P11" s="2"/>
      <c r="Q11" s="2"/>
      <c r="R11" s="2"/>
      <c r="S11" s="2"/>
      <c r="T11" s="2"/>
      <c r="U11" s="2"/>
      <c r="V11" s="2"/>
      <c r="W11" s="2"/>
      <c r="X11" s="2"/>
      <c r="Y11" s="2"/>
      <c r="Z11" s="2"/>
    </row>
    <row r="12">
      <c r="A12" s="3" t="s">
        <v>1101</v>
      </c>
      <c r="B12" s="1" t="s">
        <v>1102</v>
      </c>
      <c r="C12" s="2"/>
      <c r="D12" s="2"/>
      <c r="E12" s="2"/>
      <c r="F12" s="2"/>
      <c r="G12" s="2"/>
      <c r="H12" s="2"/>
      <c r="I12" s="2"/>
      <c r="J12" s="2"/>
      <c r="K12" s="2"/>
      <c r="L12" s="2"/>
      <c r="M12" s="2"/>
      <c r="N12" s="2"/>
      <c r="O12" s="2"/>
      <c r="P12" s="2"/>
      <c r="Q12" s="2"/>
      <c r="R12" s="2"/>
      <c r="S12" s="2"/>
      <c r="T12" s="2"/>
      <c r="U12" s="2"/>
      <c r="V12" s="2"/>
      <c r="W12" s="2"/>
      <c r="X12" s="2"/>
      <c r="Y12" s="2"/>
      <c r="Z12" s="2"/>
    </row>
    <row r="13">
      <c r="A13" s="3" t="s">
        <v>1103</v>
      </c>
      <c r="B13" s="1" t="s">
        <v>1104</v>
      </c>
      <c r="C13" s="2"/>
      <c r="D13" s="2"/>
      <c r="E13" s="2"/>
      <c r="F13" s="2"/>
      <c r="G13" s="2"/>
      <c r="H13" s="2"/>
      <c r="I13" s="2"/>
      <c r="J13" s="2"/>
      <c r="K13" s="2"/>
      <c r="L13" s="2"/>
      <c r="M13" s="2"/>
      <c r="N13" s="2"/>
      <c r="O13" s="2"/>
      <c r="P13" s="2"/>
      <c r="Q13" s="2"/>
      <c r="R13" s="2"/>
      <c r="S13" s="2"/>
      <c r="T13" s="2"/>
      <c r="U13" s="2"/>
      <c r="V13" s="2"/>
      <c r="W13" s="2"/>
      <c r="X13" s="2"/>
      <c r="Y13" s="2"/>
      <c r="Z13" s="2"/>
    </row>
    <row r="14">
      <c r="A14" s="3" t="s">
        <v>1105</v>
      </c>
      <c r="B14" s="1" t="s">
        <v>1102</v>
      </c>
      <c r="C14" s="2"/>
      <c r="D14" s="2"/>
      <c r="E14" s="2"/>
      <c r="F14" s="2"/>
      <c r="G14" s="2"/>
      <c r="H14" s="2"/>
      <c r="I14" s="2"/>
      <c r="J14" s="2"/>
      <c r="K14" s="2"/>
      <c r="L14" s="2"/>
      <c r="M14" s="2"/>
      <c r="N14" s="2"/>
      <c r="O14" s="2"/>
      <c r="P14" s="2"/>
      <c r="Q14" s="2"/>
      <c r="R14" s="2"/>
      <c r="S14" s="2"/>
      <c r="T14" s="2"/>
      <c r="U14" s="2"/>
      <c r="V14" s="2"/>
      <c r="W14" s="2"/>
      <c r="X14" s="2"/>
      <c r="Y14" s="2"/>
      <c r="Z14" s="2"/>
    </row>
    <row r="15">
      <c r="A15" s="3" t="s">
        <v>1106</v>
      </c>
      <c r="B15" s="1" t="s">
        <v>1107</v>
      </c>
      <c r="C15" s="2"/>
      <c r="D15" s="2"/>
      <c r="E15" s="2"/>
      <c r="F15" s="2"/>
      <c r="G15" s="2"/>
      <c r="H15" s="2"/>
      <c r="I15" s="2"/>
      <c r="J15" s="2"/>
      <c r="K15" s="2"/>
      <c r="L15" s="2"/>
      <c r="M15" s="2"/>
      <c r="N15" s="2"/>
      <c r="O15" s="2"/>
      <c r="P15" s="2"/>
      <c r="Q15" s="2"/>
      <c r="R15" s="2"/>
      <c r="S15" s="2"/>
      <c r="T15" s="2"/>
      <c r="U15" s="2"/>
      <c r="V15" s="2"/>
      <c r="W15" s="2"/>
      <c r="X15" s="2"/>
      <c r="Y15" s="2"/>
      <c r="Z15" s="2"/>
    </row>
    <row r="16">
      <c r="A16" s="3" t="s">
        <v>1108</v>
      </c>
      <c r="B16" s="1" t="s">
        <v>1109</v>
      </c>
      <c r="C16" s="2"/>
      <c r="D16" s="2"/>
      <c r="E16" s="2"/>
      <c r="F16" s="2"/>
      <c r="G16" s="2"/>
      <c r="H16" s="2"/>
      <c r="I16" s="2"/>
      <c r="J16" s="2"/>
      <c r="K16" s="2"/>
      <c r="L16" s="2"/>
      <c r="M16" s="2"/>
      <c r="N16" s="2"/>
      <c r="O16" s="2"/>
      <c r="P16" s="2"/>
      <c r="Q16" s="2"/>
      <c r="R16" s="2"/>
      <c r="S16" s="2"/>
      <c r="T16" s="2"/>
      <c r="U16" s="2"/>
      <c r="V16" s="2"/>
      <c r="W16" s="2"/>
      <c r="X16" s="2"/>
      <c r="Y16" s="2"/>
      <c r="Z16" s="2"/>
    </row>
    <row r="17">
      <c r="A17" s="3" t="s">
        <v>1110</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1111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1112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1113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1117</v>
      </c>
      <c r="B24" s="4" t="s">
        <v>1118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1120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1121</v>
      </c>
      <c r="B27" s="1">
        <v>154.21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1122</v>
      </c>
      <c r="B28" s="1">
        <v>152.87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1123</v>
      </c>
      <c r="B29" s="1">
        <v>152.67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1124</v>
      </c>
      <c r="B30" s="1">
        <v>154.83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1125</v>
      </c>
      <c r="B31" s="1">
        <v>154.21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1126</v>
      </c>
      <c r="B32" s="1">
        <v>152.87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1127</v>
      </c>
      <c r="B33" s="1">
        <v>152.67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1128</v>
      </c>
      <c r="B34" s="1">
        <v>154.83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1129</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1130</v>
      </c>
      <c r="B36" s="1">
        <v>0.012999999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1131</v>
      </c>
      <c r="B37" s="1">
        <v>1.735776E9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1132</v>
      </c>
      <c r="B38" s="1">
        <v>0.1856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1133</v>
      </c>
      <c r="B39" s="1">
        <v>1.44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1134</v>
      </c>
      <c r="B40" s="1">
        <v>1.002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1135</v>
      </c>
      <c r="B41" s="1">
        <v>15.897939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1136</v>
      </c>
      <c r="B42" s="1">
        <v>13.23849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1137</v>
      </c>
      <c r="B43" s="1">
        <v>769667.0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1138</v>
      </c>
      <c r="B44" s="1">
        <v>769667.0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1139</v>
      </c>
      <c r="B45" s="1">
        <v>1231010.0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1140</v>
      </c>
      <c r="B46" s="1">
        <v>860920.0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1141</v>
      </c>
      <c r="B47" s="1">
        <v>860920.0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1143</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1144</v>
      </c>
      <c r="B50" s="1">
        <v>3.1582210048E10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1145</v>
      </c>
      <c r="B51" s="1">
        <v>104.24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1146</v>
      </c>
      <c r="B52" s="1">
        <v>171.38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1147</v>
      </c>
      <c r="B53" s="1">
        <v>2.4719954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1148</v>
      </c>
      <c r="B54" s="1">
        <v>159.008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1149</v>
      </c>
      <c r="B55" s="1">
        <v>131.2188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1150</v>
      </c>
      <c r="B56" s="1">
        <v>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1151</v>
      </c>
      <c r="B57" s="1">
        <v>0.011672394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1152</v>
      </c>
      <c r="B58" s="1" t="s">
        <v>1153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1154</v>
      </c>
      <c r="B59" s="1">
        <v>2.1710893056E10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1155</v>
      </c>
      <c r="B60" s="1">
        <v>0.16187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1156</v>
      </c>
      <c r="B61" s="1">
        <v>1.82205592E8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1157</v>
      </c>
      <c r="B62" s="1">
        <v>2.048E8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1158</v>
      </c>
      <c r="B63" s="1">
        <v>5187850.0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1159</v>
      </c>
      <c r="B64" s="1">
        <v>5957076.0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1160</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1161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1162</v>
      </c>
      <c r="B67" s="1">
        <v>0.0253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1163</v>
      </c>
      <c r="B68" s="1">
        <v>0.100109994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1164</v>
      </c>
      <c r="B69" s="1">
        <v>0.77469003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1165</v>
      </c>
      <c r="B70" s="1">
        <v>4.59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1166</v>
      </c>
      <c r="B71" s="1">
        <v>0.0286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1167</v>
      </c>
      <c r="B72" s="1">
        <v>2.048E8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1168</v>
      </c>
      <c r="B73" s="1">
        <v>54.083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1169</v>
      </c>
      <c r="B74" s="1">
        <v>2.8513582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1170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1171</v>
      </c>
      <c r="B76" s="1">
        <v>1.7591904E9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1173</v>
      </c>
      <c r="B78" s="1">
        <v>0.387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1174</v>
      </c>
      <c r="B79" s="1">
        <v>2.059000064E9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1175</v>
      </c>
      <c r="B80" s="1">
        <v>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1176</v>
      </c>
      <c r="B81" s="1">
        <v>11.14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1177</v>
      </c>
      <c r="B82" s="1" t="s">
        <v>1178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1179</v>
      </c>
      <c r="B83" s="1">
        <v>1.6322688E9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1180</v>
      </c>
      <c r="B84" s="1">
        <v>1.699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1181</v>
      </c>
      <c r="B85" s="1">
        <v>0.41075838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1183</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1184</v>
      </c>
      <c r="B88" s="1">
        <v>1.735776E9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1185</v>
      </c>
      <c r="B89" s="1" t="s">
        <v>1186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1187</v>
      </c>
      <c r="B90" s="1" t="s">
        <v>1188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1191</v>
      </c>
      <c r="B93" s="1" t="s">
        <v>1192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1193</v>
      </c>
      <c r="B94" s="1" t="s">
        <v>1192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1194</v>
      </c>
      <c r="B95" s="1">
        <v>4.259142E8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1195</v>
      </c>
      <c r="B96" s="1" t="s">
        <v>1196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1197</v>
      </c>
      <c r="B97" s="1" t="s">
        <v>1198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1199</v>
      </c>
      <c r="B98" s="1" t="s">
        <v>1200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1201</v>
      </c>
      <c r="B99" s="1" t="s">
        <v>1202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1204</v>
      </c>
      <c r="B101" s="1">
        <v>154.21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1205</v>
      </c>
      <c r="B102" s="1">
        <v>198.0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1206</v>
      </c>
      <c r="B103" s="1">
        <v>139.0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1207</v>
      </c>
      <c r="B104" s="1">
        <v>167.07143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1208</v>
      </c>
      <c r="B105" s="1">
        <v>169.5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1209</v>
      </c>
      <c r="B106" s="1">
        <v>2.3125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1210</v>
      </c>
      <c r="B107" s="1" t="s">
        <v>1211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1212</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1213</v>
      </c>
      <c r="B109" s="1">
        <v>1.4849999872E10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1214</v>
      </c>
      <c r="B110" s="1">
        <v>73.045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1215</v>
      </c>
      <c r="B111" s="1">
        <v>5.137999872E9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1216</v>
      </c>
      <c r="B112" s="1">
        <v>1.2775999488E10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1217</v>
      </c>
      <c r="B113" s="1">
        <v>45.916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1218</v>
      </c>
      <c r="B114" s="1">
        <v>61.69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1219</v>
      </c>
      <c r="B115" s="1">
        <v>0.19348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1220</v>
      </c>
      <c r="B116" s="1">
        <v>1.1932000256E10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1221</v>
      </c>
      <c r="B117" s="1">
        <v>0.417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1222</v>
      </c>
      <c r="B118" s="1">
        <v>0.132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1223</v>
      </c>
      <c r="B119" s="1">
        <v>0.93394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1224</v>
      </c>
      <c r="B120" s="1">
        <v>0.225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1225</v>
      </c>
      <c r="B121" s="1" t="s">
        <v>1153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1226</v>
      </c>
      <c r="B122" s="1">
        <v>1.8599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1227</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141</v>
      </c>
      <c r="B4" s="1">
        <v>-4080.0</v>
      </c>
      <c r="C4" s="1">
        <v>-4700.0</v>
      </c>
      <c r="D4" s="1">
        <v>-4520.0</v>
      </c>
      <c r="E4" s="1">
        <v>-4110.0</v>
      </c>
      <c r="F4" s="1">
        <v>-4330.0</v>
      </c>
      <c r="G4" s="1">
        <v>-7070.0</v>
      </c>
      <c r="H4" s="1">
        <v>-16030.0</v>
      </c>
      <c r="I4" s="1">
        <v>-11980.0</v>
      </c>
      <c r="J4" s="1">
        <v>-9880.0</v>
      </c>
      <c r="K4" s="1">
        <v>-11860.0</v>
      </c>
      <c r="L4" s="2"/>
      <c r="M4" s="2"/>
      <c r="N4" s="2"/>
      <c r="O4" s="2"/>
      <c r="P4" s="2"/>
      <c r="Q4" s="2"/>
      <c r="R4" s="2"/>
      <c r="S4" s="2"/>
      <c r="T4" s="2"/>
      <c r="U4" s="2"/>
      <c r="V4" s="2"/>
      <c r="W4" s="2"/>
      <c r="X4" s="2"/>
      <c r="Y4" s="2"/>
      <c r="Z4" s="2"/>
    </row>
    <row r="5">
      <c r="A5" s="3" t="s">
        <v>1228</v>
      </c>
      <c r="B5" s="1">
        <v>219.0</v>
      </c>
      <c r="C5" s="1">
        <v>217.0</v>
      </c>
      <c r="D5" s="1">
        <v>220.0</v>
      </c>
      <c r="E5" s="1">
        <v>223.0</v>
      </c>
      <c r="F5" s="1">
        <v>216.0</v>
      </c>
      <c r="G5" s="1">
        <v>210.0</v>
      </c>
      <c r="H5" s="1">
        <v>211.0</v>
      </c>
      <c r="I5" s="1">
        <v>215.0</v>
      </c>
      <c r="J5" s="1">
        <v>217.0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1229</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1230</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1231</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1232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-11860.0</v>
      </c>
      <c r="M11" s="2"/>
      <c r="N11" s="2"/>
      <c r="O11" s="2"/>
      <c r="P11" s="2"/>
      <c r="Q11" s="2"/>
      <c r="R11" s="2"/>
      <c r="S11" s="2"/>
      <c r="T11" s="2"/>
      <c r="U11" s="2"/>
      <c r="V11" s="2"/>
      <c r="W11" s="2"/>
      <c r="X11" s="2"/>
      <c r="Y11" s="2"/>
      <c r="Z11" s="2"/>
    </row>
    <row r="12">
      <c r="A12" s="2"/>
      <c r="B12" s="2"/>
      <c r="C12" s="2"/>
      <c r="D12" s="2"/>
      <c r="E12" s="2"/>
      <c r="F12" s="2"/>
      <c r="G12" s="2"/>
      <c r="H12" s="2"/>
      <c r="I12" s="2"/>
      <c r="J12" s="2"/>
      <c r="K12" s="1" t="s">
        <v>1233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1234</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481.0</v>
      </c>
      <c r="C3" s="5">
        <v>506.0</v>
      </c>
      <c r="D3" s="5">
        <v>639.0</v>
      </c>
      <c r="E3" s="5">
        <v>851.0</v>
      </c>
      <c r="F3" s="5">
        <v>1030.0</v>
      </c>
      <c r="G3" s="5">
        <v>818.0</v>
      </c>
      <c r="H3" s="5">
        <v>1400.0</v>
      </c>
      <c r="I3" s="5">
        <v>1510.0</v>
      </c>
      <c r="J3" s="5">
        <v>1740.0</v>
      </c>
      <c r="K3" s="5">
        <v>2070.0</v>
      </c>
      <c r="L3" s="1">
        <f>IF(K3*FORECAST(L2,B3:K3,B2:K2)&gt;0,FORECAST(L2,B3:K3,B2:K2),K3)*$X$1</f>
        <v>2062.133333</v>
      </c>
      <c r="M3" s="1">
        <f>IF(L3*FORECAST(M2,B3:L3,B2:L2)&gt;0,FORECAST(M2,B3:L3,B2:L2),L3)*$X$1</f>
        <v>2236.248485</v>
      </c>
      <c r="N3" s="1">
        <f>IF(M3*FORECAST(N2,B3:M3,B2:M2)&gt;0,FORECAST(N2,B3:M3,B2:M2),M3)*$X$1</f>
        <v>2410.363636</v>
      </c>
      <c r="O3" s="1">
        <f>IF(N3*FORECAST(O2,B3:N3,B2:N2)&gt;0,FORECAST(O2,B3:N3,B2:N2),N3)*$X$1</f>
        <v>2584.478788</v>
      </c>
      <c r="P3" s="1">
        <f>IF(O3*FORECAST(P2,B3:O3,B2:O2)&gt;0,FORECAST(P2,B3:O3,B2:O2),O3)*$X$1</f>
        <v>2758.593939</v>
      </c>
      <c r="Q3" s="1">
        <f>IF(P3*FORECAST(Q2,B3:P3,B2:P2)&gt;0,FORECAST(Q2,B3:P3,B2:P2),P3)*$X$1</f>
        <v>2932.709091</v>
      </c>
      <c r="R3" s="1">
        <f>IF(Q3*FORECAST(R2,B3:Q3,B2:Q2)&gt;0,FORECAST(R2,B3:Q3,B2:Q2),Q3)*$X$1</f>
        <v>3106.824242</v>
      </c>
      <c r="S3" s="5">
        <f>IF(R3*FORECAST(S2,B3:R3,B2:R2)&gt;0,FORECAST(S2,B3:R3,B2:R2),R3)*$X$1</f>
        <v>3280.939394</v>
      </c>
      <c r="T3" s="5">
        <f>IF(S3*FORECAST(T2,B3:S3,B2:S2)&gt;0,FORECAST(T2,B3:S3,B2:S2),S3)*$X$1</f>
        <v>3455.054545</v>
      </c>
      <c r="U3" s="5">
        <f>IF(T3*FORECAST(U2,B3:T3,B2:T2)&gt;0,FORECAST(U2,B3:T3,B2:T2),T3)*$X$1</f>
        <v>3629.169697</v>
      </c>
      <c r="V3" s="5">
        <f>IF(U3*FORECAST(V2,B3:U3,B2:U2)&gt;0,FORECAST(V2,B3:U3,B2:U2),U3)*$X$1</f>
        <v>3803.284848</v>
      </c>
      <c r="W3" s="5">
        <f>IF(V3*FORECAST(W2,B3:V3,B2:V2)&gt;0,FORECAST(W2,B3:V3,B2:V2),V3)*$X$1</f>
        <v>3977.4</v>
      </c>
      <c r="X3" s="2"/>
      <c r="Y3" s="2"/>
      <c r="Z3" s="2"/>
    </row>
    <row r="4">
      <c r="A4" s="3" t="s">
        <v>141</v>
      </c>
      <c r="B4" s="1">
        <v>-4080.0</v>
      </c>
      <c r="C4" s="1">
        <v>-4700.0</v>
      </c>
      <c r="D4" s="1">
        <v>-4520.0</v>
      </c>
      <c r="E4" s="1">
        <v>-4110.0</v>
      </c>
      <c r="F4" s="1">
        <v>-4330.0</v>
      </c>
      <c r="G4" s="1">
        <v>-7070.0</v>
      </c>
      <c r="H4" s="1">
        <v>-16030.0</v>
      </c>
      <c r="I4" s="1">
        <v>-11980.0</v>
      </c>
      <c r="J4" s="1">
        <v>-9880.0</v>
      </c>
      <c r="K4" s="1">
        <v>-11860.0</v>
      </c>
      <c r="L4" s="2"/>
      <c r="M4" s="2"/>
      <c r="N4" s="2"/>
      <c r="O4" s="2"/>
      <c r="P4" s="2"/>
      <c r="Q4" s="2"/>
      <c r="R4" s="2"/>
      <c r="S4" s="2"/>
      <c r="T4" s="2"/>
      <c r="U4" s="2"/>
      <c r="V4" s="2"/>
      <c r="W4" s="2"/>
      <c r="X4" s="2"/>
      <c r="Y4" s="2"/>
      <c r="Z4" s="2"/>
    </row>
    <row r="5">
      <c r="A5" s="3" t="s">
        <v>1228</v>
      </c>
      <c r="B5" s="1">
        <v>219.0</v>
      </c>
      <c r="C5" s="1">
        <v>217.0</v>
      </c>
      <c r="D5" s="1">
        <v>220.0</v>
      </c>
      <c r="E5" s="1">
        <v>223.0</v>
      </c>
      <c r="F5" s="1">
        <v>216.0</v>
      </c>
      <c r="G5" s="1">
        <v>210.0</v>
      </c>
      <c r="H5" s="1">
        <v>211.0</v>
      </c>
      <c r="I5" s="1">
        <v>215.0</v>
      </c>
      <c r="J5" s="1">
        <v>217.0</v>
      </c>
      <c r="K5" s="1">
        <v>212.0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1229</v>
      </c>
      <c r="L7" s="1">
        <f>IF(W3*FORECAST(W2,B3:W3,B2:W2)&gt;0,FORECAST(W2,B3:W3,B2:W2),V3)*$X$1 * (1+0.02)/(0.0773-0.02)</f>
        <v>70801.88482</v>
      </c>
      <c r="M7" s="2"/>
      <c r="N7" s="2"/>
      <c r="O7" s="2"/>
      <c r="P7" s="2"/>
      <c r="Q7" s="2"/>
      <c r="R7" s="2"/>
      <c r="S7" s="2"/>
      <c r="T7" s="2"/>
      <c r="U7" s="2"/>
      <c r="V7" s="2"/>
      <c r="W7" s="2"/>
      <c r="X7" s="2"/>
      <c r="Y7" s="2"/>
      <c r="Z7" s="2"/>
    </row>
    <row r="8">
      <c r="A8" s="2"/>
      <c r="B8" s="2"/>
      <c r="C8" s="2"/>
      <c r="D8" s="2"/>
      <c r="E8" s="2"/>
      <c r="F8" s="2"/>
      <c r="G8" s="2"/>
      <c r="H8" s="2"/>
      <c r="I8" s="2"/>
      <c r="J8" s="2"/>
      <c r="K8" s="1" t="s">
        <v>1230</v>
      </c>
      <c r="L8" s="6">
        <f t="array" ref="L8">NPV(0.0773,M3:W3)</f>
        <v>21545.63597</v>
      </c>
      <c r="M8" s="2"/>
      <c r="N8" s="2"/>
      <c r="O8" s="2"/>
      <c r="P8" s="2"/>
      <c r="Q8" s="2"/>
      <c r="R8" s="2"/>
      <c r="S8" s="2"/>
      <c r="T8" s="2"/>
      <c r="U8" s="2"/>
      <c r="V8" s="2"/>
      <c r="W8" s="2"/>
      <c r="X8" s="2"/>
      <c r="Y8" s="2"/>
      <c r="Z8" s="2"/>
    </row>
    <row r="9">
      <c r="A9" s="2"/>
      <c r="B9" s="2"/>
      <c r="C9" s="2"/>
      <c r="D9" s="2"/>
      <c r="E9" s="2"/>
      <c r="F9" s="2"/>
      <c r="G9" s="2"/>
      <c r="H9" s="2"/>
      <c r="I9" s="2"/>
      <c r="J9" s="2"/>
      <c r="K9" s="1" t="s">
        <v>1231</v>
      </c>
      <c r="L9" s="6">
        <f t="array" ref="L9">NPV(0.0773,M16:W16)</f>
        <v>31213.43471</v>
      </c>
      <c r="M9" s="2"/>
      <c r="N9" s="2"/>
      <c r="O9" s="2"/>
      <c r="P9" s="2"/>
      <c r="Q9" s="2"/>
      <c r="R9" s="2"/>
      <c r="S9" s="2"/>
      <c r="T9" s="2"/>
      <c r="U9" s="2"/>
      <c r="V9" s="2"/>
      <c r="W9" s="2"/>
      <c r="X9" s="2"/>
      <c r="Y9" s="2"/>
      <c r="Z9" s="2"/>
    </row>
    <row r="10">
      <c r="A10" s="2"/>
      <c r="B10" s="2"/>
      <c r="C10" s="2"/>
      <c r="D10" s="2"/>
      <c r="E10" s="2"/>
      <c r="F10" s="2"/>
      <c r="G10" s="2"/>
      <c r="H10" s="2"/>
      <c r="I10" s="2"/>
      <c r="J10" s="2"/>
      <c r="K10" s="1" t="s">
        <v>1232</v>
      </c>
      <c r="L10" s="6">
        <f>L8 + L9</f>
        <v>52759.07069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-11860.0</v>
      </c>
      <c r="M11" s="2"/>
      <c r="N11" s="2"/>
      <c r="O11" s="2"/>
      <c r="P11" s="2"/>
      <c r="Q11" s="2"/>
      <c r="R11" s="2"/>
      <c r="S11" s="2"/>
      <c r="T11" s="2"/>
      <c r="U11" s="2"/>
      <c r="V11" s="2"/>
      <c r="W11" s="2"/>
      <c r="X11" s="2"/>
      <c r="Y11" s="2"/>
      <c r="Z11" s="2"/>
    </row>
    <row r="12">
      <c r="A12" s="2"/>
      <c r="B12" s="2"/>
      <c r="C12" s="2"/>
      <c r="D12" s="2"/>
      <c r="E12" s="2"/>
      <c r="F12" s="2"/>
      <c r="G12" s="2"/>
      <c r="H12" s="2"/>
      <c r="I12" s="2"/>
      <c r="J12" s="2"/>
      <c r="K12" s="1" t="s">
        <v>1233</v>
      </c>
      <c r="L12" s="6">
        <f>L10 - L11</f>
        <v>64619.07069</v>
      </c>
      <c r="M12" s="2"/>
      <c r="N12" s="2"/>
      <c r="O12" s="2"/>
      <c r="P12" s="2"/>
      <c r="Q12" s="2"/>
      <c r="R12" s="2"/>
      <c r="S12" s="2"/>
      <c r="T12" s="2"/>
      <c r="U12" s="2"/>
      <c r="V12" s="2"/>
      <c r="W12" s="2"/>
      <c r="X12" s="2"/>
      <c r="Y12" s="2"/>
      <c r="Z12" s="2"/>
    </row>
    <row r="13">
      <c r="A13" s="2"/>
      <c r="B13" s="2"/>
      <c r="C13" s="2"/>
      <c r="D13" s="2"/>
      <c r="E13" s="2"/>
      <c r="F13" s="2"/>
      <c r="G13" s="2"/>
      <c r="H13" s="2"/>
      <c r="I13" s="2"/>
      <c r="J13" s="2"/>
      <c r="K13" s="1" t="s">
        <v>1234</v>
      </c>
      <c r="L13" s="1">
        <v>212.0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304.8069372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70801.88482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