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<sst xmlns="http://schemas.openxmlformats.org/spreadsheetml/2006/main" count="1685" uniqueCount="1394">
  <si>
    <t>ticker</t>
  </si>
  <si>
    <t>RGLS</t>
  </si>
  <si>
    <t>nombre</t>
  </si>
  <si>
    <t>REGULUS THERAPEUTICS INC</t>
  </si>
  <si>
    <t>empresa</t>
  </si>
  <si>
    <t>Biotechnology &amp; Medical Research</t>
  </si>
  <si>
    <t>Open</t>
  </si>
  <si>
    <t>Target Price</t>
  </si>
  <si>
    <t>Upside</t>
  </si>
  <si>
    <t>-122.06%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</si>
  <si>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</si>
  <si>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</si>
  <si>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</si>
  <si>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</si>
  <si>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</si>
  <si>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</si>
  <si>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</si>
  <si>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</si>
  <si>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19.30%</t>
  </si>
  <si>
    <t>Total Assets Growth</t>
  </si>
  <si>
    <t>21.28%</t>
  </si>
  <si>
    <t>Net Property, Plant and Equipment Growth</t>
  </si>
  <si>
    <t>-40.00%</t>
  </si>
  <si>
    <t>EBITDA Growth</t>
  </si>
  <si>
    <t>77.14%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</si>
  <si>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</si>
  <si>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</si>
  <si>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</si>
  <si>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</si>
  <si>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</si>
  <si>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</si>
  <si>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</si>
  <si>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</si>
  <si>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</si>
  <si>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</si>
  <si>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</si>
  <si>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</si>
  <si>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</si>
  <si>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</si>
  <si>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</si>
  <si>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</si>
  <si>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</si>
  <si>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</si>
  <si>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</si>
  <si>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</si>
  <si>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</si>
  <si>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</si>
  <si>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</si>
  <si>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</si>
  <si>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</si>
  <si>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</si>
  <si>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</si>
  <si>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</si>
  <si>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</si>
  <si>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</si>
  <si>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</si>
  <si>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</si>
  <si>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</si>
  <si>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</si>
  <si>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</si>
  <si>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</si>
  <si>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</si>
  <si>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</si>
  <si>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</si>
  <si>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</si>
  <si>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</si>
  <si>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</si>
  <si>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</si>
  <si>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</si>
  <si>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</si>
  <si>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</si>
  <si>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</si>
  <si>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</si>
  <si>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</si>
  <si>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</si>
  <si>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</si>
  <si>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</si>
  <si>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</si>
  <si>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</si>
  <si>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</si>
  <si>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</si>
  <si>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</si>
  <si>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</si>
  <si>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</si>
  <si>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</si>
  <si>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</si>
  <si>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</si>
  <si>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</si>
  <si>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</si>
  <si>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</si>
  <si>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</si>
  <si>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</si>
  <si>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</si>
  <si>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</si>
  <si>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</si>
  <si>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</si>
  <si>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</si>
  <si>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</si>
  <si>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</si>
  <si>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</si>
  <si>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</si>
  <si>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</si>
  <si>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323.67</t>
  </si>
  <si>
    <t>282.7</t>
  </si>
  <si>
    <t>127.14</t>
  </si>
  <si>
    <t>40.65</t>
  </si>
  <si>
    <t>-6.64</t>
  </si>
  <si>
    <t>9.52</t>
  </si>
  <si>
    <t>3.86</t>
  </si>
  <si>
    <t>3.76</t>
  </si>
  <si>
    <t>1.98</t>
  </si>
  <si>
    <t>1.05</t>
  </si>
  <si>
    <t>Tangible Book Value</t>
  </si>
  <si>
    <t>Tangible Book Value Per Share</t>
  </si>
  <si>
    <t>320.85</t>
  </si>
  <si>
    <t>280.23</t>
  </si>
  <si>
    <t>124.84</t>
  </si>
  <si>
    <t>39.76</t>
  </si>
  <si>
    <t>-7.21</t>
  </si>
  <si>
    <t>9.39</t>
  </si>
  <si>
    <t>3.84</t>
  </si>
  <si>
    <t>1.97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</si>
  <si>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</si>
  <si>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</si>
  <si>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</si>
  <si>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</si>
  <si>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</si>
  <si>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</si>
  <si>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</si>
  <si>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</si>
  <si>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</si>
  <si>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</si>
  <si>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</si>
  <si>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</si>
  <si>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</si>
  <si>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</si>
  <si>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</si>
  <si>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</si>
  <si>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</si>
  <si>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</si>
  <si>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EBT, Excl. Unusual Items</t>
  </si>
  <si>
    <t>Restructuring Charges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</si>
  <si>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</si>
  <si>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</si>
  <si>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</si>
  <si>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</si>
  <si>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</si>
  <si>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</si>
  <si>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</si>
  <si>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</si>
  <si>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</si>
  <si>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</si>
  <si>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-154.27</t>
  </si>
  <si>
    <t>-130.12</t>
  </si>
  <si>
    <t>-185.94</t>
  </si>
  <si>
    <t>-114.7</t>
  </si>
  <si>
    <t>-55.87</t>
  </si>
  <si>
    <t>-10.77</t>
  </si>
  <si>
    <t>-4.5</t>
  </si>
  <si>
    <t>-3.24</t>
  </si>
  <si>
    <t>-1.86</t>
  </si>
  <si>
    <t>-1.58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</si>
  <si>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</si>
  <si>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</si>
  <si>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</si>
  <si>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</si>
  <si>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</si>
  <si>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</si>
  <si>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-75.8</t>
  </si>
  <si>
    <t>-70.54</t>
  </si>
  <si>
    <t>-116.22</t>
  </si>
  <si>
    <t>-70.6</t>
  </si>
  <si>
    <t>-34.86</t>
  </si>
  <si>
    <t>-6.73</t>
  </si>
  <si>
    <t>-2.81</t>
  </si>
  <si>
    <t>-2.08</t>
  </si>
  <si>
    <t>-1.16</t>
  </si>
  <si>
    <t>-0.99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</si>
  <si>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</si>
  <si>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</si>
  <si>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</si>
  <si>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</si>
  <si>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</si>
  <si>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</si>
  <si>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</si>
  <si>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0.03</t>
  </si>
  <si>
    <t>0.27</t>
  </si>
  <si>
    <t>-0.13</t>
  </si>
  <si>
    <t>-0.01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</si>
  <si>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</si>
  <si>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</si>
  <si>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</si>
  <si>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</si>
  <si>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</si>
  <si>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</si>
  <si>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</si>
  <si>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</si>
  <si>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</si>
  <si>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</si>
  <si>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</si>
  <si>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</si>
  <si>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</si>
  <si>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</si>
  <si>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</si>
  <si>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</si>
  <si>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</si>
  <si>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</si>
  <si>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-19.06</t>
  </si>
  <si>
    <t>-19.66</t>
  </si>
  <si>
    <t>-42.14</t>
  </si>
  <si>
    <t>-48.22</t>
  </si>
  <si>
    <t>-55.26</t>
  </si>
  <si>
    <t>-30.06</t>
  </si>
  <si>
    <t>-22.2</t>
  </si>
  <si>
    <t>-32.78</t>
  </si>
  <si>
    <t>-30.65</t>
  </si>
  <si>
    <t>-50.2</t>
  </si>
  <si>
    <t>Return on Total Capital</t>
  </si>
  <si>
    <t>-21.58</t>
  </si>
  <si>
    <t>-21.99</t>
  </si>
  <si>
    <t>-50.95</t>
  </si>
  <si>
    <t>-65.72</t>
  </si>
  <si>
    <t>-88.81</t>
  </si>
  <si>
    <t>-45.27</t>
  </si>
  <si>
    <t>-26.44</t>
  </si>
  <si>
    <t>-37.07</t>
  </si>
  <si>
    <t>-34.32</t>
  </si>
  <si>
    <t>-60.28</t>
  </si>
  <si>
    <t>Return On Equity %</t>
  </si>
  <si>
    <t>-50.28</t>
  </si>
  <si>
    <t>-43.54</t>
  </si>
  <si>
    <t>-90.85</t>
  </si>
  <si>
    <t>-157.53</t>
  </si>
  <si>
    <t>-331.78</t>
  </si>
  <si>
    <t>-262.58</t>
  </si>
  <si>
    <t>-68.33</t>
  </si>
  <si>
    <t>-68.68</t>
  </si>
  <si>
    <t>-64.19</t>
  </si>
  <si>
    <t>-110.27</t>
  </si>
  <si>
    <t>Return on Common Equity</t>
  </si>
  <si>
    <t>-262.65</t>
  </si>
  <si>
    <t>-68.34</t>
  </si>
  <si>
    <t>-64.2</t>
  </si>
  <si>
    <t>-110.29</t>
  </si>
  <si>
    <t>Margin Analysis</t>
  </si>
  <si>
    <t>Gross Profit Margin %</t>
  </si>
  <si>
    <t>-435.22</t>
  </si>
  <si>
    <t>-165.36</t>
  </si>
  <si>
    <t>-80.75</t>
  </si>
  <si>
    <t>-53.38</t>
  </si>
  <si>
    <t>SG&amp;A Margin</t>
  </si>
  <si>
    <t>150.38</t>
  </si>
  <si>
    <t>71.44</t>
  </si>
  <si>
    <t>165.65</t>
  </si>
  <si>
    <t>88.09</t>
  </si>
  <si>
    <t>EBITDA Margin %</t>
  </si>
  <si>
    <t>-566.18</t>
  </si>
  <si>
    <t>-229.14</t>
  </si>
  <si>
    <t>-232.77</t>
  </si>
  <si>
    <t>-136.8</t>
  </si>
  <si>
    <t>EBITA Margin %</t>
  </si>
  <si>
    <t>-584.3</t>
  </si>
  <si>
    <t>-236.32</t>
  </si>
  <si>
    <t>-246.4</t>
  </si>
  <si>
    <t>-141.47</t>
  </si>
  <si>
    <t>EBIT Margin %</t>
  </si>
  <si>
    <t>-585.6</t>
  </si>
  <si>
    <t>-236.8</t>
  </si>
  <si>
    <t>Income From Continuing Operations Margin %</t>
  </si>
  <si>
    <t>-739.08</t>
  </si>
  <si>
    <t>-268.55</t>
  </si>
  <si>
    <t>-272.13</t>
  </si>
  <si>
    <t>-157.21</t>
  </si>
  <si>
    <t>Net Income Margin %</t>
  </si>
  <si>
    <t>Net Avail. For Common Margin %</t>
  </si>
  <si>
    <t>Normalized Net Income Margin</t>
  </si>
  <si>
    <t>-363.16</t>
  </si>
  <si>
    <t>-145.58</t>
  </si>
  <si>
    <t>-170.07</t>
  </si>
  <si>
    <t>-98.25</t>
  </si>
  <si>
    <t>Levered Free Cash Flow Margin</t>
  </si>
  <si>
    <t>-278.8</t>
  </si>
  <si>
    <t>-141.52</t>
  </si>
  <si>
    <t>-198.35</t>
  </si>
  <si>
    <t>-61.31</t>
  </si>
  <si>
    <t>Unlevered Free Cash Flow Margin</t>
  </si>
  <si>
    <t>-278.48</t>
  </si>
  <si>
    <t>-141.36</t>
  </si>
  <si>
    <t>-178.85</t>
  </si>
  <si>
    <t>-50.02</t>
  </si>
  <si>
    <t>Asset Turnover</t>
  </si>
  <si>
    <t>0.05</t>
  </si>
  <si>
    <t>0.13</t>
  </si>
  <si>
    <t>0.01</t>
  </si>
  <si>
    <t>0.2</t>
  </si>
  <si>
    <t>0.25</t>
  </si>
  <si>
    <t>Fixed Assets Turnover</t>
  </si>
  <si>
    <t>2.09</t>
  </si>
  <si>
    <t>4.63</t>
  </si>
  <si>
    <t>0.14</t>
  </si>
  <si>
    <t>1.49</t>
  </si>
  <si>
    <t>9.48</t>
  </si>
  <si>
    <t>Receivables Turnover (Average Receivables)</t>
  </si>
  <si>
    <t>43.45</t>
  </si>
  <si>
    <t>4.03</t>
  </si>
  <si>
    <t>0.07</t>
  </si>
  <si>
    <t>0.36</t>
  </si>
  <si>
    <t>11.71</t>
  </si>
  <si>
    <t>12.17</t>
  </si>
  <si>
    <t>Inventory Turnover (Average Inventory)</t>
  </si>
  <si>
    <t>4.24</t>
  </si>
  <si>
    <t>5.63</t>
  </si>
  <si>
    <t>6.12</t>
  </si>
  <si>
    <t>7.03</t>
  </si>
  <si>
    <t>Short Term Liquidity</t>
  </si>
  <si>
    <t>Current Ratio</t>
  </si>
  <si>
    <t>4.69</t>
  </si>
  <si>
    <t>10.63</t>
  </si>
  <si>
    <t>6.34</t>
  </si>
  <si>
    <t>2.05</t>
  </si>
  <si>
    <t>0.72</t>
  </si>
  <si>
    <t>1.87</t>
  </si>
  <si>
    <t>3.17</t>
  </si>
  <si>
    <t>12.48</t>
  </si>
  <si>
    <t>3.78</t>
  </si>
  <si>
    <t>3.31</t>
  </si>
  <si>
    <t>Quick Ratio</t>
  </si>
  <si>
    <t>4.55</t>
  </si>
  <si>
    <t>9.82</t>
  </si>
  <si>
    <t>1.85</t>
  </si>
  <si>
    <t>0.52</t>
  </si>
  <si>
    <t>1.63</t>
  </si>
  <si>
    <t>2.73</t>
  </si>
  <si>
    <t>11.55</t>
  </si>
  <si>
    <t>3.36</t>
  </si>
  <si>
    <t>2.79</t>
  </si>
  <si>
    <t>Operating Cash Flow to Current Liabilities</t>
  </si>
  <si>
    <t>-1.12</t>
  </si>
  <si>
    <t>-3.95</t>
  </si>
  <si>
    <t>-4.12</t>
  </si>
  <si>
    <t>-1.8</t>
  </si>
  <si>
    <t>-1.62</t>
  </si>
  <si>
    <t>-0.92</t>
  </si>
  <si>
    <t>-1.08</t>
  </si>
  <si>
    <t>-4.62</t>
  </si>
  <si>
    <t>-2.19</t>
  </si>
  <si>
    <t>-3.15</t>
  </si>
  <si>
    <t>Days Sales Outstanding (Average Receivables)</t>
  </si>
  <si>
    <t>8.4</t>
  </si>
  <si>
    <t>90.51</t>
  </si>
  <si>
    <t>31.17</t>
  </si>
  <si>
    <t>30.07</t>
  </si>
  <si>
    <t>Days Outstanding Inventory (Average Inventory)</t>
  </si>
  <si>
    <t>86.31</t>
  </si>
  <si>
    <t>64.86</t>
  </si>
  <si>
    <t>59.68</t>
  </si>
  <si>
    <t>51.94</t>
  </si>
  <si>
    <t>Average Days Payable Outstanding</t>
  </si>
  <si>
    <t>14.94</t>
  </si>
  <si>
    <t>16.25</t>
  </si>
  <si>
    <t>24.35</t>
  </si>
  <si>
    <t>38.72</t>
  </si>
  <si>
    <t>40.09</t>
  </si>
  <si>
    <t>44.85</t>
  </si>
  <si>
    <t>23.05</t>
  </si>
  <si>
    <t>8.56</t>
  </si>
  <si>
    <t>4.56</t>
  </si>
  <si>
    <t>3.27</t>
  </si>
  <si>
    <t>Cash Conversion Cycle (Average Days)</t>
  </si>
  <si>
    <t>93.33</t>
  </si>
  <si>
    <t>Long Term Solvency</t>
  </si>
  <si>
    <t>Total Debt/Equity</t>
  </si>
  <si>
    <t>17.72</t>
  </si>
  <si>
    <t>35.31</t>
  </si>
  <si>
    <t>56.39</t>
  </si>
  <si>
    <t>-283.14</t>
  </si>
  <si>
    <t>78.65</t>
  </si>
  <si>
    <t>19.69</t>
  </si>
  <si>
    <t>13.97</t>
  </si>
  <si>
    <t>20.81</t>
  </si>
  <si>
    <t>14.64</t>
  </si>
  <si>
    <t>Total Debt / Total Capital</t>
  </si>
  <si>
    <t>15.05</t>
  </si>
  <si>
    <t>26.1</t>
  </si>
  <si>
    <t>36.06</t>
  </si>
  <si>
    <t>154.6</t>
  </si>
  <si>
    <t>44.02</t>
  </si>
  <si>
    <t>16.45</t>
  </si>
  <si>
    <t>12.26</t>
  </si>
  <si>
    <t>17.23</t>
  </si>
  <si>
    <t>12.77</t>
  </si>
  <si>
    <t>LT Debt/Equity</t>
  </si>
  <si>
    <t>2.34</t>
  </si>
  <si>
    <t>12.9</t>
  </si>
  <si>
    <t>5.31</t>
  </si>
  <si>
    <t>4.98</t>
  </si>
  <si>
    <t>Long-Term Debt / Total Capital</t>
  </si>
  <si>
    <t>1.31</t>
  </si>
  <si>
    <t>11.32</t>
  </si>
  <si>
    <t>4.4</t>
  </si>
  <si>
    <t>4.34</t>
  </si>
  <si>
    <t>Total Liabilities / Total Assets</t>
  </si>
  <si>
    <t>23.01</t>
  </si>
  <si>
    <t>12.05</t>
  </si>
  <si>
    <t>44.29</t>
  </si>
  <si>
    <t>54.74</t>
  </si>
  <si>
    <t>120.96</t>
  </si>
  <si>
    <t>52.44</t>
  </si>
  <si>
    <t>30.79</t>
  </si>
  <si>
    <t>19.72</t>
  </si>
  <si>
    <t>28.74</t>
  </si>
  <si>
    <t>31.1</t>
  </si>
  <si>
    <t>EBIT / Interest Expense</t>
  </si>
  <si>
    <t>-945.35</t>
  </si>
  <si>
    <t>-68.95</t>
  </si>
  <si>
    <t>-25.28</t>
  </si>
  <si>
    <t>-19.95</t>
  </si>
  <si>
    <t>-7.9</t>
  </si>
  <si>
    <t>-7.83</t>
  </si>
  <si>
    <t>-32.53</t>
  </si>
  <si>
    <t>-41.05</t>
  </si>
  <si>
    <t>-51.5</t>
  </si>
  <si>
    <t>EBITDA / Interest Expense</t>
  </si>
  <si>
    <t>-914.75</t>
  </si>
  <si>
    <t>-67.03</t>
  </si>
  <si>
    <t>-24.36</t>
  </si>
  <si>
    <t>-18.99</t>
  </si>
  <si>
    <t>-7.13</t>
  </si>
  <si>
    <t>-7.42</t>
  </si>
  <si>
    <t>-31.12</t>
  </si>
  <si>
    <t>-39.86</t>
  </si>
  <si>
    <t>-49.99</t>
  </si>
  <si>
    <t>(EBITDA - Capex) / Interest Expense</t>
  </si>
  <si>
    <t>-940.96</t>
  </si>
  <si>
    <t>-67.8</t>
  </si>
  <si>
    <t>-24.47</t>
  </si>
  <si>
    <t>-7.24</t>
  </si>
  <si>
    <t>-31.42</t>
  </si>
  <si>
    <t>-40.39</t>
  </si>
  <si>
    <t>Total Debt / EBITDA</t>
  </si>
  <si>
    <t>-0.54</t>
  </si>
  <si>
    <t>-0.25</t>
  </si>
  <si>
    <t>-0.3</t>
  </si>
  <si>
    <t>-0.37</t>
  </si>
  <si>
    <t>-1.04</t>
  </si>
  <si>
    <t>-0.38</t>
  </si>
  <si>
    <t>-0.29</t>
  </si>
  <si>
    <t>-0.1</t>
  </si>
  <si>
    <t>Net Debt / EBITDA</t>
  </si>
  <si>
    <t>3.14</t>
  </si>
  <si>
    <t>2.4</t>
  </si>
  <si>
    <t>0.71</t>
  </si>
  <si>
    <t>0.61</t>
  </si>
  <si>
    <t>-0.06</t>
  </si>
  <si>
    <t>1.21</t>
  </si>
  <si>
    <t>1.94</t>
  </si>
  <si>
    <t>1.18</t>
  </si>
  <si>
    <t>0.68</t>
  </si>
  <si>
    <t>Total Debt / (EBITDA - Capex)</t>
  </si>
  <si>
    <t>-0.52</t>
  </si>
  <si>
    <t>-1.02</t>
  </si>
  <si>
    <t>Net Debt / (EBITDA - Capex)</t>
  </si>
  <si>
    <t>3.06</t>
  </si>
  <si>
    <t>2.33</t>
  </si>
  <si>
    <t>0.7</t>
  </si>
  <si>
    <t>0.6</t>
  </si>
  <si>
    <t>1.19</t>
  </si>
  <si>
    <t>1.96</t>
  </si>
  <si>
    <t>1.16</t>
  </si>
  <si>
    <t>0.67</t>
  </si>
  <si>
    <t>Growth Over Prior Year</t>
  </si>
  <si>
    <t>Total Revenues, 1 Yr. Growth %</t>
  </si>
  <si>
    <t>-60.81</t>
  </si>
  <si>
    <t>170.69</t>
  </si>
  <si>
    <t>-94.25</t>
  </si>
  <si>
    <t>-93.97</t>
  </si>
  <si>
    <t>46.46</t>
  </si>
  <si>
    <t>Gross Profit, 1 Yr. Growth %</t>
  </si>
  <si>
    <t>221.77</t>
  </si>
  <si>
    <t>2.85</t>
  </si>
  <si>
    <t>77.14</t>
  </si>
  <si>
    <t>-13.61</t>
  </si>
  <si>
    <t>-37.87</t>
  </si>
  <si>
    <t>-83.73</t>
  </si>
  <si>
    <t>-3.19</t>
  </si>
  <si>
    <t>233.16</t>
  </si>
  <si>
    <t>3.46</t>
  </si>
  <si>
    <t>14.89</t>
  </si>
  <si>
    <t>EBITDA, 1 Yr. Growth %</t>
  </si>
  <si>
    <t>164.08</t>
  </si>
  <si>
    <t>9.55</t>
  </si>
  <si>
    <t>49.01</t>
  </si>
  <si>
    <t>-16.28</t>
  </si>
  <si>
    <t>-31.9</t>
  </si>
  <si>
    <t>-64.26</t>
  </si>
  <si>
    <t>-13.93</t>
  </si>
  <si>
    <t>99.86</t>
  </si>
  <si>
    <t>2.78</t>
  </si>
  <si>
    <t>9.83</t>
  </si>
  <si>
    <t>EBITA, 1 Yr. Growth %</t>
  </si>
  <si>
    <t>153.14</t>
  </si>
  <si>
    <t>48.93</t>
  </si>
  <si>
    <t>-15.54</t>
  </si>
  <si>
    <t>-31.15</t>
  </si>
  <si>
    <t>-63.92</t>
  </si>
  <si>
    <t>-15.91</t>
  </si>
  <si>
    <t>96.51</t>
  </si>
  <si>
    <t>1.52</t>
  </si>
  <si>
    <t>10.16</t>
  </si>
  <si>
    <t>EBIT, 1 Yr. Growth %</t>
  </si>
  <si>
    <t>152.28</t>
  </si>
  <si>
    <t>9.46</t>
  </si>
  <si>
    <t>48.84</t>
  </si>
  <si>
    <t>-15.52</t>
  </si>
  <si>
    <t>-31.1</t>
  </si>
  <si>
    <t>Earnings From Cont. Operations, 1 Yr. Growth %</t>
  </si>
  <si>
    <t>203.62</t>
  </si>
  <si>
    <t>-1.64</t>
  </si>
  <si>
    <t>46.8</t>
  </si>
  <si>
    <t>-12.14</t>
  </si>
  <si>
    <t>-32.26</t>
  </si>
  <si>
    <t>-61.83</t>
  </si>
  <si>
    <t>-15.39</t>
  </si>
  <si>
    <t>76.78</t>
  </si>
  <si>
    <t>6.05</t>
  </si>
  <si>
    <t>Net Income, 1 Yr. Growth %</t>
  </si>
  <si>
    <t>Normalized Net Income, 1 Yr. Growth %</t>
  </si>
  <si>
    <t>153.97</t>
  </si>
  <si>
    <t>8.51</t>
  </si>
  <si>
    <t>51.68</t>
  </si>
  <si>
    <t>-13.46</t>
  </si>
  <si>
    <t>-30.35</t>
  </si>
  <si>
    <t>-61.78</t>
  </si>
  <si>
    <t>80.99</t>
  </si>
  <si>
    <t>Diluted EPS Before Extra, 1 Yr. Growth %</t>
  </si>
  <si>
    <t>164.98</t>
  </si>
  <si>
    <t>-15.65</t>
  </si>
  <si>
    <t>42.9</t>
  </si>
  <si>
    <t>-38.32</t>
  </si>
  <si>
    <t>-51.29</t>
  </si>
  <si>
    <t>-80.72</t>
  </si>
  <si>
    <t>-58.25</t>
  </si>
  <si>
    <t>-27.85</t>
  </si>
  <si>
    <t>-42.68</t>
  </si>
  <si>
    <t>-14.83</t>
  </si>
  <si>
    <t>Accounts Receivable, 1 Yr. Growth %</t>
  </si>
  <si>
    <t>246.84</t>
  </si>
  <si>
    <t>-83.46</t>
  </si>
  <si>
    <t>-77.49</t>
  </si>
  <si>
    <t>-93.03</t>
  </si>
  <si>
    <t>-55.92</t>
  </si>
  <si>
    <t>Inventory, 1 Yr. Growth %</t>
  </si>
  <si>
    <t>-15.55</t>
  </si>
  <si>
    <t>-9.17</t>
  </si>
  <si>
    <t>Net Property, Plant and Equip., 1 Yr. Growth %</t>
  </si>
  <si>
    <t>-5.31</t>
  </si>
  <si>
    <t>51.35</t>
  </si>
  <si>
    <t>119.07</t>
  </si>
  <si>
    <t>-17.94</t>
  </si>
  <si>
    <t>-19.59</t>
  </si>
  <si>
    <t>-82.26</t>
  </si>
  <si>
    <t>-47.65</t>
  </si>
  <si>
    <t>292.41</t>
  </si>
  <si>
    <t>-9.49</t>
  </si>
  <si>
    <t>-1.44</t>
  </si>
  <si>
    <t>Total Assets, 1 Yr. Growth %</t>
  </si>
  <si>
    <t>39.34</t>
  </si>
  <si>
    <t>-17.73</t>
  </si>
  <si>
    <t>-28.65</t>
  </si>
  <si>
    <t>-22.7</t>
  </si>
  <si>
    <t>-64.11</t>
  </si>
  <si>
    <t>50.68</t>
  </si>
  <si>
    <t>-10.64</t>
  </si>
  <si>
    <t>82.04</t>
  </si>
  <si>
    <t>-31.76</t>
  </si>
  <si>
    <t>-34.18</t>
  </si>
  <si>
    <t>Tangible Book Value, 1 Yr. Growth %</t>
  </si>
  <si>
    <t>41.74</t>
  </si>
  <si>
    <t>-6.01</t>
  </si>
  <si>
    <t>-55.23</t>
  </si>
  <si>
    <t>-37.45</t>
  </si>
  <si>
    <t>-118.45</t>
  </si>
  <si>
    <t>-410.75</t>
  </si>
  <si>
    <t>111.86</t>
  </si>
  <si>
    <t>-39.45</t>
  </si>
  <si>
    <t>-36.34</t>
  </si>
  <si>
    <t>Common Equity, 1 Yr. Growth %</t>
  </si>
  <si>
    <t>41.26</t>
  </si>
  <si>
    <t>-54.81</t>
  </si>
  <si>
    <t>-37.2</t>
  </si>
  <si>
    <t>-116.62</t>
  </si>
  <si>
    <t>-441.83</t>
  </si>
  <si>
    <t>30.05</t>
  </si>
  <si>
    <t>111.16</t>
  </si>
  <si>
    <t>-39.43</t>
  </si>
  <si>
    <t>-36.36</t>
  </si>
  <si>
    <t>Cash From Operations, 1 Yr. Growth %</t>
  </si>
  <si>
    <t>39.46</t>
  </si>
  <si>
    <t>26.19</t>
  </si>
  <si>
    <t>14.09</t>
  </si>
  <si>
    <t>3.32</t>
  </si>
  <si>
    <t>-26.37</t>
  </si>
  <si>
    <t>-54.2</t>
  </si>
  <si>
    <t>-36.75</t>
  </si>
  <si>
    <t>92.47</t>
  </si>
  <si>
    <t>5.79</t>
  </si>
  <si>
    <t>4.87</t>
  </si>
  <si>
    <t>Capital Expenditures, 1 Yr. Growth %</t>
  </si>
  <si>
    <t>43.25</t>
  </si>
  <si>
    <t>18.94</t>
  </si>
  <si>
    <t>-33.02</t>
  </si>
  <si>
    <t>-66.81</t>
  </si>
  <si>
    <t>-92.74</t>
  </si>
  <si>
    <t>904.55</t>
  </si>
  <si>
    <t>43.82</t>
  </si>
  <si>
    <t>69.81</t>
  </si>
  <si>
    <t>Levered Free Cash Flow, 1 Yr. Growth %</t>
  </si>
  <si>
    <t>78.96</t>
  </si>
  <si>
    <t>37.4</t>
  </si>
  <si>
    <t>-16.39</t>
  </si>
  <si>
    <t>13.69</t>
  </si>
  <si>
    <t>-20.43</t>
  </si>
  <si>
    <t>-44.41</t>
  </si>
  <si>
    <t>-54.73</t>
  </si>
  <si>
    <t>157.75</t>
  </si>
  <si>
    <t>-9.25</t>
  </si>
  <si>
    <t>18.02</t>
  </si>
  <si>
    <t>Unlevered Free Cash Flow, 1 Yr. Growth %</t>
  </si>
  <si>
    <t>79.09</t>
  </si>
  <si>
    <t>-18.56</t>
  </si>
  <si>
    <t>10.46</t>
  </si>
  <si>
    <t>-20.81</t>
  </si>
  <si>
    <t>-46.67</t>
  </si>
  <si>
    <t>-59.04</t>
  </si>
  <si>
    <t>205.26</t>
  </si>
  <si>
    <t>-8.89</t>
  </si>
  <si>
    <t>18.95</t>
  </si>
  <si>
    <t>Compound Annual Growth Rate Over Two Years</t>
  </si>
  <si>
    <t>Total Revenues, 2 Yr. CAGR %</t>
  </si>
  <si>
    <t>-22.29</t>
  </si>
  <si>
    <t>-60.54</t>
  </si>
  <si>
    <t>-94.11</t>
  </si>
  <si>
    <t>-75.44</t>
  </si>
  <si>
    <t>874.11</t>
  </si>
  <si>
    <t>Gross Profit, 2 Yr. CAGR %</t>
  </si>
  <si>
    <t>108.99</t>
  </si>
  <si>
    <t>81.92</t>
  </si>
  <si>
    <t>37.51</t>
  </si>
  <si>
    <t>23.7</t>
  </si>
  <si>
    <t>-26.74</t>
  </si>
  <si>
    <t>-68.19</t>
  </si>
  <si>
    <t>-60.31</t>
  </si>
  <si>
    <t>79.59</t>
  </si>
  <si>
    <t>85.66</t>
  </si>
  <si>
    <t>9.03</t>
  </si>
  <si>
    <t>EBITDA, 2 Yr. CAGR %</t>
  </si>
  <si>
    <t>93.83</t>
  </si>
  <si>
    <t>70.09</t>
  </si>
  <si>
    <t>35.08</t>
  </si>
  <si>
    <t>11.69</t>
  </si>
  <si>
    <t>-25.07</t>
  </si>
  <si>
    <t>-50.66</t>
  </si>
  <si>
    <t>-44.54</t>
  </si>
  <si>
    <t>31.16</t>
  </si>
  <si>
    <t>43.32</t>
  </si>
  <si>
    <t>6.25</t>
  </si>
  <si>
    <t>EBITA, 2 Yr. CAGR %</t>
  </si>
  <si>
    <t>89.53</t>
  </si>
  <si>
    <t>66.47</t>
  </si>
  <si>
    <t>34.78</t>
  </si>
  <si>
    <t>12.15</t>
  </si>
  <si>
    <t>-24.3</t>
  </si>
  <si>
    <t>-50.15</t>
  </si>
  <si>
    <t>-44.92</t>
  </si>
  <si>
    <t>28.54</t>
  </si>
  <si>
    <t>41.24</t>
  </si>
  <si>
    <t>5.75</t>
  </si>
  <si>
    <t>EBIT, 2 Yr. CAGR %</t>
  </si>
  <si>
    <t>88.99</t>
  </si>
  <si>
    <t>66.17</t>
  </si>
  <si>
    <t>34.71</t>
  </si>
  <si>
    <t>12.13</t>
  </si>
  <si>
    <t>-24.27</t>
  </si>
  <si>
    <t>-50.19</t>
  </si>
  <si>
    <t>-44.98</t>
  </si>
  <si>
    <t>Earnings From Cont. Operations, 2 Yr. CAGR %</t>
  </si>
  <si>
    <t>80.44</t>
  </si>
  <si>
    <t>72.81</t>
  </si>
  <si>
    <t>20.16</t>
  </si>
  <si>
    <t>13.57</t>
  </si>
  <si>
    <t>-22.85</t>
  </si>
  <si>
    <t>-49.15</t>
  </si>
  <si>
    <t>-43.17</t>
  </si>
  <si>
    <t>22.3</t>
  </si>
  <si>
    <t>34.19</t>
  </si>
  <si>
    <t>3.93</t>
  </si>
  <si>
    <t>Net Income, 2 Yr. CAGR %</t>
  </si>
  <si>
    <t>Normalized Net Income, 2 Yr. CAGR %</t>
  </si>
  <si>
    <t>87.24</t>
  </si>
  <si>
    <t>66.01</t>
  </si>
  <si>
    <t>35.52</t>
  </si>
  <si>
    <t>14.57</t>
  </si>
  <si>
    <t>-22.91</t>
  </si>
  <si>
    <t>-48.4</t>
  </si>
  <si>
    <t>-43.14</t>
  </si>
  <si>
    <t>23.75</t>
  </si>
  <si>
    <t>34.18</t>
  </si>
  <si>
    <t>2.72</t>
  </si>
  <si>
    <t>Diluted EPS Before Extra, 2 Yr. CAGR %</t>
  </si>
  <si>
    <t>-22.12</t>
  </si>
  <si>
    <t>49.5</t>
  </si>
  <si>
    <t>9.79</t>
  </si>
  <si>
    <t>-6.11</t>
  </si>
  <si>
    <t>-45.18</t>
  </si>
  <si>
    <t>-69.35</t>
  </si>
  <si>
    <t>-71.63</t>
  </si>
  <si>
    <t>-45.12</t>
  </si>
  <si>
    <t>-35.69</t>
  </si>
  <si>
    <t>-30.13</t>
  </si>
  <si>
    <t>Accounts Receivable, 2 Yr. CAGR %</t>
  </si>
  <si>
    <t>145.92</t>
  </si>
  <si>
    <t>-80.71</t>
  </si>
  <si>
    <t>-87.47</t>
  </si>
  <si>
    <t>74.9</t>
  </si>
  <si>
    <t>339.84</t>
  </si>
  <si>
    <t>Inventory, 2 Yr. CAGR %</t>
  </si>
  <si>
    <t>-12.42</t>
  </si>
  <si>
    <t>-4.7</t>
  </si>
  <si>
    <t>Net Property, Plant and Equip., 2 Yr. CAGR %</t>
  </si>
  <si>
    <t>3.82</t>
  </si>
  <si>
    <t>19.71</t>
  </si>
  <si>
    <t>82.09</t>
  </si>
  <si>
    <t>34.08</t>
  </si>
  <si>
    <t>-18.77</t>
  </si>
  <si>
    <t>-62.23</t>
  </si>
  <si>
    <t>-69.52</t>
  </si>
  <si>
    <t>88.46</t>
  </si>
  <si>
    <t>-5.55</t>
  </si>
  <si>
    <t>Total Assets, 2 Yr. CAGR %</t>
  </si>
  <si>
    <t>28.71</t>
  </si>
  <si>
    <t>7.07</t>
  </si>
  <si>
    <t>-23.38</t>
  </si>
  <si>
    <t>-25.74</t>
  </si>
  <si>
    <t>-47.33</t>
  </si>
  <si>
    <t>-26.46</t>
  </si>
  <si>
    <t>16.04</t>
  </si>
  <si>
    <t>27.54</t>
  </si>
  <si>
    <t>11.46</t>
  </si>
  <si>
    <t>-32.98</t>
  </si>
  <si>
    <t>Tangible Book Value, 2 Yr. CAGR %</t>
  </si>
  <si>
    <t>46.54</t>
  </si>
  <si>
    <t>15.42</t>
  </si>
  <si>
    <t>-35.14</t>
  </si>
  <si>
    <t>-47.08</t>
  </si>
  <si>
    <t>-66.03</t>
  </si>
  <si>
    <t>-24.28</t>
  </si>
  <si>
    <t>101.89</t>
  </si>
  <si>
    <t>66.7</t>
  </si>
  <si>
    <t>13.26</t>
  </si>
  <si>
    <t>-37.92</t>
  </si>
  <si>
    <t>Common Equity, 2 Yr. CAGR %</t>
  </si>
  <si>
    <t>45.81</t>
  </si>
  <si>
    <t>15.22</t>
  </si>
  <si>
    <t>-34.83</t>
  </si>
  <si>
    <t>-46.73</t>
  </si>
  <si>
    <t>-67.69</t>
  </si>
  <si>
    <t>-24.62</t>
  </si>
  <si>
    <t>110.84</t>
  </si>
  <si>
    <t>65.71</t>
  </si>
  <si>
    <t>13.1</t>
  </si>
  <si>
    <t>-37.91</t>
  </si>
  <si>
    <t>Cash From Operations, 2 Yr. CAGR %</t>
  </si>
  <si>
    <t>112.85</t>
  </si>
  <si>
    <t>32.66</t>
  </si>
  <si>
    <t>19.99</t>
  </si>
  <si>
    <t>8.57</t>
  </si>
  <si>
    <t>-12.78</t>
  </si>
  <si>
    <t>-41.93</t>
  </si>
  <si>
    <t>-46.18</t>
  </si>
  <si>
    <t>10.33</t>
  </si>
  <si>
    <t>42.7</t>
  </si>
  <si>
    <t>5.33</t>
  </si>
  <si>
    <t>Capital Expenditures, 2 Yr. CAGR %</t>
  </si>
  <si>
    <t>-0.22</t>
  </si>
  <si>
    <t>30.53</t>
  </si>
  <si>
    <t>-10.74</t>
  </si>
  <si>
    <t>-52.85</t>
  </si>
  <si>
    <t>-84.48</t>
  </si>
  <si>
    <t>-14.6</t>
  </si>
  <si>
    <t>6.57</t>
  </si>
  <si>
    <t>56.28</t>
  </si>
  <si>
    <t>Levered Free Cash Flow, 2 Yr. CAGR %</t>
  </si>
  <si>
    <t>71.6</t>
  </si>
  <si>
    <t>56.81</t>
  </si>
  <si>
    <t>13.39</t>
  </si>
  <si>
    <t>-2.5</t>
  </si>
  <si>
    <t>-5.85</t>
  </si>
  <si>
    <t>-33.48</t>
  </si>
  <si>
    <t>-49.84</t>
  </si>
  <si>
    <t>8.02</t>
  </si>
  <si>
    <t>52.94</t>
  </si>
  <si>
    <t>3.49</t>
  </si>
  <si>
    <t>Unlevered Free Cash Flow, 2 Yr. CAGR %</t>
  </si>
  <si>
    <t>73.35</t>
  </si>
  <si>
    <t>56.87</t>
  </si>
  <si>
    <t>11.92</t>
  </si>
  <si>
    <t>-5.15</t>
  </si>
  <si>
    <t>-7.47</t>
  </si>
  <si>
    <t>-53.26</t>
  </si>
  <si>
    <t>11.82</t>
  </si>
  <si>
    <t>66.77</t>
  </si>
  <si>
    <t>4.1</t>
  </si>
  <si>
    <t>Compound Annual Growth Rate Over Three Years</t>
  </si>
  <si>
    <t>Total Revenues, 3 Yr. CAGR %</t>
  </si>
  <si>
    <t>-17.76</t>
  </si>
  <si>
    <t>17.8</t>
  </si>
  <si>
    <t>-60.63</t>
  </si>
  <si>
    <t>-78.9</t>
  </si>
  <si>
    <t>-84.86</t>
  </si>
  <si>
    <t>78.86</t>
  </si>
  <si>
    <t>417.98</t>
  </si>
  <si>
    <t>Gross Profit, 3 Yr. CAGR %</t>
  </si>
  <si>
    <t>112.06</t>
  </si>
  <si>
    <t>82.56</t>
  </si>
  <si>
    <t>17.77</t>
  </si>
  <si>
    <t>-1.67</t>
  </si>
  <si>
    <t>-55.62</t>
  </si>
  <si>
    <t>-53.9</t>
  </si>
  <si>
    <t>-19.34</t>
  </si>
  <si>
    <t>49.43</t>
  </si>
  <si>
    <t>58.21</t>
  </si>
  <si>
    <t>EBITDA, 3 Yr. CAGR %</t>
  </si>
  <si>
    <t>91.06</t>
  </si>
  <si>
    <t>60.26</t>
  </si>
  <si>
    <t>68.9</t>
  </si>
  <si>
    <t>15.17</t>
  </si>
  <si>
    <t>-5.77</t>
  </si>
  <si>
    <t>-41.45</t>
  </si>
  <si>
    <t>-40.61</t>
  </si>
  <si>
    <t>-14.97</t>
  </si>
  <si>
    <t>20.92</t>
  </si>
  <si>
    <t>EBITA, 3 Yr. CAGR %</t>
  </si>
  <si>
    <t>85.35</t>
  </si>
  <si>
    <t>57.85</t>
  </si>
  <si>
    <t>66.29</t>
  </si>
  <si>
    <t>15.34</t>
  </si>
  <si>
    <t>-40.86</t>
  </si>
  <si>
    <t>-40.66</t>
  </si>
  <si>
    <t>-15.84</t>
  </si>
  <si>
    <t>18.82</t>
  </si>
  <si>
    <t>30.01</t>
  </si>
  <si>
    <t>EBIT, 3 Yr. CAGR %</t>
  </si>
  <si>
    <t>84.62</t>
  </si>
  <si>
    <t>57.53</t>
  </si>
  <si>
    <t>66.05</t>
  </si>
  <si>
    <t>15.31</t>
  </si>
  <si>
    <t>-5.14</t>
  </si>
  <si>
    <t>-40.89</t>
  </si>
  <si>
    <t>-40.69</t>
  </si>
  <si>
    <t>-15.9</t>
  </si>
  <si>
    <t>Earnings From Cont. Operations, 3 Yr. CAGR %</t>
  </si>
  <si>
    <t>95.36</t>
  </si>
  <si>
    <t>47.4</t>
  </si>
  <si>
    <t>63.66</t>
  </si>
  <si>
    <t>8.25</t>
  </si>
  <si>
    <t>-4.4</t>
  </si>
  <si>
    <t>-38.98</t>
  </si>
  <si>
    <t>-39.75</t>
  </si>
  <si>
    <t>-17.04</t>
  </si>
  <si>
    <t>15.06</t>
  </si>
  <si>
    <t>24.06</t>
  </si>
  <si>
    <t>Net Income, 3 Yr. CAGR %</t>
  </si>
  <si>
    <t>Normalized Net Income, 3 Yr. CAGR %</t>
  </si>
  <si>
    <t>81.96</t>
  </si>
  <si>
    <t>56.11</t>
  </si>
  <si>
    <t>67.08</t>
  </si>
  <si>
    <t>16.7</t>
  </si>
  <si>
    <t>-3.4</t>
  </si>
  <si>
    <t>-39.15</t>
  </si>
  <si>
    <t>-16.36</t>
  </si>
  <si>
    <t>Diluted EPS Before Extra, 3 Yr. CAGR %</t>
  </si>
  <si>
    <t>-20.02</t>
  </si>
  <si>
    <t>47.27</t>
  </si>
  <si>
    <t>-9.41</t>
  </si>
  <si>
    <t>-24.56</t>
  </si>
  <si>
    <t>-61.27</t>
  </si>
  <si>
    <t>-44.31</t>
  </si>
  <si>
    <t>-29.38</t>
  </si>
  <si>
    <t>Accounts Receivable, 3 Yr. CAGR %</t>
  </si>
  <si>
    <t>175.78</t>
  </si>
  <si>
    <t>10.83</t>
  </si>
  <si>
    <t>-86.26</t>
  </si>
  <si>
    <t>-11.69</t>
  </si>
  <si>
    <t>10.48</t>
  </si>
  <si>
    <t>Inventory, 3 Yr. CAGR %</t>
  </si>
  <si>
    <t>-8.46</t>
  </si>
  <si>
    <t>-3.16</t>
  </si>
  <si>
    <t>Net Property, Plant and Equip., 3 Yr. CAGR %</t>
  </si>
  <si>
    <t>46.43</t>
  </si>
  <si>
    <t>39.61</t>
  </si>
  <si>
    <t>13.07</t>
  </si>
  <si>
    <t>-51.08</t>
  </si>
  <si>
    <t>-57.89</t>
  </si>
  <si>
    <t>-28.57</t>
  </si>
  <si>
    <t>22.96</t>
  </si>
  <si>
    <t>51.84</t>
  </si>
  <si>
    <t>Total Assets, 3 Yr. CAGR %</t>
  </si>
  <si>
    <t>58.73</t>
  </si>
  <si>
    <t>10.87</t>
  </si>
  <si>
    <t>-6.48</t>
  </si>
  <si>
    <t>-23.16</t>
  </si>
  <si>
    <t>-41.72</t>
  </si>
  <si>
    <t>-25.23</t>
  </si>
  <si>
    <t>-21.52</t>
  </si>
  <si>
    <t>34.83</t>
  </si>
  <si>
    <t>3.54</t>
  </si>
  <si>
    <t>-6.49</t>
  </si>
  <si>
    <t>Tangible Book Value, 3 Yr. CAGR %</t>
  </si>
  <si>
    <t>45.51</t>
  </si>
  <si>
    <t>26.38</t>
  </si>
  <si>
    <t>-15.83</t>
  </si>
  <si>
    <t>-35.92</t>
  </si>
  <si>
    <t>-62.76</t>
  </si>
  <si>
    <t>-28.95</t>
  </si>
  <si>
    <t>-9.06</t>
  </si>
  <si>
    <t>105.16</t>
  </si>
  <si>
    <t>-6.53</t>
  </si>
  <si>
    <t>Common Equity, 3 Yr. CAGR %</t>
  </si>
  <si>
    <t>47.08</t>
  </si>
  <si>
    <t>25.96</t>
  </si>
  <si>
    <t>-15.66</t>
  </si>
  <si>
    <t>-35.63</t>
  </si>
  <si>
    <t>-63.87</t>
  </si>
  <si>
    <t>-29.07</t>
  </si>
  <si>
    <t>-9.59</t>
  </si>
  <si>
    <t>110.95</t>
  </si>
  <si>
    <t>18.49</t>
  </si>
  <si>
    <t>-6.63</t>
  </si>
  <si>
    <t>Cash From Operations, 3 Yr. CAGR %</t>
  </si>
  <si>
    <t>37.91</t>
  </si>
  <si>
    <t>78.81</t>
  </si>
  <si>
    <t>26.16</t>
  </si>
  <si>
    <t>14.15</t>
  </si>
  <si>
    <t>-4.61</t>
  </si>
  <si>
    <t>-29.63</t>
  </si>
  <si>
    <t>-40.25</t>
  </si>
  <si>
    <t>-17.69</t>
  </si>
  <si>
    <t>8.8</t>
  </si>
  <si>
    <t>28.77</t>
  </si>
  <si>
    <t>Capital Expenditures, 3 Yr. CAGR %</t>
  </si>
  <si>
    <t>34.88</t>
  </si>
  <si>
    <t>5.8</t>
  </si>
  <si>
    <t>4.5</t>
  </si>
  <si>
    <t>-35.82</t>
  </si>
  <si>
    <t>-74.73</t>
  </si>
  <si>
    <t>-37.68</t>
  </si>
  <si>
    <t>125.12</t>
  </si>
  <si>
    <t>Levered Free Cash Flow, 3 Yr. CAGR %</t>
  </si>
  <si>
    <t>60.53</t>
  </si>
  <si>
    <t>59.34</t>
  </si>
  <si>
    <t>32.01</t>
  </si>
  <si>
    <t>13.49</t>
  </si>
  <si>
    <t>-9.5</t>
  </si>
  <si>
    <t>-41.49</t>
  </si>
  <si>
    <t>-13.44</t>
  </si>
  <si>
    <t>1.93</t>
  </si>
  <si>
    <t>40.28</t>
  </si>
  <si>
    <t>Unlevered Free Cash Flow, 3 Yr. CAGR %</t>
  </si>
  <si>
    <t>63.06</t>
  </si>
  <si>
    <t>60.43</t>
  </si>
  <si>
    <t>30.9</t>
  </si>
  <si>
    <t>11.43</t>
  </si>
  <si>
    <t>-11.32</t>
  </si>
  <si>
    <t>-22.99</t>
  </si>
  <si>
    <t>-44.28</t>
  </si>
  <si>
    <t>-12.64</t>
  </si>
  <si>
    <t>4.44</t>
  </si>
  <si>
    <t>Compound Annual Growth Rate Over Five Years</t>
  </si>
  <si>
    <t>Total Revenues, 5 Yr. CAGR %</t>
  </si>
  <si>
    <t>19.27</t>
  </si>
  <si>
    <t>-38.7</t>
  </si>
  <si>
    <t>-64.46</t>
  </si>
  <si>
    <t>-67.41</t>
  </si>
  <si>
    <t>-2.28</t>
  </si>
  <si>
    <t>-13.58</t>
  </si>
  <si>
    <t>Gross Profit, 5 Yr. CAGR %</t>
  </si>
  <si>
    <t>24.28</t>
  </si>
  <si>
    <t>78.32</t>
  </si>
  <si>
    <t>48.14</t>
  </si>
  <si>
    <t>26.7</t>
  </si>
  <si>
    <t>-30.23</t>
  </si>
  <si>
    <t>-31.58</t>
  </si>
  <si>
    <t>-22.37</t>
  </si>
  <si>
    <t>-19.52</t>
  </si>
  <si>
    <t>EBITDA, 5 Yr. CAGR %</t>
  </si>
  <si>
    <t>66.32</t>
  </si>
  <si>
    <t>41.83</t>
  </si>
  <si>
    <t>22.03</t>
  </si>
  <si>
    <t>-18.2</t>
  </si>
  <si>
    <t>-23.77</t>
  </si>
  <si>
    <t>-19.16</t>
  </si>
  <si>
    <t>-7.05</t>
  </si>
  <si>
    <t>EBITA, 5 Yr. CAGR %</t>
  </si>
  <si>
    <t>25.92</t>
  </si>
  <si>
    <t>63.17</t>
  </si>
  <si>
    <t>40.69</t>
  </si>
  <si>
    <t>21.38</t>
  </si>
  <si>
    <t>-17.78</t>
  </si>
  <si>
    <t>-23.68</t>
  </si>
  <si>
    <t>-19.33</t>
  </si>
  <si>
    <t>-16.06</t>
  </si>
  <si>
    <t>-7.79</t>
  </si>
  <si>
    <t>EBIT, 5 Yr. CAGR %</t>
  </si>
  <si>
    <t>25.97</t>
  </si>
  <si>
    <t>62.75</t>
  </si>
  <si>
    <t>40.5</t>
  </si>
  <si>
    <t>21.3</t>
  </si>
  <si>
    <t>-17.82</t>
  </si>
  <si>
    <t>-23.71</t>
  </si>
  <si>
    <t>-19.35</t>
  </si>
  <si>
    <t>-16.08</t>
  </si>
  <si>
    <t>Earnings From Cont. Operations, 5 Yr. CAGR %</t>
  </si>
  <si>
    <t>29.08</t>
  </si>
  <si>
    <t>60.84</t>
  </si>
  <si>
    <t>32.8</t>
  </si>
  <si>
    <t>21.14</t>
  </si>
  <si>
    <t>-19.98</t>
  </si>
  <si>
    <t>-22.36</t>
  </si>
  <si>
    <t>-19.42</t>
  </si>
  <si>
    <t>-9.22</t>
  </si>
  <si>
    <t>Net Income, 5 Yr. CAGR %</t>
  </si>
  <si>
    <t>Normalized Net Income, 5 Yr. CAGR %</t>
  </si>
  <si>
    <t>25.41</t>
  </si>
  <si>
    <t>61.73</t>
  </si>
  <si>
    <t>40.99</t>
  </si>
  <si>
    <t>22.62</t>
  </si>
  <si>
    <t>-16.04</t>
  </si>
  <si>
    <t>-21.85</t>
  </si>
  <si>
    <t>-19.04</t>
  </si>
  <si>
    <t>-16.51</t>
  </si>
  <si>
    <t>-9.19</t>
  </si>
  <si>
    <t>Diluted EPS Before Extra, 5 Yr. CAGR %</t>
  </si>
  <si>
    <t>-14.73</t>
  </si>
  <si>
    <t>-0.82</t>
  </si>
  <si>
    <t>-41.28</t>
  </si>
  <si>
    <t>-48.98</t>
  </si>
  <si>
    <t>-55.5</t>
  </si>
  <si>
    <t>-56.15</t>
  </si>
  <si>
    <t>-50.96</t>
  </si>
  <si>
    <t>Accounts Receivable, 5 Yr. CAGR %</t>
  </si>
  <si>
    <t>-19.93</t>
  </si>
  <si>
    <t>33.02</t>
  </si>
  <si>
    <t>-45.03</t>
  </si>
  <si>
    <t>Net Property, Plant and Equip., 5 Yr. CAGR %</t>
  </si>
  <si>
    <t>9.32</t>
  </si>
  <si>
    <t>30.63</t>
  </si>
  <si>
    <t>24.01</t>
  </si>
  <si>
    <t>15.68</t>
  </si>
  <si>
    <t>-17.24</t>
  </si>
  <si>
    <t>-33.08</t>
  </si>
  <si>
    <t>-24.8</t>
  </si>
  <si>
    <t>-23.31</t>
  </si>
  <si>
    <t>-20.12</t>
  </si>
  <si>
    <t>Total Assets, 5 Yr. CAGR %</t>
  </si>
  <si>
    <t>18.77</t>
  </si>
  <si>
    <t>18.61</t>
  </si>
  <si>
    <t>-25.67</t>
  </si>
  <si>
    <t>-24.5</t>
  </si>
  <si>
    <t>-23.24</t>
  </si>
  <si>
    <t>-9.7</t>
  </si>
  <si>
    <t>Tangible Book Value, 5 Yr. CAGR %</t>
  </si>
  <si>
    <t>28.11</t>
  </si>
  <si>
    <t>-10.79</t>
  </si>
  <si>
    <t>-31.49</t>
  </si>
  <si>
    <t>-26.77</t>
  </si>
  <si>
    <t>-0.07</t>
  </si>
  <si>
    <t>-0.72</t>
  </si>
  <si>
    <t>27.19</t>
  </si>
  <si>
    <t>Common Equity, 5 Yr. CAGR %</t>
  </si>
  <si>
    <t>29.03</t>
  </si>
  <si>
    <t>6.21</t>
  </si>
  <si>
    <t>-10.72</t>
  </si>
  <si>
    <t>-42.54</t>
  </si>
  <si>
    <t>-31.43</t>
  </si>
  <si>
    <t>-26.83</t>
  </si>
  <si>
    <t>-0.4</t>
  </si>
  <si>
    <t>29.33</t>
  </si>
  <si>
    <t>Cash From Operations, 5 Yr. CAGR %</t>
  </si>
  <si>
    <t>32.29</t>
  </si>
  <si>
    <t>30.44</t>
  </si>
  <si>
    <t>8.84</t>
  </si>
  <si>
    <t>-12.89</t>
  </si>
  <si>
    <t>-24.13</t>
  </si>
  <si>
    <t>-15.76</t>
  </si>
  <si>
    <t>-15.36</t>
  </si>
  <si>
    <t>-9.16</t>
  </si>
  <si>
    <t>Capital Expenditures, 5 Yr. CAGR %</t>
  </si>
  <si>
    <t>-6.27</t>
  </si>
  <si>
    <t>14.35</t>
  </si>
  <si>
    <t>-23.43</t>
  </si>
  <si>
    <t>-51.26</t>
  </si>
  <si>
    <t>-28.05</t>
  </si>
  <si>
    <t>-22.76</t>
  </si>
  <si>
    <t>3.56</t>
  </si>
  <si>
    <t>94.54</t>
  </si>
  <si>
    <t>Levered Free Cash Flow, 5 Yr. CAGR %</t>
  </si>
  <si>
    <t>39.69</t>
  </si>
  <si>
    <t>33.9</t>
  </si>
  <si>
    <t>15.32</t>
  </si>
  <si>
    <t>-8.72</t>
  </si>
  <si>
    <t>-28.52</t>
  </si>
  <si>
    <t>-10.47</t>
  </si>
  <si>
    <t>-14.07</t>
  </si>
  <si>
    <t>-7.03</t>
  </si>
  <si>
    <t>Unlevered Free Cash Flow, 5 Yr. CAGR %</t>
  </si>
  <si>
    <t>40.27</t>
  </si>
  <si>
    <t>32.98</t>
  </si>
  <si>
    <t>13.94</t>
  </si>
  <si>
    <t>-10.57</t>
  </si>
  <si>
    <t>-31.36</t>
  </si>
  <si>
    <t>-10.6</t>
  </si>
  <si>
    <t>-6.29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</si>
  <si>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</si>
  <si>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</si>
  <si>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</si>
  <si>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</si>
  <si>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</si>
  <si>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</si>
  <si>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</si>
  <si>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</si>
  <si>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</si>
  <si>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18.63</t>
  </si>
  <si>
    <t>90.32</t>
  </si>
  <si>
    <t>45.98</t>
  </si>
  <si>
    <t>23.07</t>
  </si>
  <si>
    <t>25.89</t>
  </si>
  <si>
    <t>85.15</t>
  </si>
  <si>
    <t>-</t>
  </si>
  <si>
    <t>Change</t>
  </si>
  <si>
    <t>384.92%</t>
  </si>
  <si>
    <t>-49.09%</t>
  </si>
  <si>
    <t>-49.82%</t>
  </si>
  <si>
    <t>12.2%</t>
  </si>
  <si>
    <t>228.96%</t>
  </si>
  <si>
    <t>0%</t>
  </si>
  <si>
    <t>Enterprise Value (EV)
                                    1</t>
  </si>
  <si>
    <t>-0.8649</t>
  </si>
  <si>
    <t>63.88</t>
  </si>
  <si>
    <t>-1.157</t>
  </si>
  <si>
    <t>6.216</t>
  </si>
  <si>
    <t>12.18</t>
  </si>
  <si>
    <t>39.38</t>
  </si>
  <si>
    <t>24.95</t>
  </si>
  <si>
    <t>-7,485.75%</t>
  </si>
  <si>
    <t>-28.02%</t>
  </si>
  <si>
    <t>-102.52%</t>
  </si>
  <si>
    <t>-637.33%</t>
  </si>
  <si>
    <t>96%</t>
  </si>
  <si>
    <t>223.25%</t>
  </si>
  <si>
    <t>-36.65%</t>
  </si>
  <si>
    <t>P/E ratio</t>
  </si>
  <si>
    <t>-0.82x</t>
  </si>
  <si>
    <t>-3x</t>
  </si>
  <si>
    <t>-0.98x</t>
  </si>
  <si>
    <t>-0.74x</t>
  </si>
  <si>
    <t>-0.81x</t>
  </si>
  <si>
    <t>-1.54x</t>
  </si>
  <si>
    <t>-1.07x</t>
  </si>
  <si>
    <t>PBR</t>
  </si>
  <si>
    <t>PEG</t>
  </si>
  <si>
    <t>0.1x</t>
  </si>
  <si>
    <t>0x</t>
  </si>
  <si>
    <t>-0x</t>
  </si>
  <si>
    <t>Capitalization / Revenue</t>
  </si>
  <si>
    <t>2.73x</t>
  </si>
  <si>
    <t>9.03x</t>
  </si>
  <si>
    <t>EV / Revenue</t>
  </si>
  <si>
    <t>-0.13x</t>
  </si>
  <si>
    <t>6.38x</t>
  </si>
  <si>
    <t>EV / EBITDA</t>
  </si>
  <si>
    <t>-0.2x</t>
  </si>
  <si>
    <t>-0.27x</t>
  </si>
  <si>
    <t>-0.72x</t>
  </si>
  <si>
    <t>EV / EBIT</t>
  </si>
  <si>
    <t>0.05x</t>
  </si>
  <si>
    <t>-4.51x</t>
  </si>
  <si>
    <t>-1.65x</t>
  </si>
  <si>
    <t>0.04x</t>
  </si>
  <si>
    <t>-0.24x</t>
  </si>
  <si>
    <t>-0.56x</t>
  </si>
  <si>
    <t>-0.25x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</si>
  <si>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</si>
  <si>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</si>
  <si>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</si>
  <si>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</si>
  <si>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</si>
  <si>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-10.8</t>
  </si>
  <si>
    <t>-3.2</t>
  </si>
  <si>
    <t>-0.8417</t>
  </si>
  <si>
    <t>-1.22</t>
  </si>
  <si>
    <t>-1.75</t>
  </si>
  <si>
    <t>Distribution rate</t>
  </si>
  <si>
    <t>Net sales
                                    1</t>
  </si>
  <si>
    <t>6.832</t>
  </si>
  <si>
    <t>10.01</t>
  </si>
  <si>
    <t>EBITDA
                                    1</t>
  </si>
  <si>
    <t>-30.88</t>
  </si>
  <si>
    <t>-45.8</t>
  </si>
  <si>
    <t>-54.7</t>
  </si>
  <si>
    <t>EBIT
                                    1</t>
  </si>
  <si>
    <t>-16.83</t>
  </si>
  <si>
    <t>-14.16</t>
  </si>
  <si>
    <t>-27.82</t>
  </si>
  <si>
    <t>-28.24</t>
  </si>
  <si>
    <t>-31.11</t>
  </si>
  <si>
    <t>-50.73</t>
  </si>
  <si>
    <t>-70.07</t>
  </si>
  <si>
    <t>-100.1</t>
  </si>
  <si>
    <t>Net income
                                    1</t>
  </si>
  <si>
    <t>-18.59</t>
  </si>
  <si>
    <t>-15.73</t>
  </si>
  <si>
    <t>-27.81</t>
  </si>
  <si>
    <t>-28.32</t>
  </si>
  <si>
    <t>-30.04</t>
  </si>
  <si>
    <t>-47.61</t>
  </si>
  <si>
    <t>-85.4</t>
  </si>
  <si>
    <t>-122.6</t>
  </si>
  <si>
    <t>Net Debt
                                    1</t>
  </si>
  <si>
    <t>-19.49</t>
  </si>
  <si>
    <t>-24.23</t>
  </si>
  <si>
    <t>-19.67</t>
  </si>
  <si>
    <t>-72.97</t>
  </si>
  <si>
    <t>-45.77</t>
  </si>
  <si>
    <t>-60.2</t>
  </si>
  <si>
    <t>Reference price
                                    2</t>
  </si>
  <si>
    <t>8.900</t>
  </si>
  <si>
    <t>13.500</t>
  </si>
  <si>
    <t>3.150</t>
  </si>
  <si>
    <t>1.370</t>
  </si>
  <si>
    <t>1.280</t>
  </si>
  <si>
    <t>1.300</t>
  </si>
  <si>
    <t>Nbr of stocks (in thousands)</t>
  </si>
  <si>
    <t>2,093</t>
  </si>
  <si>
    <t>6,690</t>
  </si>
  <si>
    <t>14,597</t>
  </si>
  <si>
    <t>16,840</t>
  </si>
  <si>
    <t>20,223</t>
  </si>
  <si>
    <t>65,500</t>
  </si>
  <si>
    <t>Announcement Date</t>
  </si>
  <si>
    <t>3/12/20</t>
  </si>
  <si>
    <t>3/9/21</t>
  </si>
  <si>
    <t>3/10/22</t>
  </si>
  <si>
    <t>3/23/23</t>
  </si>
  <si>
    <t>3/21/24</t>
  </si>
  <si>
    <t>address1</t>
  </si>
  <si>
    <t>4224 Campus Point Court</t>
  </si>
  <si>
    <t>address2</t>
  </si>
  <si>
    <t>Suite 210</t>
  </si>
  <si>
    <t>city</t>
  </si>
  <si>
    <t>San Diego</t>
  </si>
  <si>
    <t>state</t>
  </si>
  <si>
    <t>CA</t>
  </si>
  <si>
    <t>zip</t>
  </si>
  <si>
    <t>92121</t>
  </si>
  <si>
    <t>country</t>
  </si>
  <si>
    <t>phone</t>
  </si>
  <si>
    <t>858 202 6300</t>
  </si>
  <si>
    <t>website</t>
  </si>
  <si>
    <t>https://www.regulusrx.com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</si>
  <si>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</si>
  <si>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</si>
  <si>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</si>
  <si>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</si>
  <si>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</si>
  <si>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</si>
  <si>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</si>
  <si>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</si>
  <si>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</si>
  <si>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</si>
  <si>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</si>
  <si>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Regulus Therapeutics Inc., a clinical-stage biopharmaceutical company, focuses on discovery and development of drugs that targets microRNAs to treat a range of diseases in the United States. Its product candidates include RGLS8429, an anti-miR next generation oligonucleotide targeting miR-17, which is in Phase 1b clinical trial for the treatment of autosomal dominant polycystic kidney disease. The company is also developing a pipeline of preclinical drug products for target organ-selective delivery strategies. Regulus Therapeutics Inc. was incorporated in 2007 and is headquartered in San Diego, California.</t>
  </si>
  <si>
    <t>fullTimeEmployees</t>
  </si>
  <si>
    <t>companyOfficers</t>
  </si>
  <si>
    <t>[{'maxAge': 1, 'name': 'Mr. Joseph P. Hagan M.B.A.', 'age': 55, 'title': 'CEO &amp; Director', 'yearBorn': 1969, 'fiscalYear': 2023, 'totalPay': 958232, 'exercisedValue': 0, 'unexercisedValue': 0}, {'maxAge': 1, 'name': 'Ms. Crispina  Calsada CPA', 'age': 54, 'title': 'Chief Financial Officer', 'yearBorn': 1970, 'fiscalYear': 2023, 'totalPay': 579300, 'exercisedValue': 0, 'unexercisedValue': 0}, {'maxAge': 1, 'name': 'Mr. Christopher Ray Aker J.D.', 'age': 63, 'title': 'Senior VP, General Counsel &amp; Corporate Secretary', 'yearBorn': 1961, 'fiscalYear': 2023, 'totalPay': 575942, 'exercisedValue': 0, 'unexercisedValue': 0}, {'maxAge': 1, 'name': 'Dr. Preston S. Klassen M.D., M.H.S.', 'age': 55, 'title': 'President, Head of Research &amp; Development and Director', 'yearBorn': 1969, 'fiscalYear': 2023, 'exercisedValue': 0, 'unexercisedValue': 0}, {'maxAge': 1, 'name': 'Mr. Daniel J. Penksa', 'age': 38, 'title': 'VP of Finance &amp; Controller', 'yearBorn': 1986, 'fiscalYear': 2023, 'exercisedValue': 0, 'unexercisedValue': 0}, {'maxAge': 1, 'name': 'Dr. Claire Susan Padgett M.S., M.T., Ph.D.', 'title': 'Senior Vice President of Clinical Operations', 'fiscalYear': 2023, 'exercisedValue': 0, 'unexercisedValue': 0}, {'maxAge': 1, 'name': 'Dr. Rekha  Garg M.D., M.S.', 'title': 'Chief Medical Officer', 'fiscalYear': 2023, 'exercisedValue': 0, 'unexercisedValue': 0}, {'maxAge': 1, 'name': 'Mr. Edmund  Lee Ph.D.', 'title': 'Vice President of Translational Medicine',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</si>
  <si>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</si>
  <si>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</si>
  <si>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</si>
  <si>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</si>
  <si>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</si>
  <si>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</si>
  <si>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</si>
  <si>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</si>
  <si>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</si>
  <si>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</si>
  <si>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</si>
  <si>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</si>
  <si>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</si>
  <si>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</si>
  <si>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</si>
  <si>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</si>
  <si>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</si>
  <si>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</si>
  <si>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</si>
  <si>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</si>
  <si>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</si>
  <si>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</si>
  <si>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</si>
  <si>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</si>
  <si>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</si>
  <si>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</si>
  <si>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</si>
  <si>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</si>
  <si>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</si>
  <si>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</si>
  <si>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</si>
  <si>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</si>
  <si>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</si>
  <si>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</si>
  <si>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</si>
  <si>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</si>
  <si>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</si>
  <si>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</si>
  <si>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</si>
  <si>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</si>
  <si>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</si>
  <si>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</si>
  <si>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</si>
  <si>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</si>
  <si>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</si>
  <si>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</si>
  <si>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</si>
  <si>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</si>
  <si>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</si>
  <si>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</si>
  <si>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</si>
  <si>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</si>
  <si>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</si>
  <si>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</si>
  <si>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</si>
  <si>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</si>
  <si>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</si>
  <si>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1:10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</si>
  <si>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</si>
  <si>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</si>
  <si>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</si>
  <si>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</si>
  <si>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</si>
  <si>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</si>
  <si>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</si>
  <si>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</si>
  <si>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</si>
  <si>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</si>
  <si>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</si>
  <si>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Regulus Therapeutics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</si>
  <si>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</si>
  <si>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</si>
  <si>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</si>
  <si>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</si>
  <si>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</si>
  <si>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</si>
  <si>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</si>
  <si>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cd43addf-be3b-3da4-8113-29f5cb221300</t>
  </si>
  <si>
    <t>messageBoardId</t>
  </si>
  <si>
    <t>finmb_36742485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</si>
  <si>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</si>
  <si>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</si>
  <si>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</si>
  <si>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</si>
  <si>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</si>
  <si>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</si>
  <si>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</si>
  <si>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</si>
  <si>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</si>
  <si>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</si>
  <si>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</si>
  <si>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</si>
  <si>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</si>
  <si>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</si>
  <si>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</si>
  <si>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</si>
  <si>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</si>
  <si>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</si>
  <si>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grossProfits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</si>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</sst>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regulusr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1.37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-0.3022011846074931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8.5150128E7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1.325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-1.1403508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-56.0</v>
      </c>
      <c r="C2" s="1">
        <v>-55.0</v>
      </c>
      <c r="D2" s="1">
        <v>-81.0</v>
      </c>
      <c r="E2" s="1">
        <v>-71.0</v>
      </c>
      <c r="F2" s="1">
        <v>-48.0</v>
      </c>
      <c r="G2" s="1">
        <v>-18.0</v>
      </c>
      <c r="H2" s="1">
        <v>-15.0</v>
      </c>
      <c r="I2" s="1">
        <v>-27.0</v>
      </c>
      <c r="J2" s="1">
        <v>-28.0</v>
      </c>
      <c r="K2" s="1">
        <v>-30.0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1.0</v>
      </c>
      <c r="C3" s="1">
        <v>1.0</v>
      </c>
      <c r="D3" s="1">
        <v>2.0</v>
      </c>
      <c r="E3" s="1">
        <v>2.0</v>
      </c>
      <c r="F3" s="1">
        <v>2.0</v>
      </c>
      <c r="G3" s="1">
        <v>93.0</v>
      </c>
      <c r="H3" s="1">
        <v>46.0</v>
      </c>
      <c r="I3" s="1">
        <v>45.0</v>
      </c>
      <c r="J3" s="1">
        <v>12.0</v>
      </c>
      <c r="K3" s="1">
        <v>22.0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10.0</v>
      </c>
      <c r="C4" s="1">
        <v>10.0</v>
      </c>
      <c r="D4" s="1">
        <v>10.0</v>
      </c>
      <c r="E4" s="1">
        <v>10.0</v>
      </c>
      <c r="F4" s="1">
        <v>10.0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1.0</v>
      </c>
      <c r="C5" s="1">
        <v>1.0</v>
      </c>
      <c r="D5" s="1">
        <v>2.0</v>
      </c>
      <c r="E5" s="1">
        <v>2.0</v>
      </c>
      <c r="F5" s="1">
        <v>2.0</v>
      </c>
      <c r="G5" s="1">
        <v>93.0</v>
      </c>
      <c r="H5" s="1">
        <v>46.0</v>
      </c>
      <c r="I5" s="1">
        <v>45.0</v>
      </c>
      <c r="J5" s="1">
        <v>12.0</v>
      </c>
      <c r="K5" s="1">
        <v>22.0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1.0</v>
      </c>
      <c r="C6" s="1">
        <v>9.0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1.0</v>
      </c>
      <c r="C7" s="1">
        <v>1.0</v>
      </c>
      <c r="D7" s="1">
        <v>66.0</v>
      </c>
      <c r="E7" s="1">
        <v>34.0</v>
      </c>
      <c r="F7" s="1">
        <v>14.0</v>
      </c>
      <c r="G7" s="1">
        <v>0.0</v>
      </c>
      <c r="H7" s="1">
        <v>0.0</v>
      </c>
      <c r="I7" s="1">
        <v>0.0</v>
      </c>
      <c r="J7" s="1">
        <v>-18.0</v>
      </c>
      <c r="K7" s="1">
        <v>-15.0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7.0</v>
      </c>
      <c r="C8" s="1">
        <v>15.0</v>
      </c>
      <c r="D8" s="1">
        <v>12.0</v>
      </c>
      <c r="E8" s="1">
        <v>7.0</v>
      </c>
      <c r="F8" s="1">
        <v>5.0</v>
      </c>
      <c r="G8" s="1">
        <v>2.0</v>
      </c>
      <c r="H8" s="1">
        <v>2.0</v>
      </c>
      <c r="I8" s="1">
        <v>2.0</v>
      </c>
      <c r="J8" s="1">
        <v>2.0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12.0</v>
      </c>
      <c r="C9" s="1">
        <v>1.0</v>
      </c>
      <c r="D9" s="1">
        <v>1.0</v>
      </c>
      <c r="E9" s="1">
        <v>60.0</v>
      </c>
      <c r="F9" s="1">
        <v>75.0</v>
      </c>
      <c r="G9" s="1">
        <v>2.0</v>
      </c>
      <c r="H9" s="1">
        <v>15.0</v>
      </c>
      <c r="I9" s="1">
        <v>-61.0</v>
      </c>
      <c r="J9" s="1">
        <v>13.0</v>
      </c>
      <c r="K9" s="1">
        <v>14.0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-19.0</v>
      </c>
      <c r="C10" s="1">
        <v>-9.0</v>
      </c>
      <c r="D10" s="1">
        <v>8.0</v>
      </c>
      <c r="E10" s="1">
        <v>1.0</v>
      </c>
      <c r="F10" s="1">
        <v>34.0</v>
      </c>
      <c r="G10" s="1">
        <v>-1.0</v>
      </c>
      <c r="H10" s="1">
        <v>63.0</v>
      </c>
      <c r="I10" s="1">
        <v>50.0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-61.0</v>
      </c>
      <c r="E11" s="1">
        <v>39.0</v>
      </c>
      <c r="F11" s="1">
        <v>13.0</v>
      </c>
      <c r="G11" s="1">
        <v>27.0</v>
      </c>
      <c r="H11" s="1">
        <v>61.0</v>
      </c>
      <c r="I11" s="1">
        <v>30.0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94.0</v>
      </c>
      <c r="C12" s="1">
        <v>52.0</v>
      </c>
      <c r="D12" s="1">
        <v>3.0</v>
      </c>
      <c r="E12" s="1">
        <v>-6.0</v>
      </c>
      <c r="F12" s="1">
        <v>-4.0</v>
      </c>
      <c r="G12" s="1">
        <v>-39.0</v>
      </c>
      <c r="H12" s="1">
        <v>-78.0</v>
      </c>
      <c r="I12" s="1">
        <v>-25.0</v>
      </c>
      <c r="J12" s="1">
        <v>-11.0</v>
      </c>
      <c r="K12" s="1">
        <v>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-5.0</v>
      </c>
      <c r="C13" s="1">
        <v>-3.0</v>
      </c>
      <c r="D13" s="1">
        <v>-1.0</v>
      </c>
      <c r="E13" s="1">
        <v>-7.0</v>
      </c>
      <c r="F13" s="1">
        <v>2.0</v>
      </c>
      <c r="G13" s="1">
        <v>-2.0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-79.0</v>
      </c>
      <c r="C14" s="1">
        <v>-2.0</v>
      </c>
      <c r="D14" s="1">
        <v>-1.0</v>
      </c>
      <c r="E14" s="1">
        <v>47.0</v>
      </c>
      <c r="F14" s="1">
        <v>-2.0</v>
      </c>
      <c r="G14" s="1">
        <v>-2.0</v>
      </c>
      <c r="H14" s="1">
        <v>-49.0</v>
      </c>
      <c r="I14" s="1">
        <v>35.0</v>
      </c>
      <c r="J14" s="1">
        <v>66.0</v>
      </c>
      <c r="K14" s="1">
        <v>22.0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-39.0</v>
      </c>
      <c r="C15" s="1">
        <v>-49.0</v>
      </c>
      <c r="D15" s="1">
        <v>-56.0</v>
      </c>
      <c r="E15" s="1">
        <v>-58.0</v>
      </c>
      <c r="F15" s="1">
        <v>-43.0</v>
      </c>
      <c r="G15" s="1">
        <v>-19.0</v>
      </c>
      <c r="H15" s="1">
        <v>-12.0</v>
      </c>
      <c r="I15" s="1">
        <v>-24.0</v>
      </c>
      <c r="J15" s="1">
        <v>-25.0</v>
      </c>
      <c r="K15" s="1">
        <v>-26.0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-1.0</v>
      </c>
      <c r="C16" s="1">
        <v>-1.0</v>
      </c>
      <c r="D16" s="1">
        <v>-91.0</v>
      </c>
      <c r="E16" s="1">
        <v>-30.0</v>
      </c>
      <c r="F16" s="1">
        <v>-2.0</v>
      </c>
      <c r="G16" s="1">
        <v>-22.0</v>
      </c>
      <c r="H16" s="1">
        <v>0.0</v>
      </c>
      <c r="I16" s="1">
        <v>-25.0</v>
      </c>
      <c r="J16" s="1">
        <v>-36.0</v>
      </c>
      <c r="K16" s="1">
        <v>-61.0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31.0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-6.0</v>
      </c>
      <c r="C18" s="1">
        <v>-6.0</v>
      </c>
      <c r="D18" s="1">
        <v>-5.0</v>
      </c>
      <c r="E18" s="1">
        <v>-1.0</v>
      </c>
      <c r="F18" s="1">
        <v>0.0</v>
      </c>
      <c r="G18" s="1">
        <v>-2.0</v>
      </c>
      <c r="H18" s="1">
        <v>-1.0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-28.0</v>
      </c>
      <c r="C19" s="1">
        <v>22.0</v>
      </c>
      <c r="D19" s="1">
        <v>36.0</v>
      </c>
      <c r="E19" s="1">
        <v>14.0</v>
      </c>
      <c r="F19" s="1">
        <v>46.0</v>
      </c>
      <c r="G19" s="1">
        <v>0.0</v>
      </c>
      <c r="H19" s="1">
        <v>0.0</v>
      </c>
      <c r="I19" s="1">
        <v>0.0</v>
      </c>
      <c r="J19" s="1">
        <v>-14.0</v>
      </c>
      <c r="K19" s="1">
        <v>15.0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-29.0</v>
      </c>
      <c r="C20" s="1">
        <v>21.0</v>
      </c>
      <c r="D20" s="1">
        <v>35.0</v>
      </c>
      <c r="E20" s="1">
        <v>13.0</v>
      </c>
      <c r="F20" s="1">
        <v>46.0</v>
      </c>
      <c r="G20" s="1">
        <v>7.0</v>
      </c>
      <c r="H20" s="1">
        <v>-1.0</v>
      </c>
      <c r="I20" s="1">
        <v>-25.0</v>
      </c>
      <c r="J20" s="1">
        <v>-15.0</v>
      </c>
      <c r="K20" s="1">
        <v>14.0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19.0</v>
      </c>
      <c r="E21" s="1">
        <v>0.0</v>
      </c>
      <c r="F21" s="1">
        <v>29.0</v>
      </c>
      <c r="G21" s="1">
        <v>0.0</v>
      </c>
      <c r="H21" s="1">
        <v>66.0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19.0</v>
      </c>
      <c r="E22" s="1">
        <v>0.0</v>
      </c>
      <c r="F22" s="1">
        <v>29.0</v>
      </c>
      <c r="G22" s="1">
        <v>0.0</v>
      </c>
      <c r="H22" s="1">
        <v>66.0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0.0</v>
      </c>
      <c r="F23" s="1">
        <v>-3.0</v>
      </c>
      <c r="G23" s="1">
        <v>-2.0</v>
      </c>
      <c r="H23" s="1">
        <v>-10.0</v>
      </c>
      <c r="I23" s="1">
        <v>-8.0</v>
      </c>
      <c r="J23" s="1">
        <v>0.0</v>
      </c>
      <c r="K23" s="1">
        <v>-3.0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0.0</v>
      </c>
      <c r="F24" s="1">
        <v>-3.0</v>
      </c>
      <c r="G24" s="1">
        <v>-2.0</v>
      </c>
      <c r="H24" s="1">
        <v>-10.0</v>
      </c>
      <c r="I24" s="1">
        <v>-8.0</v>
      </c>
      <c r="J24" s="1">
        <v>0.0</v>
      </c>
      <c r="K24" s="1">
        <v>-3.0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88.0</v>
      </c>
      <c r="C25" s="1">
        <v>7.0</v>
      </c>
      <c r="D25" s="1">
        <v>95.0</v>
      </c>
      <c r="E25" s="1">
        <v>43.0</v>
      </c>
      <c r="F25" s="1">
        <v>22.0</v>
      </c>
      <c r="G25" s="1">
        <v>42.0</v>
      </c>
      <c r="H25" s="1">
        <v>19.0</v>
      </c>
      <c r="I25" s="1">
        <v>53.0</v>
      </c>
      <c r="J25" s="1">
        <v>4.0</v>
      </c>
      <c r="K25" s="1">
        <v>15.0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-14.0</v>
      </c>
      <c r="C26" s="1">
        <v>-15.0</v>
      </c>
      <c r="D26" s="1">
        <v>-16.0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88.0</v>
      </c>
      <c r="C27" s="1">
        <v>7.0</v>
      </c>
      <c r="D27" s="1">
        <v>20.0</v>
      </c>
      <c r="E27" s="1">
        <v>43.0</v>
      </c>
      <c r="F27" s="1">
        <v>-2.0</v>
      </c>
      <c r="G27" s="1">
        <v>39.0</v>
      </c>
      <c r="H27" s="1">
        <v>9.0</v>
      </c>
      <c r="I27" s="1">
        <v>53.0</v>
      </c>
      <c r="J27" s="1">
        <v>4.0</v>
      </c>
      <c r="K27" s="1">
        <v>11.0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19.0</v>
      </c>
      <c r="C28" s="1">
        <v>-21.0</v>
      </c>
      <c r="D28" s="1">
        <v>-1.0</v>
      </c>
      <c r="E28" s="1">
        <v>-1.0</v>
      </c>
      <c r="F28" s="1">
        <v>41.0</v>
      </c>
      <c r="G28" s="1">
        <v>20.0</v>
      </c>
      <c r="H28" s="1">
        <v>-3.0</v>
      </c>
      <c r="I28" s="1">
        <v>29.0</v>
      </c>
      <c r="J28" s="1">
        <v>-36.0</v>
      </c>
      <c r="K28" s="1">
        <v>-46.0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3.0</v>
      </c>
      <c r="C30" s="1">
        <v>2.0</v>
      </c>
      <c r="D30" s="1">
        <v>98.0</v>
      </c>
      <c r="E30" s="1">
        <v>1.0</v>
      </c>
      <c r="F30" s="1">
        <v>2.0</v>
      </c>
      <c r="G30" s="1">
        <v>1.0</v>
      </c>
      <c r="H30" s="1">
        <v>1.0</v>
      </c>
      <c r="I30" s="1">
        <v>72.0</v>
      </c>
      <c r="J30" s="1">
        <v>49.0</v>
      </c>
      <c r="K30" s="1">
        <v>44.0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-21.0</v>
      </c>
      <c r="C32" s="1">
        <v>-29.0</v>
      </c>
      <c r="D32" s="1">
        <v>-27.0</v>
      </c>
      <c r="E32" s="1">
        <v>-31.0</v>
      </c>
      <c r="F32" s="1">
        <v>-24.0</v>
      </c>
      <c r="G32" s="1">
        <v>-13.0</v>
      </c>
      <c r="H32" s="1">
        <v>-6.0</v>
      </c>
      <c r="I32" s="1">
        <v>-15.0</v>
      </c>
      <c r="J32" s="1">
        <v>-14.0</v>
      </c>
      <c r="K32" s="1">
        <v>-16.0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-21.0</v>
      </c>
      <c r="C33" s="1">
        <v>-29.0</v>
      </c>
      <c r="D33" s="1">
        <v>-26.0</v>
      </c>
      <c r="E33" s="1">
        <v>-29.0</v>
      </c>
      <c r="F33" s="1">
        <v>-22.0</v>
      </c>
      <c r="G33" s="1">
        <v>-12.0</v>
      </c>
      <c r="H33" s="1">
        <v>-5.0</v>
      </c>
      <c r="I33" s="1">
        <v>-15.0</v>
      </c>
      <c r="J33" s="1">
        <v>-13.0</v>
      </c>
      <c r="K33" s="1">
        <v>-16.0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60.0</v>
      </c>
      <c r="C34" s="1">
        <v>14.0</v>
      </c>
      <c r="D34" s="1">
        <v>-10.0</v>
      </c>
      <c r="E34" s="1">
        <v>-3.0</v>
      </c>
      <c r="F34" s="1">
        <v>1.0</v>
      </c>
      <c r="G34" s="1">
        <v>4.0</v>
      </c>
      <c r="H34" s="1">
        <v>-77.0</v>
      </c>
      <c r="I34" s="1">
        <v>1.0</v>
      </c>
      <c r="J34" s="1">
        <v>-1.0</v>
      </c>
      <c r="K34" s="1">
        <v>-47.0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0.0</v>
      </c>
      <c r="D35" s="1">
        <v>19.0</v>
      </c>
      <c r="E35" s="1">
        <v>0.0</v>
      </c>
      <c r="F35" s="1">
        <v>-3.0</v>
      </c>
      <c r="G35" s="1">
        <v>-2.0</v>
      </c>
      <c r="H35" s="1">
        <v>-9.0</v>
      </c>
      <c r="I35" s="1">
        <v>-8.0</v>
      </c>
      <c r="J35" s="1">
        <v>0.0</v>
      </c>
      <c r="K35" s="1">
        <v>-3.0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37.0</v>
      </c>
      <c r="C3" s="1">
        <v>15.0</v>
      </c>
      <c r="D3" s="1">
        <v>14.0</v>
      </c>
      <c r="E3" s="1">
        <v>13.0</v>
      </c>
      <c r="F3" s="1">
        <v>13.0</v>
      </c>
      <c r="G3" s="1">
        <v>34.0</v>
      </c>
      <c r="H3" s="1">
        <v>31.0</v>
      </c>
      <c r="I3" s="1">
        <v>60.0</v>
      </c>
      <c r="J3" s="1">
        <v>24.0</v>
      </c>
      <c r="K3" s="1">
        <v>23.0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122.0</v>
      </c>
      <c r="C4" s="1">
        <v>98.0</v>
      </c>
      <c r="D4" s="1">
        <v>61.0</v>
      </c>
      <c r="E4" s="1">
        <v>46.0</v>
      </c>
      <c r="F4" s="1">
        <v>0.0</v>
      </c>
      <c r="G4" s="1">
        <v>0.0</v>
      </c>
      <c r="H4" s="1">
        <v>0.0</v>
      </c>
      <c r="I4" s="1">
        <v>0.0</v>
      </c>
      <c r="J4" s="1">
        <v>14.0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160.0</v>
      </c>
      <c r="C5" s="1">
        <v>114.0</v>
      </c>
      <c r="D5" s="1">
        <v>76.0</v>
      </c>
      <c r="E5" s="1">
        <v>60.0</v>
      </c>
      <c r="F5" s="1">
        <v>13.0</v>
      </c>
      <c r="G5" s="1">
        <v>34.0</v>
      </c>
      <c r="H5" s="1">
        <v>31.0</v>
      </c>
      <c r="I5" s="1">
        <v>60.0</v>
      </c>
      <c r="J5" s="1">
        <v>39.0</v>
      </c>
      <c r="K5" s="1">
        <v>23.0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27.0</v>
      </c>
      <c r="C6" s="1">
        <v>10.0</v>
      </c>
      <c r="D6" s="1">
        <v>1.0</v>
      </c>
      <c r="E6" s="1">
        <v>37.0</v>
      </c>
      <c r="F6" s="1">
        <v>2.0</v>
      </c>
      <c r="G6" s="1">
        <v>1.0</v>
      </c>
      <c r="H6" s="1">
        <v>50.0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27.0</v>
      </c>
      <c r="C7" s="1">
        <v>10.0</v>
      </c>
      <c r="D7" s="1">
        <v>1.0</v>
      </c>
      <c r="E7" s="1">
        <v>37.0</v>
      </c>
      <c r="F7" s="1">
        <v>2.0</v>
      </c>
      <c r="G7" s="1">
        <v>1.0</v>
      </c>
      <c r="H7" s="1">
        <v>50.0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3.0</v>
      </c>
      <c r="I8" s="1">
        <v>3.0</v>
      </c>
      <c r="J8" s="1">
        <v>3.0</v>
      </c>
      <c r="K8" s="1">
        <v>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4.0</v>
      </c>
      <c r="C9" s="1">
        <v>8.0</v>
      </c>
      <c r="D9" s="1">
        <v>4.0</v>
      </c>
      <c r="E9" s="1">
        <v>1.0</v>
      </c>
      <c r="F9" s="1">
        <v>1.0</v>
      </c>
      <c r="G9" s="1">
        <v>1.0</v>
      </c>
      <c r="H9" s="1">
        <v>1.0</v>
      </c>
      <c r="I9" s="1">
        <v>1.0</v>
      </c>
      <c r="J9" s="1">
        <v>1.0</v>
      </c>
      <c r="K9" s="1">
        <v>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0.0</v>
      </c>
      <c r="C10" s="1">
        <v>1.0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6.0</v>
      </c>
      <c r="J10" s="1">
        <v>6.0</v>
      </c>
      <c r="K10" s="1">
        <v>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0.0</v>
      </c>
      <c r="C11" s="1">
        <v>75.0</v>
      </c>
      <c r="D11" s="1">
        <v>5.0</v>
      </c>
      <c r="E11" s="1">
        <v>4.0</v>
      </c>
      <c r="F11" s="1">
        <v>4.0</v>
      </c>
      <c r="G11" s="1">
        <v>3.0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165.0</v>
      </c>
      <c r="C12" s="1">
        <v>134.0</v>
      </c>
      <c r="D12" s="1">
        <v>87.0</v>
      </c>
      <c r="E12" s="1">
        <v>66.0</v>
      </c>
      <c r="F12" s="1">
        <v>19.0</v>
      </c>
      <c r="G12" s="1">
        <v>40.0</v>
      </c>
      <c r="H12" s="1">
        <v>36.0</v>
      </c>
      <c r="I12" s="1">
        <v>65.0</v>
      </c>
      <c r="J12" s="1">
        <v>44.0</v>
      </c>
      <c r="K12" s="1">
        <v>28.0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8.0</v>
      </c>
      <c r="C13" s="1">
        <v>11.0</v>
      </c>
      <c r="D13" s="1">
        <v>19.0</v>
      </c>
      <c r="E13" s="1">
        <v>17.0</v>
      </c>
      <c r="F13" s="1">
        <v>17.0</v>
      </c>
      <c r="G13" s="1">
        <v>5.0</v>
      </c>
      <c r="H13" s="1">
        <v>5.0</v>
      </c>
      <c r="I13" s="1">
        <v>7.0</v>
      </c>
      <c r="J13" s="1">
        <v>7.0</v>
      </c>
      <c r="K13" s="1">
        <v>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-5.0</v>
      </c>
      <c r="C14" s="1">
        <v>-6.0</v>
      </c>
      <c r="D14" s="1">
        <v>-7.0</v>
      </c>
      <c r="E14" s="1">
        <v>-8.0</v>
      </c>
      <c r="F14" s="1">
        <v>-9.0</v>
      </c>
      <c r="G14" s="1">
        <v>-4.0</v>
      </c>
      <c r="H14" s="1">
        <v>-4.0</v>
      </c>
      <c r="I14" s="1">
        <v>-4.0</v>
      </c>
      <c r="J14" s="1">
        <v>-4.0</v>
      </c>
      <c r="K14" s="1">
        <v>-4.0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3.0</v>
      </c>
      <c r="C15" s="1">
        <v>5.0</v>
      </c>
      <c r="D15" s="1">
        <v>11.0</v>
      </c>
      <c r="E15" s="1">
        <v>9.0</v>
      </c>
      <c r="F15" s="1">
        <v>7.0</v>
      </c>
      <c r="G15" s="1">
        <v>1.0</v>
      </c>
      <c r="H15" s="1">
        <v>72.0</v>
      </c>
      <c r="I15" s="1">
        <v>2.0</v>
      </c>
      <c r="J15" s="1">
        <v>2.0</v>
      </c>
      <c r="K15" s="1">
        <v>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1.0</v>
      </c>
      <c r="C16" s="1">
        <v>1.0</v>
      </c>
      <c r="D16" s="1">
        <v>1.0</v>
      </c>
      <c r="E16" s="1">
        <v>77.0</v>
      </c>
      <c r="F16" s="1">
        <v>50.0</v>
      </c>
      <c r="G16" s="1">
        <v>26.0</v>
      </c>
      <c r="H16" s="1">
        <v>12.0</v>
      </c>
      <c r="I16" s="1">
        <v>8.0</v>
      </c>
      <c r="J16" s="1">
        <v>6.0</v>
      </c>
      <c r="K16" s="1">
        <v>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>
        <v>1.0</v>
      </c>
      <c r="C17" s="1">
        <v>34.0</v>
      </c>
      <c r="D17" s="1">
        <v>34.0</v>
      </c>
      <c r="E17" s="1">
        <v>59.0</v>
      </c>
      <c r="F17" s="1">
        <v>32.0</v>
      </c>
      <c r="G17" s="1">
        <v>2.0</v>
      </c>
      <c r="H17" s="1">
        <v>2.0</v>
      </c>
      <c r="I17" s="1">
        <v>29.0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1">
        <v>171.0</v>
      </c>
      <c r="C18" s="1">
        <v>141.0</v>
      </c>
      <c r="D18" s="1">
        <v>101.0</v>
      </c>
      <c r="E18" s="1">
        <v>77.0</v>
      </c>
      <c r="F18" s="1">
        <v>27.0</v>
      </c>
      <c r="G18" s="1">
        <v>42.0</v>
      </c>
      <c r="H18" s="1">
        <v>37.0</v>
      </c>
      <c r="I18" s="1">
        <v>68.0</v>
      </c>
      <c r="J18" s="1">
        <v>46.0</v>
      </c>
      <c r="K18" s="1">
        <v>30.0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1">
        <v>2.0</v>
      </c>
      <c r="C20" s="1">
        <v>2.0</v>
      </c>
      <c r="D20" s="1">
        <v>5.0</v>
      </c>
      <c r="E20" s="1">
        <v>5.0</v>
      </c>
      <c r="F20" s="1">
        <v>1.0</v>
      </c>
      <c r="G20" s="1">
        <v>1.0</v>
      </c>
      <c r="H20" s="1">
        <v>53.0</v>
      </c>
      <c r="I20" s="1">
        <v>28.0</v>
      </c>
      <c r="J20" s="1">
        <v>17.0</v>
      </c>
      <c r="K20" s="1">
        <v>20.0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1">
        <v>6.0</v>
      </c>
      <c r="C21" s="1">
        <v>8.0</v>
      </c>
      <c r="D21" s="1">
        <v>7.0</v>
      </c>
      <c r="E21" s="1">
        <v>6.0</v>
      </c>
      <c r="F21" s="1">
        <v>5.0</v>
      </c>
      <c r="G21" s="1">
        <v>2.0</v>
      </c>
      <c r="H21" s="1">
        <v>3.0</v>
      </c>
      <c r="I21" s="1">
        <v>3.0</v>
      </c>
      <c r="J21" s="1">
        <v>4.0</v>
      </c>
      <c r="K21" s="1">
        <v>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1">
        <v>23.0</v>
      </c>
      <c r="C22" s="1">
        <v>0.0</v>
      </c>
      <c r="D22" s="1">
        <v>0.0</v>
      </c>
      <c r="E22" s="1">
        <v>19.0</v>
      </c>
      <c r="F22" s="1">
        <v>16.0</v>
      </c>
      <c r="G22" s="1">
        <v>14.0</v>
      </c>
      <c r="H22" s="1">
        <v>4.0</v>
      </c>
      <c r="I22" s="1">
        <v>0.0</v>
      </c>
      <c r="J22" s="1">
        <v>4.0</v>
      </c>
      <c r="K22" s="1">
        <v>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64.0</v>
      </c>
      <c r="H23" s="1">
        <v>47.0</v>
      </c>
      <c r="I23" s="1">
        <v>58.0</v>
      </c>
      <c r="J23" s="1">
        <v>64.0</v>
      </c>
      <c r="K23" s="1">
        <v>71.0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1">
        <v>3.0</v>
      </c>
      <c r="C24" s="1">
        <v>1.0</v>
      </c>
      <c r="D24" s="1">
        <v>7.0</v>
      </c>
      <c r="E24" s="1">
        <v>7.0</v>
      </c>
      <c r="F24" s="1">
        <v>2.0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2.0</v>
      </c>
      <c r="H25" s="1">
        <v>2.0</v>
      </c>
      <c r="I25" s="1">
        <v>70.0</v>
      </c>
      <c r="J25" s="1">
        <v>1.0</v>
      </c>
      <c r="K25" s="1">
        <v>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</v>
      </c>
      <c r="B26" s="1">
        <v>35.0</v>
      </c>
      <c r="C26" s="1">
        <v>12.0</v>
      </c>
      <c r="D26" s="1">
        <v>13.0</v>
      </c>
      <c r="E26" s="1">
        <v>32.0</v>
      </c>
      <c r="F26" s="1">
        <v>26.0</v>
      </c>
      <c r="G26" s="1">
        <v>21.0</v>
      </c>
      <c r="H26" s="1">
        <v>11.0</v>
      </c>
      <c r="I26" s="1">
        <v>5.0</v>
      </c>
      <c r="J26" s="1">
        <v>11.0</v>
      </c>
      <c r="K26" s="1">
        <v>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85</v>
      </c>
      <c r="B27" s="1">
        <v>0.0</v>
      </c>
      <c r="C27" s="1">
        <v>0.0</v>
      </c>
      <c r="D27" s="1">
        <v>19.0</v>
      </c>
      <c r="E27" s="1">
        <v>0.0</v>
      </c>
      <c r="F27" s="1">
        <v>0.0</v>
      </c>
      <c r="G27" s="1">
        <v>0.0</v>
      </c>
      <c r="H27" s="1">
        <v>0.0</v>
      </c>
      <c r="I27" s="1">
        <v>4.0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86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46.0</v>
      </c>
      <c r="H28" s="1">
        <v>0.0</v>
      </c>
      <c r="I28" s="1">
        <v>2.0</v>
      </c>
      <c r="J28" s="1">
        <v>1.0</v>
      </c>
      <c r="K28" s="1">
        <v>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87</v>
      </c>
      <c r="B29" s="1">
        <v>3.0</v>
      </c>
      <c r="C29" s="1">
        <v>2.0</v>
      </c>
      <c r="D29" s="1">
        <v>1.0</v>
      </c>
      <c r="E29" s="1">
        <v>1.0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88</v>
      </c>
      <c r="B30" s="1">
        <v>1.0</v>
      </c>
      <c r="C30" s="1">
        <v>2.0</v>
      </c>
      <c r="D30" s="1">
        <v>8.0</v>
      </c>
      <c r="E30" s="1">
        <v>8.0</v>
      </c>
      <c r="F30" s="1">
        <v>7.0</v>
      </c>
      <c r="G30" s="1">
        <v>0.0</v>
      </c>
      <c r="H30" s="1">
        <v>0.0</v>
      </c>
      <c r="I30" s="1">
        <v>1.0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89</v>
      </c>
      <c r="B31" s="1">
        <v>39.0</v>
      </c>
      <c r="C31" s="1">
        <v>17.0</v>
      </c>
      <c r="D31" s="1">
        <v>44.0</v>
      </c>
      <c r="E31" s="1">
        <v>42.0</v>
      </c>
      <c r="F31" s="1">
        <v>33.0</v>
      </c>
      <c r="G31" s="1">
        <v>22.0</v>
      </c>
      <c r="H31" s="1">
        <v>11.0</v>
      </c>
      <c r="I31" s="1">
        <v>13.0</v>
      </c>
      <c r="J31" s="1">
        <v>13.0</v>
      </c>
      <c r="K31" s="1">
        <v>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90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91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92</v>
      </c>
      <c r="B34" s="1">
        <v>4.0</v>
      </c>
      <c r="C34" s="1">
        <v>5.0</v>
      </c>
      <c r="D34" s="1">
        <v>5.0</v>
      </c>
      <c r="E34" s="1">
        <v>10.0</v>
      </c>
      <c r="F34" s="1">
        <v>0.0</v>
      </c>
      <c r="G34" s="1">
        <v>2.0</v>
      </c>
      <c r="H34" s="1">
        <v>6.0</v>
      </c>
      <c r="I34" s="1">
        <v>14.0</v>
      </c>
      <c r="J34" s="1">
        <v>1.0</v>
      </c>
      <c r="K34" s="1">
        <v>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268.0</v>
      </c>
      <c r="C35" s="1">
        <v>316.0</v>
      </c>
      <c r="D35" s="1">
        <v>329.0</v>
      </c>
      <c r="E35" s="1">
        <v>381.0</v>
      </c>
      <c r="F35" s="1">
        <v>387.0</v>
      </c>
      <c r="G35" s="1">
        <v>431.0</v>
      </c>
      <c r="H35" s="1">
        <v>453.0</v>
      </c>
      <c r="I35" s="1">
        <v>510.0</v>
      </c>
      <c r="J35" s="1">
        <v>516.0</v>
      </c>
      <c r="K35" s="1">
        <v>534.0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-136.0</v>
      </c>
      <c r="C36" s="1">
        <v>-192.0</v>
      </c>
      <c r="D36" s="1">
        <v>-273.0</v>
      </c>
      <c r="E36" s="1">
        <v>-346.0</v>
      </c>
      <c r="F36" s="1">
        <v>-393.0</v>
      </c>
      <c r="G36" s="1">
        <v>-411.0</v>
      </c>
      <c r="H36" s="1">
        <v>-427.0</v>
      </c>
      <c r="I36" s="1">
        <v>-455.0</v>
      </c>
      <c r="J36" s="1">
        <v>-483.0</v>
      </c>
      <c r="K36" s="1">
        <v>-513.0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>
        <v>-19.0</v>
      </c>
      <c r="C37" s="1">
        <v>-13.0</v>
      </c>
      <c r="D37" s="1">
        <v>-12.0</v>
      </c>
      <c r="E37" s="1">
        <v>-13.0</v>
      </c>
      <c r="F37" s="1">
        <v>0.0</v>
      </c>
      <c r="G37" s="1">
        <v>0.0</v>
      </c>
      <c r="H37" s="1">
        <v>0.0</v>
      </c>
      <c r="I37" s="1">
        <v>0.0</v>
      </c>
      <c r="J37" s="1">
        <v>-1.0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96</v>
      </c>
      <c r="B38" s="1">
        <v>132.0</v>
      </c>
      <c r="C38" s="1">
        <v>124.0</v>
      </c>
      <c r="D38" s="1">
        <v>56.0</v>
      </c>
      <c r="E38" s="1">
        <v>35.0</v>
      </c>
      <c r="F38" s="1">
        <v>-5.0</v>
      </c>
      <c r="G38" s="1">
        <v>20.0</v>
      </c>
      <c r="H38" s="1">
        <v>26.0</v>
      </c>
      <c r="I38" s="1">
        <v>54.0</v>
      </c>
      <c r="J38" s="1">
        <v>33.0</v>
      </c>
      <c r="K38" s="1">
        <v>21.0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97</v>
      </c>
      <c r="B39" s="1">
        <v>132.0</v>
      </c>
      <c r="C39" s="1">
        <v>124.0</v>
      </c>
      <c r="D39" s="1">
        <v>56.0</v>
      </c>
      <c r="E39" s="1">
        <v>35.0</v>
      </c>
      <c r="F39" s="1">
        <v>-5.0</v>
      </c>
      <c r="G39" s="1">
        <v>20.0</v>
      </c>
      <c r="H39" s="1">
        <v>26.0</v>
      </c>
      <c r="I39" s="1">
        <v>54.0</v>
      </c>
      <c r="J39" s="1">
        <v>33.0</v>
      </c>
      <c r="K39" s="1">
        <v>21.0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>
        <v>171.0</v>
      </c>
      <c r="C40" s="1">
        <v>141.0</v>
      </c>
      <c r="D40" s="1">
        <v>101.0</v>
      </c>
      <c r="E40" s="1">
        <v>77.0</v>
      </c>
      <c r="F40" s="1">
        <v>27.0</v>
      </c>
      <c r="G40" s="1">
        <v>42.0</v>
      </c>
      <c r="H40" s="1">
        <v>37.0</v>
      </c>
      <c r="I40" s="1">
        <v>68.0</v>
      </c>
      <c r="J40" s="1">
        <v>46.0</v>
      </c>
      <c r="K40" s="1">
        <v>30.0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53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99</v>
      </c>
      <c r="B42" s="1">
        <v>42.0</v>
      </c>
      <c r="C42" s="1">
        <v>43.0</v>
      </c>
      <c r="D42" s="1">
        <v>44.0</v>
      </c>
      <c r="E42" s="1">
        <v>86.0</v>
      </c>
      <c r="F42" s="1">
        <v>1.0</v>
      </c>
      <c r="G42" s="1">
        <v>2.0</v>
      </c>
      <c r="H42" s="1">
        <v>7.0</v>
      </c>
      <c r="I42" s="1">
        <v>14.0</v>
      </c>
      <c r="J42" s="1">
        <v>16.0</v>
      </c>
      <c r="K42" s="1">
        <v>65.0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100</v>
      </c>
      <c r="B43" s="1">
        <v>40.0</v>
      </c>
      <c r="C43" s="1">
        <v>43.0</v>
      </c>
      <c r="D43" s="1">
        <v>44.0</v>
      </c>
      <c r="E43" s="1">
        <v>86.0</v>
      </c>
      <c r="F43" s="1">
        <v>88.0</v>
      </c>
      <c r="G43" s="1">
        <v>2.0</v>
      </c>
      <c r="H43" s="1">
        <v>6.0</v>
      </c>
      <c r="I43" s="1">
        <v>14.0</v>
      </c>
      <c r="J43" s="1">
        <v>16.0</v>
      </c>
      <c r="K43" s="1">
        <v>20.0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 t="s">
        <v>102</v>
      </c>
      <c r="C44" s="1" t="s">
        <v>103</v>
      </c>
      <c r="D44" s="1" t="s">
        <v>104</v>
      </c>
      <c r="E44" s="1" t="s">
        <v>105</v>
      </c>
      <c r="F44" s="1" t="s">
        <v>106</v>
      </c>
      <c r="G44" s="1" t="s">
        <v>107</v>
      </c>
      <c r="H44" s="1" t="s">
        <v>108</v>
      </c>
      <c r="I44" s="1" t="s">
        <v>109</v>
      </c>
      <c r="J44" s="1" t="s">
        <v>110</v>
      </c>
      <c r="K44" s="1" t="s">
        <v>111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112</v>
      </c>
      <c r="B45" s="1">
        <v>131.0</v>
      </c>
      <c r="C45" s="1">
        <v>123.0</v>
      </c>
      <c r="D45" s="1">
        <v>55.0</v>
      </c>
      <c r="E45" s="1">
        <v>34.0</v>
      </c>
      <c r="F45" s="1">
        <v>-6.0</v>
      </c>
      <c r="G45" s="1">
        <v>19.0</v>
      </c>
      <c r="H45" s="1">
        <v>25.0</v>
      </c>
      <c r="I45" s="1">
        <v>54.0</v>
      </c>
      <c r="J45" s="1">
        <v>33.0</v>
      </c>
      <c r="K45" s="1">
        <v>21.0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113</v>
      </c>
      <c r="B46" s="1" t="s">
        <v>114</v>
      </c>
      <c r="C46" s="1" t="s">
        <v>115</v>
      </c>
      <c r="D46" s="1" t="s">
        <v>116</v>
      </c>
      <c r="E46" s="1" t="s">
        <v>117</v>
      </c>
      <c r="F46" s="1" t="s">
        <v>118</v>
      </c>
      <c r="G46" s="1" t="s">
        <v>119</v>
      </c>
      <c r="H46" s="1" t="s">
        <v>120</v>
      </c>
      <c r="I46" s="1" t="s">
        <v>109</v>
      </c>
      <c r="J46" s="1" t="s">
        <v>121</v>
      </c>
      <c r="K46" s="1" t="s">
        <v>111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122</v>
      </c>
      <c r="B47" s="1">
        <v>23.0</v>
      </c>
      <c r="C47" s="1" t="s">
        <v>123</v>
      </c>
      <c r="D47" s="1">
        <v>19.0</v>
      </c>
      <c r="E47" s="1">
        <v>19.0</v>
      </c>
      <c r="F47" s="1">
        <v>16.0</v>
      </c>
      <c r="G47" s="1">
        <v>15.0</v>
      </c>
      <c r="H47" s="1">
        <v>5.0</v>
      </c>
      <c r="I47" s="1">
        <v>7.0</v>
      </c>
      <c r="J47" s="1">
        <v>6.0</v>
      </c>
      <c r="K47" s="1">
        <v>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124</v>
      </c>
      <c r="B48" s="1">
        <v>-136.0</v>
      </c>
      <c r="C48" s="1">
        <v>-114.0</v>
      </c>
      <c r="D48" s="1">
        <v>-56.0</v>
      </c>
      <c r="E48" s="1">
        <v>-40.0</v>
      </c>
      <c r="F48" s="1">
        <v>2.0</v>
      </c>
      <c r="G48" s="1">
        <v>-18.0</v>
      </c>
      <c r="H48" s="1">
        <v>-25.0</v>
      </c>
      <c r="I48" s="1">
        <v>-52.0</v>
      </c>
      <c r="J48" s="1">
        <v>-32.0</v>
      </c>
      <c r="K48" s="1">
        <v>-20.0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125</v>
      </c>
      <c r="B49" s="1">
        <v>5.0</v>
      </c>
      <c r="C49" s="1">
        <v>4.0</v>
      </c>
      <c r="D49" s="1">
        <v>9.0</v>
      </c>
      <c r="E49" s="1">
        <v>11.0</v>
      </c>
      <c r="F49" s="1">
        <v>10.0</v>
      </c>
      <c r="G49" s="1">
        <v>5.0</v>
      </c>
      <c r="H49" s="1">
        <v>2.0</v>
      </c>
      <c r="I49" s="1">
        <v>5.0</v>
      </c>
      <c r="J49" s="1">
        <v>5.0</v>
      </c>
      <c r="K49" s="1">
        <v>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126</v>
      </c>
      <c r="B50" s="1">
        <v>3.0</v>
      </c>
      <c r="C50" s="1">
        <v>3.0</v>
      </c>
      <c r="D50" s="1">
        <v>3.0</v>
      </c>
      <c r="E50" s="1">
        <v>3.0</v>
      </c>
      <c r="F50" s="1">
        <v>3.0</v>
      </c>
      <c r="G50" s="1">
        <v>3.0</v>
      </c>
      <c r="H50" s="1">
        <v>3.0</v>
      </c>
      <c r="I50" s="1">
        <v>3.0</v>
      </c>
      <c r="J50" s="1">
        <v>3.0</v>
      </c>
      <c r="K50" s="1">
        <v>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127</v>
      </c>
      <c r="B51" s="1">
        <v>6.0</v>
      </c>
      <c r="C51" s="1">
        <v>7.0</v>
      </c>
      <c r="D51" s="1">
        <v>8.0</v>
      </c>
      <c r="E51" s="1">
        <v>9.0</v>
      </c>
      <c r="F51" s="1">
        <v>9.0</v>
      </c>
      <c r="G51" s="1">
        <v>5.0</v>
      </c>
      <c r="H51" s="1">
        <v>5.0</v>
      </c>
      <c r="I51" s="1">
        <v>4.0</v>
      </c>
      <c r="J51" s="1">
        <v>4.0</v>
      </c>
      <c r="K51" s="1">
        <v>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128</v>
      </c>
      <c r="B52" s="1">
        <v>81.0</v>
      </c>
      <c r="C52" s="1">
        <v>88.0</v>
      </c>
      <c r="D52" s="1">
        <v>97.0</v>
      </c>
      <c r="E52" s="1">
        <v>63.0</v>
      </c>
      <c r="F52" s="1">
        <v>24.0</v>
      </c>
      <c r="G52" s="1">
        <v>21.0</v>
      </c>
      <c r="H52" s="1">
        <v>24.0</v>
      </c>
      <c r="I52" s="1">
        <v>26.0</v>
      </c>
      <c r="J52" s="1">
        <v>30.0</v>
      </c>
      <c r="K52" s="1">
        <v>30.0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129</v>
      </c>
      <c r="B53" s="1">
        <v>4.0</v>
      </c>
      <c r="C53" s="1">
        <v>4.0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130</v>
      </c>
      <c r="B2" s="1">
        <v>7.0</v>
      </c>
      <c r="C2" s="1">
        <v>20.0</v>
      </c>
      <c r="D2" s="1">
        <v>1.0</v>
      </c>
      <c r="E2" s="1">
        <v>7.0</v>
      </c>
      <c r="F2" s="1">
        <v>7.0</v>
      </c>
      <c r="G2" s="1">
        <v>6.0</v>
      </c>
      <c r="H2" s="1">
        <v>10.0</v>
      </c>
      <c r="I2" s="1">
        <v>0.0</v>
      </c>
      <c r="J2" s="1">
        <v>0.0</v>
      </c>
      <c r="K2" s="1">
        <v>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131</v>
      </c>
      <c r="B3" s="1">
        <v>7.0</v>
      </c>
      <c r="C3" s="1">
        <v>20.0</v>
      </c>
      <c r="D3" s="1">
        <v>1.0</v>
      </c>
      <c r="E3" s="1">
        <v>7.0</v>
      </c>
      <c r="F3" s="1">
        <v>7.0</v>
      </c>
      <c r="G3" s="1">
        <v>6.0</v>
      </c>
      <c r="H3" s="1">
        <v>10.0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132</v>
      </c>
      <c r="B4" s="1">
        <v>41.0</v>
      </c>
      <c r="C4" s="1">
        <v>55.0</v>
      </c>
      <c r="D4" s="1">
        <v>64.0</v>
      </c>
      <c r="E4" s="1">
        <v>54.0</v>
      </c>
      <c r="F4" s="1">
        <v>33.0</v>
      </c>
      <c r="G4" s="1">
        <v>12.0</v>
      </c>
      <c r="H4" s="1">
        <v>15.0</v>
      </c>
      <c r="I4" s="1">
        <v>17.0</v>
      </c>
      <c r="J4" s="1">
        <v>18.0</v>
      </c>
      <c r="K4" s="1">
        <v>21.0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133</v>
      </c>
      <c r="B5" s="1">
        <v>-33.0</v>
      </c>
      <c r="C5" s="1">
        <v>-34.0</v>
      </c>
      <c r="D5" s="1">
        <v>-63.0</v>
      </c>
      <c r="E5" s="1">
        <v>-54.0</v>
      </c>
      <c r="F5" s="1">
        <v>-33.0</v>
      </c>
      <c r="G5" s="1">
        <v>-5.0</v>
      </c>
      <c r="H5" s="1">
        <v>-5.0</v>
      </c>
      <c r="I5" s="1">
        <v>-17.0</v>
      </c>
      <c r="J5" s="1">
        <v>-18.0</v>
      </c>
      <c r="K5" s="1">
        <v>-21.0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134</v>
      </c>
      <c r="B6" s="1">
        <v>11.0</v>
      </c>
      <c r="C6" s="1">
        <v>14.0</v>
      </c>
      <c r="D6" s="1">
        <v>18.0</v>
      </c>
      <c r="E6" s="1">
        <v>14.0</v>
      </c>
      <c r="F6" s="1">
        <v>12.0</v>
      </c>
      <c r="G6" s="1">
        <v>11.0</v>
      </c>
      <c r="H6" s="1">
        <v>8.0</v>
      </c>
      <c r="I6" s="1">
        <v>10.0</v>
      </c>
      <c r="J6" s="1">
        <v>9.0</v>
      </c>
      <c r="K6" s="1">
        <v>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135</v>
      </c>
      <c r="B7" s="1">
        <v>11.0</v>
      </c>
      <c r="C7" s="1">
        <v>14.0</v>
      </c>
      <c r="D7" s="1">
        <v>18.0</v>
      </c>
      <c r="E7" s="1">
        <v>14.0</v>
      </c>
      <c r="F7" s="1">
        <v>12.0</v>
      </c>
      <c r="G7" s="1">
        <v>11.0</v>
      </c>
      <c r="H7" s="1">
        <v>8.0</v>
      </c>
      <c r="I7" s="1">
        <v>10.0</v>
      </c>
      <c r="J7" s="1">
        <v>9.0</v>
      </c>
      <c r="K7" s="1">
        <v>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136</v>
      </c>
      <c r="B8" s="1">
        <v>-44.0</v>
      </c>
      <c r="C8" s="1">
        <v>-49.0</v>
      </c>
      <c r="D8" s="1">
        <v>-81.0</v>
      </c>
      <c r="E8" s="1">
        <v>-68.0</v>
      </c>
      <c r="F8" s="1">
        <v>-46.0</v>
      </c>
      <c r="G8" s="1">
        <v>-16.0</v>
      </c>
      <c r="H8" s="1">
        <v>-14.0</v>
      </c>
      <c r="I8" s="1">
        <v>-27.0</v>
      </c>
      <c r="J8" s="1">
        <v>-28.0</v>
      </c>
      <c r="K8" s="1">
        <v>-31.0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137</v>
      </c>
      <c r="B9" s="1">
        <v>-3.0</v>
      </c>
      <c r="C9" s="1">
        <v>-5.0</v>
      </c>
      <c r="D9" s="1">
        <v>-1.0</v>
      </c>
      <c r="E9" s="1">
        <v>-2.0</v>
      </c>
      <c r="F9" s="1">
        <v>-2.0</v>
      </c>
      <c r="G9" s="1">
        <v>-2.0</v>
      </c>
      <c r="H9" s="1">
        <v>-1.0</v>
      </c>
      <c r="I9" s="1">
        <v>-85.0</v>
      </c>
      <c r="J9" s="1">
        <v>-68.0</v>
      </c>
      <c r="K9" s="1">
        <v>-60.0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138</v>
      </c>
      <c r="B10" s="1">
        <v>38.0</v>
      </c>
      <c r="C10" s="1">
        <v>85.0</v>
      </c>
      <c r="D10" s="1">
        <v>84.0</v>
      </c>
      <c r="E10" s="1">
        <v>75.0</v>
      </c>
      <c r="F10" s="1">
        <v>45.0</v>
      </c>
      <c r="G10" s="1">
        <v>37.0</v>
      </c>
      <c r="H10" s="1">
        <v>23.0</v>
      </c>
      <c r="I10" s="1">
        <v>20.0</v>
      </c>
      <c r="J10" s="1">
        <v>60.0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139</v>
      </c>
      <c r="B11" s="1">
        <v>34.0</v>
      </c>
      <c r="C11" s="1">
        <v>80.0</v>
      </c>
      <c r="D11" s="1">
        <v>-33.0</v>
      </c>
      <c r="E11" s="1">
        <v>-1.0</v>
      </c>
      <c r="F11" s="1">
        <v>-1.0</v>
      </c>
      <c r="G11" s="1">
        <v>-1.0</v>
      </c>
      <c r="H11" s="1">
        <v>-1.0</v>
      </c>
      <c r="I11" s="1">
        <v>-65.0</v>
      </c>
      <c r="J11" s="1">
        <v>-8.0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140</v>
      </c>
      <c r="B12" s="1">
        <v>-44.0</v>
      </c>
      <c r="C12" s="1">
        <v>-48.0</v>
      </c>
      <c r="D12" s="1">
        <v>-81.0</v>
      </c>
      <c r="E12" s="1">
        <v>-70.0</v>
      </c>
      <c r="F12" s="1">
        <v>-48.0</v>
      </c>
      <c r="G12" s="1">
        <v>-18.0</v>
      </c>
      <c r="H12" s="1">
        <v>-15.0</v>
      </c>
      <c r="I12" s="1">
        <v>-28.0</v>
      </c>
      <c r="J12" s="1">
        <v>-28.0</v>
      </c>
      <c r="K12" s="1">
        <v>-30.0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141</v>
      </c>
      <c r="B13" s="1">
        <v>0.0</v>
      </c>
      <c r="C13" s="1">
        <v>0.0</v>
      </c>
      <c r="D13" s="1">
        <v>0.0</v>
      </c>
      <c r="E13" s="1">
        <v>-1.0</v>
      </c>
      <c r="F13" s="1">
        <v>-1.0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142</v>
      </c>
      <c r="B14" s="1">
        <v>-12.0</v>
      </c>
      <c r="C14" s="1">
        <v>-7.0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66.0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143</v>
      </c>
      <c r="B15" s="1">
        <v>-56.0</v>
      </c>
      <c r="C15" s="1">
        <v>-55.0</v>
      </c>
      <c r="D15" s="1">
        <v>-81.0</v>
      </c>
      <c r="E15" s="1">
        <v>-72.0</v>
      </c>
      <c r="F15" s="1">
        <v>-48.0</v>
      </c>
      <c r="G15" s="1">
        <v>-18.0</v>
      </c>
      <c r="H15" s="1">
        <v>-15.0</v>
      </c>
      <c r="I15" s="1">
        <v>-27.0</v>
      </c>
      <c r="J15" s="1">
        <v>-28.0</v>
      </c>
      <c r="K15" s="1">
        <v>-30.0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</v>
      </c>
      <c r="B16" s="1">
        <v>0.0</v>
      </c>
      <c r="C16" s="1">
        <v>-1.0</v>
      </c>
      <c r="D16" s="1">
        <v>0.0</v>
      </c>
      <c r="E16" s="1">
        <v>-19.0</v>
      </c>
      <c r="F16" s="1">
        <v>6.0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145</v>
      </c>
      <c r="B17" s="1">
        <v>-56.0</v>
      </c>
      <c r="C17" s="1">
        <v>-55.0</v>
      </c>
      <c r="D17" s="1">
        <v>-81.0</v>
      </c>
      <c r="E17" s="1">
        <v>-71.0</v>
      </c>
      <c r="F17" s="1">
        <v>-48.0</v>
      </c>
      <c r="G17" s="1">
        <v>-18.0</v>
      </c>
      <c r="H17" s="1">
        <v>-15.0</v>
      </c>
      <c r="I17" s="1">
        <v>-27.0</v>
      </c>
      <c r="J17" s="1">
        <v>-28.0</v>
      </c>
      <c r="K17" s="1">
        <v>-30.0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146</v>
      </c>
      <c r="B18" s="1">
        <v>-56.0</v>
      </c>
      <c r="C18" s="1">
        <v>-55.0</v>
      </c>
      <c r="D18" s="1">
        <v>-81.0</v>
      </c>
      <c r="E18" s="1">
        <v>-71.0</v>
      </c>
      <c r="F18" s="1">
        <v>-48.0</v>
      </c>
      <c r="G18" s="1">
        <v>-18.0</v>
      </c>
      <c r="H18" s="1">
        <v>-15.0</v>
      </c>
      <c r="I18" s="1">
        <v>-27.0</v>
      </c>
      <c r="J18" s="1">
        <v>-28.0</v>
      </c>
      <c r="K18" s="1">
        <v>-30.0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147</v>
      </c>
      <c r="B19" s="1">
        <v>-56.0</v>
      </c>
      <c r="C19" s="1">
        <v>-55.0</v>
      </c>
      <c r="D19" s="1">
        <v>-81.0</v>
      </c>
      <c r="E19" s="1">
        <v>-71.0</v>
      </c>
      <c r="F19" s="1">
        <v>-48.0</v>
      </c>
      <c r="G19" s="1">
        <v>-18.0</v>
      </c>
      <c r="H19" s="1">
        <v>-15.0</v>
      </c>
      <c r="I19" s="1">
        <v>-27.0</v>
      </c>
      <c r="J19" s="1">
        <v>-28.0</v>
      </c>
      <c r="K19" s="1">
        <v>-30.0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148</v>
      </c>
      <c r="B20" s="1">
        <v>-56.0</v>
      </c>
      <c r="C20" s="1">
        <v>-55.0</v>
      </c>
      <c r="D20" s="1">
        <v>-81.0</v>
      </c>
      <c r="E20" s="1">
        <v>-71.0</v>
      </c>
      <c r="F20" s="1">
        <v>-48.0</v>
      </c>
      <c r="G20" s="1">
        <v>-18.0</v>
      </c>
      <c r="H20" s="1">
        <v>-15.0</v>
      </c>
      <c r="I20" s="1">
        <v>-27.0</v>
      </c>
      <c r="J20" s="1">
        <v>-28.0</v>
      </c>
      <c r="K20" s="1">
        <v>-30.0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149</v>
      </c>
      <c r="B21" s="1">
        <v>-56.0</v>
      </c>
      <c r="C21" s="1">
        <v>-55.0</v>
      </c>
      <c r="D21" s="1">
        <v>-81.0</v>
      </c>
      <c r="E21" s="1">
        <v>-71.0</v>
      </c>
      <c r="F21" s="1">
        <v>-48.0</v>
      </c>
      <c r="G21" s="1">
        <v>-18.0</v>
      </c>
      <c r="H21" s="1">
        <v>-15.0</v>
      </c>
      <c r="I21" s="1">
        <v>-27.0</v>
      </c>
      <c r="J21" s="1">
        <v>-28.0</v>
      </c>
      <c r="K21" s="1">
        <v>-30.0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150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151</v>
      </c>
      <c r="B23" s="1" t="s">
        <v>152</v>
      </c>
      <c r="C23" s="1" t="s">
        <v>153</v>
      </c>
      <c r="D23" s="1" t="s">
        <v>154</v>
      </c>
      <c r="E23" s="1" t="s">
        <v>155</v>
      </c>
      <c r="F23" s="1" t="s">
        <v>156</v>
      </c>
      <c r="G23" s="1" t="s">
        <v>157</v>
      </c>
      <c r="H23" s="1" t="s">
        <v>158</v>
      </c>
      <c r="I23" s="1" t="s">
        <v>159</v>
      </c>
      <c r="J23" s="1" t="s">
        <v>160</v>
      </c>
      <c r="K23" s="1" t="s">
        <v>161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162</v>
      </c>
      <c r="B24" s="1" t="s">
        <v>152</v>
      </c>
      <c r="C24" s="1" t="s">
        <v>153</v>
      </c>
      <c r="D24" s="1" t="s">
        <v>154</v>
      </c>
      <c r="E24" s="1" t="s">
        <v>155</v>
      </c>
      <c r="F24" s="1" t="s">
        <v>156</v>
      </c>
      <c r="G24" s="1" t="s">
        <v>157</v>
      </c>
      <c r="H24" s="1" t="s">
        <v>158</v>
      </c>
      <c r="I24" s="1" t="s">
        <v>159</v>
      </c>
      <c r="J24" s="1" t="s">
        <v>160</v>
      </c>
      <c r="K24" s="1" t="s">
        <v>161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163</v>
      </c>
      <c r="B25" s="1">
        <v>36.0</v>
      </c>
      <c r="C25" s="1">
        <v>42.0</v>
      </c>
      <c r="D25" s="1">
        <v>44.0</v>
      </c>
      <c r="E25" s="1">
        <v>62.0</v>
      </c>
      <c r="F25" s="1">
        <v>87.0</v>
      </c>
      <c r="G25" s="1">
        <v>1.0</v>
      </c>
      <c r="H25" s="1">
        <v>3.0</v>
      </c>
      <c r="I25" s="1">
        <v>8.0</v>
      </c>
      <c r="J25" s="1">
        <v>15.0</v>
      </c>
      <c r="K25" s="1">
        <v>18.0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164</v>
      </c>
      <c r="B26" s="1" t="s">
        <v>152</v>
      </c>
      <c r="C26" s="1" t="s">
        <v>153</v>
      </c>
      <c r="D26" s="1" t="s">
        <v>154</v>
      </c>
      <c r="E26" s="1" t="s">
        <v>155</v>
      </c>
      <c r="F26" s="1" t="s">
        <v>156</v>
      </c>
      <c r="G26" s="1" t="s">
        <v>157</v>
      </c>
      <c r="H26" s="1" t="s">
        <v>158</v>
      </c>
      <c r="I26" s="1" t="s">
        <v>159</v>
      </c>
      <c r="J26" s="1" t="s">
        <v>160</v>
      </c>
      <c r="K26" s="1" t="s">
        <v>161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165</v>
      </c>
      <c r="B27" s="1" t="s">
        <v>152</v>
      </c>
      <c r="C27" s="1" t="s">
        <v>153</v>
      </c>
      <c r="D27" s="1" t="s">
        <v>154</v>
      </c>
      <c r="E27" s="1" t="s">
        <v>155</v>
      </c>
      <c r="F27" s="1" t="s">
        <v>156</v>
      </c>
      <c r="G27" s="1" t="s">
        <v>157</v>
      </c>
      <c r="H27" s="1" t="s">
        <v>158</v>
      </c>
      <c r="I27" s="1" t="s">
        <v>159</v>
      </c>
      <c r="J27" s="1" t="s">
        <v>160</v>
      </c>
      <c r="K27" s="1" t="s">
        <v>161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166</v>
      </c>
      <c r="B28" s="1">
        <v>36.0</v>
      </c>
      <c r="C28" s="1">
        <v>42.0</v>
      </c>
      <c r="D28" s="1">
        <v>44.0</v>
      </c>
      <c r="E28" s="1">
        <v>62.0</v>
      </c>
      <c r="F28" s="1">
        <v>87.0</v>
      </c>
      <c r="G28" s="1">
        <v>1.0</v>
      </c>
      <c r="H28" s="1">
        <v>3.0</v>
      </c>
      <c r="I28" s="1">
        <v>8.0</v>
      </c>
      <c r="J28" s="1">
        <v>15.0</v>
      </c>
      <c r="K28" s="1">
        <v>18.0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167</v>
      </c>
      <c r="B29" s="1" t="s">
        <v>168</v>
      </c>
      <c r="C29" s="1" t="s">
        <v>169</v>
      </c>
      <c r="D29" s="1" t="s">
        <v>170</v>
      </c>
      <c r="E29" s="1" t="s">
        <v>171</v>
      </c>
      <c r="F29" s="1" t="s">
        <v>172</v>
      </c>
      <c r="G29" s="1" t="s">
        <v>173</v>
      </c>
      <c r="H29" s="1" t="s">
        <v>174</v>
      </c>
      <c r="I29" s="1" t="s">
        <v>175</v>
      </c>
      <c r="J29" s="1" t="s">
        <v>176</v>
      </c>
      <c r="K29" s="1" t="s">
        <v>177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178</v>
      </c>
      <c r="B30" s="1" t="s">
        <v>168</v>
      </c>
      <c r="C30" s="1" t="s">
        <v>169</v>
      </c>
      <c r="D30" s="1" t="s">
        <v>170</v>
      </c>
      <c r="E30" s="1" t="s">
        <v>171</v>
      </c>
      <c r="F30" s="1" t="s">
        <v>172</v>
      </c>
      <c r="G30" s="1" t="s">
        <v>173</v>
      </c>
      <c r="H30" s="1" t="s">
        <v>174</v>
      </c>
      <c r="I30" s="1" t="s">
        <v>175</v>
      </c>
      <c r="J30" s="1" t="s">
        <v>176</v>
      </c>
      <c r="K30" s="1" t="s">
        <v>177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179</v>
      </c>
      <c r="B32" s="1">
        <v>-43.0</v>
      </c>
      <c r="C32" s="1">
        <v>-47.0</v>
      </c>
      <c r="D32" s="1">
        <v>-79.0</v>
      </c>
      <c r="E32" s="1">
        <v>-66.0</v>
      </c>
      <c r="F32" s="1">
        <v>-44.0</v>
      </c>
      <c r="G32" s="1">
        <v>-15.0</v>
      </c>
      <c r="H32" s="1">
        <v>-13.0</v>
      </c>
      <c r="I32" s="1">
        <v>-27.0</v>
      </c>
      <c r="J32" s="1">
        <v>-28.0</v>
      </c>
      <c r="K32" s="1">
        <v>-30.0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180</v>
      </c>
      <c r="B33" s="1">
        <v>-44.0</v>
      </c>
      <c r="C33" s="1">
        <v>-49.0</v>
      </c>
      <c r="D33" s="1">
        <v>-81.0</v>
      </c>
      <c r="E33" s="1">
        <v>-68.0</v>
      </c>
      <c r="F33" s="1">
        <v>-46.0</v>
      </c>
      <c r="G33" s="1">
        <v>-16.0</v>
      </c>
      <c r="H33" s="1">
        <v>-14.0</v>
      </c>
      <c r="I33" s="1">
        <v>-27.0</v>
      </c>
      <c r="J33" s="1">
        <v>-28.0</v>
      </c>
      <c r="K33" s="1">
        <v>-31.0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181</v>
      </c>
      <c r="B34" s="1">
        <v>-44.0</v>
      </c>
      <c r="C34" s="1">
        <v>-49.0</v>
      </c>
      <c r="D34" s="1">
        <v>-81.0</v>
      </c>
      <c r="E34" s="1">
        <v>-68.0</v>
      </c>
      <c r="F34" s="1">
        <v>-46.0</v>
      </c>
      <c r="G34" s="1">
        <v>-16.0</v>
      </c>
      <c r="H34" s="1">
        <v>-14.0</v>
      </c>
      <c r="I34" s="1">
        <v>-27.0</v>
      </c>
      <c r="J34" s="1">
        <v>-28.0</v>
      </c>
      <c r="K34" s="1">
        <v>-31.0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182</v>
      </c>
      <c r="B35" s="1">
        <v>-42.0</v>
      </c>
      <c r="C35" s="1">
        <v>-46.0</v>
      </c>
      <c r="D35" s="1">
        <v>-78.0</v>
      </c>
      <c r="E35" s="1">
        <v>-64.0</v>
      </c>
      <c r="F35" s="1">
        <v>-43.0</v>
      </c>
      <c r="G35" s="1">
        <v>-15.0</v>
      </c>
      <c r="H35" s="1">
        <v>-13.0</v>
      </c>
      <c r="I35" s="1">
        <v>-26.0</v>
      </c>
      <c r="J35" s="1">
        <v>-27.0</v>
      </c>
      <c r="K35" s="1">
        <v>-30.0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183</v>
      </c>
      <c r="B36" s="1">
        <v>7.0</v>
      </c>
      <c r="C36" s="1">
        <v>20.0</v>
      </c>
      <c r="D36" s="1">
        <v>1.0</v>
      </c>
      <c r="E36" s="1">
        <v>7.0</v>
      </c>
      <c r="F36" s="1">
        <v>7.0</v>
      </c>
      <c r="G36" s="1">
        <v>6.0</v>
      </c>
      <c r="H36" s="1">
        <v>10.0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184</v>
      </c>
      <c r="B37" s="1">
        <v>0.0</v>
      </c>
      <c r="C37" s="1" t="s">
        <v>185</v>
      </c>
      <c r="D37" s="1" t="s">
        <v>123</v>
      </c>
      <c r="E37" s="1" t="s">
        <v>186</v>
      </c>
      <c r="F37" s="1" t="s">
        <v>187</v>
      </c>
      <c r="G37" s="1" t="s">
        <v>188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189</v>
      </c>
      <c r="B38" s="1">
        <v>0.0</v>
      </c>
      <c r="C38" s="1">
        <v>0.0</v>
      </c>
      <c r="D38" s="1">
        <v>0.0</v>
      </c>
      <c r="E38" s="1">
        <v>-14.0</v>
      </c>
      <c r="F38" s="1">
        <v>-2.0</v>
      </c>
      <c r="G38" s="1">
        <v>-1.0</v>
      </c>
      <c r="H38" s="1">
        <v>-1.0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190</v>
      </c>
      <c r="B39" s="1">
        <v>0.0</v>
      </c>
      <c r="C39" s="1">
        <v>0.0</v>
      </c>
      <c r="D39" s="1">
        <v>0.0</v>
      </c>
      <c r="E39" s="1">
        <v>-14.0</v>
      </c>
      <c r="F39" s="1">
        <v>-2.0</v>
      </c>
      <c r="G39" s="1">
        <v>-1.0</v>
      </c>
      <c r="H39" s="1">
        <v>-1.0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191</v>
      </c>
      <c r="B40" s="1">
        <v>0.0</v>
      </c>
      <c r="C40" s="1">
        <v>-1.0</v>
      </c>
      <c r="D40" s="1">
        <v>0.0</v>
      </c>
      <c r="E40" s="1">
        <v>-5.0</v>
      </c>
      <c r="F40" s="1">
        <v>8.0</v>
      </c>
      <c r="G40" s="1">
        <v>1.0</v>
      </c>
      <c r="H40" s="1">
        <v>1.0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192</v>
      </c>
      <c r="B41" s="1">
        <v>0.0</v>
      </c>
      <c r="C41" s="1">
        <v>-1.0</v>
      </c>
      <c r="D41" s="1">
        <v>0.0</v>
      </c>
      <c r="E41" s="1">
        <v>-5.0</v>
      </c>
      <c r="F41" s="1">
        <v>8.0</v>
      </c>
      <c r="G41" s="1">
        <v>1.0</v>
      </c>
      <c r="H41" s="1">
        <v>1.0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193</v>
      </c>
      <c r="B42" s="1">
        <v>-27.0</v>
      </c>
      <c r="C42" s="1">
        <v>-30.0</v>
      </c>
      <c r="D42" s="1">
        <v>-51.0</v>
      </c>
      <c r="E42" s="1">
        <v>-44.0</v>
      </c>
      <c r="F42" s="1">
        <v>-30.0</v>
      </c>
      <c r="G42" s="1">
        <v>-11.0</v>
      </c>
      <c r="H42" s="1">
        <v>-9.0</v>
      </c>
      <c r="I42" s="1">
        <v>-17.0</v>
      </c>
      <c r="J42" s="1">
        <v>-17.0</v>
      </c>
      <c r="K42" s="1">
        <v>-18.0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194</v>
      </c>
      <c r="B43" s="1">
        <v>3.0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1.0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195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196</v>
      </c>
      <c r="B45" s="1">
        <v>11.0</v>
      </c>
      <c r="C45" s="1">
        <v>14.0</v>
      </c>
      <c r="D45" s="1">
        <v>18.0</v>
      </c>
      <c r="E45" s="1">
        <v>14.0</v>
      </c>
      <c r="F45" s="1">
        <v>12.0</v>
      </c>
      <c r="G45" s="1">
        <v>11.0</v>
      </c>
      <c r="H45" s="1">
        <v>8.0</v>
      </c>
      <c r="I45" s="1">
        <v>10.0</v>
      </c>
      <c r="J45" s="1">
        <v>9.0</v>
      </c>
      <c r="K45" s="1">
        <v>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197</v>
      </c>
      <c r="B46" s="1">
        <v>41.0</v>
      </c>
      <c r="C46" s="1">
        <v>56.0</v>
      </c>
      <c r="D46" s="1">
        <v>64.0</v>
      </c>
      <c r="E46" s="1">
        <v>53.0</v>
      </c>
      <c r="F46" s="1">
        <v>33.0</v>
      </c>
      <c r="G46" s="1">
        <v>12.0</v>
      </c>
      <c r="H46" s="1">
        <v>15.0</v>
      </c>
      <c r="I46" s="1">
        <v>17.0</v>
      </c>
      <c r="J46" s="1">
        <v>18.0</v>
      </c>
      <c r="K46" s="1">
        <v>21.0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198</v>
      </c>
      <c r="B47" s="1">
        <v>70.0</v>
      </c>
      <c r="C47" s="1">
        <v>60.0</v>
      </c>
      <c r="D47" s="1">
        <v>1.0</v>
      </c>
      <c r="E47" s="1">
        <v>1.0</v>
      </c>
      <c r="F47" s="1">
        <v>1.0</v>
      </c>
      <c r="G47" s="1">
        <v>70.0</v>
      </c>
      <c r="H47" s="1">
        <v>27.0</v>
      </c>
      <c r="I47" s="1">
        <v>74.0</v>
      </c>
      <c r="J47" s="1">
        <v>69.0</v>
      </c>
      <c r="K47" s="1">
        <v>69.0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199</v>
      </c>
      <c r="B48" s="1">
        <v>1.0</v>
      </c>
      <c r="C48" s="1">
        <v>0.0</v>
      </c>
      <c r="D48" s="1">
        <v>0.0</v>
      </c>
      <c r="E48" s="1">
        <v>1.0</v>
      </c>
      <c r="F48" s="1">
        <v>1.0</v>
      </c>
      <c r="G48" s="1">
        <v>73.0</v>
      </c>
      <c r="H48" s="1">
        <v>38.0</v>
      </c>
      <c r="I48" s="1">
        <v>79.0</v>
      </c>
      <c r="J48" s="1">
        <v>52.0</v>
      </c>
      <c r="K48" s="1">
        <v>66.0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200</v>
      </c>
      <c r="B49" s="1">
        <v>68.0</v>
      </c>
      <c r="C49" s="1">
        <v>0.0</v>
      </c>
      <c r="D49" s="1">
        <v>0.0</v>
      </c>
      <c r="E49" s="1">
        <v>-13.0</v>
      </c>
      <c r="F49" s="1">
        <v>-3.0</v>
      </c>
      <c r="G49" s="1">
        <v>-3.0</v>
      </c>
      <c r="H49" s="1">
        <v>-10.0</v>
      </c>
      <c r="I49" s="1">
        <v>-5.0</v>
      </c>
      <c r="J49" s="1">
        <v>17.0</v>
      </c>
      <c r="K49" s="1">
        <v>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201</v>
      </c>
      <c r="B50" s="1">
        <v>3.0</v>
      </c>
      <c r="C50" s="1">
        <v>8.0</v>
      </c>
      <c r="D50" s="1">
        <v>5.0</v>
      </c>
      <c r="E50" s="1">
        <v>1.0</v>
      </c>
      <c r="F50" s="1">
        <v>2.0</v>
      </c>
      <c r="G50" s="1">
        <v>30.0</v>
      </c>
      <c r="H50" s="1">
        <v>69.0</v>
      </c>
      <c r="I50" s="1">
        <v>82.0</v>
      </c>
      <c r="J50" s="1">
        <v>59.0</v>
      </c>
      <c r="K50" s="1">
        <v>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202</v>
      </c>
      <c r="B51" s="1">
        <v>3.0</v>
      </c>
      <c r="C51" s="1">
        <v>7.0</v>
      </c>
      <c r="D51" s="1">
        <v>7.0</v>
      </c>
      <c r="E51" s="1">
        <v>6.0</v>
      </c>
      <c r="F51" s="1">
        <v>3.0</v>
      </c>
      <c r="G51" s="1">
        <v>1.0</v>
      </c>
      <c r="H51" s="1">
        <v>1.0</v>
      </c>
      <c r="I51" s="1">
        <v>2.0</v>
      </c>
      <c r="J51" s="1">
        <v>1.0</v>
      </c>
      <c r="K51" s="1">
        <v>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203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204</v>
      </c>
      <c r="B53" s="1">
        <v>7.0</v>
      </c>
      <c r="C53" s="1">
        <v>15.0</v>
      </c>
      <c r="D53" s="1">
        <v>12.0</v>
      </c>
      <c r="E53" s="1">
        <v>7.0</v>
      </c>
      <c r="F53" s="1">
        <v>5.0</v>
      </c>
      <c r="G53" s="1">
        <v>2.0</v>
      </c>
      <c r="H53" s="1">
        <v>2.0</v>
      </c>
      <c r="I53" s="1">
        <v>2.0</v>
      </c>
      <c r="J53" s="1">
        <v>2.0</v>
      </c>
      <c r="K53" s="1">
        <v>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206</v>
      </c>
      <c r="B3" s="1" t="s">
        <v>207</v>
      </c>
      <c r="C3" s="1" t="s">
        <v>208</v>
      </c>
      <c r="D3" s="1" t="s">
        <v>209</v>
      </c>
      <c r="E3" s="1" t="s">
        <v>210</v>
      </c>
      <c r="F3" s="1" t="s">
        <v>211</v>
      </c>
      <c r="G3" s="1" t="s">
        <v>212</v>
      </c>
      <c r="H3" s="1" t="s">
        <v>213</v>
      </c>
      <c r="I3" s="1" t="s">
        <v>214</v>
      </c>
      <c r="J3" s="1" t="s">
        <v>215</v>
      </c>
      <c r="K3" s="1" t="s">
        <v>216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217</v>
      </c>
      <c r="B4" s="1" t="s">
        <v>218</v>
      </c>
      <c r="C4" s="1" t="s">
        <v>219</v>
      </c>
      <c r="D4" s="1" t="s">
        <v>220</v>
      </c>
      <c r="E4" s="1" t="s">
        <v>221</v>
      </c>
      <c r="F4" s="1" t="s">
        <v>222</v>
      </c>
      <c r="G4" s="1" t="s">
        <v>223</v>
      </c>
      <c r="H4" s="1" t="s">
        <v>224</v>
      </c>
      <c r="I4" s="1" t="s">
        <v>225</v>
      </c>
      <c r="J4" s="1" t="s">
        <v>226</v>
      </c>
      <c r="K4" s="1" t="s">
        <v>227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228</v>
      </c>
      <c r="B5" s="1" t="s">
        <v>229</v>
      </c>
      <c r="C5" s="1" t="s">
        <v>230</v>
      </c>
      <c r="D5" s="1" t="s">
        <v>231</v>
      </c>
      <c r="E5" s="1" t="s">
        <v>232</v>
      </c>
      <c r="F5" s="1" t="s">
        <v>233</v>
      </c>
      <c r="G5" s="1" t="s">
        <v>234</v>
      </c>
      <c r="H5" s="1" t="s">
        <v>235</v>
      </c>
      <c r="I5" s="1" t="s">
        <v>236</v>
      </c>
      <c r="J5" s="1" t="s">
        <v>237</v>
      </c>
      <c r="K5" s="1" t="s">
        <v>238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239</v>
      </c>
      <c r="B6" s="1" t="s">
        <v>229</v>
      </c>
      <c r="C6" s="1" t="s">
        <v>230</v>
      </c>
      <c r="D6" s="1" t="s">
        <v>231</v>
      </c>
      <c r="E6" s="1" t="s">
        <v>232</v>
      </c>
      <c r="F6" s="1" t="s">
        <v>233</v>
      </c>
      <c r="G6" s="1" t="s">
        <v>240</v>
      </c>
      <c r="H6" s="1" t="s">
        <v>241</v>
      </c>
      <c r="I6" s="1" t="s">
        <v>236</v>
      </c>
      <c r="J6" s="1" t="s">
        <v>242</v>
      </c>
      <c r="K6" s="1" t="s">
        <v>243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245</v>
      </c>
      <c r="B8" s="1" t="s">
        <v>246</v>
      </c>
      <c r="C8" s="1" t="s">
        <v>247</v>
      </c>
      <c r="D8" s="1">
        <v>0.0</v>
      </c>
      <c r="E8" s="1">
        <v>-7.0</v>
      </c>
      <c r="F8" s="1">
        <v>-4.0</v>
      </c>
      <c r="G8" s="1" t="s">
        <v>248</v>
      </c>
      <c r="H8" s="1" t="s">
        <v>249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250</v>
      </c>
      <c r="B9" s="1" t="s">
        <v>251</v>
      </c>
      <c r="C9" s="1" t="s">
        <v>252</v>
      </c>
      <c r="D9" s="1">
        <v>0.0</v>
      </c>
      <c r="E9" s="1">
        <v>1.0</v>
      </c>
      <c r="F9" s="1">
        <v>1.0</v>
      </c>
      <c r="G9" s="1" t="s">
        <v>253</v>
      </c>
      <c r="H9" s="1" t="s">
        <v>254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255</v>
      </c>
      <c r="B10" s="1" t="s">
        <v>256</v>
      </c>
      <c r="C10" s="1" t="s">
        <v>257</v>
      </c>
      <c r="D10" s="1">
        <v>0.0</v>
      </c>
      <c r="E10" s="1">
        <v>-9.0</v>
      </c>
      <c r="F10" s="1">
        <v>-6.0</v>
      </c>
      <c r="G10" s="1" t="s">
        <v>258</v>
      </c>
      <c r="H10" s="1" t="s">
        <v>259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260</v>
      </c>
      <c r="B11" s="1" t="s">
        <v>261</v>
      </c>
      <c r="C11" s="1" t="s">
        <v>262</v>
      </c>
      <c r="D11" s="1">
        <v>0.0</v>
      </c>
      <c r="E11" s="1">
        <v>-9.0</v>
      </c>
      <c r="F11" s="1">
        <v>-6.0</v>
      </c>
      <c r="G11" s="1" t="s">
        <v>263</v>
      </c>
      <c r="H11" s="1" t="s">
        <v>264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265</v>
      </c>
      <c r="B12" s="1" t="s">
        <v>266</v>
      </c>
      <c r="C12" s="1" t="s">
        <v>267</v>
      </c>
      <c r="D12" s="1">
        <v>0.0</v>
      </c>
      <c r="E12" s="1">
        <v>-9.0</v>
      </c>
      <c r="F12" s="1">
        <v>-6.0</v>
      </c>
      <c r="G12" s="1" t="s">
        <v>263</v>
      </c>
      <c r="H12" s="1" t="s">
        <v>264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268</v>
      </c>
      <c r="B13" s="1" t="s">
        <v>269</v>
      </c>
      <c r="C13" s="1" t="s">
        <v>270</v>
      </c>
      <c r="D13" s="1">
        <v>0.0</v>
      </c>
      <c r="E13" s="1">
        <v>-9.0</v>
      </c>
      <c r="F13" s="1">
        <v>-6.0</v>
      </c>
      <c r="G13" s="1" t="s">
        <v>271</v>
      </c>
      <c r="H13" s="1" t="s">
        <v>272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273</v>
      </c>
      <c r="B14" s="1" t="s">
        <v>269</v>
      </c>
      <c r="C14" s="1" t="s">
        <v>270</v>
      </c>
      <c r="D14" s="1">
        <v>0.0</v>
      </c>
      <c r="E14" s="1">
        <v>-9.0</v>
      </c>
      <c r="F14" s="1">
        <v>-6.0</v>
      </c>
      <c r="G14" s="1" t="s">
        <v>271</v>
      </c>
      <c r="H14" s="1" t="s">
        <v>272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274</v>
      </c>
      <c r="B15" s="1" t="s">
        <v>269</v>
      </c>
      <c r="C15" s="1" t="s">
        <v>270</v>
      </c>
      <c r="D15" s="1">
        <v>0.0</v>
      </c>
      <c r="E15" s="1">
        <v>-9.0</v>
      </c>
      <c r="F15" s="1">
        <v>-6.0</v>
      </c>
      <c r="G15" s="1" t="s">
        <v>271</v>
      </c>
      <c r="H15" s="1" t="s">
        <v>272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275</v>
      </c>
      <c r="B16" s="1" t="s">
        <v>276</v>
      </c>
      <c r="C16" s="1" t="s">
        <v>277</v>
      </c>
      <c r="D16" s="1">
        <v>0.0</v>
      </c>
      <c r="E16" s="1">
        <v>-6.0</v>
      </c>
      <c r="F16" s="1">
        <v>-4.0</v>
      </c>
      <c r="G16" s="1" t="s">
        <v>278</v>
      </c>
      <c r="H16" s="1" t="s">
        <v>279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280</v>
      </c>
      <c r="B17" s="1" t="s">
        <v>281</v>
      </c>
      <c r="C17" s="1" t="s">
        <v>282</v>
      </c>
      <c r="D17" s="1">
        <v>0.0</v>
      </c>
      <c r="E17" s="1">
        <v>-4.0</v>
      </c>
      <c r="F17" s="1">
        <v>-3.0</v>
      </c>
      <c r="G17" s="1" t="s">
        <v>283</v>
      </c>
      <c r="H17" s="1" t="s">
        <v>284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285</v>
      </c>
      <c r="B18" s="1" t="s">
        <v>286</v>
      </c>
      <c r="C18" s="1" t="s">
        <v>287</v>
      </c>
      <c r="D18" s="1">
        <v>0.0</v>
      </c>
      <c r="E18" s="1">
        <v>-4.0</v>
      </c>
      <c r="F18" s="1">
        <v>-3.0</v>
      </c>
      <c r="G18" s="1" t="s">
        <v>288</v>
      </c>
      <c r="H18" s="1" t="s">
        <v>289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290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290</v>
      </c>
      <c r="B20" s="1" t="s">
        <v>291</v>
      </c>
      <c r="C20" s="1" t="s">
        <v>292</v>
      </c>
      <c r="D20" s="1" t="s">
        <v>293</v>
      </c>
      <c r="E20" s="1" t="s">
        <v>123</v>
      </c>
      <c r="F20" s="1" t="s">
        <v>123</v>
      </c>
      <c r="G20" s="1" t="s">
        <v>294</v>
      </c>
      <c r="H20" s="1" t="s">
        <v>295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296</v>
      </c>
      <c r="B21" s="1" t="s">
        <v>297</v>
      </c>
      <c r="C21" s="1" t="s">
        <v>298</v>
      </c>
      <c r="D21" s="1" t="s">
        <v>299</v>
      </c>
      <c r="E21" s="1" t="s">
        <v>293</v>
      </c>
      <c r="F21" s="1" t="s">
        <v>293</v>
      </c>
      <c r="G21" s="1" t="s">
        <v>300</v>
      </c>
      <c r="H21" s="1" t="s">
        <v>301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302</v>
      </c>
      <c r="B22" s="1" t="s">
        <v>303</v>
      </c>
      <c r="C22" s="1" t="s">
        <v>304</v>
      </c>
      <c r="D22" s="1" t="s">
        <v>294</v>
      </c>
      <c r="E22" s="1" t="s">
        <v>305</v>
      </c>
      <c r="F22" s="1" t="s">
        <v>306</v>
      </c>
      <c r="G22" s="1" t="s">
        <v>307</v>
      </c>
      <c r="H22" s="1" t="s">
        <v>308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 t="s">
        <v>310</v>
      </c>
      <c r="I23" s="1" t="s">
        <v>311</v>
      </c>
      <c r="J23" s="1" t="s">
        <v>312</v>
      </c>
      <c r="K23" s="1" t="s">
        <v>313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314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315</v>
      </c>
      <c r="B25" s="1" t="s">
        <v>316</v>
      </c>
      <c r="C25" s="1" t="s">
        <v>317</v>
      </c>
      <c r="D25" s="1" t="s">
        <v>318</v>
      </c>
      <c r="E25" s="1" t="s">
        <v>319</v>
      </c>
      <c r="F25" s="1" t="s">
        <v>320</v>
      </c>
      <c r="G25" s="1" t="s">
        <v>321</v>
      </c>
      <c r="H25" s="1" t="s">
        <v>322</v>
      </c>
      <c r="I25" s="1" t="s">
        <v>323</v>
      </c>
      <c r="J25" s="1" t="s">
        <v>324</v>
      </c>
      <c r="K25" s="1" t="s">
        <v>325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326</v>
      </c>
      <c r="B26" s="1" t="s">
        <v>327</v>
      </c>
      <c r="C26" s="1" t="s">
        <v>328</v>
      </c>
      <c r="D26" s="1" t="s">
        <v>311</v>
      </c>
      <c r="E26" s="1" t="s">
        <v>329</v>
      </c>
      <c r="F26" s="1" t="s">
        <v>330</v>
      </c>
      <c r="G26" s="1" t="s">
        <v>331</v>
      </c>
      <c r="H26" s="1" t="s">
        <v>332</v>
      </c>
      <c r="I26" s="1" t="s">
        <v>333</v>
      </c>
      <c r="J26" s="1" t="s">
        <v>334</v>
      </c>
      <c r="K26" s="1" t="s">
        <v>335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336</v>
      </c>
      <c r="B27" s="1" t="s">
        <v>337</v>
      </c>
      <c r="C27" s="1" t="s">
        <v>338</v>
      </c>
      <c r="D27" s="1" t="s">
        <v>339</v>
      </c>
      <c r="E27" s="1" t="s">
        <v>340</v>
      </c>
      <c r="F27" s="1" t="s">
        <v>341</v>
      </c>
      <c r="G27" s="1" t="s">
        <v>342</v>
      </c>
      <c r="H27" s="1" t="s">
        <v>343</v>
      </c>
      <c r="I27" s="1" t="s">
        <v>344</v>
      </c>
      <c r="J27" s="1" t="s">
        <v>345</v>
      </c>
      <c r="K27" s="1" t="s">
        <v>346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347</v>
      </c>
      <c r="B28" s="1" t="s">
        <v>348</v>
      </c>
      <c r="C28" s="1" t="s">
        <v>349</v>
      </c>
      <c r="D28" s="1">
        <v>0.0</v>
      </c>
      <c r="E28" s="1">
        <v>0.0</v>
      </c>
      <c r="F28" s="1">
        <v>0.0</v>
      </c>
      <c r="G28" s="1" t="s">
        <v>350</v>
      </c>
      <c r="H28" s="1" t="s">
        <v>351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352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 t="s">
        <v>353</v>
      </c>
      <c r="I29" s="1" t="s">
        <v>354</v>
      </c>
      <c r="J29" s="1" t="s">
        <v>355</v>
      </c>
      <c r="K29" s="1" t="s">
        <v>356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357</v>
      </c>
      <c r="B30" s="1" t="s">
        <v>358</v>
      </c>
      <c r="C30" s="1" t="s">
        <v>359</v>
      </c>
      <c r="D30" s="1" t="s">
        <v>360</v>
      </c>
      <c r="E30" s="1" t="s">
        <v>361</v>
      </c>
      <c r="F30" s="1" t="s">
        <v>362</v>
      </c>
      <c r="G30" s="1" t="s">
        <v>363</v>
      </c>
      <c r="H30" s="1" t="s">
        <v>364</v>
      </c>
      <c r="I30" s="1" t="s">
        <v>365</v>
      </c>
      <c r="J30" s="1" t="s">
        <v>366</v>
      </c>
      <c r="K30" s="1" t="s">
        <v>367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368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 t="s">
        <v>369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370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371</v>
      </c>
      <c r="B33" s="1" t="s">
        <v>372</v>
      </c>
      <c r="C33" s="1">
        <v>0.0</v>
      </c>
      <c r="D33" s="1" t="s">
        <v>373</v>
      </c>
      <c r="E33" s="1" t="s">
        <v>374</v>
      </c>
      <c r="F33" s="1" t="s">
        <v>375</v>
      </c>
      <c r="G33" s="1" t="s">
        <v>376</v>
      </c>
      <c r="H33" s="1" t="s">
        <v>377</v>
      </c>
      <c r="I33" s="1" t="s">
        <v>378</v>
      </c>
      <c r="J33" s="1" t="s">
        <v>379</v>
      </c>
      <c r="K33" s="1" t="s">
        <v>380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381</v>
      </c>
      <c r="B34" s="1" t="s">
        <v>382</v>
      </c>
      <c r="C34" s="1">
        <v>0.0</v>
      </c>
      <c r="D34" s="1" t="s">
        <v>383</v>
      </c>
      <c r="E34" s="1" t="s">
        <v>384</v>
      </c>
      <c r="F34" s="1" t="s">
        <v>385</v>
      </c>
      <c r="G34" s="1" t="s">
        <v>386</v>
      </c>
      <c r="H34" s="1" t="s">
        <v>387</v>
      </c>
      <c r="I34" s="1" t="s">
        <v>388</v>
      </c>
      <c r="J34" s="1" t="s">
        <v>389</v>
      </c>
      <c r="K34" s="1" t="s">
        <v>390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391</v>
      </c>
      <c r="B35" s="1">
        <v>0.0</v>
      </c>
      <c r="C35" s="1">
        <v>0.0</v>
      </c>
      <c r="D35" s="1" t="s">
        <v>373</v>
      </c>
      <c r="E35" s="1">
        <v>0.0</v>
      </c>
      <c r="F35" s="1">
        <v>0.0</v>
      </c>
      <c r="G35" s="1" t="s">
        <v>392</v>
      </c>
      <c r="H35" s="1">
        <v>0.0</v>
      </c>
      <c r="I35" s="1" t="s">
        <v>393</v>
      </c>
      <c r="J35" s="1" t="s">
        <v>394</v>
      </c>
      <c r="K35" s="1" t="s">
        <v>395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396</v>
      </c>
      <c r="B36" s="1">
        <v>0.0</v>
      </c>
      <c r="C36" s="1">
        <v>0.0</v>
      </c>
      <c r="D36" s="1" t="s">
        <v>383</v>
      </c>
      <c r="E36" s="1">
        <v>0.0</v>
      </c>
      <c r="F36" s="1">
        <v>0.0</v>
      </c>
      <c r="G36" s="1" t="s">
        <v>397</v>
      </c>
      <c r="H36" s="1">
        <v>0.0</v>
      </c>
      <c r="I36" s="1" t="s">
        <v>398</v>
      </c>
      <c r="J36" s="1" t="s">
        <v>399</v>
      </c>
      <c r="K36" s="1" t="s">
        <v>400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401</v>
      </c>
      <c r="B37" s="1" t="s">
        <v>402</v>
      </c>
      <c r="C37" s="1" t="s">
        <v>403</v>
      </c>
      <c r="D37" s="1" t="s">
        <v>404</v>
      </c>
      <c r="E37" s="1" t="s">
        <v>405</v>
      </c>
      <c r="F37" s="1" t="s">
        <v>406</v>
      </c>
      <c r="G37" s="1" t="s">
        <v>407</v>
      </c>
      <c r="H37" s="1" t="s">
        <v>408</v>
      </c>
      <c r="I37" s="1" t="s">
        <v>409</v>
      </c>
      <c r="J37" s="1" t="s">
        <v>410</v>
      </c>
      <c r="K37" s="1" t="s">
        <v>411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412</v>
      </c>
      <c r="B38" s="1">
        <v>0.0</v>
      </c>
      <c r="C38" s="1" t="s">
        <v>413</v>
      </c>
      <c r="D38" s="1" t="s">
        <v>414</v>
      </c>
      <c r="E38" s="1" t="s">
        <v>415</v>
      </c>
      <c r="F38" s="1" t="s">
        <v>416</v>
      </c>
      <c r="G38" s="1" t="s">
        <v>417</v>
      </c>
      <c r="H38" s="1" t="s">
        <v>418</v>
      </c>
      <c r="I38" s="1" t="s">
        <v>419</v>
      </c>
      <c r="J38" s="1" t="s">
        <v>420</v>
      </c>
      <c r="K38" s="1" t="s">
        <v>421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422</v>
      </c>
      <c r="B39" s="1">
        <v>0.0</v>
      </c>
      <c r="C39" s="1" t="s">
        <v>423</v>
      </c>
      <c r="D39" s="1" t="s">
        <v>424</v>
      </c>
      <c r="E39" s="1" t="s">
        <v>425</v>
      </c>
      <c r="F39" s="1" t="s">
        <v>426</v>
      </c>
      <c r="G39" s="1" t="s">
        <v>427</v>
      </c>
      <c r="H39" s="1" t="s">
        <v>428</v>
      </c>
      <c r="I39" s="1" t="s">
        <v>429</v>
      </c>
      <c r="J39" s="1" t="s">
        <v>430</v>
      </c>
      <c r="K39" s="1" t="s">
        <v>431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432</v>
      </c>
      <c r="B40" s="1">
        <v>0.0</v>
      </c>
      <c r="C40" s="1" t="s">
        <v>433</v>
      </c>
      <c r="D40" s="1" t="s">
        <v>434</v>
      </c>
      <c r="E40" s="1" t="s">
        <v>435</v>
      </c>
      <c r="F40" s="1">
        <v>-19.0</v>
      </c>
      <c r="G40" s="1" t="s">
        <v>436</v>
      </c>
      <c r="H40" s="1" t="s">
        <v>428</v>
      </c>
      <c r="I40" s="1" t="s">
        <v>437</v>
      </c>
      <c r="J40" s="1" t="s">
        <v>438</v>
      </c>
      <c r="K40" s="1">
        <v>-51.0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439</v>
      </c>
      <c r="B41" s="1" t="s">
        <v>440</v>
      </c>
      <c r="C41" s="1">
        <v>0.0</v>
      </c>
      <c r="D41" s="1" t="s">
        <v>441</v>
      </c>
      <c r="E41" s="1" t="s">
        <v>442</v>
      </c>
      <c r="F41" s="1" t="s">
        <v>443</v>
      </c>
      <c r="G41" s="1" t="s">
        <v>444</v>
      </c>
      <c r="H41" s="1" t="s">
        <v>445</v>
      </c>
      <c r="I41" s="1" t="s">
        <v>446</v>
      </c>
      <c r="J41" s="1" t="s">
        <v>441</v>
      </c>
      <c r="K41" s="1" t="s">
        <v>447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448</v>
      </c>
      <c r="B42" s="1" t="s">
        <v>449</v>
      </c>
      <c r="C42" s="1" t="s">
        <v>450</v>
      </c>
      <c r="D42" s="1" t="s">
        <v>451</v>
      </c>
      <c r="E42" s="1" t="s">
        <v>452</v>
      </c>
      <c r="F42" s="1" t="s">
        <v>453</v>
      </c>
      <c r="G42" s="1" t="s">
        <v>454</v>
      </c>
      <c r="H42" s="1" t="s">
        <v>455</v>
      </c>
      <c r="I42" s="1" t="s">
        <v>110</v>
      </c>
      <c r="J42" s="1" t="s">
        <v>456</v>
      </c>
      <c r="K42" s="1" t="s">
        <v>457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458</v>
      </c>
      <c r="B43" s="1" t="s">
        <v>459</v>
      </c>
      <c r="C43" s="1">
        <v>0.0</v>
      </c>
      <c r="D43" s="1" t="s">
        <v>441</v>
      </c>
      <c r="E43" s="1" t="s">
        <v>442</v>
      </c>
      <c r="F43" s="1" t="s">
        <v>443</v>
      </c>
      <c r="G43" s="1" t="s">
        <v>460</v>
      </c>
      <c r="H43" s="1" t="s">
        <v>445</v>
      </c>
      <c r="I43" s="1" t="s">
        <v>446</v>
      </c>
      <c r="J43" s="1" t="s">
        <v>441</v>
      </c>
      <c r="K43" s="1" t="s">
        <v>447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461</v>
      </c>
      <c r="B44" s="1" t="s">
        <v>462</v>
      </c>
      <c r="C44" s="1" t="s">
        <v>463</v>
      </c>
      <c r="D44" s="1" t="s">
        <v>464</v>
      </c>
      <c r="E44" s="1" t="s">
        <v>465</v>
      </c>
      <c r="F44" s="1" t="s">
        <v>453</v>
      </c>
      <c r="G44" s="1" t="s">
        <v>466</v>
      </c>
      <c r="H44" s="1" t="s">
        <v>455</v>
      </c>
      <c r="I44" s="1" t="s">
        <v>467</v>
      </c>
      <c r="J44" s="1" t="s">
        <v>468</v>
      </c>
      <c r="K44" s="1" t="s">
        <v>469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470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471</v>
      </c>
      <c r="B46" s="1" t="s">
        <v>472</v>
      </c>
      <c r="C46" s="1" t="s">
        <v>473</v>
      </c>
      <c r="D46" s="1" t="s">
        <v>474</v>
      </c>
      <c r="E46" s="1" t="s">
        <v>475</v>
      </c>
      <c r="F46" s="1" t="s">
        <v>123</v>
      </c>
      <c r="G46" s="1">
        <v>0.0</v>
      </c>
      <c r="H46" s="1" t="s">
        <v>476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477</v>
      </c>
      <c r="B47" s="1" t="s">
        <v>478</v>
      </c>
      <c r="C47" s="1" t="s">
        <v>479</v>
      </c>
      <c r="D47" s="1" t="s">
        <v>480</v>
      </c>
      <c r="E47" s="1" t="s">
        <v>481</v>
      </c>
      <c r="F47" s="1" t="s">
        <v>482</v>
      </c>
      <c r="G47" s="1" t="s">
        <v>483</v>
      </c>
      <c r="H47" s="1" t="s">
        <v>484</v>
      </c>
      <c r="I47" s="1" t="s">
        <v>485</v>
      </c>
      <c r="J47" s="1" t="s">
        <v>486</v>
      </c>
      <c r="K47" s="1" t="s">
        <v>487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488</v>
      </c>
      <c r="B48" s="1" t="s">
        <v>489</v>
      </c>
      <c r="C48" s="1" t="s">
        <v>490</v>
      </c>
      <c r="D48" s="1" t="s">
        <v>491</v>
      </c>
      <c r="E48" s="1" t="s">
        <v>492</v>
      </c>
      <c r="F48" s="1" t="s">
        <v>493</v>
      </c>
      <c r="G48" s="1" t="s">
        <v>494</v>
      </c>
      <c r="H48" s="1" t="s">
        <v>495</v>
      </c>
      <c r="I48" s="1" t="s">
        <v>496</v>
      </c>
      <c r="J48" s="1" t="s">
        <v>497</v>
      </c>
      <c r="K48" s="1" t="s">
        <v>498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499</v>
      </c>
      <c r="B49" s="1" t="s">
        <v>500</v>
      </c>
      <c r="C49" s="1" t="s">
        <v>301</v>
      </c>
      <c r="D49" s="1" t="s">
        <v>501</v>
      </c>
      <c r="E49" s="1" t="s">
        <v>502</v>
      </c>
      <c r="F49" s="1" t="s">
        <v>503</v>
      </c>
      <c r="G49" s="1" t="s">
        <v>504</v>
      </c>
      <c r="H49" s="1" t="s">
        <v>505</v>
      </c>
      <c r="I49" s="1" t="s">
        <v>506</v>
      </c>
      <c r="J49" s="1" t="s">
        <v>507</v>
      </c>
      <c r="K49" s="1" t="s">
        <v>508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509</v>
      </c>
      <c r="B50" s="1" t="s">
        <v>510</v>
      </c>
      <c r="C50" s="1" t="s">
        <v>511</v>
      </c>
      <c r="D50" s="1" t="s">
        <v>512</v>
      </c>
      <c r="E50" s="1" t="s">
        <v>513</v>
      </c>
      <c r="F50" s="1" t="s">
        <v>514</v>
      </c>
      <c r="G50" s="1">
        <v>-64.0</v>
      </c>
      <c r="H50" s="1" t="s">
        <v>505</v>
      </c>
      <c r="I50" s="1" t="s">
        <v>506</v>
      </c>
      <c r="J50" s="1" t="s">
        <v>507</v>
      </c>
      <c r="K50" s="1" t="s">
        <v>508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515</v>
      </c>
      <c r="B51" s="1" t="s">
        <v>516</v>
      </c>
      <c r="C51" s="1" t="s">
        <v>517</v>
      </c>
      <c r="D51" s="1" t="s">
        <v>518</v>
      </c>
      <c r="E51" s="1" t="s">
        <v>519</v>
      </c>
      <c r="F51" s="1" t="s">
        <v>520</v>
      </c>
      <c r="G51" s="1" t="s">
        <v>521</v>
      </c>
      <c r="H51" s="1" t="s">
        <v>522</v>
      </c>
      <c r="I51" s="1" t="s">
        <v>523</v>
      </c>
      <c r="J51" s="1" t="s">
        <v>329</v>
      </c>
      <c r="K51" s="1" t="s">
        <v>524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525</v>
      </c>
      <c r="B52" s="1" t="s">
        <v>516</v>
      </c>
      <c r="C52" s="1" t="s">
        <v>517</v>
      </c>
      <c r="D52" s="1" t="s">
        <v>518</v>
      </c>
      <c r="E52" s="1" t="s">
        <v>519</v>
      </c>
      <c r="F52" s="1" t="s">
        <v>520</v>
      </c>
      <c r="G52" s="1" t="s">
        <v>521</v>
      </c>
      <c r="H52" s="1" t="s">
        <v>522</v>
      </c>
      <c r="I52" s="1" t="s">
        <v>523</v>
      </c>
      <c r="J52" s="1" t="s">
        <v>329</v>
      </c>
      <c r="K52" s="1" t="s">
        <v>524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526</v>
      </c>
      <c r="B53" s="1" t="s">
        <v>527</v>
      </c>
      <c r="C53" s="1" t="s">
        <v>528</v>
      </c>
      <c r="D53" s="1" t="s">
        <v>529</v>
      </c>
      <c r="E53" s="1" t="s">
        <v>530</v>
      </c>
      <c r="F53" s="1" t="s">
        <v>531</v>
      </c>
      <c r="G53" s="1" t="s">
        <v>532</v>
      </c>
      <c r="H53" s="1" t="s">
        <v>522</v>
      </c>
      <c r="I53" s="1" t="s">
        <v>533</v>
      </c>
      <c r="J53" s="1" t="s">
        <v>459</v>
      </c>
      <c r="K53" s="1" t="s">
        <v>524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534</v>
      </c>
      <c r="B54" s="1" t="s">
        <v>535</v>
      </c>
      <c r="C54" s="1" t="s">
        <v>536</v>
      </c>
      <c r="D54" s="1" t="s">
        <v>537</v>
      </c>
      <c r="E54" s="1" t="s">
        <v>538</v>
      </c>
      <c r="F54" s="1" t="s">
        <v>539</v>
      </c>
      <c r="G54" s="1" t="s">
        <v>540</v>
      </c>
      <c r="H54" s="1" t="s">
        <v>541</v>
      </c>
      <c r="I54" s="1" t="s">
        <v>542</v>
      </c>
      <c r="J54" s="1" t="s">
        <v>543</v>
      </c>
      <c r="K54" s="1" t="s">
        <v>544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545</v>
      </c>
      <c r="B55" s="1" t="s">
        <v>546</v>
      </c>
      <c r="C55" s="1">
        <v>0.0</v>
      </c>
      <c r="D55" s="1" t="s">
        <v>547</v>
      </c>
      <c r="E55" s="1" t="s">
        <v>548</v>
      </c>
      <c r="F55" s="1" t="s">
        <v>549</v>
      </c>
      <c r="G55" s="1">
        <v>0.0</v>
      </c>
      <c r="H55" s="1" t="s">
        <v>550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551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 t="s">
        <v>552</v>
      </c>
      <c r="I56" s="1" t="s">
        <v>553</v>
      </c>
      <c r="J56" s="1" t="s">
        <v>123</v>
      </c>
      <c r="K56" s="1" t="s">
        <v>123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554</v>
      </c>
      <c r="B57" s="1" t="s">
        <v>555</v>
      </c>
      <c r="C57" s="1" t="s">
        <v>556</v>
      </c>
      <c r="D57" s="1" t="s">
        <v>557</v>
      </c>
      <c r="E57" s="1" t="s">
        <v>558</v>
      </c>
      <c r="F57" s="1" t="s">
        <v>559</v>
      </c>
      <c r="G57" s="1" t="s">
        <v>560</v>
      </c>
      <c r="H57" s="1" t="s">
        <v>561</v>
      </c>
      <c r="I57" s="1" t="s">
        <v>562</v>
      </c>
      <c r="J57" s="1" t="s">
        <v>563</v>
      </c>
      <c r="K57" s="1" t="s">
        <v>564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565</v>
      </c>
      <c r="B58" s="1" t="s">
        <v>566</v>
      </c>
      <c r="C58" s="1" t="s">
        <v>567</v>
      </c>
      <c r="D58" s="1" t="s">
        <v>568</v>
      </c>
      <c r="E58" s="1" t="s">
        <v>569</v>
      </c>
      <c r="F58" s="1" t="s">
        <v>570</v>
      </c>
      <c r="G58" s="1" t="s">
        <v>571</v>
      </c>
      <c r="H58" s="1" t="s">
        <v>572</v>
      </c>
      <c r="I58" s="1" t="s">
        <v>573</v>
      </c>
      <c r="J58" s="1" t="s">
        <v>574</v>
      </c>
      <c r="K58" s="1" t="s">
        <v>575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576</v>
      </c>
      <c r="B59" s="1" t="s">
        <v>577</v>
      </c>
      <c r="C59" s="1" t="s">
        <v>578</v>
      </c>
      <c r="D59" s="1" t="s">
        <v>579</v>
      </c>
      <c r="E59" s="1" t="s">
        <v>580</v>
      </c>
      <c r="F59" s="1" t="s">
        <v>581</v>
      </c>
      <c r="G59" s="1" t="s">
        <v>582</v>
      </c>
      <c r="H59" s="1" t="s">
        <v>350</v>
      </c>
      <c r="I59" s="1" t="s">
        <v>583</v>
      </c>
      <c r="J59" s="1" t="s">
        <v>584</v>
      </c>
      <c r="K59" s="1" t="s">
        <v>585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586</v>
      </c>
      <c r="B60" s="1" t="s">
        <v>587</v>
      </c>
      <c r="C60" s="1" t="s">
        <v>578</v>
      </c>
      <c r="D60" s="1" t="s">
        <v>588</v>
      </c>
      <c r="E60" s="1" t="s">
        <v>589</v>
      </c>
      <c r="F60" s="1" t="s">
        <v>590</v>
      </c>
      <c r="G60" s="1" t="s">
        <v>591</v>
      </c>
      <c r="H60" s="1" t="s">
        <v>592</v>
      </c>
      <c r="I60" s="1" t="s">
        <v>593</v>
      </c>
      <c r="J60" s="1" t="s">
        <v>594</v>
      </c>
      <c r="K60" s="1" t="s">
        <v>595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596</v>
      </c>
      <c r="B61" s="1" t="s">
        <v>597</v>
      </c>
      <c r="C61" s="1" t="s">
        <v>598</v>
      </c>
      <c r="D61" s="1" t="s">
        <v>599</v>
      </c>
      <c r="E61" s="1" t="s">
        <v>600</v>
      </c>
      <c r="F61" s="1" t="s">
        <v>601</v>
      </c>
      <c r="G61" s="1" t="s">
        <v>602</v>
      </c>
      <c r="H61" s="1" t="s">
        <v>603</v>
      </c>
      <c r="I61" s="1" t="s">
        <v>604</v>
      </c>
      <c r="J61" s="1" t="s">
        <v>605</v>
      </c>
      <c r="K61" s="1" t="s">
        <v>606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607</v>
      </c>
      <c r="B62" s="1" t="s">
        <v>608</v>
      </c>
      <c r="C62" s="1" t="s">
        <v>609</v>
      </c>
      <c r="D62" s="1" t="s">
        <v>610</v>
      </c>
      <c r="E62" s="1" t="s">
        <v>611</v>
      </c>
      <c r="F62" s="1" t="s">
        <v>612</v>
      </c>
      <c r="G62" s="1" t="s">
        <v>613</v>
      </c>
      <c r="H62" s="1">
        <v>0.0</v>
      </c>
      <c r="I62" s="1">
        <v>0.0</v>
      </c>
      <c r="J62" s="1" t="s">
        <v>614</v>
      </c>
      <c r="K62" s="1" t="s">
        <v>615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616</v>
      </c>
      <c r="B63" s="1" t="s">
        <v>617</v>
      </c>
      <c r="C63" s="1" t="s">
        <v>618</v>
      </c>
      <c r="D63" s="1" t="s">
        <v>619</v>
      </c>
      <c r="E63" s="1" t="s">
        <v>620</v>
      </c>
      <c r="F63" s="1" t="s">
        <v>621</v>
      </c>
      <c r="G63" s="1" t="s">
        <v>622</v>
      </c>
      <c r="H63" s="1" t="s">
        <v>623</v>
      </c>
      <c r="I63" s="1" t="s">
        <v>624</v>
      </c>
      <c r="J63" s="1" t="s">
        <v>625</v>
      </c>
      <c r="K63" s="1" t="s">
        <v>626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627</v>
      </c>
      <c r="B64" s="1" t="s">
        <v>628</v>
      </c>
      <c r="C64" s="1" t="s">
        <v>618</v>
      </c>
      <c r="D64" s="1" t="s">
        <v>629</v>
      </c>
      <c r="E64" s="1" t="s">
        <v>630</v>
      </c>
      <c r="F64" s="1" t="s">
        <v>631</v>
      </c>
      <c r="G64" s="1" t="s">
        <v>632</v>
      </c>
      <c r="H64" s="1" t="s">
        <v>633</v>
      </c>
      <c r="I64" s="1" t="s">
        <v>634</v>
      </c>
      <c r="J64" s="1" t="s">
        <v>635</v>
      </c>
      <c r="K64" s="1" t="s">
        <v>636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637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638</v>
      </c>
      <c r="B66" s="1" t="s">
        <v>639</v>
      </c>
      <c r="C66" s="1">
        <v>3.0</v>
      </c>
      <c r="D66" s="1" t="s">
        <v>640</v>
      </c>
      <c r="E66" s="1" t="s">
        <v>641</v>
      </c>
      <c r="F66" s="1" t="s">
        <v>642</v>
      </c>
      <c r="G66" s="1" t="s">
        <v>643</v>
      </c>
      <c r="H66" s="1">
        <v>0.0</v>
      </c>
      <c r="I66" s="1">
        <v>0.0</v>
      </c>
      <c r="J66" s="1">
        <v>0.0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644</v>
      </c>
      <c r="B67" s="1" t="s">
        <v>645</v>
      </c>
      <c r="C67" s="1" t="s">
        <v>646</v>
      </c>
      <c r="D67" s="1" t="s">
        <v>647</v>
      </c>
      <c r="E67" s="1" t="s">
        <v>648</v>
      </c>
      <c r="F67" s="1" t="s">
        <v>649</v>
      </c>
      <c r="G67" s="1" t="s">
        <v>650</v>
      </c>
      <c r="H67" s="1" t="s">
        <v>651</v>
      </c>
      <c r="I67" s="1" t="s">
        <v>652</v>
      </c>
      <c r="J67" s="1" t="s">
        <v>653</v>
      </c>
      <c r="K67" s="1" t="s">
        <v>654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655</v>
      </c>
      <c r="B68" s="1" t="s">
        <v>656</v>
      </c>
      <c r="C68" s="1" t="s">
        <v>657</v>
      </c>
      <c r="D68" s="1" t="s">
        <v>658</v>
      </c>
      <c r="E68" s="1" t="s">
        <v>659</v>
      </c>
      <c r="F68" s="1" t="s">
        <v>660</v>
      </c>
      <c r="G68" s="1" t="s">
        <v>661</v>
      </c>
      <c r="H68" s="1" t="s">
        <v>662</v>
      </c>
      <c r="I68" s="1" t="s">
        <v>663</v>
      </c>
      <c r="J68" s="1" t="s">
        <v>664</v>
      </c>
      <c r="K68" s="1" t="s">
        <v>665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666</v>
      </c>
      <c r="B69" s="1" t="s">
        <v>667</v>
      </c>
      <c r="C69" s="1" t="s">
        <v>668</v>
      </c>
      <c r="D69" s="1" t="s">
        <v>669</v>
      </c>
      <c r="E69" s="1" t="s">
        <v>670</v>
      </c>
      <c r="F69" s="1" t="s">
        <v>671</v>
      </c>
      <c r="G69" s="1" t="s">
        <v>672</v>
      </c>
      <c r="H69" s="1" t="s">
        <v>673</v>
      </c>
      <c r="I69" s="1" t="s">
        <v>674</v>
      </c>
      <c r="J69" s="1" t="s">
        <v>675</v>
      </c>
      <c r="K69" s="1" t="s">
        <v>676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677</v>
      </c>
      <c r="B70" s="1" t="s">
        <v>678</v>
      </c>
      <c r="C70" s="1" t="s">
        <v>679</v>
      </c>
      <c r="D70" s="1" t="s">
        <v>680</v>
      </c>
      <c r="E70" s="1" t="s">
        <v>681</v>
      </c>
      <c r="F70" s="1" t="s">
        <v>682</v>
      </c>
      <c r="G70" s="1" t="s">
        <v>683</v>
      </c>
      <c r="H70" s="1" t="s">
        <v>684</v>
      </c>
      <c r="I70" s="1" t="s">
        <v>674</v>
      </c>
      <c r="J70" s="1" t="s">
        <v>675</v>
      </c>
      <c r="K70" s="1" t="s">
        <v>676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685</v>
      </c>
      <c r="B71" s="1" t="s">
        <v>686</v>
      </c>
      <c r="C71" s="1" t="s">
        <v>687</v>
      </c>
      <c r="D71" s="1" t="s">
        <v>688</v>
      </c>
      <c r="E71" s="1" t="s">
        <v>689</v>
      </c>
      <c r="F71" s="1" t="s">
        <v>690</v>
      </c>
      <c r="G71" s="1" t="s">
        <v>691</v>
      </c>
      <c r="H71" s="1" t="s">
        <v>692</v>
      </c>
      <c r="I71" s="1" t="s">
        <v>693</v>
      </c>
      <c r="J71" s="1" t="s">
        <v>694</v>
      </c>
      <c r="K71" s="1" t="s">
        <v>695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696</v>
      </c>
      <c r="B72" s="1" t="s">
        <v>686</v>
      </c>
      <c r="C72" s="1" t="s">
        <v>687</v>
      </c>
      <c r="D72" s="1" t="s">
        <v>688</v>
      </c>
      <c r="E72" s="1" t="s">
        <v>689</v>
      </c>
      <c r="F72" s="1" t="s">
        <v>690</v>
      </c>
      <c r="G72" s="1" t="s">
        <v>691</v>
      </c>
      <c r="H72" s="1" t="s">
        <v>692</v>
      </c>
      <c r="I72" s="1" t="s">
        <v>693</v>
      </c>
      <c r="J72" s="1" t="s">
        <v>694</v>
      </c>
      <c r="K72" s="1" t="s">
        <v>695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697</v>
      </c>
      <c r="B73" s="1" t="s">
        <v>698</v>
      </c>
      <c r="C73" s="1" t="s">
        <v>699</v>
      </c>
      <c r="D73" s="1" t="s">
        <v>700</v>
      </c>
      <c r="E73" s="1" t="s">
        <v>701</v>
      </c>
      <c r="F73" s="1" t="s">
        <v>702</v>
      </c>
      <c r="G73" s="1" t="s">
        <v>703</v>
      </c>
      <c r="H73" s="1" t="s">
        <v>704</v>
      </c>
      <c r="I73" s="1" t="s">
        <v>705</v>
      </c>
      <c r="J73" s="1" t="s">
        <v>706</v>
      </c>
      <c r="K73" s="1" t="s">
        <v>707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708</v>
      </c>
      <c r="B74" s="1" t="s">
        <v>709</v>
      </c>
      <c r="C74" s="1" t="s">
        <v>710</v>
      </c>
      <c r="D74" s="1" t="s">
        <v>711</v>
      </c>
      <c r="E74" s="1" t="s">
        <v>712</v>
      </c>
      <c r="F74" s="1" t="s">
        <v>713</v>
      </c>
      <c r="G74" s="1" t="s">
        <v>714</v>
      </c>
      <c r="H74" s="1" t="s">
        <v>715</v>
      </c>
      <c r="I74" s="1" t="s">
        <v>716</v>
      </c>
      <c r="J74" s="1" t="s">
        <v>717</v>
      </c>
      <c r="K74" s="1" t="s">
        <v>718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719</v>
      </c>
      <c r="B75" s="1">
        <v>0.0</v>
      </c>
      <c r="C75" s="1">
        <v>0.0</v>
      </c>
      <c r="D75" s="1" t="s">
        <v>720</v>
      </c>
      <c r="E75" s="1" t="s">
        <v>721</v>
      </c>
      <c r="F75" s="1" t="s">
        <v>722</v>
      </c>
      <c r="G75" s="1" t="s">
        <v>723</v>
      </c>
      <c r="H75" s="1" t="s">
        <v>724</v>
      </c>
      <c r="I75" s="1">
        <v>0.0</v>
      </c>
      <c r="J75" s="1">
        <v>0.0</v>
      </c>
      <c r="K75" s="1">
        <v>0.0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725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>
        <v>0.0</v>
      </c>
      <c r="H76" s="1">
        <v>0.0</v>
      </c>
      <c r="I76" s="1" t="s">
        <v>726</v>
      </c>
      <c r="J76" s="1" t="s">
        <v>727</v>
      </c>
      <c r="K76" s="1" t="s">
        <v>123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728</v>
      </c>
      <c r="B77" s="1" t="s">
        <v>729</v>
      </c>
      <c r="C77" s="1" t="s">
        <v>730</v>
      </c>
      <c r="D77" s="1" t="s">
        <v>731</v>
      </c>
      <c r="E77" s="1" t="s">
        <v>732</v>
      </c>
      <c r="F77" s="1" t="s">
        <v>733</v>
      </c>
      <c r="G77" s="1" t="s">
        <v>734</v>
      </c>
      <c r="H77" s="1" t="s">
        <v>735</v>
      </c>
      <c r="I77" s="1" t="s">
        <v>664</v>
      </c>
      <c r="J77" s="1" t="s">
        <v>736</v>
      </c>
      <c r="K77" s="1" t="s">
        <v>737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738</v>
      </c>
      <c r="B78" s="1" t="s">
        <v>739</v>
      </c>
      <c r="C78" s="1" t="s">
        <v>740</v>
      </c>
      <c r="D78" s="1" t="s">
        <v>741</v>
      </c>
      <c r="E78" s="1" t="s">
        <v>742</v>
      </c>
      <c r="F78" s="1" t="s">
        <v>743</v>
      </c>
      <c r="G78" s="1" t="s">
        <v>744</v>
      </c>
      <c r="H78" s="1" t="s">
        <v>745</v>
      </c>
      <c r="I78" s="1" t="s">
        <v>746</v>
      </c>
      <c r="J78" s="1" t="s">
        <v>747</v>
      </c>
      <c r="K78" s="1" t="s">
        <v>748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749</v>
      </c>
      <c r="B79" s="1" t="s">
        <v>750</v>
      </c>
      <c r="C79" s="1" t="s">
        <v>751</v>
      </c>
      <c r="D79" s="1" t="s">
        <v>752</v>
      </c>
      <c r="E79" s="1" t="s">
        <v>753</v>
      </c>
      <c r="F79" s="1" t="s">
        <v>754</v>
      </c>
      <c r="G79" s="1" t="s">
        <v>755</v>
      </c>
      <c r="H79" s="1" t="s">
        <v>756</v>
      </c>
      <c r="I79" s="1" t="s">
        <v>757</v>
      </c>
      <c r="J79" s="1" t="s">
        <v>758</v>
      </c>
      <c r="K79" s="1" t="s">
        <v>759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760</v>
      </c>
      <c r="B80" s="1" t="s">
        <v>761</v>
      </c>
      <c r="C80" s="1" t="s">
        <v>762</v>
      </c>
      <c r="D80" s="1" t="s">
        <v>763</v>
      </c>
      <c r="E80" s="1" t="s">
        <v>764</v>
      </c>
      <c r="F80" s="1" t="s">
        <v>765</v>
      </c>
      <c r="G80" s="1" t="s">
        <v>766</v>
      </c>
      <c r="H80" s="1" t="s">
        <v>767</v>
      </c>
      <c r="I80" s="1" t="s">
        <v>768</v>
      </c>
      <c r="J80" s="1" t="s">
        <v>769</v>
      </c>
      <c r="K80" s="1" t="s">
        <v>770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771</v>
      </c>
      <c r="B81" s="1" t="s">
        <v>772</v>
      </c>
      <c r="C81" s="1" t="s">
        <v>773</v>
      </c>
      <c r="D81" s="1" t="s">
        <v>774</v>
      </c>
      <c r="E81" s="1" t="s">
        <v>775</v>
      </c>
      <c r="F81" s="1" t="s">
        <v>776</v>
      </c>
      <c r="G81" s="1" t="s">
        <v>777</v>
      </c>
      <c r="H81" s="1" t="s">
        <v>778</v>
      </c>
      <c r="I81" s="1" t="s">
        <v>779</v>
      </c>
      <c r="J81" s="1" t="s">
        <v>780</v>
      </c>
      <c r="K81" s="1" t="s">
        <v>781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782</v>
      </c>
      <c r="B82" s="1" t="s">
        <v>783</v>
      </c>
      <c r="C82" s="1" t="s">
        <v>784</v>
      </c>
      <c r="D82" s="1" t="s">
        <v>785</v>
      </c>
      <c r="E82" s="1" t="s">
        <v>786</v>
      </c>
      <c r="F82" s="1" t="s">
        <v>787</v>
      </c>
      <c r="G82" s="1" t="s">
        <v>788</v>
      </c>
      <c r="H82" s="1">
        <v>0.0</v>
      </c>
      <c r="I82" s="1" t="s">
        <v>789</v>
      </c>
      <c r="J82" s="1">
        <v>0.0</v>
      </c>
      <c r="K82" s="1" t="s">
        <v>790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791</v>
      </c>
      <c r="B83" s="1" t="s">
        <v>792</v>
      </c>
      <c r="C83" s="1" t="s">
        <v>793</v>
      </c>
      <c r="D83" s="1" t="s">
        <v>794</v>
      </c>
      <c r="E83" s="1" t="s">
        <v>795</v>
      </c>
      <c r="F83" s="1" t="s">
        <v>796</v>
      </c>
      <c r="G83" s="1" t="s">
        <v>797</v>
      </c>
      <c r="H83" s="1" t="s">
        <v>798</v>
      </c>
      <c r="I83" s="1" t="s">
        <v>799</v>
      </c>
      <c r="J83" s="1" t="s">
        <v>800</v>
      </c>
      <c r="K83" s="1" t="s">
        <v>801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802</v>
      </c>
      <c r="B84" s="1" t="s">
        <v>803</v>
      </c>
      <c r="C84" s="1" t="s">
        <v>804</v>
      </c>
      <c r="D84" s="1" t="s">
        <v>805</v>
      </c>
      <c r="E84" s="1" t="s">
        <v>806</v>
      </c>
      <c r="F84" s="1" t="s">
        <v>807</v>
      </c>
      <c r="G84" s="1">
        <v>-35.0</v>
      </c>
      <c r="H84" s="1" t="s">
        <v>808</v>
      </c>
      <c r="I84" s="1" t="s">
        <v>809</v>
      </c>
      <c r="J84" s="1" t="s">
        <v>810</v>
      </c>
      <c r="K84" s="1" t="s">
        <v>811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812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813</v>
      </c>
      <c r="B86" s="1" t="s">
        <v>814</v>
      </c>
      <c r="C86" s="1" t="s">
        <v>815</v>
      </c>
      <c r="D86" s="1" t="s">
        <v>816</v>
      </c>
      <c r="E86" s="1" t="s">
        <v>817</v>
      </c>
      <c r="F86" s="1" t="s">
        <v>818</v>
      </c>
      <c r="G86" s="1" t="s">
        <v>819</v>
      </c>
      <c r="H86" s="1" t="s">
        <v>820</v>
      </c>
      <c r="I86" s="1">
        <v>0.0</v>
      </c>
      <c r="J86" s="1">
        <v>0.0</v>
      </c>
      <c r="K86" s="1">
        <v>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821</v>
      </c>
      <c r="B87" s="1" t="s">
        <v>822</v>
      </c>
      <c r="C87" s="1">
        <v>65.0</v>
      </c>
      <c r="D87" s="1" t="s">
        <v>823</v>
      </c>
      <c r="E87" s="1" t="s">
        <v>824</v>
      </c>
      <c r="F87" s="1" t="s">
        <v>825</v>
      </c>
      <c r="G87" s="1" t="s">
        <v>826</v>
      </c>
      <c r="H87" s="1" t="s">
        <v>827</v>
      </c>
      <c r="I87" s="1" t="s">
        <v>828</v>
      </c>
      <c r="J87" s="1" t="s">
        <v>829</v>
      </c>
      <c r="K87" s="1" t="s">
        <v>830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831</v>
      </c>
      <c r="B88" s="1" t="s">
        <v>832</v>
      </c>
      <c r="C88" s="1" t="s">
        <v>833</v>
      </c>
      <c r="D88" s="1" t="s">
        <v>834</v>
      </c>
      <c r="E88" s="1" t="s">
        <v>835</v>
      </c>
      <c r="F88" s="1" t="s">
        <v>836</v>
      </c>
      <c r="G88" s="1" t="s">
        <v>837</v>
      </c>
      <c r="H88" s="1" t="s">
        <v>838</v>
      </c>
      <c r="I88" s="1" t="s">
        <v>839</v>
      </c>
      <c r="J88" s="1" t="s">
        <v>840</v>
      </c>
      <c r="K88" s="1" t="s">
        <v>663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841</v>
      </c>
      <c r="B89" s="1" t="s">
        <v>842</v>
      </c>
      <c r="C89" s="1" t="s">
        <v>843</v>
      </c>
      <c r="D89" s="1" t="s">
        <v>844</v>
      </c>
      <c r="E89" s="1" t="s">
        <v>845</v>
      </c>
      <c r="F89" s="1" t="s">
        <v>806</v>
      </c>
      <c r="G89" s="1" t="s">
        <v>846</v>
      </c>
      <c r="H89" s="1" t="s">
        <v>847</v>
      </c>
      <c r="I89" s="1" t="s">
        <v>848</v>
      </c>
      <c r="J89" s="1" t="s">
        <v>849</v>
      </c>
      <c r="K89" s="1" t="s">
        <v>850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851</v>
      </c>
      <c r="B90" s="1" t="s">
        <v>852</v>
      </c>
      <c r="C90" s="1" t="s">
        <v>853</v>
      </c>
      <c r="D90" s="1" t="s">
        <v>854</v>
      </c>
      <c r="E90" s="1" t="s">
        <v>855</v>
      </c>
      <c r="F90" s="1" t="s">
        <v>856</v>
      </c>
      <c r="G90" s="1" t="s">
        <v>857</v>
      </c>
      <c r="H90" s="1" t="s">
        <v>858</v>
      </c>
      <c r="I90" s="1" t="s">
        <v>859</v>
      </c>
      <c r="J90" s="1" t="s">
        <v>849</v>
      </c>
      <c r="K90" s="1" t="s">
        <v>850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860</v>
      </c>
      <c r="B91" s="1" t="s">
        <v>861</v>
      </c>
      <c r="C91" s="1" t="s">
        <v>862</v>
      </c>
      <c r="D91" s="1" t="s">
        <v>863</v>
      </c>
      <c r="E91" s="1" t="s">
        <v>864</v>
      </c>
      <c r="F91" s="1" t="s">
        <v>865</v>
      </c>
      <c r="G91" s="1" t="s">
        <v>866</v>
      </c>
      <c r="H91" s="1" t="s">
        <v>867</v>
      </c>
      <c r="I91" s="1" t="s">
        <v>868</v>
      </c>
      <c r="J91" s="1" t="s">
        <v>869</v>
      </c>
      <c r="K91" s="1" t="s">
        <v>870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871</v>
      </c>
      <c r="B92" s="1" t="s">
        <v>861</v>
      </c>
      <c r="C92" s="1" t="s">
        <v>862</v>
      </c>
      <c r="D92" s="1" t="s">
        <v>863</v>
      </c>
      <c r="E92" s="1" t="s">
        <v>864</v>
      </c>
      <c r="F92" s="1" t="s">
        <v>865</v>
      </c>
      <c r="G92" s="1" t="s">
        <v>866</v>
      </c>
      <c r="H92" s="1" t="s">
        <v>867</v>
      </c>
      <c r="I92" s="1" t="s">
        <v>868</v>
      </c>
      <c r="J92" s="1" t="s">
        <v>869</v>
      </c>
      <c r="K92" s="1" t="s">
        <v>870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872</v>
      </c>
      <c r="B93" s="1" t="s">
        <v>873</v>
      </c>
      <c r="C93" s="1" t="s">
        <v>874</v>
      </c>
      <c r="D93" s="1" t="s">
        <v>875</v>
      </c>
      <c r="E93" s="1" t="s">
        <v>876</v>
      </c>
      <c r="F93" s="1" t="s">
        <v>877</v>
      </c>
      <c r="G93" s="1" t="s">
        <v>866</v>
      </c>
      <c r="H93" s="1" t="s">
        <v>878</v>
      </c>
      <c r="I93" s="1" t="s">
        <v>879</v>
      </c>
      <c r="J93" s="1" t="s">
        <v>869</v>
      </c>
      <c r="K93" s="1" t="s">
        <v>870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880</v>
      </c>
      <c r="B94" s="1">
        <v>0.0</v>
      </c>
      <c r="C94" s="1" t="s">
        <v>881</v>
      </c>
      <c r="D94" s="1" t="s">
        <v>882</v>
      </c>
      <c r="E94" s="1" t="s">
        <v>883</v>
      </c>
      <c r="F94" s="1" t="s">
        <v>884</v>
      </c>
      <c r="G94" s="1" t="s">
        <v>284</v>
      </c>
      <c r="H94" s="1" t="s">
        <v>754</v>
      </c>
      <c r="I94" s="1" t="s">
        <v>885</v>
      </c>
      <c r="J94" s="1" t="s">
        <v>886</v>
      </c>
      <c r="K94" s="1" t="s">
        <v>887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888</v>
      </c>
      <c r="B95" s="1">
        <v>0.0</v>
      </c>
      <c r="C95" s="1">
        <v>0.0</v>
      </c>
      <c r="D95" s="1" t="s">
        <v>889</v>
      </c>
      <c r="E95" s="1" t="s">
        <v>890</v>
      </c>
      <c r="F95" s="1" t="s">
        <v>891</v>
      </c>
      <c r="G95" s="1" t="s">
        <v>892</v>
      </c>
      <c r="H95" s="1" t="s">
        <v>893</v>
      </c>
      <c r="I95" s="1">
        <v>0.0</v>
      </c>
      <c r="J95" s="1">
        <v>0.0</v>
      </c>
      <c r="K95" s="1">
        <v>0.0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894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>
        <v>0.0</v>
      </c>
      <c r="H96" s="1">
        <v>0.0</v>
      </c>
      <c r="I96" s="1">
        <v>0.0</v>
      </c>
      <c r="J96" s="1" t="s">
        <v>895</v>
      </c>
      <c r="K96" s="1" t="s">
        <v>896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897</v>
      </c>
      <c r="B97" s="1" t="s">
        <v>316</v>
      </c>
      <c r="C97" s="1" t="s">
        <v>372</v>
      </c>
      <c r="D97" s="1" t="s">
        <v>898</v>
      </c>
      <c r="E97" s="1" t="s">
        <v>899</v>
      </c>
      <c r="F97" s="1" t="s">
        <v>900</v>
      </c>
      <c r="G97" s="1" t="s">
        <v>901</v>
      </c>
      <c r="H97" s="1" t="s">
        <v>902</v>
      </c>
      <c r="I97" s="1" t="s">
        <v>903</v>
      </c>
      <c r="J97" s="1" t="s">
        <v>904</v>
      </c>
      <c r="K97" s="1" t="s">
        <v>905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906</v>
      </c>
      <c r="B98" s="1" t="s">
        <v>907</v>
      </c>
      <c r="C98" s="1" t="s">
        <v>908</v>
      </c>
      <c r="D98" s="1" t="s">
        <v>909</v>
      </c>
      <c r="E98" s="1" t="s">
        <v>910</v>
      </c>
      <c r="F98" s="1" t="s">
        <v>911</v>
      </c>
      <c r="G98" s="1" t="s">
        <v>912</v>
      </c>
      <c r="H98" s="1" t="s">
        <v>913</v>
      </c>
      <c r="I98" s="1" t="s">
        <v>914</v>
      </c>
      <c r="J98" s="1" t="s">
        <v>915</v>
      </c>
      <c r="K98" s="1" t="s">
        <v>916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917</v>
      </c>
      <c r="B99" s="1" t="s">
        <v>918</v>
      </c>
      <c r="C99" s="1" t="s">
        <v>919</v>
      </c>
      <c r="D99" s="1" t="s">
        <v>920</v>
      </c>
      <c r="E99" s="1" t="s">
        <v>921</v>
      </c>
      <c r="F99" s="1" t="s">
        <v>922</v>
      </c>
      <c r="G99" s="1" t="s">
        <v>923</v>
      </c>
      <c r="H99" s="1" t="s">
        <v>924</v>
      </c>
      <c r="I99" s="1" t="s">
        <v>925</v>
      </c>
      <c r="J99" s="1" t="s">
        <v>609</v>
      </c>
      <c r="K99" s="1" t="s">
        <v>926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927</v>
      </c>
      <c r="B100" s="1" t="s">
        <v>928</v>
      </c>
      <c r="C100" s="1" t="s">
        <v>929</v>
      </c>
      <c r="D100" s="1" t="s">
        <v>930</v>
      </c>
      <c r="E100" s="1" t="s">
        <v>931</v>
      </c>
      <c r="F100" s="1" t="s">
        <v>932</v>
      </c>
      <c r="G100" s="1" t="s">
        <v>933</v>
      </c>
      <c r="H100" s="1" t="s">
        <v>934</v>
      </c>
      <c r="I100" s="1" t="s">
        <v>935</v>
      </c>
      <c r="J100" s="1" t="s">
        <v>936</v>
      </c>
      <c r="K100" s="1" t="s">
        <v>937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938</v>
      </c>
      <c r="B101" s="1" t="s">
        <v>939</v>
      </c>
      <c r="C101" s="1" t="s">
        <v>940</v>
      </c>
      <c r="D101" s="1" t="s">
        <v>941</v>
      </c>
      <c r="E101" s="1" t="s">
        <v>942</v>
      </c>
      <c r="F101" s="1" t="s">
        <v>943</v>
      </c>
      <c r="G101" s="1" t="s">
        <v>944</v>
      </c>
      <c r="H101" s="1" t="s">
        <v>945</v>
      </c>
      <c r="I101" s="1" t="s">
        <v>946</v>
      </c>
      <c r="J101" s="1" t="s">
        <v>947</v>
      </c>
      <c r="K101" s="1" t="s">
        <v>948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949</v>
      </c>
      <c r="B102" s="1" t="s">
        <v>950</v>
      </c>
      <c r="C102" s="1" t="s">
        <v>951</v>
      </c>
      <c r="D102" s="1" t="s">
        <v>952</v>
      </c>
      <c r="E102" s="1" t="s">
        <v>953</v>
      </c>
      <c r="F102" s="1" t="s">
        <v>954</v>
      </c>
      <c r="G102" s="1" t="s">
        <v>955</v>
      </c>
      <c r="H102" s="1">
        <v>0.0</v>
      </c>
      <c r="I102" s="1" t="s">
        <v>956</v>
      </c>
      <c r="J102" s="1" t="s">
        <v>824</v>
      </c>
      <c r="K102" s="1">
        <v>0.0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957</v>
      </c>
      <c r="B103" s="1" t="s">
        <v>958</v>
      </c>
      <c r="C103" s="1" t="s">
        <v>959</v>
      </c>
      <c r="D103" s="1" t="s">
        <v>960</v>
      </c>
      <c r="E103" s="1" t="s">
        <v>961</v>
      </c>
      <c r="F103" s="1" t="s">
        <v>962</v>
      </c>
      <c r="G103" s="1">
        <v>-21.0</v>
      </c>
      <c r="H103" s="1" t="s">
        <v>963</v>
      </c>
      <c r="I103" s="1" t="s">
        <v>964</v>
      </c>
      <c r="J103" s="1" t="s">
        <v>965</v>
      </c>
      <c r="K103" s="1" t="s">
        <v>966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967</v>
      </c>
      <c r="B104" s="1" t="s">
        <v>968</v>
      </c>
      <c r="C104" s="1" t="s">
        <v>969</v>
      </c>
      <c r="D104" s="1" t="s">
        <v>970</v>
      </c>
      <c r="E104" s="1" t="s">
        <v>971</v>
      </c>
      <c r="F104" s="1" t="s">
        <v>972</v>
      </c>
      <c r="G104" s="1" t="s">
        <v>973</v>
      </c>
      <c r="H104" s="1" t="s">
        <v>974</v>
      </c>
      <c r="I104" s="1" t="s">
        <v>975</v>
      </c>
      <c r="J104" s="1" t="s">
        <v>976</v>
      </c>
      <c r="K104" s="1">
        <v>49.0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977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978</v>
      </c>
      <c r="B106" s="1">
        <v>0.0</v>
      </c>
      <c r="C106" s="1" t="s">
        <v>979</v>
      </c>
      <c r="D106" s="1" t="s">
        <v>980</v>
      </c>
      <c r="E106" s="1" t="s">
        <v>981</v>
      </c>
      <c r="F106" s="1" t="s">
        <v>982</v>
      </c>
      <c r="G106" s="1" t="s">
        <v>983</v>
      </c>
      <c r="H106" s="1" t="s">
        <v>984</v>
      </c>
      <c r="I106" s="1">
        <v>0.0</v>
      </c>
      <c r="J106" s="1">
        <v>0.0</v>
      </c>
      <c r="K106" s="1">
        <v>0.0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985</v>
      </c>
      <c r="B107" s="1">
        <v>0.0</v>
      </c>
      <c r="C107" s="1" t="s">
        <v>986</v>
      </c>
      <c r="D107" s="1" t="s">
        <v>987</v>
      </c>
      <c r="E107" s="1" t="s">
        <v>988</v>
      </c>
      <c r="F107" s="1" t="s">
        <v>989</v>
      </c>
      <c r="G107" s="1" t="s">
        <v>990</v>
      </c>
      <c r="H107" s="1" t="s">
        <v>991</v>
      </c>
      <c r="I107" s="1" t="s">
        <v>992</v>
      </c>
      <c r="J107" s="1" t="s">
        <v>993</v>
      </c>
      <c r="K107" s="1">
        <v>-9.0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994</v>
      </c>
      <c r="B108" s="1">
        <v>0.0</v>
      </c>
      <c r="C108" s="1" t="s">
        <v>929</v>
      </c>
      <c r="D108" s="1" t="s">
        <v>995</v>
      </c>
      <c r="E108" s="1" t="s">
        <v>996</v>
      </c>
      <c r="F108" s="1" t="s">
        <v>997</v>
      </c>
      <c r="G108" s="1" t="s">
        <v>998</v>
      </c>
      <c r="H108" s="1" t="s">
        <v>999</v>
      </c>
      <c r="I108" s="1" t="s">
        <v>1000</v>
      </c>
      <c r="J108" s="1" t="s">
        <v>513</v>
      </c>
      <c r="K108" s="1" t="s">
        <v>1001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1002</v>
      </c>
      <c r="B109" s="1">
        <v>0.0</v>
      </c>
      <c r="C109" s="1" t="s">
        <v>1003</v>
      </c>
      <c r="D109" s="1" t="s">
        <v>1004</v>
      </c>
      <c r="E109" s="1" t="s">
        <v>1005</v>
      </c>
      <c r="F109" s="1" t="s">
        <v>1006</v>
      </c>
      <c r="G109" s="1" t="s">
        <v>1007</v>
      </c>
      <c r="H109" s="1" t="s">
        <v>1008</v>
      </c>
      <c r="I109" s="1" t="s">
        <v>1009</v>
      </c>
      <c r="J109" s="1" t="s">
        <v>1010</v>
      </c>
      <c r="K109" s="1" t="s">
        <v>1011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1012</v>
      </c>
      <c r="B110" s="1">
        <v>0.0</v>
      </c>
      <c r="C110" s="1" t="s">
        <v>1013</v>
      </c>
      <c r="D110" s="1" t="s">
        <v>1014</v>
      </c>
      <c r="E110" s="1" t="s">
        <v>1015</v>
      </c>
      <c r="F110" s="1" t="s">
        <v>1016</v>
      </c>
      <c r="G110" s="1" t="s">
        <v>1017</v>
      </c>
      <c r="H110" s="1" t="s">
        <v>1018</v>
      </c>
      <c r="I110" s="1" t="s">
        <v>1019</v>
      </c>
      <c r="J110" s="1" t="s">
        <v>1020</v>
      </c>
      <c r="K110" s="1" t="s">
        <v>418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1021</v>
      </c>
      <c r="B111" s="1">
        <v>0.0</v>
      </c>
      <c r="C111" s="1" t="s">
        <v>1022</v>
      </c>
      <c r="D111" s="1" t="s">
        <v>1023</v>
      </c>
      <c r="E111" s="1" t="s">
        <v>1024</v>
      </c>
      <c r="F111" s="1" t="s">
        <v>1025</v>
      </c>
      <c r="G111" s="1" t="s">
        <v>1026</v>
      </c>
      <c r="H111" s="1" t="s">
        <v>1027</v>
      </c>
      <c r="I111" s="1" t="s">
        <v>1028</v>
      </c>
      <c r="J111" s="1">
        <v>-17.0</v>
      </c>
      <c r="K111" s="1" t="s">
        <v>1029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1030</v>
      </c>
      <c r="B112" s="1">
        <v>0.0</v>
      </c>
      <c r="C112" s="1" t="s">
        <v>1022</v>
      </c>
      <c r="D112" s="1" t="s">
        <v>1023</v>
      </c>
      <c r="E112" s="1" t="s">
        <v>1024</v>
      </c>
      <c r="F112" s="1" t="s">
        <v>1025</v>
      </c>
      <c r="G112" s="1" t="s">
        <v>1026</v>
      </c>
      <c r="H112" s="1" t="s">
        <v>1027</v>
      </c>
      <c r="I112" s="1" t="s">
        <v>1028</v>
      </c>
      <c r="J112" s="1">
        <v>-17.0</v>
      </c>
      <c r="K112" s="1" t="s">
        <v>1029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1031</v>
      </c>
      <c r="B113" s="1">
        <v>0.0</v>
      </c>
      <c r="C113" s="1" t="s">
        <v>1032</v>
      </c>
      <c r="D113" s="1" t="s">
        <v>1033</v>
      </c>
      <c r="E113" s="1" t="s">
        <v>1034</v>
      </c>
      <c r="F113" s="1" t="s">
        <v>1035</v>
      </c>
      <c r="G113" s="1" t="s">
        <v>1036</v>
      </c>
      <c r="H113" s="1" t="s">
        <v>1037</v>
      </c>
      <c r="I113" s="1" t="s">
        <v>1038</v>
      </c>
      <c r="J113" s="1" t="s">
        <v>1039</v>
      </c>
      <c r="K113" s="1" t="s">
        <v>1040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1041</v>
      </c>
      <c r="B114" s="1">
        <v>0.0</v>
      </c>
      <c r="C114" s="1">
        <v>0.0</v>
      </c>
      <c r="D114" s="1">
        <v>0.0</v>
      </c>
      <c r="E114" s="1" t="s">
        <v>1042</v>
      </c>
      <c r="F114" s="1" t="s">
        <v>1043</v>
      </c>
      <c r="G114" s="1" t="s">
        <v>1044</v>
      </c>
      <c r="H114" s="1" t="s">
        <v>1045</v>
      </c>
      <c r="I114" s="1" t="s">
        <v>1046</v>
      </c>
      <c r="J114" s="1" t="s">
        <v>1047</v>
      </c>
      <c r="K114" s="1" t="s">
        <v>1048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1049</v>
      </c>
      <c r="B115" s="1">
        <v>0.0</v>
      </c>
      <c r="C115" s="1">
        <v>0.0</v>
      </c>
      <c r="D115" s="1">
        <v>0.0</v>
      </c>
      <c r="E115" s="1">
        <v>0.0</v>
      </c>
      <c r="F115" s="1" t="s">
        <v>1050</v>
      </c>
      <c r="G115" s="1" t="s">
        <v>1051</v>
      </c>
      <c r="H115" s="1" t="s">
        <v>1052</v>
      </c>
      <c r="I115" s="1">
        <v>0.0</v>
      </c>
      <c r="J115" s="1">
        <v>0.0</v>
      </c>
      <c r="K115" s="1">
        <v>0.0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1053</v>
      </c>
      <c r="B116" s="1">
        <v>0.0</v>
      </c>
      <c r="C116" s="1" t="s">
        <v>1054</v>
      </c>
      <c r="D116" s="1" t="s">
        <v>1055</v>
      </c>
      <c r="E116" s="1" t="s">
        <v>1056</v>
      </c>
      <c r="F116" s="1" t="s">
        <v>1057</v>
      </c>
      <c r="G116" s="1" t="s">
        <v>1058</v>
      </c>
      <c r="H116" s="1" t="s">
        <v>1059</v>
      </c>
      <c r="I116" s="1" t="s">
        <v>1060</v>
      </c>
      <c r="J116" s="1" t="s">
        <v>1061</v>
      </c>
      <c r="K116" s="1" t="s">
        <v>1062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1063</v>
      </c>
      <c r="B117" s="1">
        <v>0.0</v>
      </c>
      <c r="C117" s="1" t="s">
        <v>1064</v>
      </c>
      <c r="D117" s="1" t="s">
        <v>1065</v>
      </c>
      <c r="E117" s="1" t="s">
        <v>737</v>
      </c>
      <c r="F117" s="1" t="s">
        <v>1066</v>
      </c>
      <c r="G117" s="1" t="s">
        <v>1067</v>
      </c>
      <c r="H117" s="1" t="s">
        <v>1068</v>
      </c>
      <c r="I117" s="1" t="s">
        <v>428</v>
      </c>
      <c r="J117" s="1" t="s">
        <v>1069</v>
      </c>
      <c r="K117" s="1" t="s">
        <v>455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1070</v>
      </c>
      <c r="B118" s="1">
        <v>0.0</v>
      </c>
      <c r="C118" s="1" t="s">
        <v>1071</v>
      </c>
      <c r="D118" s="1" t="s">
        <v>781</v>
      </c>
      <c r="E118" s="1" t="s">
        <v>1072</v>
      </c>
      <c r="F118" s="1" t="s">
        <v>837</v>
      </c>
      <c r="G118" s="1" t="s">
        <v>1073</v>
      </c>
      <c r="H118" s="1" t="s">
        <v>1074</v>
      </c>
      <c r="I118" s="1" t="s">
        <v>1075</v>
      </c>
      <c r="J118" s="1" t="s">
        <v>1076</v>
      </c>
      <c r="K118" s="1" t="s">
        <v>1077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1078</v>
      </c>
      <c r="B119" s="1">
        <v>0.0</v>
      </c>
      <c r="C119" s="1" t="s">
        <v>1079</v>
      </c>
      <c r="D119" s="1" t="s">
        <v>1080</v>
      </c>
      <c r="E119" s="1" t="s">
        <v>1081</v>
      </c>
      <c r="F119" s="1" t="s">
        <v>1082</v>
      </c>
      <c r="G119" s="1" t="s">
        <v>1083</v>
      </c>
      <c r="H119" s="1" t="s">
        <v>1084</v>
      </c>
      <c r="I119" s="1" t="s">
        <v>1085</v>
      </c>
      <c r="J119" s="1" t="s">
        <v>337</v>
      </c>
      <c r="K119" s="1" t="s">
        <v>1086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1087</v>
      </c>
      <c r="B120" s="1">
        <v>0.0</v>
      </c>
      <c r="C120" s="1" t="s">
        <v>1088</v>
      </c>
      <c r="D120" s="1" t="s">
        <v>1089</v>
      </c>
      <c r="E120" s="1" t="s">
        <v>476</v>
      </c>
      <c r="F120" s="1" t="s">
        <v>1090</v>
      </c>
      <c r="G120" s="1" t="s">
        <v>1091</v>
      </c>
      <c r="H120" s="1" t="s">
        <v>1092</v>
      </c>
      <c r="I120" s="1" t="s">
        <v>1093</v>
      </c>
      <c r="J120" s="1" t="s">
        <v>1094</v>
      </c>
      <c r="K120" s="1" t="s">
        <v>1095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1096</v>
      </c>
      <c r="B121" s="1">
        <v>0.0</v>
      </c>
      <c r="C121" s="1" t="s">
        <v>1097</v>
      </c>
      <c r="D121" s="1" t="s">
        <v>1098</v>
      </c>
      <c r="E121" s="1" t="s">
        <v>1099</v>
      </c>
      <c r="F121" s="1" t="s">
        <v>1100</v>
      </c>
      <c r="G121" s="1" t="s">
        <v>1101</v>
      </c>
      <c r="H121" s="1">
        <v>0.0</v>
      </c>
      <c r="I121" s="1" t="s">
        <v>1102</v>
      </c>
      <c r="J121" s="1" t="s">
        <v>1103</v>
      </c>
      <c r="K121" s="1" t="s">
        <v>1104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1105</v>
      </c>
      <c r="B122" s="1">
        <v>0.0</v>
      </c>
      <c r="C122" s="1">
        <v>0.0</v>
      </c>
      <c r="D122" s="1" t="s">
        <v>1106</v>
      </c>
      <c r="E122" s="1" t="s">
        <v>1107</v>
      </c>
      <c r="F122" s="1" t="s">
        <v>1108</v>
      </c>
      <c r="G122" s="1" t="s">
        <v>1109</v>
      </c>
      <c r="H122" s="1" t="s">
        <v>1110</v>
      </c>
      <c r="I122" s="1" t="s">
        <v>1111</v>
      </c>
      <c r="J122" s="1" t="s">
        <v>1112</v>
      </c>
      <c r="K122" s="1" t="s">
        <v>1113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1114</v>
      </c>
      <c r="B123" s="1">
        <v>0.0</v>
      </c>
      <c r="C123" s="1">
        <v>0.0</v>
      </c>
      <c r="D123" s="1" t="s">
        <v>1115</v>
      </c>
      <c r="E123" s="1" t="s">
        <v>1116</v>
      </c>
      <c r="F123" s="1" t="s">
        <v>1117</v>
      </c>
      <c r="G123" s="1" t="s">
        <v>1118</v>
      </c>
      <c r="H123" s="1" t="s">
        <v>1119</v>
      </c>
      <c r="I123" s="1" t="s">
        <v>1120</v>
      </c>
      <c r="J123" s="1" t="s">
        <v>481</v>
      </c>
      <c r="K123" s="1" t="s">
        <v>1121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1122</v>
      </c>
      <c r="C1" s="1" t="s">
        <v>1123</v>
      </c>
      <c r="D1" s="1" t="s">
        <v>1124</v>
      </c>
      <c r="E1" s="1" t="s">
        <v>1125</v>
      </c>
      <c r="F1" s="1" t="s">
        <v>1126</v>
      </c>
      <c r="G1" s="1" t="s">
        <v>1127</v>
      </c>
      <c r="H1" s="1" t="s">
        <v>1128</v>
      </c>
      <c r="I1" s="1" t="s">
        <v>1129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1130</v>
      </c>
      <c r="B2" s="1" t="s">
        <v>1131</v>
      </c>
      <c r="C2" s="1" t="s">
        <v>1132</v>
      </c>
      <c r="D2" s="1" t="s">
        <v>1133</v>
      </c>
      <c r="E2" s="1" t="s">
        <v>1134</v>
      </c>
      <c r="F2" s="1" t="s">
        <v>1135</v>
      </c>
      <c r="G2" s="1" t="s">
        <v>1136</v>
      </c>
      <c r="H2" s="1" t="s">
        <v>1136</v>
      </c>
      <c r="I2" s="1" t="s">
        <v>1137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1138</v>
      </c>
      <c r="B3" s="1" t="s">
        <v>1137</v>
      </c>
      <c r="C3" s="1" t="s">
        <v>1139</v>
      </c>
      <c r="D3" s="1" t="s">
        <v>1140</v>
      </c>
      <c r="E3" s="1" t="s">
        <v>1141</v>
      </c>
      <c r="F3" s="1" t="s">
        <v>1142</v>
      </c>
      <c r="G3" s="1" t="s">
        <v>1143</v>
      </c>
      <c r="H3" s="1" t="s">
        <v>1144</v>
      </c>
      <c r="I3" s="1" t="s">
        <v>1137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1145</v>
      </c>
      <c r="B4" s="1" t="s">
        <v>1146</v>
      </c>
      <c r="C4" s="1" t="s">
        <v>1147</v>
      </c>
      <c r="D4" s="1" t="s">
        <v>1133</v>
      </c>
      <c r="E4" s="1" t="s">
        <v>1148</v>
      </c>
      <c r="F4" s="1" t="s">
        <v>1149</v>
      </c>
      <c r="G4" s="1" t="s">
        <v>1150</v>
      </c>
      <c r="H4" s="1" t="s">
        <v>1151</v>
      </c>
      <c r="I4" s="1" t="s">
        <v>1152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1138</v>
      </c>
      <c r="B5" s="1" t="s">
        <v>1137</v>
      </c>
      <c r="C5" s="1" t="s">
        <v>1153</v>
      </c>
      <c r="D5" s="1" t="s">
        <v>1154</v>
      </c>
      <c r="E5" s="1" t="s">
        <v>1155</v>
      </c>
      <c r="F5" s="1" t="s">
        <v>1156</v>
      </c>
      <c r="G5" s="1" t="s">
        <v>1157</v>
      </c>
      <c r="H5" s="1" t="s">
        <v>1158</v>
      </c>
      <c r="I5" s="1" t="s">
        <v>1159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1160</v>
      </c>
      <c r="B6" s="1" t="s">
        <v>1161</v>
      </c>
      <c r="C6" s="1" t="s">
        <v>1162</v>
      </c>
      <c r="D6" s="1" t="s">
        <v>1163</v>
      </c>
      <c r="E6" s="1" t="s">
        <v>1164</v>
      </c>
      <c r="F6" s="1" t="s">
        <v>1165</v>
      </c>
      <c r="G6" s="1" t="s">
        <v>1166</v>
      </c>
      <c r="H6" s="1" t="s">
        <v>1167</v>
      </c>
      <c r="I6" s="1" t="s">
        <v>1164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1168</v>
      </c>
      <c r="B7" s="1" t="s">
        <v>1137</v>
      </c>
      <c r="C7" s="1" t="s">
        <v>1137</v>
      </c>
      <c r="D7" s="1" t="s">
        <v>1137</v>
      </c>
      <c r="E7" s="1" t="s">
        <v>1137</v>
      </c>
      <c r="F7" s="1" t="s">
        <v>1137</v>
      </c>
      <c r="G7" s="1" t="s">
        <v>1137</v>
      </c>
      <c r="H7" s="1" t="s">
        <v>1137</v>
      </c>
      <c r="I7" s="1" t="s">
        <v>1137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1169</v>
      </c>
      <c r="B8" s="1" t="s">
        <v>1137</v>
      </c>
      <c r="C8" s="1" t="s">
        <v>1170</v>
      </c>
      <c r="D8" s="1" t="s">
        <v>1171</v>
      </c>
      <c r="E8" s="1" t="s">
        <v>1171</v>
      </c>
      <c r="F8" s="1" t="s">
        <v>1170</v>
      </c>
      <c r="G8" s="1" t="s">
        <v>1171</v>
      </c>
      <c r="H8" s="1" t="s">
        <v>1172</v>
      </c>
      <c r="I8" s="1" t="s">
        <v>1172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1173</v>
      </c>
      <c r="B9" s="1" t="s">
        <v>1174</v>
      </c>
      <c r="C9" s="1" t="s">
        <v>1175</v>
      </c>
      <c r="D9" s="1" t="s">
        <v>1137</v>
      </c>
      <c r="E9" s="1" t="s">
        <v>1137</v>
      </c>
      <c r="F9" s="1" t="s">
        <v>1137</v>
      </c>
      <c r="G9" s="1" t="s">
        <v>1137</v>
      </c>
      <c r="H9" s="1" t="s">
        <v>1137</v>
      </c>
      <c r="I9" s="1" t="s">
        <v>1137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1176</v>
      </c>
      <c r="B10" s="1" t="s">
        <v>1177</v>
      </c>
      <c r="C10" s="1" t="s">
        <v>1178</v>
      </c>
      <c r="D10" s="1" t="s">
        <v>1137</v>
      </c>
      <c r="E10" s="1" t="s">
        <v>1137</v>
      </c>
      <c r="F10" s="1" t="s">
        <v>1137</v>
      </c>
      <c r="G10" s="1" t="s">
        <v>1137</v>
      </c>
      <c r="H10" s="1" t="s">
        <v>1137</v>
      </c>
      <c r="I10" s="1" t="s">
        <v>1137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1179</v>
      </c>
      <c r="B11" s="1" t="s">
        <v>1137</v>
      </c>
      <c r="C11" s="1" t="s">
        <v>1137</v>
      </c>
      <c r="D11" s="1" t="s">
        <v>1137</v>
      </c>
      <c r="E11" s="1" t="s">
        <v>1137</v>
      </c>
      <c r="F11" s="1" t="s">
        <v>1180</v>
      </c>
      <c r="G11" s="1" t="s">
        <v>1181</v>
      </c>
      <c r="H11" s="1" t="s">
        <v>1182</v>
      </c>
      <c r="I11" s="1" t="s">
        <v>1137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1183</v>
      </c>
      <c r="B12" s="1" t="s">
        <v>1184</v>
      </c>
      <c r="C12" s="1" t="s">
        <v>1185</v>
      </c>
      <c r="D12" s="1" t="s">
        <v>1186</v>
      </c>
      <c r="E12" s="1" t="s">
        <v>1187</v>
      </c>
      <c r="F12" s="1" t="s">
        <v>1180</v>
      </c>
      <c r="G12" s="1" t="s">
        <v>1188</v>
      </c>
      <c r="H12" s="1" t="s">
        <v>1189</v>
      </c>
      <c r="I12" s="1" t="s">
        <v>1190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1191</v>
      </c>
      <c r="B13" s="1" t="s">
        <v>1137</v>
      </c>
      <c r="C13" s="1" t="s">
        <v>1137</v>
      </c>
      <c r="D13" s="1" t="s">
        <v>1137</v>
      </c>
      <c r="E13" s="1" t="s">
        <v>1137</v>
      </c>
      <c r="F13" s="1" t="s">
        <v>1137</v>
      </c>
      <c r="G13" s="1" t="s">
        <v>1137</v>
      </c>
      <c r="H13" s="1" t="s">
        <v>1137</v>
      </c>
      <c r="I13" s="1" t="s">
        <v>1137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1192</v>
      </c>
      <c r="B14" s="1" t="s">
        <v>1137</v>
      </c>
      <c r="C14" s="1" t="s">
        <v>1137</v>
      </c>
      <c r="D14" s="1" t="s">
        <v>1137</v>
      </c>
      <c r="E14" s="1" t="s">
        <v>1137</v>
      </c>
      <c r="F14" s="1" t="s">
        <v>1137</v>
      </c>
      <c r="G14" s="1" t="s">
        <v>1137</v>
      </c>
      <c r="H14" s="1" t="s">
        <v>1137</v>
      </c>
      <c r="I14" s="1" t="s">
        <v>1137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1193</v>
      </c>
      <c r="B15" s="1" t="s">
        <v>1137</v>
      </c>
      <c r="C15" s="1" t="s">
        <v>1137</v>
      </c>
      <c r="D15" s="1" t="s">
        <v>1137</v>
      </c>
      <c r="E15" s="1" t="s">
        <v>1137</v>
      </c>
      <c r="F15" s="1" t="s">
        <v>1137</v>
      </c>
      <c r="G15" s="1" t="s">
        <v>1137</v>
      </c>
      <c r="H15" s="1" t="s">
        <v>1137</v>
      </c>
      <c r="I15" s="1" t="s">
        <v>1137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1194</v>
      </c>
      <c r="B16" s="1" t="s">
        <v>1137</v>
      </c>
      <c r="C16" s="1" t="s">
        <v>1137</v>
      </c>
      <c r="D16" s="1" t="s">
        <v>1137</v>
      </c>
      <c r="E16" s="1" t="s">
        <v>1137</v>
      </c>
      <c r="F16" s="1" t="s">
        <v>1137</v>
      </c>
      <c r="G16" s="1" t="s">
        <v>1137</v>
      </c>
      <c r="H16" s="1" t="s">
        <v>1137</v>
      </c>
      <c r="I16" s="1" t="s">
        <v>1137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1195</v>
      </c>
      <c r="B17" s="1" t="s">
        <v>1196</v>
      </c>
      <c r="C17" s="1" t="s">
        <v>158</v>
      </c>
      <c r="D17" s="1" t="s">
        <v>1197</v>
      </c>
      <c r="E17" s="1" t="s">
        <v>160</v>
      </c>
      <c r="F17" s="1" t="s">
        <v>161</v>
      </c>
      <c r="G17" s="1" t="s">
        <v>1198</v>
      </c>
      <c r="H17" s="1" t="s">
        <v>1199</v>
      </c>
      <c r="I17" s="1" t="s">
        <v>1200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1201</v>
      </c>
      <c r="B18" s="1" t="s">
        <v>1137</v>
      </c>
      <c r="C18" s="1" t="s">
        <v>1137</v>
      </c>
      <c r="D18" s="1" t="s">
        <v>1137</v>
      </c>
      <c r="E18" s="1" t="s">
        <v>1137</v>
      </c>
      <c r="F18" s="1" t="s">
        <v>1137</v>
      </c>
      <c r="G18" s="1" t="s">
        <v>1137</v>
      </c>
      <c r="H18" s="1" t="s">
        <v>1137</v>
      </c>
      <c r="I18" s="1" t="s">
        <v>1137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1202</v>
      </c>
      <c r="B19" s="1" t="s">
        <v>1203</v>
      </c>
      <c r="C19" s="1" t="s">
        <v>1204</v>
      </c>
      <c r="D19" s="1" t="s">
        <v>1137</v>
      </c>
      <c r="E19" s="1" t="s">
        <v>1137</v>
      </c>
      <c r="F19" s="1" t="s">
        <v>1137</v>
      </c>
      <c r="G19" s="1" t="s">
        <v>1137</v>
      </c>
      <c r="H19" s="1" t="s">
        <v>1137</v>
      </c>
      <c r="I19" s="1" t="s">
        <v>1137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1205</v>
      </c>
      <c r="B20" s="1" t="s">
        <v>1137</v>
      </c>
      <c r="C20" s="1" t="s">
        <v>1137</v>
      </c>
      <c r="D20" s="1" t="s">
        <v>1137</v>
      </c>
      <c r="E20" s="1" t="s">
        <v>1137</v>
      </c>
      <c r="F20" s="1" t="s">
        <v>1206</v>
      </c>
      <c r="G20" s="1" t="s">
        <v>1207</v>
      </c>
      <c r="H20" s="1" t="s">
        <v>1208</v>
      </c>
      <c r="I20" s="1" t="s">
        <v>1137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1209</v>
      </c>
      <c r="B21" s="1" t="s">
        <v>1210</v>
      </c>
      <c r="C21" s="1" t="s">
        <v>1211</v>
      </c>
      <c r="D21" s="1" t="s">
        <v>1212</v>
      </c>
      <c r="E21" s="1" t="s">
        <v>1213</v>
      </c>
      <c r="F21" s="1" t="s">
        <v>1214</v>
      </c>
      <c r="G21" s="1" t="s">
        <v>1215</v>
      </c>
      <c r="H21" s="1" t="s">
        <v>1216</v>
      </c>
      <c r="I21" s="1" t="s">
        <v>1217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1218</v>
      </c>
      <c r="B22" s="1" t="s">
        <v>1219</v>
      </c>
      <c r="C22" s="1" t="s">
        <v>1220</v>
      </c>
      <c r="D22" s="1" t="s">
        <v>1221</v>
      </c>
      <c r="E22" s="1" t="s">
        <v>1222</v>
      </c>
      <c r="F22" s="1" t="s">
        <v>1223</v>
      </c>
      <c r="G22" s="1" t="s">
        <v>1224</v>
      </c>
      <c r="H22" s="1" t="s">
        <v>1225</v>
      </c>
      <c r="I22" s="1" t="s">
        <v>1226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1227</v>
      </c>
      <c r="B23" s="1" t="s">
        <v>1228</v>
      </c>
      <c r="C23" s="1" t="s">
        <v>224</v>
      </c>
      <c r="D23" s="1" t="s">
        <v>1137</v>
      </c>
      <c r="E23" s="1" t="s">
        <v>1229</v>
      </c>
      <c r="F23" s="1" t="s">
        <v>1230</v>
      </c>
      <c r="G23" s="1" t="s">
        <v>1231</v>
      </c>
      <c r="H23" s="1" t="s">
        <v>1232</v>
      </c>
      <c r="I23" s="1" t="s">
        <v>1233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1234</v>
      </c>
      <c r="B24" s="1" t="s">
        <v>1235</v>
      </c>
      <c r="C24" s="1" t="s">
        <v>1236</v>
      </c>
      <c r="D24" s="1" t="s">
        <v>1237</v>
      </c>
      <c r="E24" s="1" t="s">
        <v>1238</v>
      </c>
      <c r="F24" s="1" t="s">
        <v>1239</v>
      </c>
      <c r="G24" s="1" t="s">
        <v>1240</v>
      </c>
      <c r="H24" s="1" t="s">
        <v>1240</v>
      </c>
      <c r="I24" s="1" t="s">
        <v>1240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1241</v>
      </c>
      <c r="B25" s="1" t="s">
        <v>1242</v>
      </c>
      <c r="C25" s="1" t="s">
        <v>1243</v>
      </c>
      <c r="D25" s="1" t="s">
        <v>1244</v>
      </c>
      <c r="E25" s="1" t="s">
        <v>1245</v>
      </c>
      <c r="F25" s="1" t="s">
        <v>1246</v>
      </c>
      <c r="G25" s="1" t="s">
        <v>1247</v>
      </c>
      <c r="H25" s="1" t="s">
        <v>1247</v>
      </c>
      <c r="I25" s="1" t="s">
        <v>1137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1248</v>
      </c>
      <c r="B26" s="1" t="s">
        <v>1249</v>
      </c>
      <c r="C26" s="1" t="s">
        <v>1250</v>
      </c>
      <c r="D26" s="1" t="s">
        <v>1251</v>
      </c>
      <c r="E26" s="1" t="s">
        <v>1252</v>
      </c>
      <c r="F26" s="1" t="s">
        <v>1253</v>
      </c>
      <c r="G26" s="1" t="s">
        <v>1137</v>
      </c>
      <c r="H26" s="1" t="s">
        <v>1137</v>
      </c>
      <c r="I26" s="1" t="s">
        <v>1137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1254</v>
      </c>
      <c r="B2" s="1" t="s">
        <v>1255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1256</v>
      </c>
      <c r="B3" s="1" t="s">
        <v>1257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1258</v>
      </c>
      <c r="B4" s="1" t="s">
        <v>1259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1260</v>
      </c>
      <c r="B5" s="1" t="s">
        <v>1261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1262</v>
      </c>
      <c r="B6" s="1" t="s">
        <v>1263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1264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1265</v>
      </c>
      <c r="B8" s="1" t="s">
        <v>1266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1267</v>
      </c>
      <c r="B9" s="4" t="s">
        <v>1268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1269</v>
      </c>
      <c r="B10" s="1" t="s">
        <v>1270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1271</v>
      </c>
      <c r="B11" s="1" t="s">
        <v>1272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1273</v>
      </c>
      <c r="B12" s="1" t="s">
        <v>1270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1274</v>
      </c>
      <c r="B13" s="1" t="s">
        <v>1275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1276</v>
      </c>
      <c r="B14" s="1" t="s">
        <v>1277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1278</v>
      </c>
      <c r="B15" s="1" t="s">
        <v>1275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1279</v>
      </c>
      <c r="B16" s="1" t="s">
        <v>1280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1281</v>
      </c>
      <c r="B17" s="1">
        <v>32.0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1282</v>
      </c>
      <c r="B18" s="1" t="s">
        <v>1283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1284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1285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1286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1287</v>
      </c>
      <c r="B22" s="1">
        <v>6.0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1288</v>
      </c>
      <c r="B23" s="1">
        <v>6.0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1289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1290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1291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1292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1293</v>
      </c>
      <c r="B28" s="1">
        <v>1.41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1294</v>
      </c>
      <c r="B29" s="1">
        <v>1.37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1295</v>
      </c>
      <c r="B30" s="1">
        <v>1.27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1296</v>
      </c>
      <c r="B31" s="1">
        <v>1.49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1297</v>
      </c>
      <c r="B32" s="1">
        <v>1.41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1298</v>
      </c>
      <c r="B33" s="1">
        <v>1.37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1299</v>
      </c>
      <c r="B34" s="1">
        <v>1.27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1300</v>
      </c>
      <c r="B35" s="1">
        <v>1.49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1301</v>
      </c>
      <c r="B36" s="1">
        <v>1.628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1302</v>
      </c>
      <c r="B37" s="1">
        <v>-1.1403508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1303</v>
      </c>
      <c r="B38" s="1">
        <v>503155.0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1304</v>
      </c>
      <c r="B39" s="1">
        <v>503155.0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1305</v>
      </c>
      <c r="B40" s="1">
        <v>342990.0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1306</v>
      </c>
      <c r="B41" s="1">
        <v>283560.0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1307</v>
      </c>
      <c r="B42" s="1">
        <v>283560.0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1308</v>
      </c>
      <c r="B43" s="1">
        <v>1.28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1309</v>
      </c>
      <c r="B44" s="1">
        <v>1.31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1310</v>
      </c>
      <c r="B45" s="1">
        <v>400.0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1311</v>
      </c>
      <c r="B46" s="1">
        <v>400.0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1312</v>
      </c>
      <c r="B47" s="1">
        <v>8.5150128E7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1313</v>
      </c>
      <c r="B48" s="1">
        <v>1.08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1314</v>
      </c>
      <c r="B49" s="1">
        <v>3.79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1315</v>
      </c>
      <c r="B50" s="1">
        <v>1.5354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1316</v>
      </c>
      <c r="B51" s="1">
        <v>1.84075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1317</v>
      </c>
      <c r="B52" s="1" t="s">
        <v>1318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1319</v>
      </c>
      <c r="B53" s="1">
        <v>-913825.0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1320</v>
      </c>
      <c r="B54" s="1">
        <v>4.2412647E7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1321</v>
      </c>
      <c r="B55" s="1">
        <v>6.55001E7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1322</v>
      </c>
      <c r="B56" s="1">
        <v>1695685.0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1323</v>
      </c>
      <c r="B57" s="1">
        <v>1401340.0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1324</v>
      </c>
      <c r="B58" s="1">
        <v>1.7328384E9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1325</v>
      </c>
      <c r="B59" s="1">
        <v>1.7356032E9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1326</v>
      </c>
      <c r="B60" s="1">
        <v>0.025899999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1327</v>
      </c>
      <c r="B61" s="1">
        <v>0.01689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1328</v>
      </c>
      <c r="B62" s="1">
        <v>0.88281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1329</v>
      </c>
      <c r="B63" s="1">
        <v>6.17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1330</v>
      </c>
      <c r="B64" s="1">
        <v>0.032899998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1331</v>
      </c>
      <c r="B65" s="1">
        <v>6.55001E7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1332</v>
      </c>
      <c r="B66" s="1">
        <v>1.325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1333</v>
      </c>
      <c r="B67" s="1">
        <v>0.98113203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1334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1335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1336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1337</v>
      </c>
      <c r="B71" s="1">
        <v>-4.1628E7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1338</v>
      </c>
      <c r="B72" s="1">
        <v>-1.02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1339</v>
      </c>
      <c r="B73" s="1">
        <v>-1.21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1340</v>
      </c>
      <c r="B74" s="1" t="s">
        <v>1341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1342</v>
      </c>
      <c r="B75" s="1">
        <v>1.6564608E9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1343</v>
      </c>
      <c r="B76" s="1">
        <v>0.021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1344</v>
      </c>
      <c r="B77" s="1">
        <v>0.11904764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1345</v>
      </c>
      <c r="B78" s="1">
        <v>0.22263205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1346</v>
      </c>
      <c r="B79" s="1" t="s">
        <v>1347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1348</v>
      </c>
      <c r="B80" s="1" t="s">
        <v>1349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1350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1351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1352</v>
      </c>
      <c r="B83" s="1" t="s">
        <v>1353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1354</v>
      </c>
      <c r="B84" s="1" t="s">
        <v>1353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1355</v>
      </c>
      <c r="B85" s="1">
        <v>1.3497894E9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1356</v>
      </c>
      <c r="B86" s="1" t="s">
        <v>1357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1358</v>
      </c>
      <c r="B87" s="1" t="s">
        <v>1359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1360</v>
      </c>
      <c r="B88" s="1" t="s">
        <v>1361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1362</v>
      </c>
      <c r="B89" s="1" t="s">
        <v>1363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1364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1365</v>
      </c>
      <c r="B91" s="1">
        <v>1.3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1366</v>
      </c>
      <c r="B92" s="1">
        <v>28.0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1367</v>
      </c>
      <c r="B93" s="1">
        <v>3.0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1368</v>
      </c>
      <c r="B94" s="1">
        <v>10.33333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1369</v>
      </c>
      <c r="B95" s="1">
        <v>7.5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1370</v>
      </c>
      <c r="B96" s="1" t="s">
        <v>1371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1372</v>
      </c>
      <c r="B97" s="1">
        <v>6.0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1373</v>
      </c>
      <c r="B98" s="1">
        <v>8.7309E7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1374</v>
      </c>
      <c r="B99" s="1">
        <v>1.333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1375</v>
      </c>
      <c r="B100" s="1">
        <v>-4.4258E7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1376</v>
      </c>
      <c r="B101" s="1">
        <v>1240000.0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1377</v>
      </c>
      <c r="B102" s="1">
        <v>13.469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1378</v>
      </c>
      <c r="B103" s="1">
        <v>14.145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1379</v>
      </c>
      <c r="B104" s="1">
        <v>1.428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1380</v>
      </c>
      <c r="B105" s="1">
        <v>-0.42387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1381</v>
      </c>
      <c r="B106" s="1">
        <v>-0.72356004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1382</v>
      </c>
      <c r="B107" s="1">
        <v>-2.2623E7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1383</v>
      </c>
      <c r="B108" s="1">
        <v>-2.1584124E7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1384</v>
      </c>
      <c r="B109" s="1">
        <v>-3.5953E7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1385</v>
      </c>
      <c r="B110" s="1" t="s">
        <v>1318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1386</v>
      </c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57</v>
      </c>
      <c r="B3" s="1">
        <v>-21.0</v>
      </c>
      <c r="C3" s="1">
        <v>-29.0</v>
      </c>
      <c r="D3" s="1">
        <v>-26.0</v>
      </c>
      <c r="E3" s="1">
        <v>-29.0</v>
      </c>
      <c r="F3" s="1">
        <v>-22.0</v>
      </c>
      <c r="G3" s="1">
        <v>-12.0</v>
      </c>
      <c r="H3" s="1">
        <v>-5.0</v>
      </c>
      <c r="I3" s="1">
        <v>-15.0</v>
      </c>
      <c r="J3" s="1">
        <v>-13.0</v>
      </c>
      <c r="K3" s="1">
        <v>-16.0</v>
      </c>
      <c r="L3" s="1">
        <f>IF(K3*FORECAST(L2,B3:K3,B2:K2)&gt;0,FORECAST(L2,B3:K3,B2:K2),K3)*$X$1</f>
        <v>-9</v>
      </c>
      <c r="M3" s="1">
        <f>IF(L3*FORECAST(M2,B3:L3,B2:L2)&gt;0,FORECAST(M2,B3:L3,B2:L2),L3)*$X$1</f>
        <v>-7.218181818</v>
      </c>
      <c r="N3" s="1">
        <f>IF(M3*FORECAST(N2,B3:M3,B2:M2)&gt;0,FORECAST(N2,B3:M3,B2:M2),M3)*$X$1</f>
        <v>-5.436363636</v>
      </c>
      <c r="O3" s="1">
        <f>IF(N3*FORECAST(O2,B3:N3,B2:N2)&gt;0,FORECAST(O2,B3:N3,B2:N2),N3)*$X$1</f>
        <v>-3.654545455</v>
      </c>
      <c r="P3" s="1">
        <f>IF(O3*FORECAST(P2,B3:O3,B2:O2)&gt;0,FORECAST(P2,B3:O3,B2:O2),O3)*$X$1</f>
        <v>-1.872727273</v>
      </c>
      <c r="Q3" s="1">
        <f>IF(P3*FORECAST(Q2,B3:P3,B2:P2)&gt;0,FORECAST(Q2,B3:P3,B2:P2),P3)*$X$1</f>
        <v>-0.09090909091</v>
      </c>
      <c r="R3" s="1">
        <f>IF(Q3*FORECAST(R2,B3:Q3,B2:Q2)&gt;0,FORECAST(R2,B3:Q3,B2:Q2),Q3)*$X$1</f>
        <v>-0.09090909091</v>
      </c>
      <c r="S3" s="5">
        <f>IF(R3*FORECAST(S2,B3:R3,B2:R2)&gt;0,FORECAST(S2,B3:R3,B2:R2),R3)*$X$1</f>
        <v>-0.09090909091</v>
      </c>
      <c r="T3" s="5">
        <f>IF(S3*FORECAST(T2,B3:S3,B2:S2)&gt;0,FORECAST(T2,B3:S3,B2:S2),S3)*$X$1</f>
        <v>-0.09090909091</v>
      </c>
      <c r="U3" s="5">
        <f>IF(T3*FORECAST(U2,B3:T3,B2:T2)&gt;0,FORECAST(U2,B3:T3,B2:T2),T3)*$X$1</f>
        <v>-0.09090909091</v>
      </c>
      <c r="V3" s="5">
        <f>IF(U3*FORECAST(V2,B3:U3,B2:U2)&gt;0,FORECAST(V2,B3:U3,B2:U2),U3)*$X$1</f>
        <v>-0.09090909091</v>
      </c>
      <c r="W3" s="5">
        <f>IF(V3*FORECAST(W2,B3:V3,B2:V2)&gt;0,FORECAST(W2,B3:V3,B2:V2),V3)*$X$1</f>
        <v>-0.09090909091</v>
      </c>
      <c r="X3" s="2"/>
      <c r="Y3" s="2"/>
      <c r="Z3" s="2"/>
    </row>
    <row r="4">
      <c r="A4" s="3" t="s">
        <v>122</v>
      </c>
      <c r="B4" s="1">
        <v>-136.0</v>
      </c>
      <c r="C4" s="1">
        <v>-114.0</v>
      </c>
      <c r="D4" s="1">
        <v>-56.0</v>
      </c>
      <c r="E4" s="1">
        <v>-40.0</v>
      </c>
      <c r="F4" s="1">
        <v>2.0</v>
      </c>
      <c r="G4" s="1">
        <v>-18.0</v>
      </c>
      <c r="H4" s="1">
        <v>-25.0</v>
      </c>
      <c r="I4" s="1">
        <v>-52.0</v>
      </c>
      <c r="J4" s="1">
        <v>-32.0</v>
      </c>
      <c r="K4" s="1">
        <v>-20.0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1387</v>
      </c>
      <c r="B5" s="1">
        <v>36.0</v>
      </c>
      <c r="C5" s="1">
        <v>42.0</v>
      </c>
      <c r="D5" s="1">
        <v>44.0</v>
      </c>
      <c r="E5" s="1">
        <v>62.0</v>
      </c>
      <c r="F5" s="1">
        <v>87.0</v>
      </c>
      <c r="G5" s="1">
        <v>1.0</v>
      </c>
      <c r="H5" s="1">
        <v>3.0</v>
      </c>
      <c r="I5" s="1">
        <v>8.0</v>
      </c>
      <c r="J5" s="1">
        <v>15.0</v>
      </c>
      <c r="K5" s="1">
        <v>18.0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1388</v>
      </c>
      <c r="L7" s="1">
        <f>IF(W3*FORECAST(W2,B3:W3,B2:W2)&gt;0,FORECAST(W2,B3:W3,B2:W2),V3)*$X$1 * (1+0.02)/(0.0874-0.02)</f>
        <v>-1.37577556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1389</v>
      </c>
      <c r="L8" s="6">
        <f t="array" ref="L8">NPV(0.0874,M3:W3)</f>
        <v>-15.74741586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1390</v>
      </c>
      <c r="L9" s="6">
        <f t="array" ref="L9">NPV(0.0874,M16:W16)</f>
        <v>-0.5473498139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1391</v>
      </c>
      <c r="L10" s="6">
        <f>L8 + L9</f>
        <v>-16.29476567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-20.0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1392</v>
      </c>
      <c r="L12" s="6">
        <f>L10 - L11</f>
        <v>3.705234326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1393</v>
      </c>
      <c r="L13" s="1">
        <v>18.0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0.2058463515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-1.37577556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-56.0</v>
      </c>
      <c r="C3" s="1">
        <v>-55.0</v>
      </c>
      <c r="D3" s="1">
        <v>-81.0</v>
      </c>
      <c r="E3" s="1">
        <v>-71.0</v>
      </c>
      <c r="F3" s="1">
        <v>-48.0</v>
      </c>
      <c r="G3" s="1">
        <v>-18.0</v>
      </c>
      <c r="H3" s="1">
        <v>-15.0</v>
      </c>
      <c r="I3" s="1">
        <v>-27.0</v>
      </c>
      <c r="J3" s="1">
        <v>-28.0</v>
      </c>
      <c r="K3" s="1">
        <v>-30.0</v>
      </c>
      <c r="L3" s="1">
        <f>IF(K3*FORECAST(L2,B3:K3,B2:K2)&gt;0,FORECAST(L2,B3:K3,B2:K2),K3)*$X$1</f>
        <v>-13.2</v>
      </c>
      <c r="M3" s="1">
        <f>IF(L3*FORECAST(M2,B3:L3,B2:L2)&gt;0,FORECAST(M2,B3:L3,B2:L2),L3)*$X$1</f>
        <v>-7.8</v>
      </c>
      <c r="N3" s="1">
        <f>IF(M3*FORECAST(N2,B3:M3,B2:M2)&gt;0,FORECAST(N2,B3:M3,B2:M2),M3)*$X$1</f>
        <v>-2.4</v>
      </c>
      <c r="O3" s="1">
        <f>IF(N3*FORECAST(O2,B3:N3,B2:N2)&gt;0,FORECAST(O2,B3:N3,B2:N2),N3)*$X$1</f>
        <v>-2.4</v>
      </c>
      <c r="P3" s="1">
        <f>IF(O3*FORECAST(P2,B3:O3,B2:O2)&gt;0,FORECAST(P2,B3:O3,B2:O2),O3)*$X$1</f>
        <v>-2.4</v>
      </c>
      <c r="Q3" s="1">
        <f>IF(P3*FORECAST(Q2,B3:P3,B2:P2)&gt;0,FORECAST(Q2,B3:P3,B2:P2),P3)*$X$1</f>
        <v>-2.4</v>
      </c>
      <c r="R3" s="1">
        <f>IF(Q3*FORECAST(R2,B3:Q3,B2:Q2)&gt;0,FORECAST(R2,B3:Q3,B2:Q2),Q3)*$X$1</f>
        <v>-2.4</v>
      </c>
      <c r="S3" s="5">
        <f>IF(R3*FORECAST(S2,B3:R3,B2:R2)&gt;0,FORECAST(S2,B3:R3,B2:R2),R3)*$X$1</f>
        <v>-2.4</v>
      </c>
      <c r="T3" s="5">
        <f>IF(S3*FORECAST(T2,B3:S3,B2:S2)&gt;0,FORECAST(T2,B3:S3,B2:S2),S3)*$X$1</f>
        <v>-2.4</v>
      </c>
      <c r="U3" s="5">
        <f>IF(T3*FORECAST(U2,B3:T3,B2:T2)&gt;0,FORECAST(U2,B3:T3,B2:T2),T3)*$X$1</f>
        <v>-2.4</v>
      </c>
      <c r="V3" s="5">
        <f>IF(U3*FORECAST(V2,B3:U3,B2:U2)&gt;0,FORECAST(V2,B3:U3,B2:U2),U3)*$X$1</f>
        <v>-2.4</v>
      </c>
      <c r="W3" s="5">
        <f>IF(V3*FORECAST(W2,B3:V3,B2:V2)&gt;0,FORECAST(W2,B3:V3,B2:V2),V3)*$X$1</f>
        <v>-2.4</v>
      </c>
      <c r="X3" s="2"/>
      <c r="Y3" s="2"/>
      <c r="Z3" s="2"/>
    </row>
    <row r="4">
      <c r="A4" s="3" t="s">
        <v>122</v>
      </c>
      <c r="B4" s="1">
        <v>-136.0</v>
      </c>
      <c r="C4" s="1">
        <v>-114.0</v>
      </c>
      <c r="D4" s="1">
        <v>-56.0</v>
      </c>
      <c r="E4" s="1">
        <v>-40.0</v>
      </c>
      <c r="F4" s="1">
        <v>2.0</v>
      </c>
      <c r="G4" s="1">
        <v>-18.0</v>
      </c>
      <c r="H4" s="1">
        <v>-25.0</v>
      </c>
      <c r="I4" s="1">
        <v>-52.0</v>
      </c>
      <c r="J4" s="1">
        <v>-32.0</v>
      </c>
      <c r="K4" s="1">
        <v>-20.0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1387</v>
      </c>
      <c r="B5" s="1">
        <v>36.0</v>
      </c>
      <c r="C5" s="1">
        <v>42.0</v>
      </c>
      <c r="D5" s="1">
        <v>44.0</v>
      </c>
      <c r="E5" s="1">
        <v>62.0</v>
      </c>
      <c r="F5" s="1">
        <v>87.0</v>
      </c>
      <c r="G5" s="1">
        <v>1.0</v>
      </c>
      <c r="H5" s="1">
        <v>3.0</v>
      </c>
      <c r="I5" s="1">
        <v>8.0</v>
      </c>
      <c r="J5" s="1">
        <v>15.0</v>
      </c>
      <c r="K5" s="1">
        <v>18.0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1388</v>
      </c>
      <c r="L7" s="1">
        <f>IF(W3*FORECAST(W2,B3:W3,B2:W2)&gt;0,FORECAST(W2,B3:W3,B2:W2),V3)*$X$1 * (1+0.02)/(0.0874-0.02)</f>
        <v>-36.32047478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1389</v>
      </c>
      <c r="L8" s="6">
        <f t="array" ref="L8">NPV(0.0874,M3:W3)</f>
        <v>-21.50103507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1390</v>
      </c>
      <c r="L9" s="6">
        <f t="array" ref="L9">NPV(0.0874,M16:W16)</f>
        <v>-14.45003509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1391</v>
      </c>
      <c r="L10" s="6">
        <f>L8 + L9</f>
        <v>-35.95107016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-20.0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1392</v>
      </c>
      <c r="L12" s="6">
        <f>L10 - L11</f>
        <v>-15.95107016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1393</v>
      </c>
      <c r="L13" s="1">
        <v>18.0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-0.8861705645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-36.32047478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