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<sst xmlns="http://schemas.openxmlformats.org/spreadsheetml/2006/main" count="1851" uniqueCount="1623">
  <si>
    <t>ticker</t>
  </si>
  <si>
    <t>REXR</t>
  </si>
  <si>
    <t>nombre</t>
  </si>
  <si>
    <t>REXFORD INDUSTRIAL REALTY</t>
  </si>
  <si>
    <t>empresa</t>
  </si>
  <si>
    <t>Commercial REITs</t>
  </si>
  <si>
    <t>Open</t>
  </si>
  <si>
    <t>Target Price</t>
  </si>
  <si>
    <t>Upside</t>
  </si>
  <si>
    <t>17.12%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</si>
  <si>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</si>
  <si>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</si>
  <si>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</si>
  <si>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</si>
  <si>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</si>
  <si>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</si>
  <si>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</si>
  <si>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-15.87%</t>
  </si>
  <si>
    <t>Total Assets Growth</t>
  </si>
  <si>
    <t>-18.87%</t>
  </si>
  <si>
    <t>Net Property, Plant and Equipment Growth</t>
  </si>
  <si>
    <t>-21.65%</t>
  </si>
  <si>
    <t>EBITDA Growth</t>
  </si>
  <si>
    <t>388.42%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</si>
  <si>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</si>
  <si>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</si>
  <si>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</si>
  <si>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</si>
  <si>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</si>
  <si>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</si>
  <si>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</si>
  <si>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Total Asset Writedown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</si>
  <si>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</si>
  <si>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</si>
  <si>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</si>
  <si>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</si>
  <si>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</si>
  <si>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</si>
  <si>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</si>
  <si>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</si>
  <si>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</si>
  <si>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</si>
  <si>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</si>
  <si>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</si>
  <si>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</si>
  <si>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</si>
  <si>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</si>
  <si>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</si>
  <si>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</si>
  <si>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</si>
  <si>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</si>
  <si>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</si>
  <si>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</si>
  <si>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</si>
  <si>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</si>
  <si>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</si>
  <si>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</si>
  <si>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</si>
  <si>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</si>
  <si>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</si>
  <si>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</si>
  <si>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</si>
  <si>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</si>
  <si>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</si>
  <si>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</si>
  <si>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</si>
  <si>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</si>
  <si>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</si>
  <si>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</si>
  <si>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</si>
  <si>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</si>
  <si>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</si>
  <si>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</si>
  <si>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</si>
  <si>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</si>
  <si>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</si>
  <si>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</si>
  <si>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</si>
  <si>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</si>
  <si>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</si>
  <si>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</si>
  <si>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</si>
  <si>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</si>
  <si>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</si>
  <si>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</si>
  <si>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</si>
  <si>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Leases</t>
  </si>
  <si>
    <t>Short-Term Borrowings</t>
  </si>
  <si>
    <t>Long-Term Debt</t>
  </si>
  <si>
    <t>Long-Term Leases</t>
  </si>
  <si>
    <t>Accounts Payable,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</si>
  <si>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</si>
  <si>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</si>
  <si>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</si>
  <si>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</si>
  <si>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</si>
  <si>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</si>
  <si>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</si>
  <si>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</si>
  <si>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</si>
  <si>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</si>
  <si>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</si>
  <si>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</si>
  <si>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</si>
  <si>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</si>
  <si>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</si>
  <si>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</si>
  <si>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</si>
  <si>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11.98</t>
  </si>
  <si>
    <t>12.16</t>
  </si>
  <si>
    <t>12.89</t>
  </si>
  <si>
    <t>15.07</t>
  </si>
  <si>
    <t>17.77</t>
  </si>
  <si>
    <t>20.37</t>
  </si>
  <si>
    <t>22.89</t>
  </si>
  <si>
    <t>28.88</t>
  </si>
  <si>
    <t>33.9</t>
  </si>
  <si>
    <t>35.9</t>
  </si>
  <si>
    <t>Tangible Book Value</t>
  </si>
  <si>
    <t>Tangible Book Value Per Share</t>
  </si>
  <si>
    <t>11.21</t>
  </si>
  <si>
    <t>11.52</t>
  </si>
  <si>
    <t>12.26</t>
  </si>
  <si>
    <t>14.38</t>
  </si>
  <si>
    <t>17.14</t>
  </si>
  <si>
    <t>19.68</t>
  </si>
  <si>
    <t>22.15</t>
  </si>
  <si>
    <t>28.03</t>
  </si>
  <si>
    <t>32.97</t>
  </si>
  <si>
    <t>35.15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</si>
  <si>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</si>
  <si>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</si>
  <si>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</si>
  <si>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</si>
  <si>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</si>
  <si>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</si>
  <si>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</si>
  <si>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</si>
  <si>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</si>
  <si>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</si>
  <si>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</si>
  <si>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</si>
  <si>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Tenant Reimbursements</t>
  </si>
  <si>
    <t>Property Management Fee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</si>
  <si>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</si>
  <si>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</si>
  <si>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</si>
  <si>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</si>
  <si>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</si>
  <si>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</si>
  <si>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</si>
  <si>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</si>
  <si>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</si>
  <si>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</si>
  <si>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Net Interest Expenses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</si>
  <si>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</si>
  <si>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</si>
  <si>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</si>
  <si>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</si>
  <si>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</si>
  <si>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</si>
  <si>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</si>
  <si>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</si>
  <si>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</si>
  <si>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</si>
  <si>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</si>
  <si>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</si>
  <si>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</si>
  <si>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</si>
  <si>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</si>
  <si>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</si>
  <si>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</si>
  <si>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0.02</t>
  </si>
  <si>
    <t>0.03</t>
  </si>
  <si>
    <t>0.36</t>
  </si>
  <si>
    <t>0.48</t>
  </si>
  <si>
    <t>0.42</t>
  </si>
  <si>
    <t>0.47</t>
  </si>
  <si>
    <t>0.51</t>
  </si>
  <si>
    <t>0.8</t>
  </si>
  <si>
    <t>0.92</t>
  </si>
  <si>
    <t>1.12</t>
  </si>
  <si>
    <t>Basic EPS - Continuing Operations</t>
  </si>
  <si>
    <t>-0.04</t>
  </si>
  <si>
    <t>Basic Weighted Average Shares Outstanding</t>
  </si>
  <si>
    <t>Net EPS - Diluted</t>
  </si>
  <si>
    <t>0.41</t>
  </si>
  <si>
    <t>Diluted EPS - Continuing Operations</t>
  </si>
  <si>
    <t>Diluted Weighted Average Shares Outstanding</t>
  </si>
  <si>
    <t>Normalized Basic EPS</t>
  </si>
  <si>
    <t>-0.06</t>
  </si>
  <si>
    <t>0.04</t>
  </si>
  <si>
    <t>0.06</t>
  </si>
  <si>
    <t>0.09</t>
  </si>
  <si>
    <t>0.21</t>
  </si>
  <si>
    <t>0.26</t>
  </si>
  <si>
    <t>0.31</t>
  </si>
  <si>
    <t>0.57</t>
  </si>
  <si>
    <t>0.65</t>
  </si>
  <si>
    <t>Normalized Diluted EPS</t>
  </si>
  <si>
    <t>0.56</t>
  </si>
  <si>
    <t>Dividend Per Share</t>
  </si>
  <si>
    <t>0.54</t>
  </si>
  <si>
    <t>0.58</t>
  </si>
  <si>
    <t>0.64</t>
  </si>
  <si>
    <t>0.74</t>
  </si>
  <si>
    <t>0.86</t>
  </si>
  <si>
    <t>0.96</t>
  </si>
  <si>
    <t>1.26</t>
  </si>
  <si>
    <t>1.52</t>
  </si>
  <si>
    <t>Payout Ratio</t>
  </si>
  <si>
    <t>143.42</t>
  </si>
  <si>
    <t>114.97</t>
  </si>
  <si>
    <t>141.67</t>
  </si>
  <si>
    <t>142.99</t>
  </si>
  <si>
    <t>153.35</t>
  </si>
  <si>
    <t>116.01</t>
  </si>
  <si>
    <t>131.12</t>
  </si>
  <si>
    <t>130.85</t>
  </si>
  <si>
    <t>EBITDA</t>
  </si>
  <si>
    <t>EBITA</t>
  </si>
  <si>
    <t>EBIT</t>
  </si>
  <si>
    <t>EBITDAR</t>
  </si>
  <si>
    <t>Total Revenues (As Reported)</t>
  </si>
  <si>
    <t>Normalized Net Income</t>
  </si>
  <si>
    <t>Interest Capitalized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</si>
  <si>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</si>
  <si>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</si>
  <si>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</si>
  <si>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</si>
  <si>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</si>
  <si>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</si>
  <si>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</si>
  <si>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</si>
  <si>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</si>
  <si>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0.28</t>
  </si>
  <si>
    <t>0.73</t>
  </si>
  <si>
    <t>1.04</t>
  </si>
  <si>
    <t>1.42</t>
  </si>
  <si>
    <t>1.45</t>
  </si>
  <si>
    <t>1.43</t>
  </si>
  <si>
    <t>1.53</t>
  </si>
  <si>
    <t>1.7</t>
  </si>
  <si>
    <t>1.81</t>
  </si>
  <si>
    <t>Return on Total Capital</t>
  </si>
  <si>
    <t>0.29</t>
  </si>
  <si>
    <t>0.75</t>
  </si>
  <si>
    <t>1.08</t>
  </si>
  <si>
    <t>1.16</t>
  </si>
  <si>
    <t>1.48</t>
  </si>
  <si>
    <t>1.51</t>
  </si>
  <si>
    <t>1.49</t>
  </si>
  <si>
    <t>1.6</t>
  </si>
  <si>
    <t>1.78</t>
  </si>
  <si>
    <t>1.9</t>
  </si>
  <si>
    <t>Return On Equity %</t>
  </si>
  <si>
    <t>-0.26</t>
  </si>
  <si>
    <t>3.13</t>
  </si>
  <si>
    <t>3.58</t>
  </si>
  <si>
    <t>2.88</t>
  </si>
  <si>
    <t>2.83</t>
  </si>
  <si>
    <t>2.63</t>
  </si>
  <si>
    <t>3.17</t>
  </si>
  <si>
    <t>2.95</t>
  </si>
  <si>
    <t>3.31</t>
  </si>
  <si>
    <t>Return on Common Equity</t>
  </si>
  <si>
    <t>-0.33</t>
  </si>
  <si>
    <t>3.39</t>
  </si>
  <si>
    <t>2.49</t>
  </si>
  <si>
    <t>2.5</t>
  </si>
  <si>
    <t>2.31</t>
  </si>
  <si>
    <t>2.93</t>
  </si>
  <si>
    <t>2.86</t>
  </si>
  <si>
    <t>3.25</t>
  </si>
  <si>
    <t>Margin Analysis</t>
  </si>
  <si>
    <t>Gross Profit Margin %</t>
  </si>
  <si>
    <t>68.37</t>
  </si>
  <si>
    <t>73.4</t>
  </si>
  <si>
    <t>73.26</t>
  </si>
  <si>
    <t>73.7</t>
  </si>
  <si>
    <t>75.68</t>
  </si>
  <si>
    <t>76.26</t>
  </si>
  <si>
    <t>75.82</t>
  </si>
  <si>
    <t>76.18</t>
  </si>
  <si>
    <t>76.16</t>
  </si>
  <si>
    <t>76.88</t>
  </si>
  <si>
    <t>SG&amp;A Margin</t>
  </si>
  <si>
    <t>18.81</t>
  </si>
  <si>
    <t>15.98</t>
  </si>
  <si>
    <t>14.64</t>
  </si>
  <si>
    <t>13.39</t>
  </si>
  <si>
    <t>11.86</t>
  </si>
  <si>
    <t>11.34</t>
  </si>
  <si>
    <t>11.15</t>
  </si>
  <si>
    <t>10.83</t>
  </si>
  <si>
    <t>10.18</t>
  </si>
  <si>
    <t>9.4</t>
  </si>
  <si>
    <t>EBITDA Margin %</t>
  </si>
  <si>
    <t>50.2</t>
  </si>
  <si>
    <t>57.64</t>
  </si>
  <si>
    <t>58.56</t>
  </si>
  <si>
    <t>58.9</t>
  </si>
  <si>
    <t>61.01</t>
  </si>
  <si>
    <t>61.96</t>
  </si>
  <si>
    <t>61.48</t>
  </si>
  <si>
    <t>61.87</t>
  </si>
  <si>
    <t>60.78</t>
  </si>
  <si>
    <t>63.52</t>
  </si>
  <si>
    <t>EBITA Margin %</t>
  </si>
  <si>
    <t>5.89</t>
  </si>
  <si>
    <t>26.37</t>
  </si>
  <si>
    <t>28.46</t>
  </si>
  <si>
    <t>28.37</t>
  </si>
  <si>
    <t>31.88</t>
  </si>
  <si>
    <t>32.79</t>
  </si>
  <si>
    <t>33.5</t>
  </si>
  <si>
    <t>35.08</t>
  </si>
  <si>
    <t>36.29</t>
  </si>
  <si>
    <t>38.16</t>
  </si>
  <si>
    <t>EBIT Margin %</t>
  </si>
  <si>
    <t>5.24</t>
  </si>
  <si>
    <t>12.92</t>
  </si>
  <si>
    <t>17.74</t>
  </si>
  <si>
    <t>20.11</t>
  </si>
  <si>
    <t>26.16</t>
  </si>
  <si>
    <t>27.91</t>
  </si>
  <si>
    <t>29.75</t>
  </si>
  <si>
    <t>31.83</t>
  </si>
  <si>
    <t>34.55</t>
  </si>
  <si>
    <t>36.62</t>
  </si>
  <si>
    <t>Income From Continuing Operations Margin %</t>
  </si>
  <si>
    <t>-1.81</t>
  </si>
  <si>
    <t>2.07</t>
  </si>
  <si>
    <t>20.58</t>
  </si>
  <si>
    <t>25.84</t>
  </si>
  <si>
    <t>23.95</t>
  </si>
  <si>
    <t>24.5</t>
  </si>
  <si>
    <t>30.13</t>
  </si>
  <si>
    <t>28.07</t>
  </si>
  <si>
    <t>31.28</t>
  </si>
  <si>
    <t>Net Income Margin %</t>
  </si>
  <si>
    <t>1.39</t>
  </si>
  <si>
    <t>1.99</t>
  </si>
  <si>
    <t>19.98</t>
  </si>
  <si>
    <t>25.23</t>
  </si>
  <si>
    <t>21.75</t>
  </si>
  <si>
    <t>23.19</t>
  </si>
  <si>
    <t>23.14</t>
  </si>
  <si>
    <t>28.36</t>
  </si>
  <si>
    <t>26.55</t>
  </si>
  <si>
    <t>29.83</t>
  </si>
  <si>
    <t>Net Avail. For Common Margin %</t>
  </si>
  <si>
    <t>-2.09</t>
  </si>
  <si>
    <t>1.76</t>
  </si>
  <si>
    <t>18.16</t>
  </si>
  <si>
    <t>21.34</t>
  </si>
  <si>
    <t>17.01</t>
  </si>
  <si>
    <t>18.89</t>
  </si>
  <si>
    <t>18.58</t>
  </si>
  <si>
    <t>24.71</t>
  </si>
  <si>
    <t>24.95</t>
  </si>
  <si>
    <t>28.51</t>
  </si>
  <si>
    <t>Normalized Net Income Margin</t>
  </si>
  <si>
    <t>-3.05</t>
  </si>
  <si>
    <t>2.37</t>
  </si>
  <si>
    <t>3.11</t>
  </si>
  <si>
    <t>4.13</t>
  </si>
  <si>
    <t>8.47</t>
  </si>
  <si>
    <t>10.4</t>
  </si>
  <si>
    <t>11.4</t>
  </si>
  <si>
    <t>12.58</t>
  </si>
  <si>
    <t>15.28</t>
  </si>
  <si>
    <t>16.63</t>
  </si>
  <si>
    <t>Levered Free Cash Flow Margin</t>
  </si>
  <si>
    <t>50.16</t>
  </si>
  <si>
    <t>46.81</t>
  </si>
  <si>
    <t>20.12</t>
  </si>
  <si>
    <t>21.66</t>
  </si>
  <si>
    <t>28.54</t>
  </si>
  <si>
    <t>28.34</t>
  </si>
  <si>
    <t>26.44</t>
  </si>
  <si>
    <t>52.81</t>
  </si>
  <si>
    <t>36.43</t>
  </si>
  <si>
    <t>Unlevered Free Cash Flow Margin</t>
  </si>
  <si>
    <t>55.3</t>
  </si>
  <si>
    <t>51.56</t>
  </si>
  <si>
    <t>26.69</t>
  </si>
  <si>
    <t>28.77</t>
  </si>
  <si>
    <t>35.39</t>
  </si>
  <si>
    <t>34.11</t>
  </si>
  <si>
    <t>33.63</t>
  </si>
  <si>
    <t>57.19</t>
  </si>
  <si>
    <t>40.76</t>
  </si>
  <si>
    <t>Asset Turnover</t>
  </si>
  <si>
    <t>0.08</t>
  </si>
  <si>
    <t>Fixed Assets Turnover</t>
  </si>
  <si>
    <t>0.1</t>
  </si>
  <si>
    <t>Receivables Turnover (Average Receivables)</t>
  </si>
  <si>
    <t>11.45</t>
  </si>
  <si>
    <t>10.33</t>
  </si>
  <si>
    <t>9.79</t>
  </si>
  <si>
    <t>9.38</t>
  </si>
  <si>
    <t>9.01</t>
  </si>
  <si>
    <t>8.44</t>
  </si>
  <si>
    <t>7.61</t>
  </si>
  <si>
    <t>7.31</t>
  </si>
  <si>
    <t>7.18</t>
  </si>
  <si>
    <t>6.49</t>
  </si>
  <si>
    <t>Short Term Liquidity</t>
  </si>
  <si>
    <t>Current Ratio</t>
  </si>
  <si>
    <t>0.9</t>
  </si>
  <si>
    <t>0.5</t>
  </si>
  <si>
    <t>1.1</t>
  </si>
  <si>
    <t>3.61</t>
  </si>
  <si>
    <t>2.61</t>
  </si>
  <si>
    <t>3.43</t>
  </si>
  <si>
    <t>1.29</t>
  </si>
  <si>
    <t>1.03</t>
  </si>
  <si>
    <t>1.5</t>
  </si>
  <si>
    <t>Quick Ratio</t>
  </si>
  <si>
    <t>0.45</t>
  </si>
  <si>
    <t>0.94</t>
  </si>
  <si>
    <t>0.63</t>
  </si>
  <si>
    <t>3.59</t>
  </si>
  <si>
    <t>3.23</t>
  </si>
  <si>
    <t>1.13</t>
  </si>
  <si>
    <t>1.02</t>
  </si>
  <si>
    <t>0.89</t>
  </si>
  <si>
    <t>Operating Cash Flow to Current Liabilities</t>
  </si>
  <si>
    <t>0.72</t>
  </si>
  <si>
    <t>1.27</t>
  </si>
  <si>
    <t>1.46</t>
  </si>
  <si>
    <t>1.71</t>
  </si>
  <si>
    <t>2.8</t>
  </si>
  <si>
    <t>2.6</t>
  </si>
  <si>
    <t>2.25</t>
  </si>
  <si>
    <t>2.2</t>
  </si>
  <si>
    <t>2.08</t>
  </si>
  <si>
    <t>Days Sales Outstanding (Average Receivables)</t>
  </si>
  <si>
    <t>31.87</t>
  </si>
  <si>
    <t>35.33</t>
  </si>
  <si>
    <t>37.38</t>
  </si>
  <si>
    <t>38.9</t>
  </si>
  <si>
    <t>40.51</t>
  </si>
  <si>
    <t>43.26</t>
  </si>
  <si>
    <t>48.09</t>
  </si>
  <si>
    <t>49.9</t>
  </si>
  <si>
    <t>50.86</t>
  </si>
  <si>
    <t>56.26</t>
  </si>
  <si>
    <t>Average Days Payable Outstanding</t>
  </si>
  <si>
    <t>125.77</t>
  </si>
  <si>
    <t>148.07</t>
  </si>
  <si>
    <t>130.18</t>
  </si>
  <si>
    <t>139.84</t>
  </si>
  <si>
    <t>141.66</t>
  </si>
  <si>
    <t>134.65</t>
  </si>
  <si>
    <t>151.96</t>
  </si>
  <si>
    <t>169.03</t>
  </si>
  <si>
    <t>178.79</t>
  </si>
  <si>
    <t>204.3</t>
  </si>
  <si>
    <t>Long Term Solvency</t>
  </si>
  <si>
    <t>Total Debt/Equity</t>
  </si>
  <si>
    <t>65.68</t>
  </si>
  <si>
    <t>60.73</t>
  </si>
  <si>
    <t>52.2</t>
  </si>
  <si>
    <t>49.01</t>
  </si>
  <si>
    <t>39.81</t>
  </si>
  <si>
    <t>33.18</t>
  </si>
  <si>
    <t>35.13</t>
  </si>
  <si>
    <t>27.86</t>
  </si>
  <si>
    <t>28.13</t>
  </si>
  <si>
    <t>27.44</t>
  </si>
  <si>
    <t>Total Debt / Total Capital</t>
  </si>
  <si>
    <t>39.64</t>
  </si>
  <si>
    <t>37.78</t>
  </si>
  <si>
    <t>34.3</t>
  </si>
  <si>
    <t>32.89</t>
  </si>
  <si>
    <t>28.47</t>
  </si>
  <si>
    <t>24.91</t>
  </si>
  <si>
    <t>25.99</t>
  </si>
  <si>
    <t>21.79</t>
  </si>
  <si>
    <t>21.95</t>
  </si>
  <si>
    <t>21.53</t>
  </si>
  <si>
    <t>LT Debt/Equity</t>
  </si>
  <si>
    <t>63.79</t>
  </si>
  <si>
    <t>33.15</t>
  </si>
  <si>
    <t>27.83</t>
  </si>
  <si>
    <t>27.41</t>
  </si>
  <si>
    <t>Long-Term Debt / Total Capital</t>
  </si>
  <si>
    <t>38.5</t>
  </si>
  <si>
    <t>24.89</t>
  </si>
  <si>
    <t>25.96</t>
  </si>
  <si>
    <t>21.77</t>
  </si>
  <si>
    <t>21.51</t>
  </si>
  <si>
    <t>Total Liabilities / Total Assets</t>
  </si>
  <si>
    <t>41.48</t>
  </si>
  <si>
    <t>39.84</t>
  </si>
  <si>
    <t>36.49</t>
  </si>
  <si>
    <t>35.34</t>
  </si>
  <si>
    <t>31.54</t>
  </si>
  <si>
    <t>27.93</t>
  </si>
  <si>
    <t>28.69</t>
  </si>
  <si>
    <t>25.27</t>
  </si>
  <si>
    <t>25.49</t>
  </si>
  <si>
    <t>EBIT / Interest Expense</t>
  </si>
  <si>
    <t>0.53</t>
  </si>
  <si>
    <t>1.44</t>
  </si>
  <si>
    <t>1.61</t>
  </si>
  <si>
    <t>2.19</t>
  </si>
  <si>
    <t>2.78</t>
  </si>
  <si>
    <t>3.18</t>
  </si>
  <si>
    <t>4.5</t>
  </si>
  <si>
    <t>4.76</t>
  </si>
  <si>
    <t>EBITDA / Interest Expense</t>
  </si>
  <si>
    <t>5.06</t>
  </si>
  <si>
    <t>6.41</t>
  </si>
  <si>
    <t>4.96</t>
  </si>
  <si>
    <t>4.7</t>
  </si>
  <si>
    <t>5.1</t>
  </si>
  <si>
    <t>6.2</t>
  </si>
  <si>
    <t>6.62</t>
  </si>
  <si>
    <t>7.01</t>
  </si>
  <si>
    <t>7.95</t>
  </si>
  <si>
    <t>8.29</t>
  </si>
  <si>
    <t>(EBITDA - Capex) / Interest Expense</t>
  </si>
  <si>
    <t>3.79</t>
  </si>
  <si>
    <t>2.81</t>
  </si>
  <si>
    <t>2.82</t>
  </si>
  <si>
    <t>4.44</t>
  </si>
  <si>
    <t>4.07</t>
  </si>
  <si>
    <t>4.46</t>
  </si>
  <si>
    <t>Total Debt / EBITDA</t>
  </si>
  <si>
    <t>11.06</t>
  </si>
  <si>
    <t>7.78</t>
  </si>
  <si>
    <t>6.82</t>
  </si>
  <si>
    <t>7.04</t>
  </si>
  <si>
    <t>5.86</t>
  </si>
  <si>
    <t>5.23</t>
  </si>
  <si>
    <t>6.07</t>
  </si>
  <si>
    <t>5.02</t>
  </si>
  <si>
    <t>5.05</t>
  </si>
  <si>
    <t>4.39</t>
  </si>
  <si>
    <t>Net Debt / EBITDA</t>
  </si>
  <si>
    <t>10.8</t>
  </si>
  <si>
    <t>7.68</t>
  </si>
  <si>
    <t>6.53</t>
  </si>
  <si>
    <t>6.9</t>
  </si>
  <si>
    <t>4.4</t>
  </si>
  <si>
    <t>4.75</t>
  </si>
  <si>
    <t>5.21</t>
  </si>
  <si>
    <t>4.86</t>
  </si>
  <si>
    <t>4.93</t>
  </si>
  <si>
    <t>4.31</t>
  </si>
  <si>
    <t>Total Debt / (EBITDA - Capex)</t>
  </si>
  <si>
    <t>19.43</t>
  </si>
  <si>
    <t>13.17</t>
  </si>
  <si>
    <t>12.04</t>
  </si>
  <si>
    <t>12.69</t>
  </si>
  <si>
    <t>10.6</t>
  </si>
  <si>
    <t>7.29</t>
  </si>
  <si>
    <t>9.87</t>
  </si>
  <si>
    <t>7.89</t>
  </si>
  <si>
    <t>Net Debt / (EBITDA - Capex)</t>
  </si>
  <si>
    <t>18.97</t>
  </si>
  <si>
    <t>11.54</t>
  </si>
  <si>
    <t>12.43</t>
  </si>
  <si>
    <t>7.96</t>
  </si>
  <si>
    <t>7.64</t>
  </si>
  <si>
    <t>Growth Over Prior Year</t>
  </si>
  <si>
    <t>Total Revenues, 1 Yr. Growth %</t>
  </si>
  <si>
    <t>45.58</t>
  </si>
  <si>
    <t>45.61</t>
  </si>
  <si>
    <t>33.78</t>
  </si>
  <si>
    <t>28.32</t>
  </si>
  <si>
    <t>31.69</t>
  </si>
  <si>
    <t>25.75</t>
  </si>
  <si>
    <t>23.55</t>
  </si>
  <si>
    <t>36.99</t>
  </si>
  <si>
    <t>39.57</t>
  </si>
  <si>
    <t>26.4</t>
  </si>
  <si>
    <t>Gross Profit, 1 Yr. Growth %</t>
  </si>
  <si>
    <t>43.48</t>
  </si>
  <si>
    <t>49.43</t>
  </si>
  <si>
    <t>33.53</t>
  </si>
  <si>
    <t>29.08</t>
  </si>
  <si>
    <t>35.24</t>
  </si>
  <si>
    <t>26.96</t>
  </si>
  <si>
    <t>22.83</t>
  </si>
  <si>
    <t>37.58</t>
  </si>
  <si>
    <t>39.53</t>
  </si>
  <si>
    <t>27.59</t>
  </si>
  <si>
    <t>EBITDA, 1 Yr. Growth %</t>
  </si>
  <si>
    <t>48.31</t>
  </si>
  <si>
    <t>57.29</t>
  </si>
  <si>
    <t>29.07</t>
  </si>
  <si>
    <t>36.42</t>
  </si>
  <si>
    <t>28.02</t>
  </si>
  <si>
    <t>22.59</t>
  </si>
  <si>
    <t>37.84</t>
  </si>
  <si>
    <t>37.13</t>
  </si>
  <si>
    <t>32.1</t>
  </si>
  <si>
    <t>EBITA, 1 Yr. Growth %</t>
  </si>
  <si>
    <t>-38.15</t>
  </si>
  <si>
    <t>324.58</t>
  </si>
  <si>
    <t>44.37</t>
  </si>
  <si>
    <t>27.94</t>
  </si>
  <si>
    <t>47.96</t>
  </si>
  <si>
    <t>29.94</t>
  </si>
  <si>
    <t>26.25</t>
  </si>
  <si>
    <t>43.44</t>
  </si>
  <si>
    <t>44.39</t>
  </si>
  <si>
    <t>32.91</t>
  </si>
  <si>
    <t>EBIT, 1 Yr. Growth %</t>
  </si>
  <si>
    <t>-40.73</t>
  </si>
  <si>
    <t>124.07</t>
  </si>
  <si>
    <t>83.71</t>
  </si>
  <si>
    <t>45.52</t>
  </si>
  <si>
    <t>71.28</t>
  </si>
  <si>
    <t>34.94</t>
  </si>
  <si>
    <t>31.71</t>
  </si>
  <si>
    <t>46.55</t>
  </si>
  <si>
    <t>51.5</t>
  </si>
  <si>
    <t>33.98</t>
  </si>
  <si>
    <t>Earnings From Cont. Operations, 1 Yr. Growth %</t>
  </si>
  <si>
    <t>-87.28</t>
  </si>
  <si>
    <t>-266.67</t>
  </si>
  <si>
    <t>61.15</t>
  </si>
  <si>
    <t>35.96</t>
  </si>
  <si>
    <t>68.42</t>
  </si>
  <si>
    <t>30.03</t>
  </si>
  <si>
    <t>40.89</t>
  </si>
  <si>
    <t>Net Income, 1 Yr. Growth %</t>
  </si>
  <si>
    <t>-118.32</t>
  </si>
  <si>
    <t>109.15</t>
  </si>
  <si>
    <t>62.03</t>
  </si>
  <si>
    <t>13.5</t>
  </si>
  <si>
    <t>34.12</t>
  </si>
  <si>
    <t>23.27</t>
  </si>
  <si>
    <t>67.85</t>
  </si>
  <si>
    <t>30.68</t>
  </si>
  <si>
    <t>42.03</t>
  </si>
  <si>
    <t>Diluted EPS Before Extra, 1 Yr. Growth %</t>
  </si>
  <si>
    <t>-78.29</t>
  </si>
  <si>
    <t>-172.22</t>
  </si>
  <si>
    <t>33.33</t>
  </si>
  <si>
    <t>-14.58</t>
  </si>
  <si>
    <t>14.63</t>
  </si>
  <si>
    <t>7.99</t>
  </si>
  <si>
    <t>57.62</t>
  </si>
  <si>
    <t>21.74</t>
  </si>
  <si>
    <t>Normalized Net Income, 1 Yr. Growth %</t>
  </si>
  <si>
    <t>-39.97</t>
  </si>
  <si>
    <t>-421.21</t>
  </si>
  <si>
    <t>75.41</t>
  </si>
  <si>
    <t>70.52</t>
  </si>
  <si>
    <t>169.94</t>
  </si>
  <si>
    <t>56.2</t>
  </si>
  <si>
    <t>35.36</t>
  </si>
  <si>
    <t>51.19</t>
  </si>
  <si>
    <t>69.52</t>
  </si>
  <si>
    <t>37.59</t>
  </si>
  <si>
    <t>Net Property, Plant and Equip., 1 Yr. Growth %</t>
  </si>
  <si>
    <t>77.21</t>
  </si>
  <si>
    <t>27.13</t>
  </si>
  <si>
    <t>30.58</t>
  </si>
  <si>
    <t>40.33</t>
  </si>
  <si>
    <t>25.09</t>
  </si>
  <si>
    <t>36.9</t>
  </si>
  <si>
    <t>34.45</t>
  </si>
  <si>
    <t>41.13</t>
  </si>
  <si>
    <t>37.2</t>
  </si>
  <si>
    <t>17.11</t>
  </si>
  <si>
    <t>Accounts Receivable, 1 Yr. Growth %</t>
  </si>
  <si>
    <t>49.89</t>
  </si>
  <si>
    <t>55.75</t>
  </si>
  <si>
    <t>33.29</t>
  </si>
  <si>
    <t>39.42</t>
  </si>
  <si>
    <t>30.87</t>
  </si>
  <si>
    <t>43.7</t>
  </si>
  <si>
    <t>41.95</t>
  </si>
  <si>
    <t>42.51</t>
  </si>
  <si>
    <t>36.23</t>
  </si>
  <si>
    <t>Total Assets, 1 Yr. Growth %</t>
  </si>
  <si>
    <t>68.17</t>
  </si>
  <si>
    <t>23.71</t>
  </si>
  <si>
    <t>31.37</t>
  </si>
  <si>
    <t>39.36</t>
  </si>
  <si>
    <t>32.03</t>
  </si>
  <si>
    <t>30.52</t>
  </si>
  <si>
    <t>36.07</t>
  </si>
  <si>
    <t>36.96</t>
  </si>
  <si>
    <t>36.54</t>
  </si>
  <si>
    <t>18.04</t>
  </si>
  <si>
    <t>Common Equity, 1 Yr. Growth %</t>
  </si>
  <si>
    <t>69.74</t>
  </si>
  <si>
    <t>29.32</t>
  </si>
  <si>
    <t>26.86</t>
  </si>
  <si>
    <t>38.43</t>
  </si>
  <si>
    <t>45.47</t>
  </si>
  <si>
    <t>34.76</t>
  </si>
  <si>
    <t>29.78</t>
  </si>
  <si>
    <t>54.15</t>
  </si>
  <si>
    <t>38.29</t>
  </si>
  <si>
    <t>18.9</t>
  </si>
  <si>
    <t>Tangible Book Value, 1 Yr. Growth %</t>
  </si>
  <si>
    <t>69.21</t>
  </si>
  <si>
    <t>38.81</t>
  </si>
  <si>
    <t>47.09</t>
  </si>
  <si>
    <t>34.99</t>
  </si>
  <si>
    <t>29.96</t>
  </si>
  <si>
    <t>54.59</t>
  </si>
  <si>
    <t>38.62</t>
  </si>
  <si>
    <t>19.7</t>
  </si>
  <si>
    <t>Cash From Operations, 1 Yr. Growth %</t>
  </si>
  <si>
    <t>81.44</t>
  </si>
  <si>
    <t>65.31</t>
  </si>
  <si>
    <t>39.31</t>
  </si>
  <si>
    <t>35.83</t>
  </si>
  <si>
    <t>34.08</t>
  </si>
  <si>
    <t>35.75</t>
  </si>
  <si>
    <t>31.17</t>
  </si>
  <si>
    <t>26.49</t>
  </si>
  <si>
    <t>41.58</t>
  </si>
  <si>
    <t>30.47</t>
  </si>
  <si>
    <t>Capital Expenditures, 1 Yr. Growth %</t>
  </si>
  <si>
    <t>333.11</t>
  </si>
  <si>
    <t>43.94</t>
  </si>
  <si>
    <t>32.53</t>
  </si>
  <si>
    <t>-18.61</t>
  </si>
  <si>
    <t>66.98</t>
  </si>
  <si>
    <t>30.1</t>
  </si>
  <si>
    <t>Levered Free Cash Flow, 1 Yr. Growth %</t>
  </si>
  <si>
    <t>114.41</t>
  </si>
  <si>
    <t>30.72</t>
  </si>
  <si>
    <t>-42.5</t>
  </si>
  <si>
    <t>38.13</t>
  </si>
  <si>
    <t>74.42</t>
  </si>
  <si>
    <t>103.62</t>
  </si>
  <si>
    <t>15.31</t>
  </si>
  <si>
    <t>47.7</t>
  </si>
  <si>
    <t>44.02</t>
  </si>
  <si>
    <t>-12.8</t>
  </si>
  <si>
    <t>Unlevered Free Cash Flow, 1 Yr. Growth %</t>
  </si>
  <si>
    <t>69.62</t>
  </si>
  <si>
    <t>31.09</t>
  </si>
  <si>
    <t>-30.75</t>
  </si>
  <si>
    <t>38.32</t>
  </si>
  <si>
    <t>61.98</t>
  </si>
  <si>
    <t>76.15</t>
  </si>
  <si>
    <t>44.76</t>
  </si>
  <si>
    <t>41.76</t>
  </si>
  <si>
    <t>-9.91</t>
  </si>
  <si>
    <t>Dividend Per Share, 1 Yr. Growth %</t>
  </si>
  <si>
    <t>128.57</t>
  </si>
  <si>
    <t>6.25</t>
  </si>
  <si>
    <t>5.88</t>
  </si>
  <si>
    <t>7.41</t>
  </si>
  <si>
    <t>10.34</t>
  </si>
  <si>
    <t>15.62</t>
  </si>
  <si>
    <t>16.22</t>
  </si>
  <si>
    <t>11.63</t>
  </si>
  <si>
    <t>31.25</t>
  </si>
  <si>
    <t>20.63</t>
  </si>
  <si>
    <t>Compound Annual Growth Rate Over Two Years</t>
  </si>
  <si>
    <t>Total Revenues, 2 Yr. CAGR %</t>
  </si>
  <si>
    <t>39.62</t>
  </si>
  <si>
    <t>45.59</t>
  </si>
  <si>
    <t>37.46</t>
  </si>
  <si>
    <t>31.02</t>
  </si>
  <si>
    <t>24.64</t>
  </si>
  <si>
    <t>30.09</t>
  </si>
  <si>
    <t>38.27</t>
  </si>
  <si>
    <t>32.82</t>
  </si>
  <si>
    <t>Gross Profit, 2 Yr. CAGR %</t>
  </si>
  <si>
    <t>37.72</t>
  </si>
  <si>
    <t>46.78</t>
  </si>
  <si>
    <t>31.29</t>
  </si>
  <si>
    <t>32.13</t>
  </si>
  <si>
    <t>30.99</t>
  </si>
  <si>
    <t>24.88</t>
  </si>
  <si>
    <t>29.97</t>
  </si>
  <si>
    <t>38.55</t>
  </si>
  <si>
    <t>33.43</t>
  </si>
  <si>
    <t>EBITDA, 2 Yr. CAGR %</t>
  </si>
  <si>
    <t>33.04</t>
  </si>
  <si>
    <t>54.44</t>
  </si>
  <si>
    <t>42.14</t>
  </si>
  <si>
    <t>32.44</t>
  </si>
  <si>
    <t>32.69</t>
  </si>
  <si>
    <t>29.99</t>
  </si>
  <si>
    <t>37.49</t>
  </si>
  <si>
    <t>34.59</t>
  </si>
  <si>
    <t>EBITA, 2 Yr. CAGR %</t>
  </si>
  <si>
    <t>-22.87</t>
  </si>
  <si>
    <t>88.07</t>
  </si>
  <si>
    <t>44.6</t>
  </si>
  <si>
    <t>38.57</t>
  </si>
  <si>
    <t>28.08</t>
  </si>
  <si>
    <t>34.57</t>
  </si>
  <si>
    <t>43.92</t>
  </si>
  <si>
    <t>38.53</t>
  </si>
  <si>
    <t>EBIT, 2 Yr. CAGR %</t>
  </si>
  <si>
    <t>-26.16</t>
  </si>
  <si>
    <t>73.39</t>
  </si>
  <si>
    <t>63.5</t>
  </si>
  <si>
    <t>57.88</t>
  </si>
  <si>
    <t>51.95</t>
  </si>
  <si>
    <t>33.32</t>
  </si>
  <si>
    <t>38.93</t>
  </si>
  <si>
    <t>42.47</t>
  </si>
  <si>
    <t>Earnings From Cont. Operations, 2 Yr. CAGR %</t>
  </si>
  <si>
    <t>-62.49</t>
  </si>
  <si>
    <t>-53.95</t>
  </si>
  <si>
    <t>370.28</t>
  </si>
  <si>
    <t>362.44</t>
  </si>
  <si>
    <t>34.88</t>
  </si>
  <si>
    <t>23.89</t>
  </si>
  <si>
    <t>45.9</t>
  </si>
  <si>
    <t>47.99</t>
  </si>
  <si>
    <t>35.35</t>
  </si>
  <si>
    <t>Net Income, 2 Yr. CAGR %</t>
  </si>
  <si>
    <t>-57.2</t>
  </si>
  <si>
    <t>-38.1</t>
  </si>
  <si>
    <t>429.55</t>
  </si>
  <si>
    <t>366.1</t>
  </si>
  <si>
    <t>35.61</t>
  </si>
  <si>
    <t>23.38</t>
  </si>
  <si>
    <t>28.58</t>
  </si>
  <si>
    <t>43.84</t>
  </si>
  <si>
    <t>48.1</t>
  </si>
  <si>
    <t>36.24</t>
  </si>
  <si>
    <t>Diluted EPS Before Extra, 2 Yr. CAGR %</t>
  </si>
  <si>
    <t>-60.4</t>
  </si>
  <si>
    <t>191.69</t>
  </si>
  <si>
    <t>6.72</t>
  </si>
  <si>
    <t>-1.05</t>
  </si>
  <si>
    <t>11.26</t>
  </si>
  <si>
    <t>34.63</t>
  </si>
  <si>
    <t>18.32</t>
  </si>
  <si>
    <t>Normalized Net Income, 2 Yr. CAGR %</t>
  </si>
  <si>
    <t>31.94</t>
  </si>
  <si>
    <t>-9.78</t>
  </si>
  <si>
    <t>165.08</t>
  </si>
  <si>
    <t>72.95</t>
  </si>
  <si>
    <t>114.55</t>
  </si>
  <si>
    <t>105.69</t>
  </si>
  <si>
    <t>45.41</t>
  </si>
  <si>
    <t>43.06</t>
  </si>
  <si>
    <t>60.09</t>
  </si>
  <si>
    <t>52.72</t>
  </si>
  <si>
    <t>Net Property, Plant and Equip., 2 Yr. CAGR %</t>
  </si>
  <si>
    <t>64.98</t>
  </si>
  <si>
    <t>50.1</t>
  </si>
  <si>
    <t>28.84</t>
  </si>
  <si>
    <t>35.37</t>
  </si>
  <si>
    <t>32.49</t>
  </si>
  <si>
    <t>30.86</t>
  </si>
  <si>
    <t>35.67</t>
  </si>
  <si>
    <t>37.75</t>
  </si>
  <si>
    <t>39.15</t>
  </si>
  <si>
    <t>26.75</t>
  </si>
  <si>
    <t>Accounts Receivable, 2 Yr. CAGR %</t>
  </si>
  <si>
    <t>26.2</t>
  </si>
  <si>
    <t>54.48</t>
  </si>
  <si>
    <t>44.77</t>
  </si>
  <si>
    <t>33.92</t>
  </si>
  <si>
    <t>36.32</t>
  </si>
  <si>
    <t>37.14</t>
  </si>
  <si>
    <t>42.82</t>
  </si>
  <si>
    <t>42.23</t>
  </si>
  <si>
    <t>39.33</t>
  </si>
  <si>
    <t>Total Assets, 2 Yr. CAGR %</t>
  </si>
  <si>
    <t>48.94</t>
  </si>
  <si>
    <t>44.19</t>
  </si>
  <si>
    <t>27.48</t>
  </si>
  <si>
    <t>35.31</t>
  </si>
  <si>
    <t>35.65</t>
  </si>
  <si>
    <t>33.27</t>
  </si>
  <si>
    <t>36.52</t>
  </si>
  <si>
    <t>36.75</t>
  </si>
  <si>
    <t>Common Equity, 2 Yr. CAGR %</t>
  </si>
  <si>
    <t>539.95</t>
  </si>
  <si>
    <t>48.16</t>
  </si>
  <si>
    <t>32.52</t>
  </si>
  <si>
    <t>41.9</t>
  </si>
  <si>
    <t>40.01</t>
  </si>
  <si>
    <t>32.24</t>
  </si>
  <si>
    <t>41.44</t>
  </si>
  <si>
    <t>46.01</t>
  </si>
  <si>
    <t>28.23</t>
  </si>
  <si>
    <t>Tangible Book Value, 2 Yr. CAGR %</t>
  </si>
  <si>
    <t>455.09</t>
  </si>
  <si>
    <t>48.81</t>
  </si>
  <si>
    <t>29.14</t>
  </si>
  <si>
    <t>42.89</t>
  </si>
  <si>
    <t>40.91</t>
  </si>
  <si>
    <t>32.45</t>
  </si>
  <si>
    <t>41.74</t>
  </si>
  <si>
    <t>46.39</t>
  </si>
  <si>
    <t>28.81</t>
  </si>
  <si>
    <t>Cash From Operations, 2 Yr. CAGR %</t>
  </si>
  <si>
    <t>376.33</t>
  </si>
  <si>
    <t>73.19</t>
  </si>
  <si>
    <t>51.76</t>
  </si>
  <si>
    <t>37.56</t>
  </si>
  <si>
    <t>34.95</t>
  </si>
  <si>
    <t>34.91</t>
  </si>
  <si>
    <t>33.44</t>
  </si>
  <si>
    <t>28.8</t>
  </si>
  <si>
    <t>33.82</t>
  </si>
  <si>
    <t>35.91</t>
  </si>
  <si>
    <t>Capital Expenditures, 2 Yr. CAGR %</t>
  </si>
  <si>
    <t>73.82</t>
  </si>
  <si>
    <t>162.34</t>
  </si>
  <si>
    <t>51.24</t>
  </si>
  <si>
    <t>38.12</t>
  </si>
  <si>
    <t>34.72</t>
  </si>
  <si>
    <t>5.58</t>
  </si>
  <si>
    <t>16.58</t>
  </si>
  <si>
    <t>47.39</t>
  </si>
  <si>
    <t>Levered Free Cash Flow, 2 Yr. CAGR %</t>
  </si>
  <si>
    <t>190.14</t>
  </si>
  <si>
    <t>67.7</t>
  </si>
  <si>
    <t>-14.87</t>
  </si>
  <si>
    <t>-10.88</t>
  </si>
  <si>
    <t>55.58</t>
  </si>
  <si>
    <t>47.78</t>
  </si>
  <si>
    <t>53.21</t>
  </si>
  <si>
    <t>30.5</t>
  </si>
  <si>
    <t>41.68</t>
  </si>
  <si>
    <t>12.06</t>
  </si>
  <si>
    <t>Unlevered Free Cash Flow, 2 Yr. CAGR %</t>
  </si>
  <si>
    <t>71.94</t>
  </si>
  <si>
    <t>49.84</t>
  </si>
  <si>
    <t>-6.29</t>
  </si>
  <si>
    <t>-2.13</t>
  </si>
  <si>
    <t>49.69</t>
  </si>
  <si>
    <t>40.26</t>
  </si>
  <si>
    <t>42.5</t>
  </si>
  <si>
    <t>29.2</t>
  </si>
  <si>
    <t>40.13</t>
  </si>
  <si>
    <t>13.01</t>
  </si>
  <si>
    <t>Dividend Per Share, 2 Yr. CAGR %</t>
  </si>
  <si>
    <t>55.84</t>
  </si>
  <si>
    <t>6.64</t>
  </si>
  <si>
    <t>8.87</t>
  </si>
  <si>
    <t>12.95</t>
  </si>
  <si>
    <t>15.92</t>
  </si>
  <si>
    <t>13.9</t>
  </si>
  <si>
    <t>21.04</t>
  </si>
  <si>
    <t>25.83</t>
  </si>
  <si>
    <t>Compound Annual Growth Rate Over Three Years</t>
  </si>
  <si>
    <t>Total Revenues, 3 Yr. CAGR %</t>
  </si>
  <si>
    <t>32.22</t>
  </si>
  <si>
    <t>41.59</t>
  </si>
  <si>
    <t>41.54</t>
  </si>
  <si>
    <t>34.34</t>
  </si>
  <si>
    <t>28.57</t>
  </si>
  <si>
    <t>26.95</t>
  </si>
  <si>
    <t>28.63</t>
  </si>
  <si>
    <t>34.2</t>
  </si>
  <si>
    <t>Gross Profit, 3 Yr. CAGR %</t>
  </si>
  <si>
    <t>43.67</t>
  </si>
  <si>
    <t>42.22</t>
  </si>
  <si>
    <t>32.59</t>
  </si>
  <si>
    <t>30.29</t>
  </si>
  <si>
    <t>28.21</t>
  </si>
  <si>
    <t>33.08</t>
  </si>
  <si>
    <t>34.8</t>
  </si>
  <si>
    <t>EBITDA, 3 Yr. CAGR %</t>
  </si>
  <si>
    <t>28.28</t>
  </si>
  <si>
    <t>43.57</t>
  </si>
  <si>
    <t>37.64</t>
  </si>
  <si>
    <t>33.76</t>
  </si>
  <si>
    <t>31.01</t>
  </si>
  <si>
    <t>28.85</t>
  </si>
  <si>
    <t>29.33</t>
  </si>
  <si>
    <t>32.33</t>
  </si>
  <si>
    <t>EBITA, 3 Yr. CAGR %</t>
  </si>
  <si>
    <t>-12.56</t>
  </si>
  <si>
    <t>57.14</t>
  </si>
  <si>
    <t>72.2</t>
  </si>
  <si>
    <t>38.82</t>
  </si>
  <si>
    <t>34.78</t>
  </si>
  <si>
    <t>34.33</t>
  </si>
  <si>
    <t>33.01</t>
  </si>
  <si>
    <t>37.77</t>
  </si>
  <si>
    <t>40.15</t>
  </si>
  <si>
    <t>EBIT, 3 Yr. CAGR %</t>
  </si>
  <si>
    <t>-16.7</t>
  </si>
  <si>
    <t>25.11</t>
  </si>
  <si>
    <t>50.31</t>
  </si>
  <si>
    <t>63.55</t>
  </si>
  <si>
    <t>66.05</t>
  </si>
  <si>
    <t>49.54</t>
  </si>
  <si>
    <t>44.88</t>
  </si>
  <si>
    <t>43.81</t>
  </si>
  <si>
    <t>Earnings From Cont. Operations, 3 Yr. CAGR %</t>
  </si>
  <si>
    <t>-46.01</t>
  </si>
  <si>
    <t>-38.33</t>
  </si>
  <si>
    <t>41.18</t>
  </si>
  <si>
    <t>229.09</t>
  </si>
  <si>
    <t>189.01</t>
  </si>
  <si>
    <t>24.72</t>
  </si>
  <si>
    <t>40.41</t>
  </si>
  <si>
    <t>Net Income, 3 Yr. CAGR %</t>
  </si>
  <si>
    <t>-37.96</t>
  </si>
  <si>
    <t>-27.37</t>
  </si>
  <si>
    <t>72.55</t>
  </si>
  <si>
    <t>256.84</t>
  </si>
  <si>
    <t>191.06</t>
  </si>
  <si>
    <t>35.12</t>
  </si>
  <si>
    <t>23.35</t>
  </si>
  <si>
    <t>40.53</t>
  </si>
  <si>
    <t>46.05</t>
  </si>
  <si>
    <t>Diluted EPS Before Extra, 3 Yr. CAGR %</t>
  </si>
  <si>
    <t>22.7</t>
  </si>
  <si>
    <t>124.7</t>
  </si>
  <si>
    <t>139.09</t>
  </si>
  <si>
    <t>9.29</t>
  </si>
  <si>
    <t>1.88</t>
  </si>
  <si>
    <t>24.96</t>
  </si>
  <si>
    <t>30.19</t>
  </si>
  <si>
    <t>Normalized Net Income, 3 Yr. CAGR %</t>
  </si>
  <si>
    <t>-1.54</t>
  </si>
  <si>
    <t>25.39</t>
  </si>
  <si>
    <t>12.6</t>
  </si>
  <si>
    <t>128.83</t>
  </si>
  <si>
    <t>100.61</t>
  </si>
  <si>
    <t>92.29</t>
  </si>
  <si>
    <t>78.92</t>
  </si>
  <si>
    <t>47.31</t>
  </si>
  <si>
    <t>51.38</t>
  </si>
  <si>
    <t>52.21</t>
  </si>
  <si>
    <t>Net Property, Plant and Equip., 3 Yr. CAGR %</t>
  </si>
  <si>
    <t>39.9</t>
  </si>
  <si>
    <t>51.25</t>
  </si>
  <si>
    <t>43.29</t>
  </si>
  <si>
    <t>32.56</t>
  </si>
  <si>
    <t>31.85</t>
  </si>
  <si>
    <t>33.94</t>
  </si>
  <si>
    <t>32.05</t>
  </si>
  <si>
    <t>37.47</t>
  </si>
  <si>
    <t>37.57</t>
  </si>
  <si>
    <t>31.38</t>
  </si>
  <si>
    <t>Accounts Receivable, 3 Yr. CAGR %</t>
  </si>
  <si>
    <t>24.68</t>
  </si>
  <si>
    <t>36.36</t>
  </si>
  <si>
    <t>47.53</t>
  </si>
  <si>
    <t>40.84</t>
  </si>
  <si>
    <t>35.73</t>
  </si>
  <si>
    <t>34.48</t>
  </si>
  <si>
    <t>37.89</t>
  </si>
  <si>
    <t>38.72</t>
  </si>
  <si>
    <t>42.72</t>
  </si>
  <si>
    <t>40.2</t>
  </si>
  <si>
    <t>Total Assets, 3 Yr. CAGR %</t>
  </si>
  <si>
    <t>34.52</t>
  </si>
  <si>
    <t>39.98</t>
  </si>
  <si>
    <t>39.78</t>
  </si>
  <si>
    <t>31.33</t>
  </si>
  <si>
    <t>34.21</t>
  </si>
  <si>
    <t>32.86</t>
  </si>
  <si>
    <t>34.49</t>
  </si>
  <si>
    <t>36.53</t>
  </si>
  <si>
    <t>30.21</t>
  </si>
  <si>
    <t>Common Equity, 3 Yr. CAGR %</t>
  </si>
  <si>
    <t>293.75</t>
  </si>
  <si>
    <t>275.54</t>
  </si>
  <si>
    <t>40.69</t>
  </si>
  <si>
    <t>31.44</t>
  </si>
  <si>
    <t>36.7</t>
  </si>
  <si>
    <t>39.48</t>
  </si>
  <si>
    <t>36.51</t>
  </si>
  <si>
    <t>39.18</t>
  </si>
  <si>
    <t>40.38</t>
  </si>
  <si>
    <t>36.35</t>
  </si>
  <si>
    <t>Tangible Book Value, 3 Yr. CAGR %</t>
  </si>
  <si>
    <t>239.33</t>
  </si>
  <si>
    <t>242.92</t>
  </si>
  <si>
    <t>41.32</t>
  </si>
  <si>
    <t>32.29</t>
  </si>
  <si>
    <t>37.54</t>
  </si>
  <si>
    <t>40.21</t>
  </si>
  <si>
    <t>37.16</t>
  </si>
  <si>
    <t>39.45</t>
  </si>
  <si>
    <t>36.89</t>
  </si>
  <si>
    <t>Cash From Operations, 3 Yr. CAGR %</t>
  </si>
  <si>
    <t>94.14</t>
  </si>
  <si>
    <t>234.74</t>
  </si>
  <si>
    <t>61.07</t>
  </si>
  <si>
    <t>46.25</t>
  </si>
  <si>
    <t>36.39</t>
  </si>
  <si>
    <t>35.22</t>
  </si>
  <si>
    <t>33.65</t>
  </si>
  <si>
    <t>31.08</t>
  </si>
  <si>
    <t>32.93</t>
  </si>
  <si>
    <t>Capital Expenditures, 3 Yr. CAGR %</t>
  </si>
  <si>
    <t>119.44</t>
  </si>
  <si>
    <t>68.7</t>
  </si>
  <si>
    <t>114.77</t>
  </si>
  <si>
    <t>44.72</t>
  </si>
  <si>
    <t>37.73</t>
  </si>
  <si>
    <t>13.89</t>
  </si>
  <si>
    <t>23.01</t>
  </si>
  <si>
    <t>20.93</t>
  </si>
  <si>
    <t>Levered Free Cash Flow, 3 Yr. CAGR %</t>
  </si>
  <si>
    <t>125.3</t>
  </si>
  <si>
    <t>17.38</t>
  </si>
  <si>
    <t>11.3</t>
  </si>
  <si>
    <t>44.58</t>
  </si>
  <si>
    <t>36.03</t>
  </si>
  <si>
    <t>51.35</t>
  </si>
  <si>
    <t>63.9</t>
  </si>
  <si>
    <t>20.51</t>
  </si>
  <si>
    <t>Unlevered Free Cash Flow, 3 Yr. CAGR %</t>
  </si>
  <si>
    <t>58.92</t>
  </si>
  <si>
    <t>15.85</t>
  </si>
  <si>
    <t>6.7</t>
  </si>
  <si>
    <t>15.77</t>
  </si>
  <si>
    <t>39.51</t>
  </si>
  <si>
    <t>43.25</t>
  </si>
  <si>
    <t>58.23</t>
  </si>
  <si>
    <t>20.94</t>
  </si>
  <si>
    <t>Dividend Per Share, 3 Yr. CAGR %</t>
  </si>
  <si>
    <t>6.51</t>
  </si>
  <si>
    <t>7.86</t>
  </si>
  <si>
    <t>11.07</t>
  </si>
  <si>
    <t>14.03</t>
  </si>
  <si>
    <t>14.47</t>
  </si>
  <si>
    <t>19.41</t>
  </si>
  <si>
    <t>20.91</t>
  </si>
  <si>
    <t>Compound Annual Growth Rate Over Five Years</t>
  </si>
  <si>
    <t>Total Revenues, 5 Yr. CAGR %</t>
  </si>
  <si>
    <t>35.11</t>
  </si>
  <si>
    <t>37.26</t>
  </si>
  <si>
    <t>36.81</t>
  </si>
  <si>
    <t>28.56</t>
  </si>
  <si>
    <t>29.17</t>
  </si>
  <si>
    <t>31.36</t>
  </si>
  <si>
    <t>Gross Profit, 5 Yr. CAGR %</t>
  </si>
  <si>
    <t>36.78</t>
  </si>
  <si>
    <t>38.58</t>
  </si>
  <si>
    <t>38.1</t>
  </si>
  <si>
    <t>29.4</t>
  </si>
  <si>
    <t>32.26</t>
  </si>
  <si>
    <t>30.75</t>
  </si>
  <si>
    <t>EBITDA, 5 Yr. CAGR %</t>
  </si>
  <si>
    <t>36.83</t>
  </si>
  <si>
    <t>39.01</t>
  </si>
  <si>
    <t>41.67</t>
  </si>
  <si>
    <t>30.23</t>
  </si>
  <si>
    <t>30.6</t>
  </si>
  <si>
    <t>31.41</t>
  </si>
  <si>
    <t>EBITA, 5 Yr. CAGR %</t>
  </si>
  <si>
    <t>44.48</t>
  </si>
  <si>
    <t>48.27</t>
  </si>
  <si>
    <t>57.42</t>
  </si>
  <si>
    <t>38.63</t>
  </si>
  <si>
    <t>34.87</t>
  </si>
  <si>
    <t>34.69</t>
  </si>
  <si>
    <t>38.09</t>
  </si>
  <si>
    <t>35.19</t>
  </si>
  <si>
    <t>EBIT, 5 Yr. CAGR %</t>
  </si>
  <si>
    <t>30.7</t>
  </si>
  <si>
    <t>39.24</t>
  </si>
  <si>
    <t>53.29</t>
  </si>
  <si>
    <t>58.66</t>
  </si>
  <si>
    <t>51.92</t>
  </si>
  <si>
    <t>45.2</t>
  </si>
  <si>
    <t>46.52</t>
  </si>
  <si>
    <t>39.52</t>
  </si>
  <si>
    <t>Earnings From Cont. Operations, 5 Yr. CAGR %</t>
  </si>
  <si>
    <t>28.33</t>
  </si>
  <si>
    <t>38.06</t>
  </si>
  <si>
    <t>122.64</t>
  </si>
  <si>
    <t>110.66</t>
  </si>
  <si>
    <t>39.41</t>
  </si>
  <si>
    <t>33.55</t>
  </si>
  <si>
    <t>39.6</t>
  </si>
  <si>
    <t>Net Income, 5 Yr. CAGR %</t>
  </si>
  <si>
    <t>46.28</t>
  </si>
  <si>
    <t>52.78</t>
  </si>
  <si>
    <t>56.7</t>
  </si>
  <si>
    <t>133.34</t>
  </si>
  <si>
    <t>109.93</t>
  </si>
  <si>
    <t>38.54</t>
  </si>
  <si>
    <t>32.71</t>
  </si>
  <si>
    <t>38.8</t>
  </si>
  <si>
    <t>Diluted EPS Before Extra, 5 Yr. CAGR %</t>
  </si>
  <si>
    <t>16.04</t>
  </si>
  <si>
    <t>61.86</t>
  </si>
  <si>
    <t>76.06</t>
  </si>
  <si>
    <t>17.32</t>
  </si>
  <si>
    <t>22.26</t>
  </si>
  <si>
    <t>Normalized Net Income, 5 Yr. CAGR %</t>
  </si>
  <si>
    <t>13.65</t>
  </si>
  <si>
    <t>42.6</t>
  </si>
  <si>
    <t>45.73</t>
  </si>
  <si>
    <t>118.64</t>
  </si>
  <si>
    <t>75.99</t>
  </si>
  <si>
    <t>70.84</t>
  </si>
  <si>
    <t>71.13</t>
  </si>
  <si>
    <t>49.45</t>
  </si>
  <si>
    <t>Net Property, Plant and Equip., 5 Yr. CAGR %</t>
  </si>
  <si>
    <t>44.69</t>
  </si>
  <si>
    <t>38.87</t>
  </si>
  <si>
    <t>33.36</t>
  </si>
  <si>
    <t>35.45</t>
  </si>
  <si>
    <t>34.84</t>
  </si>
  <si>
    <t>Accounts Receivable, 5 Yr. CAGR %</t>
  </si>
  <si>
    <t>32.94</t>
  </si>
  <si>
    <t>35.38</t>
  </si>
  <si>
    <t>42.94</t>
  </si>
  <si>
    <t>37.76</t>
  </si>
  <si>
    <t>39.61</t>
  </si>
  <si>
    <t>38.97</t>
  </si>
  <si>
    <t>Total Assets, 5 Yr. CAGR %</t>
  </si>
  <si>
    <t>31.64</t>
  </si>
  <si>
    <t>31.31</t>
  </si>
  <si>
    <t>33.83</t>
  </si>
  <si>
    <t>34.4</t>
  </si>
  <si>
    <t>31.42</t>
  </si>
  <si>
    <t>Common Equity, 5 Yr. CAGR %</t>
  </si>
  <si>
    <t>151.26</t>
  </si>
  <si>
    <t>147.57</t>
  </si>
  <si>
    <t>41.17</t>
  </si>
  <si>
    <t>34.81</t>
  </si>
  <si>
    <t>34.9</t>
  </si>
  <si>
    <t>40.23</t>
  </si>
  <si>
    <t>Tangible Book Value, 5 Yr. CAGR %</t>
  </si>
  <si>
    <t>130.57</t>
  </si>
  <si>
    <t>134.78</t>
  </si>
  <si>
    <t>41.94</t>
  </si>
  <si>
    <t>35.48</t>
  </si>
  <si>
    <t>40.82</t>
  </si>
  <si>
    <t>40.78</t>
  </si>
  <si>
    <t>35.09</t>
  </si>
  <si>
    <t>Cash From Operations, 5 Yr. CAGR %</t>
  </si>
  <si>
    <t>75.92</t>
  </si>
  <si>
    <t>134.54</t>
  </si>
  <si>
    <t>50.06</t>
  </si>
  <si>
    <t>41.6</t>
  </si>
  <si>
    <t>35.2</t>
  </si>
  <si>
    <t>32.61</t>
  </si>
  <si>
    <t>33.72</t>
  </si>
  <si>
    <t>32.99</t>
  </si>
  <si>
    <t>Capital Expenditures, 5 Yr. CAGR %</t>
  </si>
  <si>
    <t>89.08</t>
  </si>
  <si>
    <t>55.73</t>
  </si>
  <si>
    <t>78.22</t>
  </si>
  <si>
    <t>27.57</t>
  </si>
  <si>
    <t>26.27</t>
  </si>
  <si>
    <t>Levered Free Cash Flow, 5 Yr. CAGR %</t>
  </si>
  <si>
    <t>55.47</t>
  </si>
  <si>
    <t>31.13</t>
  </si>
  <si>
    <t>16.76</t>
  </si>
  <si>
    <t>14.69</t>
  </si>
  <si>
    <t>38.76</t>
  </si>
  <si>
    <t>57.24</t>
  </si>
  <si>
    <t>50.87</t>
  </si>
  <si>
    <t>Unlevered Free Cash Flow, 5 Yr. CAGR %</t>
  </si>
  <si>
    <t>30.91</t>
  </si>
  <si>
    <t>28.35</t>
  </si>
  <si>
    <t>18.98</t>
  </si>
  <si>
    <t>16.74</t>
  </si>
  <si>
    <t>35.29</t>
  </si>
  <si>
    <t>50.77</t>
  </si>
  <si>
    <t>44.43</t>
  </si>
  <si>
    <t>Dividend Per Share, 5 Yr. CAGR %</t>
  </si>
  <si>
    <t>24.97</t>
  </si>
  <si>
    <t>9.04</t>
  </si>
  <si>
    <t>11.02</t>
  </si>
  <si>
    <t>12.2</t>
  </si>
  <si>
    <t>16.79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</si>
  <si>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</si>
  <si>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</si>
  <si>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</si>
  <si>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</si>
  <si>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</si>
  <si>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</si>
  <si>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</si>
  <si>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</si>
  <si>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</si>
  <si>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5,056</t>
  </si>
  <si>
    <t>6,398</t>
  </si>
  <si>
    <t>12,268</t>
  </si>
  <si>
    <t>10,011</t>
  </si>
  <si>
    <t>11,823</t>
  </si>
  <si>
    <t>8,495</t>
  </si>
  <si>
    <t>-</t>
  </si>
  <si>
    <t>Change</t>
  </si>
  <si>
    <t>26.56%</t>
  </si>
  <si>
    <t>91.73%</t>
  </si>
  <si>
    <t>-18.4%</t>
  </si>
  <si>
    <t>18.1%</t>
  </si>
  <si>
    <t>-28.14%</t>
  </si>
  <si>
    <t>0%</t>
  </si>
  <si>
    <t>Enterprise Value (EV)
                                    1</t>
  </si>
  <si>
    <t>5,835</t>
  </si>
  <si>
    <t>7,438</t>
  </si>
  <si>
    <t>13,624</t>
  </si>
  <si>
    <t>11,911</t>
  </si>
  <si>
    <t>14,015</t>
  </si>
  <si>
    <t>12,069</t>
  </si>
  <si>
    <t>12,610</t>
  </si>
  <si>
    <t>12,959</t>
  </si>
  <si>
    <t>27.48%</t>
  </si>
  <si>
    <t>83.15%</t>
  </si>
  <si>
    <t>-12.57%</t>
  </si>
  <si>
    <t>17.67%</t>
  </si>
  <si>
    <t>-13.88%</t>
  </si>
  <si>
    <t>4.48%</t>
  </si>
  <si>
    <t>2.77%</t>
  </si>
  <si>
    <t>P/E ratio</t>
  </si>
  <si>
    <t>97.2x</t>
  </si>
  <si>
    <t>96.3x</t>
  </si>
  <si>
    <t>101x</t>
  </si>
  <si>
    <t>59.4x</t>
  </si>
  <si>
    <t>50.1x</t>
  </si>
  <si>
    <t>31.6x</t>
  </si>
  <si>
    <t>29.9x</t>
  </si>
  <si>
    <t>25.8x</t>
  </si>
  <si>
    <t>PBR</t>
  </si>
  <si>
    <t>2.03x</t>
  </si>
  <si>
    <t>1.83x</t>
  </si>
  <si>
    <t>2.37x</t>
  </si>
  <si>
    <t>1.58x</t>
  </si>
  <si>
    <t>1.53x</t>
  </si>
  <si>
    <t>1.01x</t>
  </si>
  <si>
    <t>1.03x</t>
  </si>
  <si>
    <t>PEG</t>
  </si>
  <si>
    <t>11.32x</t>
  </si>
  <si>
    <t>1.8x</t>
  </si>
  <si>
    <t>4x</t>
  </si>
  <si>
    <t>2.3x</t>
  </si>
  <si>
    <t>3.85x</t>
  </si>
  <si>
    <t>5.32x</t>
  </si>
  <si>
    <t>1.6x</t>
  </si>
  <si>
    <t>Capitalization / Revenue</t>
  </si>
  <si>
    <t>18.9x</t>
  </si>
  <si>
    <t>19.4x</t>
  </si>
  <si>
    <t>27.1x</t>
  </si>
  <si>
    <t>15.9x</t>
  </si>
  <si>
    <t>14.8x</t>
  </si>
  <si>
    <t>9.09x</t>
  </si>
  <si>
    <t>7.89x</t>
  </si>
  <si>
    <t>6.83x</t>
  </si>
  <si>
    <t>EV / Revenue</t>
  </si>
  <si>
    <t>21.8x</t>
  </si>
  <si>
    <t>22.5x</t>
  </si>
  <si>
    <t>30.1x</t>
  </si>
  <si>
    <t>17.6x</t>
  </si>
  <si>
    <t>12.9x</t>
  </si>
  <si>
    <t>11.7x</t>
  </si>
  <si>
    <t>10.4x</t>
  </si>
  <si>
    <t>EV / EBITDA</t>
  </si>
  <si>
    <t>33.6x</t>
  </si>
  <si>
    <t>34.8x</t>
  </si>
  <si>
    <t>46.1x</t>
  </si>
  <si>
    <t>28.6x</t>
  </si>
  <si>
    <t>26x</t>
  </si>
  <si>
    <t>18.8x</t>
  </si>
  <si>
    <t>17.3x</t>
  </si>
  <si>
    <t>15.3x</t>
  </si>
  <si>
    <t>EV / EBIT</t>
  </si>
  <si>
    <t>78.1x</t>
  </si>
  <si>
    <t>75.6x</t>
  </si>
  <si>
    <t>94.4x</t>
  </si>
  <si>
    <t>54.2x</t>
  </si>
  <si>
    <t>47.7x</t>
  </si>
  <si>
    <t>33.2x</t>
  </si>
  <si>
    <t>25.7x</t>
  </si>
  <si>
    <t>EV / FCF</t>
  </si>
  <si>
    <t>FCF Yield</t>
  </si>
  <si>
    <t>Dividend per Share
                                    2</t>
  </si>
  <si>
    <t>1.67</t>
  </si>
  <si>
    <t>1.772</t>
  </si>
  <si>
    <t>1.895</t>
  </si>
  <si>
    <t>Rate of return</t>
  </si>
  <si>
    <t>1.62%</t>
  </si>
  <si>
    <t>1.75%</t>
  </si>
  <si>
    <t>1.18%</t>
  </si>
  <si>
    <t>2.31%</t>
  </si>
  <si>
    <t>2.71%</t>
  </si>
  <si>
    <t>4.36%</t>
  </si>
  <si>
    <t>4.63%</t>
  </si>
  <si>
    <t>4.95%</t>
  </si>
  <si>
    <t>EPS
                                    2</t>
  </si>
  <si>
    <t>1.212</t>
  </si>
  <si>
    <t>1.28</t>
  </si>
  <si>
    <t>1.481</t>
  </si>
  <si>
    <t>Distribution rate</t>
  </si>
  <si>
    <t>157%</t>
  </si>
  <si>
    <t>169%</t>
  </si>
  <si>
    <t>120%</t>
  </si>
  <si>
    <t>137%</t>
  </si>
  <si>
    <t>136%</t>
  </si>
  <si>
    <t>138%</t>
  </si>
  <si>
    <t>128%</t>
  </si>
  <si>
    <t>Net sales
                                    1</t>
  </si>
  <si>
    <t>267.2</t>
  </si>
  <si>
    <t>330.1</t>
  </si>
  <si>
    <t>452.2</t>
  </si>
  <si>
    <t>631.2</t>
  </si>
  <si>
    <t>797.8</t>
  </si>
  <si>
    <t>934.1</t>
  </si>
  <si>
    <t>1,077</t>
  </si>
  <si>
    <t>1,244</t>
  </si>
  <si>
    <t>EBITDA
                                    1</t>
  </si>
  <si>
    <t>173.6</t>
  </si>
  <si>
    <t>213.6</t>
  </si>
  <si>
    <t>295.5</t>
  </si>
  <si>
    <t>416.4</t>
  </si>
  <si>
    <t>538.3</t>
  </si>
  <si>
    <t>640.4</t>
  </si>
  <si>
    <t>730.2</t>
  </si>
  <si>
    <t>847.9</t>
  </si>
  <si>
    <t>EBIT
                                    1</t>
  </si>
  <si>
    <t>74.75</t>
  </si>
  <si>
    <t>98.36</t>
  </si>
  <si>
    <t>144.3</t>
  </si>
  <si>
    <t>219.6</t>
  </si>
  <si>
    <t>293.8</t>
  </si>
  <si>
    <t>364</t>
  </si>
  <si>
    <t>421.7</t>
  </si>
  <si>
    <t>503.3</t>
  </si>
  <si>
    <t>Net income
                                    1</t>
  </si>
  <si>
    <t>50.48</t>
  </si>
  <si>
    <t>61.35</t>
  </si>
  <si>
    <t>111.8</t>
  </si>
  <si>
    <t>157.5</t>
  </si>
  <si>
    <t>227.4</t>
  </si>
  <si>
    <t>264.6</t>
  </si>
  <si>
    <t>294.7</t>
  </si>
  <si>
    <t>348.8</t>
  </si>
  <si>
    <t>Net Debt
                                    1</t>
  </si>
  <si>
    <t>779</t>
  </si>
  <si>
    <t>1,040</t>
  </si>
  <si>
    <t>1,356</t>
  </si>
  <si>
    <t>1,900</t>
  </si>
  <si>
    <t>2,192</t>
  </si>
  <si>
    <t>3,574</t>
  </si>
  <si>
    <t>4,115</t>
  </si>
  <si>
    <t>4,464</t>
  </si>
  <si>
    <t>Reference price
                                    2</t>
  </si>
  <si>
    <t>45.67</t>
  </si>
  <si>
    <t>49.11</t>
  </si>
  <si>
    <t>81.11</t>
  </si>
  <si>
    <t>54.64</t>
  </si>
  <si>
    <t>56.10</t>
  </si>
  <si>
    <t>Nbr of stocks (in thousands)</t>
  </si>
  <si>
    <t>110,703</t>
  </si>
  <si>
    <t>130,289</t>
  </si>
  <si>
    <t>151,251</t>
  </si>
  <si>
    <t>183,217</t>
  </si>
  <si>
    <t>210,748</t>
  </si>
  <si>
    <t>221,987</t>
  </si>
  <si>
    <t>Announcement Date</t>
  </si>
  <si>
    <t>2/11/20</t>
  </si>
  <si>
    <t>2/10/21</t>
  </si>
  <si>
    <t>2/9/22</t>
  </si>
  <si>
    <t>2/8/23</t>
  </si>
  <si>
    <t>2/6/24</t>
  </si>
  <si>
    <t>address1</t>
  </si>
  <si>
    <t>11620 Wilshire Boulevard</t>
  </si>
  <si>
    <t>address2</t>
  </si>
  <si>
    <t>Suite 1000</t>
  </si>
  <si>
    <t>city</t>
  </si>
  <si>
    <t>Los Angeles</t>
  </si>
  <si>
    <t>state</t>
  </si>
  <si>
    <t>CA</t>
  </si>
  <si>
    <t>zip</t>
  </si>
  <si>
    <t>90025-6821</t>
  </si>
  <si>
    <t>country</t>
  </si>
  <si>
    <t>phone</t>
  </si>
  <si>
    <t>310 966 1680</t>
  </si>
  <si>
    <t>fax</t>
  </si>
  <si>
    <t>310 966 1690</t>
  </si>
  <si>
    <t>website</t>
  </si>
  <si>
    <t>https://www.rexfordindustrial.com</t>
  </si>
  <si>
    <t>industry</t>
  </si>
  <si>
    <t>REIT - Industrial</t>
  </si>
  <si>
    <t>industryKey</t>
  </si>
  <si>
    <t>reit-industrial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</si>
  <si>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</si>
  <si>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</si>
  <si>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</si>
  <si>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</si>
  <si>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</si>
  <si>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</si>
  <si>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</si>
  <si>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Rexford Industrial creates value by investing in, operating and redeveloping industrial properties throughout infill Southern California, the world's fourth largest industrial market and consistently the highest-demand with lowest-supply major market in the nation. The Company's highly differentiated strategy enables internal and external growth opportunities through its proprietary value creation and asset management capabilities. Rexford Industrial's high-quality, irreplaceable portfolio comprises 424 properties with approximately 50.3 million rentable square feet occupied by a stable and diverse tenant base. Structured as a real estate investment trust (REIT) listed on the New York Stock Exchange under the ticker "REXR," Rexford Industrial is an S&amp;P MidCap 400 Index member.</t>
  </si>
  <si>
    <t>fullTimeEmployees</t>
  </si>
  <si>
    <t>companyOfficers</t>
  </si>
  <si>
    <t>[{'maxAge': 1, 'name': 'Mr. Howard  Schwimmer', 'age': 63, 'title': 'Co-CEO &amp; Director', 'yearBorn': 1961, 'fiscalYear': 2023, 'totalPay': 2943323, 'exercisedValue': 0, 'unexercisedValue': 0}, {'maxAge': 1, 'name': 'Mr. Michael S. Frankel', 'age': 61, 'title': 'Co-CEO &amp; Director', 'yearBorn': 1963, 'fiscalYear': 2023, 'totalPay': 2943323, 'exercisedValue': 0, 'unexercisedValue': 0}, {'maxAge': 1, 'name': 'Ms. Laura Elizabeth Clark', 'age': 44, 'title': 'Chief Operating Officer', 'yearBorn': 1980, 'fiscalYear': 2023, 'totalPay': 1968323, 'exercisedValue': 0, 'unexercisedValue': 0}, {'maxAge': 1, 'name': 'Mr. David E. Lanzer', 'age': 51, 'title': 'General Counsel &amp; Secretary', 'yearBorn': 1973, 'fiscalYear': 2023, 'totalPay': 1593323, 'exercisedValue': 0, 'unexercisedValue': 0}, {'maxAge': 1, 'name': 'Mr. Michael P. Fitzmaurice', 'age': 45, 'title': 'Chief Financial Officer', 'yearBorn': 1979, 'fiscalYear': 2023, 'exercisedValue': 0, 'unexercisedValue': 0}, {'maxAge': 1, 'name': 'Mr. Bruce  Herbkersman', 'title': 'Senior VP, Development &amp; Construction', 'fiscalYear': 2023, 'exercisedValue': 0, 'unexercisedValue': 0}, {'maxAge': 1, 'name': 'Mr. Carlos  Serra', 'title': 'Executive Vice President of Development &amp; Construction', 'fiscalYear': 2023, 'exercisedValue': 0, 'unexercisedValue': 0}, {'maxAge': 1, 'name': 'Mr. Víctor J. Ramírez', 'title': 'Controller', 'fiscalYear': 2023, 'exercisedValue': 0, 'unexercisedValue': 0}, {'maxAge': 1, 'name': 'Ms. Cher  Riban CPA', 'title': 'Assistant 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</si>
  <si>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</si>
  <si>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</si>
  <si>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</si>
  <si>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</si>
  <si>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</si>
  <si>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</si>
  <si>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</si>
  <si>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</si>
  <si>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</si>
  <si>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</si>
  <si>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</si>
  <si>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</si>
  <si>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</si>
  <si>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</si>
  <si>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</si>
  <si>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</si>
  <si>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</si>
  <si>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</si>
  <si>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</si>
  <si>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</si>
  <si>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</si>
  <si>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</si>
  <si>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</si>
  <si>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</si>
  <si>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</si>
  <si>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</si>
  <si>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</si>
  <si>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</si>
  <si>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</si>
  <si>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</si>
  <si>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</si>
  <si>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</si>
  <si>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</si>
  <si>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</si>
  <si>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</si>
  <si>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</si>
  <si>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</si>
  <si>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</si>
  <si>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</si>
  <si>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</si>
  <si>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</si>
  <si>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</si>
  <si>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</si>
  <si>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</si>
  <si>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</si>
  <si>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</si>
  <si>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</si>
  <si>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</si>
  <si>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</si>
  <si>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</si>
  <si>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</si>
  <si>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</si>
  <si>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</si>
  <si>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</si>
  <si>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</si>
  <si>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</si>
  <si>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</si>
  <si>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</si>
  <si>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</si>
  <si>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</si>
  <si>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</si>
  <si>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</si>
  <si>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</si>
  <si>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</si>
  <si>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</si>
  <si>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</si>
  <si>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</si>
  <si>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</si>
  <si>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</si>
  <si>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</si>
  <si>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</si>
  <si>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</si>
  <si>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</si>
  <si>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</si>
  <si>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</si>
  <si>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</si>
  <si>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</si>
  <si>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</si>
  <si>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Rexford Industrial Realty,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</si>
  <si>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</si>
  <si>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</si>
  <si>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</si>
  <si>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</si>
  <si>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</si>
  <si>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</si>
  <si>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</si>
  <si>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f1fb7f14-edd3-3b66-b0c5-134a4ce95cf5</t>
  </si>
  <si>
    <t>messageBoardId</t>
  </si>
  <si>
    <t>finmb_240753181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</si>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</sst>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xfordindustrial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37.2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43.56874473450515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8.823837696E9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36.124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29.213741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1.67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89.0</v>
      </c>
      <c r="C2" s="1">
        <v>1.0</v>
      </c>
      <c r="D2" s="1">
        <v>25.0</v>
      </c>
      <c r="E2" s="1">
        <v>40.0</v>
      </c>
      <c r="F2" s="1">
        <v>46.0</v>
      </c>
      <c r="G2" s="1">
        <v>61.0</v>
      </c>
      <c r="H2" s="1">
        <v>76.0</v>
      </c>
      <c r="I2" s="1">
        <v>128.0</v>
      </c>
      <c r="J2" s="1">
        <v>168.0</v>
      </c>
      <c r="K2" s="1">
        <v>238.0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28.0</v>
      </c>
      <c r="C3" s="1">
        <v>29.0</v>
      </c>
      <c r="D3" s="1">
        <v>37.0</v>
      </c>
      <c r="E3" s="1">
        <v>49.0</v>
      </c>
      <c r="F3" s="1">
        <v>61.0</v>
      </c>
      <c r="G3" s="1">
        <v>77.0</v>
      </c>
      <c r="H3" s="1">
        <v>92.0</v>
      </c>
      <c r="I3" s="1">
        <v>121.0</v>
      </c>
      <c r="J3" s="1">
        <v>155.0</v>
      </c>
      <c r="K3" s="1">
        <v>202.0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42.0</v>
      </c>
      <c r="C4" s="1">
        <v>12.0</v>
      </c>
      <c r="D4" s="1">
        <v>13.0</v>
      </c>
      <c r="E4" s="1">
        <v>13.0</v>
      </c>
      <c r="F4" s="1">
        <v>12.0</v>
      </c>
      <c r="G4" s="1">
        <v>13.0</v>
      </c>
      <c r="H4" s="1">
        <v>12.0</v>
      </c>
      <c r="I4" s="1">
        <v>14.0</v>
      </c>
      <c r="J4" s="1">
        <v>10.0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29.0</v>
      </c>
      <c r="C5" s="1">
        <v>42.0</v>
      </c>
      <c r="D5" s="1">
        <v>51.0</v>
      </c>
      <c r="E5" s="1">
        <v>62.0</v>
      </c>
      <c r="F5" s="1">
        <v>74.0</v>
      </c>
      <c r="G5" s="1">
        <v>90.0</v>
      </c>
      <c r="H5" s="1">
        <v>105.0</v>
      </c>
      <c r="I5" s="1">
        <v>136.0</v>
      </c>
      <c r="J5" s="1">
        <v>166.0</v>
      </c>
      <c r="K5" s="1">
        <v>215.0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68.0</v>
      </c>
      <c r="C6" s="1">
        <v>81.0</v>
      </c>
      <c r="D6" s="1">
        <v>1.0</v>
      </c>
      <c r="E6" s="1">
        <v>1.0</v>
      </c>
      <c r="F6" s="1">
        <v>1.0</v>
      </c>
      <c r="G6" s="1">
        <v>1.0</v>
      </c>
      <c r="H6" s="1">
        <v>1.0</v>
      </c>
      <c r="I6" s="1">
        <v>1.0</v>
      </c>
      <c r="J6" s="1">
        <v>2.0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15.0</v>
      </c>
      <c r="C7" s="1">
        <v>0.0</v>
      </c>
      <c r="D7" s="1">
        <v>-17.0</v>
      </c>
      <c r="E7" s="1">
        <v>-29.0</v>
      </c>
      <c r="F7" s="1">
        <v>-17.0</v>
      </c>
      <c r="G7" s="1">
        <v>-16.0</v>
      </c>
      <c r="H7" s="1">
        <v>-13.0</v>
      </c>
      <c r="I7" s="1">
        <v>-33.0</v>
      </c>
      <c r="J7" s="1">
        <v>-8.0</v>
      </c>
      <c r="K7" s="1">
        <v>-19.0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99.0</v>
      </c>
      <c r="J8" s="1">
        <v>0.0</v>
      </c>
      <c r="K8" s="1">
        <v>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2.0</v>
      </c>
      <c r="C9" s="1">
        <v>-9.0</v>
      </c>
      <c r="D9" s="1">
        <v>-1.0</v>
      </c>
      <c r="E9" s="1">
        <v>-1.0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1.0</v>
      </c>
      <c r="D10" s="1">
        <v>3.0</v>
      </c>
      <c r="E10" s="1">
        <v>5.0</v>
      </c>
      <c r="F10" s="1">
        <v>10.0</v>
      </c>
      <c r="G10" s="1">
        <v>10.0</v>
      </c>
      <c r="H10" s="1">
        <v>12.0</v>
      </c>
      <c r="I10" s="1">
        <v>19.0</v>
      </c>
      <c r="J10" s="1">
        <v>28.0</v>
      </c>
      <c r="K10" s="1">
        <v>33.0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1.0</v>
      </c>
      <c r="E11" s="1">
        <v>1.0</v>
      </c>
      <c r="F11" s="1">
        <v>1.0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-2.0</v>
      </c>
      <c r="C12" s="1">
        <v>-4.0</v>
      </c>
      <c r="D12" s="1">
        <v>-98.0</v>
      </c>
      <c r="E12" s="1">
        <v>-2.0</v>
      </c>
      <c r="F12" s="1">
        <v>-2.0</v>
      </c>
      <c r="G12" s="1">
        <v>-87.0</v>
      </c>
      <c r="H12" s="1">
        <v>-4.0</v>
      </c>
      <c r="I12" s="1">
        <v>-74.0</v>
      </c>
      <c r="J12" s="1">
        <v>-2.0</v>
      </c>
      <c r="K12" s="1">
        <v>-2.0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1.0</v>
      </c>
      <c r="C13" s="1">
        <v>1.0</v>
      </c>
      <c r="D13" s="1">
        <v>1.0</v>
      </c>
      <c r="E13" s="1">
        <v>4.0</v>
      </c>
      <c r="F13" s="1">
        <v>65.0</v>
      </c>
      <c r="G13" s="1">
        <v>1.0</v>
      </c>
      <c r="H13" s="1">
        <v>4.0</v>
      </c>
      <c r="I13" s="1">
        <v>11.0</v>
      </c>
      <c r="J13" s="1">
        <v>9.0</v>
      </c>
      <c r="K13" s="1">
        <v>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-1.0</v>
      </c>
      <c r="C14" s="1">
        <v>76.0</v>
      </c>
      <c r="D14" s="1">
        <v>-41.0</v>
      </c>
      <c r="E14" s="1">
        <v>1.0</v>
      </c>
      <c r="F14" s="1">
        <v>-79.0</v>
      </c>
      <c r="G14" s="1">
        <v>0.0</v>
      </c>
      <c r="H14" s="1">
        <v>1.0</v>
      </c>
      <c r="I14" s="1">
        <v>-1.0</v>
      </c>
      <c r="J14" s="1">
        <v>-1.0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-2.0</v>
      </c>
      <c r="C15" s="1">
        <v>-3.0</v>
      </c>
      <c r="D15" s="1">
        <v>-3.0</v>
      </c>
      <c r="E15" s="1">
        <v>-4.0</v>
      </c>
      <c r="F15" s="1">
        <v>-4.0</v>
      </c>
      <c r="G15" s="1">
        <v>-4.0</v>
      </c>
      <c r="H15" s="1">
        <v>7.0</v>
      </c>
      <c r="I15" s="1">
        <v>-17.0</v>
      </c>
      <c r="J15" s="1">
        <v>-12.0</v>
      </c>
      <c r="K15" s="1">
        <v>-23.0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-39.0</v>
      </c>
      <c r="C16" s="1">
        <v>-69.0</v>
      </c>
      <c r="D16" s="1">
        <v>-4.0</v>
      </c>
      <c r="E16" s="1">
        <v>-4.0</v>
      </c>
      <c r="F16" s="1">
        <v>-5.0</v>
      </c>
      <c r="G16" s="1">
        <v>-5.0</v>
      </c>
      <c r="H16" s="1">
        <v>-8.0</v>
      </c>
      <c r="I16" s="1">
        <v>-14.0</v>
      </c>
      <c r="J16" s="1">
        <v>-20.0</v>
      </c>
      <c r="K16" s="1">
        <v>-24.0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-2.0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24.0</v>
      </c>
      <c r="C18" s="1">
        <v>40.0</v>
      </c>
      <c r="D18" s="1">
        <v>56.0</v>
      </c>
      <c r="E18" s="1">
        <v>76.0</v>
      </c>
      <c r="F18" s="1">
        <v>103.0</v>
      </c>
      <c r="G18" s="1">
        <v>140.0</v>
      </c>
      <c r="H18" s="1">
        <v>183.0</v>
      </c>
      <c r="I18" s="1">
        <v>231.0</v>
      </c>
      <c r="J18" s="1">
        <v>328.0</v>
      </c>
      <c r="K18" s="1">
        <v>428.0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-398.0</v>
      </c>
      <c r="C19" s="1">
        <v>-253.0</v>
      </c>
      <c r="D19" s="1">
        <v>-400.0</v>
      </c>
      <c r="E19" s="1">
        <v>-709.0</v>
      </c>
      <c r="F19" s="1">
        <v>-552.0</v>
      </c>
      <c r="G19" s="1">
        <v>-1010.0</v>
      </c>
      <c r="H19" s="1">
        <v>-1010.0</v>
      </c>
      <c r="I19" s="1">
        <v>-1970.0</v>
      </c>
      <c r="J19" s="1">
        <v>-2330.0</v>
      </c>
      <c r="K19" s="1">
        <v>-1310.0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15.0</v>
      </c>
      <c r="C20" s="1">
        <v>0.0</v>
      </c>
      <c r="D20" s="1">
        <v>38.0</v>
      </c>
      <c r="E20" s="1">
        <v>96.0</v>
      </c>
      <c r="F20" s="1">
        <v>44.0</v>
      </c>
      <c r="G20" s="1">
        <v>32.0</v>
      </c>
      <c r="H20" s="1">
        <v>24.0</v>
      </c>
      <c r="I20" s="1">
        <v>56.0</v>
      </c>
      <c r="J20" s="1">
        <v>15.0</v>
      </c>
      <c r="K20" s="1">
        <v>27.0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-382.0</v>
      </c>
      <c r="C21" s="1">
        <v>-253.0</v>
      </c>
      <c r="D21" s="1">
        <v>-361.0</v>
      </c>
      <c r="E21" s="1">
        <v>-613.0</v>
      </c>
      <c r="F21" s="1">
        <v>-507.0</v>
      </c>
      <c r="G21" s="1">
        <v>-973.0</v>
      </c>
      <c r="H21" s="1">
        <v>-988.0</v>
      </c>
      <c r="I21" s="1">
        <v>-1910.0</v>
      </c>
      <c r="J21" s="1">
        <v>-2310.0</v>
      </c>
      <c r="K21" s="1">
        <v>-1290.0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-60.0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1.0</v>
      </c>
      <c r="C23" s="1">
        <v>0.0</v>
      </c>
      <c r="D23" s="1">
        <v>5.0</v>
      </c>
      <c r="E23" s="1">
        <v>1.0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-123.0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59.0</v>
      </c>
      <c r="C25" s="1">
        <v>16.0</v>
      </c>
      <c r="D25" s="1">
        <v>-5.0</v>
      </c>
      <c r="E25" s="1">
        <v>6.0</v>
      </c>
      <c r="F25" s="1">
        <v>0.0</v>
      </c>
      <c r="G25" s="1">
        <v>0.0</v>
      </c>
      <c r="H25" s="1">
        <v>0.0</v>
      </c>
      <c r="I25" s="1">
        <v>0.0</v>
      </c>
      <c r="J25" s="1">
        <v>-135.0</v>
      </c>
      <c r="K25" s="1">
        <v>-267.0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-381.0</v>
      </c>
      <c r="C26" s="1">
        <v>-237.0</v>
      </c>
      <c r="D26" s="1">
        <v>-361.0</v>
      </c>
      <c r="E26" s="1">
        <v>-607.0</v>
      </c>
      <c r="F26" s="1">
        <v>-507.0</v>
      </c>
      <c r="G26" s="1">
        <v>-973.0</v>
      </c>
      <c r="H26" s="1">
        <v>-988.0</v>
      </c>
      <c r="I26" s="1">
        <v>-1910.0</v>
      </c>
      <c r="J26" s="1">
        <v>-2450.0</v>
      </c>
      <c r="K26" s="1">
        <v>-1680.0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302.0</v>
      </c>
      <c r="C27" s="1">
        <v>272.0</v>
      </c>
      <c r="D27" s="1">
        <v>263.0</v>
      </c>
      <c r="E27" s="1">
        <v>612.0</v>
      </c>
      <c r="F27" s="1">
        <v>401.0</v>
      </c>
      <c r="G27" s="1">
        <v>135.0</v>
      </c>
      <c r="H27" s="1">
        <v>472.0</v>
      </c>
      <c r="I27" s="1">
        <v>1260.0</v>
      </c>
      <c r="J27" s="1">
        <v>2710.0</v>
      </c>
      <c r="K27" s="1">
        <v>647.0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302.0</v>
      </c>
      <c r="C28" s="1">
        <v>272.0</v>
      </c>
      <c r="D28" s="1">
        <v>263.0</v>
      </c>
      <c r="E28" s="1">
        <v>612.0</v>
      </c>
      <c r="F28" s="1">
        <v>401.0</v>
      </c>
      <c r="G28" s="1">
        <v>135.0</v>
      </c>
      <c r="H28" s="1">
        <v>472.0</v>
      </c>
      <c r="I28" s="1">
        <v>1260.0</v>
      </c>
      <c r="J28" s="1">
        <v>2710.0</v>
      </c>
      <c r="K28" s="1">
        <v>647.0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-147.0</v>
      </c>
      <c r="C29" s="1">
        <v>-227.0</v>
      </c>
      <c r="D29" s="1">
        <v>-179.0</v>
      </c>
      <c r="E29" s="1">
        <v>-443.0</v>
      </c>
      <c r="F29" s="1">
        <v>-312.0</v>
      </c>
      <c r="G29" s="1">
        <v>-35.0</v>
      </c>
      <c r="H29" s="1">
        <v>-176.0</v>
      </c>
      <c r="I29" s="1">
        <v>-1100.0</v>
      </c>
      <c r="J29" s="1">
        <v>-2180.0</v>
      </c>
      <c r="K29" s="1">
        <v>-357.0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-147.0</v>
      </c>
      <c r="C30" s="1">
        <v>-227.0</v>
      </c>
      <c r="D30" s="1">
        <v>-179.0</v>
      </c>
      <c r="E30" s="1">
        <v>-443.0</v>
      </c>
      <c r="F30" s="1">
        <v>-312.0</v>
      </c>
      <c r="G30" s="1">
        <v>-35.0</v>
      </c>
      <c r="H30" s="1">
        <v>-176.0</v>
      </c>
      <c r="I30" s="1">
        <v>-1100.0</v>
      </c>
      <c r="J30" s="1">
        <v>-2180.0</v>
      </c>
      <c r="K30" s="1">
        <v>-357.0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222.0</v>
      </c>
      <c r="C31" s="1">
        <v>184.0</v>
      </c>
      <c r="D31" s="1">
        <v>183.0</v>
      </c>
      <c r="E31" s="1">
        <v>337.0</v>
      </c>
      <c r="F31" s="1">
        <v>566.0</v>
      </c>
      <c r="G31" s="1">
        <v>649.0</v>
      </c>
      <c r="H31" s="1">
        <v>740.0</v>
      </c>
      <c r="I31" s="1">
        <v>1640.0</v>
      </c>
      <c r="J31" s="1">
        <v>1830.0</v>
      </c>
      <c r="K31" s="1">
        <v>1280.0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-9.0</v>
      </c>
      <c r="C32" s="1">
        <v>-19.0</v>
      </c>
      <c r="D32" s="1">
        <v>-74.0</v>
      </c>
      <c r="E32" s="1">
        <v>-1.0</v>
      </c>
      <c r="F32" s="1">
        <v>-59.0</v>
      </c>
      <c r="G32" s="1">
        <v>-85.0</v>
      </c>
      <c r="H32" s="1">
        <v>-1.0</v>
      </c>
      <c r="I32" s="1">
        <v>-1.0</v>
      </c>
      <c r="J32" s="1">
        <v>-2.0</v>
      </c>
      <c r="K32" s="1">
        <v>-1.0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90.0</v>
      </c>
      <c r="E33" s="1">
        <v>75.0</v>
      </c>
      <c r="F33" s="1">
        <v>0.0</v>
      </c>
      <c r="G33" s="1">
        <v>86.0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-90.0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-18.0</v>
      </c>
      <c r="C35" s="1">
        <v>-27.0</v>
      </c>
      <c r="D35" s="1">
        <v>-34.0</v>
      </c>
      <c r="E35" s="1">
        <v>-41.0</v>
      </c>
      <c r="F35" s="1">
        <v>-55.0</v>
      </c>
      <c r="G35" s="1">
        <v>-77.0</v>
      </c>
      <c r="H35" s="1">
        <v>-103.0</v>
      </c>
      <c r="I35" s="1">
        <v>-136.0</v>
      </c>
      <c r="J35" s="1">
        <v>-210.0</v>
      </c>
      <c r="K35" s="1">
        <v>-302.0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0.0</v>
      </c>
      <c r="C36" s="1">
        <v>0.0</v>
      </c>
      <c r="D36" s="1">
        <v>-1.0</v>
      </c>
      <c r="E36" s="1">
        <v>-5.0</v>
      </c>
      <c r="F36" s="1">
        <v>-10.0</v>
      </c>
      <c r="G36" s="1">
        <v>-11.0</v>
      </c>
      <c r="H36" s="1">
        <v>-14.0</v>
      </c>
      <c r="I36" s="1">
        <v>-12.0</v>
      </c>
      <c r="J36" s="1">
        <v>-9.0</v>
      </c>
      <c r="K36" s="1">
        <v>-9.0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-18.0</v>
      </c>
      <c r="C37" s="1">
        <v>-27.0</v>
      </c>
      <c r="D37" s="1">
        <v>-36.0</v>
      </c>
      <c r="E37" s="1">
        <v>-46.0</v>
      </c>
      <c r="F37" s="1">
        <v>-65.0</v>
      </c>
      <c r="G37" s="1">
        <v>-88.0</v>
      </c>
      <c r="H37" s="1">
        <v>-117.0</v>
      </c>
      <c r="I37" s="1">
        <v>-149.0</v>
      </c>
      <c r="J37" s="1">
        <v>-220.0</v>
      </c>
      <c r="K37" s="1">
        <v>-311.0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-1.0</v>
      </c>
      <c r="C38" s="1">
        <v>-9.0</v>
      </c>
      <c r="D38" s="1">
        <v>-5.0</v>
      </c>
      <c r="E38" s="1">
        <v>-10.0</v>
      </c>
      <c r="F38" s="1">
        <v>-10.0</v>
      </c>
      <c r="G38" s="1">
        <v>-14.0</v>
      </c>
      <c r="H38" s="1">
        <v>-14.0</v>
      </c>
      <c r="I38" s="1">
        <v>-25.0</v>
      </c>
      <c r="J38" s="1">
        <v>-32.0</v>
      </c>
      <c r="K38" s="1">
        <v>-12.0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356.0</v>
      </c>
      <c r="C39" s="1">
        <v>193.0</v>
      </c>
      <c r="D39" s="1">
        <v>315.0</v>
      </c>
      <c r="E39" s="1">
        <v>522.0</v>
      </c>
      <c r="F39" s="1">
        <v>578.0</v>
      </c>
      <c r="G39" s="1">
        <v>731.0</v>
      </c>
      <c r="H39" s="1">
        <v>903.0</v>
      </c>
      <c r="I39" s="1">
        <v>1550.0</v>
      </c>
      <c r="J39" s="1">
        <v>2110.0</v>
      </c>
      <c r="K39" s="1">
        <v>1250.0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-39.0</v>
      </c>
      <c r="C40" s="1">
        <v>-3.0</v>
      </c>
      <c r="D40" s="1">
        <v>10.0</v>
      </c>
      <c r="E40" s="1">
        <v>-8.0</v>
      </c>
      <c r="F40" s="1">
        <v>174.0</v>
      </c>
      <c r="G40" s="1">
        <v>-102.0</v>
      </c>
      <c r="H40" s="1">
        <v>98.0</v>
      </c>
      <c r="I40" s="1">
        <v>-134.0</v>
      </c>
      <c r="J40" s="1">
        <v>-7.0</v>
      </c>
      <c r="K40" s="1">
        <v>-3.0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5.0</v>
      </c>
      <c r="C42" s="1">
        <v>6.0</v>
      </c>
      <c r="D42" s="1">
        <v>13.0</v>
      </c>
      <c r="E42" s="1">
        <v>18.0</v>
      </c>
      <c r="F42" s="1">
        <v>23.0</v>
      </c>
      <c r="G42" s="1">
        <v>23.0</v>
      </c>
      <c r="H42" s="1">
        <v>27.0</v>
      </c>
      <c r="I42" s="1">
        <v>32.0</v>
      </c>
      <c r="J42" s="1">
        <v>44.0</v>
      </c>
      <c r="K42" s="1">
        <v>54.0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154.0</v>
      </c>
      <c r="C43" s="1">
        <v>45.0</v>
      </c>
      <c r="D43" s="1">
        <v>83.0</v>
      </c>
      <c r="E43" s="1">
        <v>169.0</v>
      </c>
      <c r="F43" s="1">
        <v>89.0</v>
      </c>
      <c r="G43" s="1">
        <v>99.0</v>
      </c>
      <c r="H43" s="1">
        <v>296.0</v>
      </c>
      <c r="I43" s="1">
        <v>169.0</v>
      </c>
      <c r="J43" s="1">
        <v>537.0</v>
      </c>
      <c r="K43" s="1">
        <v>289.0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32.0</v>
      </c>
      <c r="C44" s="1">
        <v>43.0</v>
      </c>
      <c r="D44" s="1">
        <v>25.0</v>
      </c>
      <c r="E44" s="1">
        <v>34.0</v>
      </c>
      <c r="F44" s="1">
        <v>60.0</v>
      </c>
      <c r="G44" s="1">
        <v>75.0</v>
      </c>
      <c r="H44" s="1">
        <v>87.0</v>
      </c>
      <c r="I44" s="1">
        <v>129.0</v>
      </c>
      <c r="J44" s="1">
        <v>333.0</v>
      </c>
      <c r="K44" s="1">
        <v>291.0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35.0</v>
      </c>
      <c r="C45" s="1">
        <v>48.0</v>
      </c>
      <c r="D45" s="1">
        <v>33.0</v>
      </c>
      <c r="E45" s="1">
        <v>46.0</v>
      </c>
      <c r="F45" s="1">
        <v>75.0</v>
      </c>
      <c r="G45" s="1">
        <v>91.0</v>
      </c>
      <c r="H45" s="1">
        <v>105.0</v>
      </c>
      <c r="I45" s="1">
        <v>152.0</v>
      </c>
      <c r="J45" s="1">
        <v>361.0</v>
      </c>
      <c r="K45" s="1">
        <v>325.0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-17.0</v>
      </c>
      <c r="C46" s="1">
        <v>-19.0</v>
      </c>
      <c r="D46" s="1">
        <v>3.0</v>
      </c>
      <c r="E46" s="1">
        <v>-47.0</v>
      </c>
      <c r="F46" s="1">
        <v>-14.0</v>
      </c>
      <c r="G46" s="1">
        <v>10.0</v>
      </c>
      <c r="H46" s="1">
        <v>-4.0</v>
      </c>
      <c r="I46" s="1">
        <v>-9.0</v>
      </c>
      <c r="J46" s="1">
        <v>-30.0</v>
      </c>
      <c r="K46" s="1">
        <v>106.0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930.0</v>
      </c>
      <c r="C3" s="1">
        <v>1190.0</v>
      </c>
      <c r="D3" s="1">
        <v>1550.0</v>
      </c>
      <c r="E3" s="1">
        <v>2160.0</v>
      </c>
      <c r="F3" s="1">
        <v>2720.0</v>
      </c>
      <c r="G3" s="1">
        <v>3700.0</v>
      </c>
      <c r="H3" s="1">
        <v>4950.0</v>
      </c>
      <c r="I3" s="1">
        <v>6930.0</v>
      </c>
      <c r="J3" s="1">
        <v>9480.0</v>
      </c>
      <c r="K3" s="1">
        <v>11160.0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-76.0</v>
      </c>
      <c r="C4" s="1">
        <v>-104.0</v>
      </c>
      <c r="D4" s="1">
        <v>-135.0</v>
      </c>
      <c r="E4" s="1">
        <v>-174.0</v>
      </c>
      <c r="F4" s="1">
        <v>-229.0</v>
      </c>
      <c r="G4" s="1">
        <v>-297.0</v>
      </c>
      <c r="H4" s="1">
        <v>-375.0</v>
      </c>
      <c r="I4" s="1">
        <v>-473.0</v>
      </c>
      <c r="J4" s="1">
        <v>-614.0</v>
      </c>
      <c r="K4" s="1">
        <v>-782.0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854.0</v>
      </c>
      <c r="C5" s="1">
        <v>1090.0</v>
      </c>
      <c r="D5" s="1">
        <v>1420.0</v>
      </c>
      <c r="E5" s="1">
        <v>1990.0</v>
      </c>
      <c r="F5" s="1">
        <v>2490.0</v>
      </c>
      <c r="G5" s="1">
        <v>3410.0</v>
      </c>
      <c r="H5" s="1">
        <v>4580.0</v>
      </c>
      <c r="I5" s="1">
        <v>6460.0</v>
      </c>
      <c r="J5" s="1">
        <v>8860.0</v>
      </c>
      <c r="K5" s="1">
        <v>10380.0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854.0</v>
      </c>
      <c r="C6" s="1">
        <v>1090.0</v>
      </c>
      <c r="D6" s="1">
        <v>1420.0</v>
      </c>
      <c r="E6" s="1">
        <v>1990.0</v>
      </c>
      <c r="F6" s="1">
        <v>2490.0</v>
      </c>
      <c r="G6" s="1">
        <v>3410.0</v>
      </c>
      <c r="H6" s="1">
        <v>4580.0</v>
      </c>
      <c r="I6" s="1">
        <v>6460.0</v>
      </c>
      <c r="J6" s="1">
        <v>8860.0</v>
      </c>
      <c r="K6" s="1">
        <v>10380.0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8.0</v>
      </c>
      <c r="C7" s="1">
        <v>5.0</v>
      </c>
      <c r="D7" s="1">
        <v>15.0</v>
      </c>
      <c r="E7" s="1">
        <v>6.0</v>
      </c>
      <c r="F7" s="1">
        <v>181.0</v>
      </c>
      <c r="G7" s="1">
        <v>78.0</v>
      </c>
      <c r="H7" s="1">
        <v>176.0</v>
      </c>
      <c r="I7" s="1">
        <v>43.0</v>
      </c>
      <c r="J7" s="1">
        <v>36.0</v>
      </c>
      <c r="K7" s="1">
        <v>33.0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6.0</v>
      </c>
      <c r="C8" s="1">
        <v>10.0</v>
      </c>
      <c r="D8" s="1">
        <v>14.0</v>
      </c>
      <c r="E8" s="1">
        <v>19.0</v>
      </c>
      <c r="F8" s="1">
        <v>27.0</v>
      </c>
      <c r="G8" s="1">
        <v>35.0</v>
      </c>
      <c r="H8" s="1">
        <v>51.0</v>
      </c>
      <c r="I8" s="1">
        <v>72.0</v>
      </c>
      <c r="J8" s="1">
        <v>103.0</v>
      </c>
      <c r="K8" s="1">
        <v>141.0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33.0</v>
      </c>
      <c r="C9" s="1">
        <v>35.0</v>
      </c>
      <c r="D9" s="1">
        <v>41.0</v>
      </c>
      <c r="E9" s="1">
        <v>54.0</v>
      </c>
      <c r="F9" s="1">
        <v>60.0</v>
      </c>
      <c r="G9" s="1">
        <v>78.0</v>
      </c>
      <c r="H9" s="1">
        <v>97.0</v>
      </c>
      <c r="I9" s="1">
        <v>137.0</v>
      </c>
      <c r="J9" s="1">
        <v>175.0</v>
      </c>
      <c r="K9" s="1">
        <v>159.0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13.0</v>
      </c>
      <c r="C10" s="1">
        <v>0.0</v>
      </c>
      <c r="D10" s="1">
        <v>5.0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123.0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0.0</v>
      </c>
      <c r="C11" s="1">
        <v>0.0</v>
      </c>
      <c r="D11" s="1">
        <v>0.0</v>
      </c>
      <c r="E11" s="1">
        <v>25.0</v>
      </c>
      <c r="F11" s="1">
        <v>0.0</v>
      </c>
      <c r="G11" s="1">
        <v>0.0</v>
      </c>
      <c r="H11" s="1">
        <v>1.0</v>
      </c>
      <c r="I11" s="1">
        <v>1.0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2.0</v>
      </c>
      <c r="C12" s="1">
        <v>0.0</v>
      </c>
      <c r="D12" s="1">
        <v>0.0</v>
      </c>
      <c r="E12" s="1">
        <v>14.0</v>
      </c>
      <c r="F12" s="1">
        <v>92.0</v>
      </c>
      <c r="G12" s="1">
        <v>14.0</v>
      </c>
      <c r="H12" s="1">
        <v>12.0</v>
      </c>
      <c r="I12" s="1">
        <v>15.0</v>
      </c>
      <c r="J12" s="1">
        <v>1.0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0.0</v>
      </c>
      <c r="C13" s="1">
        <v>0.0</v>
      </c>
      <c r="D13" s="1">
        <v>5.0</v>
      </c>
      <c r="E13" s="1">
        <v>7.0</v>
      </c>
      <c r="F13" s="1">
        <v>8.0</v>
      </c>
      <c r="G13" s="1">
        <v>76.0</v>
      </c>
      <c r="H13" s="1">
        <v>0.0</v>
      </c>
      <c r="I13" s="1">
        <v>0.0</v>
      </c>
      <c r="J13" s="1">
        <v>11.0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6.0</v>
      </c>
      <c r="C14" s="1">
        <v>6.0</v>
      </c>
      <c r="D14" s="1">
        <v>9.0</v>
      </c>
      <c r="E14" s="1">
        <v>13.0</v>
      </c>
      <c r="F14" s="1">
        <v>15.0</v>
      </c>
      <c r="G14" s="1">
        <v>19.0</v>
      </c>
      <c r="H14" s="1">
        <v>25.0</v>
      </c>
      <c r="I14" s="1">
        <v>34.0</v>
      </c>
      <c r="J14" s="1">
        <v>49.0</v>
      </c>
      <c r="K14" s="1">
        <v>62.0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8.0</v>
      </c>
      <c r="C15" s="1">
        <v>9.0</v>
      </c>
      <c r="D15" s="1">
        <v>5.0</v>
      </c>
      <c r="E15" s="1">
        <v>6.0</v>
      </c>
      <c r="F15" s="1">
        <v>6.0</v>
      </c>
      <c r="G15" s="1">
        <v>6.0</v>
      </c>
      <c r="H15" s="1">
        <v>8.0</v>
      </c>
      <c r="I15" s="1">
        <v>15.0</v>
      </c>
      <c r="J15" s="1">
        <v>16.0</v>
      </c>
      <c r="K15" s="1">
        <v>18.0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933.0</v>
      </c>
      <c r="C16" s="1">
        <v>1150.0</v>
      </c>
      <c r="D16" s="1">
        <v>1520.0</v>
      </c>
      <c r="E16" s="1">
        <v>2110.0</v>
      </c>
      <c r="F16" s="1">
        <v>2790.0</v>
      </c>
      <c r="G16" s="1">
        <v>3640.0</v>
      </c>
      <c r="H16" s="1">
        <v>4950.0</v>
      </c>
      <c r="I16" s="1">
        <v>6780.0</v>
      </c>
      <c r="J16" s="1">
        <v>9260.0</v>
      </c>
      <c r="K16" s="1">
        <v>10930.0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80.0</v>
      </c>
      <c r="H18" s="1">
        <v>1.0</v>
      </c>
      <c r="I18" s="1">
        <v>1.0</v>
      </c>
      <c r="J18" s="1">
        <v>0.0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10.0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348.0</v>
      </c>
      <c r="C20" s="1">
        <v>421.0</v>
      </c>
      <c r="D20" s="1">
        <v>502.0</v>
      </c>
      <c r="E20" s="1">
        <v>669.0</v>
      </c>
      <c r="F20" s="1">
        <v>760.0</v>
      </c>
      <c r="G20" s="1">
        <v>866.0</v>
      </c>
      <c r="H20" s="1">
        <v>1230.0</v>
      </c>
      <c r="I20" s="1">
        <v>1410.0</v>
      </c>
      <c r="J20" s="1">
        <v>1940.0</v>
      </c>
      <c r="K20" s="1">
        <v>2230.0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2.0</v>
      </c>
      <c r="H21" s="1">
        <v>4.0</v>
      </c>
      <c r="I21" s="1">
        <v>3.0</v>
      </c>
      <c r="J21" s="1">
        <v>10.0</v>
      </c>
      <c r="K21" s="1">
        <v>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8.0</v>
      </c>
      <c r="C22" s="1">
        <v>11.0</v>
      </c>
      <c r="D22" s="1">
        <v>12.0</v>
      </c>
      <c r="E22" s="1">
        <v>20.0</v>
      </c>
      <c r="F22" s="1">
        <v>20.0</v>
      </c>
      <c r="G22" s="1">
        <v>26.0</v>
      </c>
      <c r="H22" s="1">
        <v>38.0</v>
      </c>
      <c r="I22" s="1">
        <v>60.0</v>
      </c>
      <c r="J22" s="1">
        <v>86.0</v>
      </c>
      <c r="K22" s="1">
        <v>120.0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15.0</v>
      </c>
      <c r="C23" s="1">
        <v>20.0</v>
      </c>
      <c r="D23" s="1">
        <v>25.0</v>
      </c>
      <c r="E23" s="1">
        <v>32.0</v>
      </c>
      <c r="F23" s="1">
        <v>40.0</v>
      </c>
      <c r="G23" s="1">
        <v>22.0</v>
      </c>
      <c r="H23" s="1">
        <v>29.0</v>
      </c>
      <c r="I23" s="1">
        <v>40.0</v>
      </c>
      <c r="J23" s="1">
        <v>62.0</v>
      </c>
      <c r="K23" s="1">
        <v>83.0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1.0</v>
      </c>
      <c r="C24" s="1">
        <v>2.0</v>
      </c>
      <c r="D24" s="1">
        <v>3.0</v>
      </c>
      <c r="E24" s="1">
        <v>6.0</v>
      </c>
      <c r="F24" s="1">
        <v>6.0</v>
      </c>
      <c r="G24" s="1">
        <v>8.0</v>
      </c>
      <c r="H24" s="1">
        <v>12.0</v>
      </c>
      <c r="I24" s="1">
        <v>15.0</v>
      </c>
      <c r="J24" s="1">
        <v>20.0</v>
      </c>
      <c r="K24" s="1">
        <v>115.0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3.0</v>
      </c>
      <c r="C25" s="1">
        <v>3.0</v>
      </c>
      <c r="D25" s="1">
        <v>9.0</v>
      </c>
      <c r="E25" s="1">
        <v>18.0</v>
      </c>
      <c r="F25" s="1">
        <v>52.0</v>
      </c>
      <c r="G25" s="1">
        <v>88.0</v>
      </c>
      <c r="H25" s="1">
        <v>98.0</v>
      </c>
      <c r="I25" s="1">
        <v>184.0</v>
      </c>
      <c r="J25" s="1">
        <v>219.0</v>
      </c>
      <c r="K25" s="1">
        <v>232.0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387.0</v>
      </c>
      <c r="C26" s="1">
        <v>460.0</v>
      </c>
      <c r="D26" s="1">
        <v>553.0</v>
      </c>
      <c r="E26" s="1">
        <v>746.0</v>
      </c>
      <c r="F26" s="1">
        <v>879.0</v>
      </c>
      <c r="G26" s="1">
        <v>1020.0</v>
      </c>
      <c r="H26" s="1">
        <v>1420.0</v>
      </c>
      <c r="I26" s="1">
        <v>1710.0</v>
      </c>
      <c r="J26" s="1">
        <v>2340.0</v>
      </c>
      <c r="K26" s="1">
        <v>2790.0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0.0</v>
      </c>
      <c r="C27" s="1">
        <v>0.0</v>
      </c>
      <c r="D27" s="1">
        <v>86.0</v>
      </c>
      <c r="E27" s="1">
        <v>160.0</v>
      </c>
      <c r="F27" s="1">
        <v>159.0</v>
      </c>
      <c r="G27" s="1">
        <v>242.0</v>
      </c>
      <c r="H27" s="1">
        <v>242.0</v>
      </c>
      <c r="I27" s="1">
        <v>156.0</v>
      </c>
      <c r="J27" s="1">
        <v>156.0</v>
      </c>
      <c r="K27" s="1">
        <v>156.0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0.0</v>
      </c>
      <c r="C28" s="1">
        <v>0.0</v>
      </c>
      <c r="D28" s="1">
        <v>86.0</v>
      </c>
      <c r="E28" s="1">
        <v>160.0</v>
      </c>
      <c r="F28" s="1">
        <v>159.0</v>
      </c>
      <c r="G28" s="1">
        <v>242.0</v>
      </c>
      <c r="H28" s="1">
        <v>242.0</v>
      </c>
      <c r="I28" s="1">
        <v>156.0</v>
      </c>
      <c r="J28" s="1">
        <v>156.0</v>
      </c>
      <c r="K28" s="1">
        <v>156.0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43.0</v>
      </c>
      <c r="C29" s="1">
        <v>55.0</v>
      </c>
      <c r="D29" s="1">
        <v>66.0</v>
      </c>
      <c r="E29" s="1">
        <v>78.0</v>
      </c>
      <c r="F29" s="1">
        <v>96.0</v>
      </c>
      <c r="G29" s="1">
        <v>1.0</v>
      </c>
      <c r="H29" s="1">
        <v>1.0</v>
      </c>
      <c r="I29" s="1">
        <v>1.0</v>
      </c>
      <c r="J29" s="1">
        <v>1.0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542.0</v>
      </c>
      <c r="C30" s="1">
        <v>723.0</v>
      </c>
      <c r="D30" s="1">
        <v>908.0</v>
      </c>
      <c r="E30" s="1">
        <v>1240.0</v>
      </c>
      <c r="F30" s="1">
        <v>1800.0</v>
      </c>
      <c r="G30" s="1">
        <v>2440.0</v>
      </c>
      <c r="H30" s="1">
        <v>3180.0</v>
      </c>
      <c r="I30" s="1">
        <v>4830.0</v>
      </c>
      <c r="J30" s="1">
        <v>6650.0</v>
      </c>
      <c r="K30" s="1">
        <v>7940.0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-21.0</v>
      </c>
      <c r="C31" s="1">
        <v>-48.0</v>
      </c>
      <c r="D31" s="1">
        <v>-59.0</v>
      </c>
      <c r="E31" s="1">
        <v>-67.0</v>
      </c>
      <c r="F31" s="1">
        <v>-88.0</v>
      </c>
      <c r="G31" s="1">
        <v>-119.0</v>
      </c>
      <c r="H31" s="1">
        <v>-163.0</v>
      </c>
      <c r="I31" s="1">
        <v>-191.0</v>
      </c>
      <c r="J31" s="1">
        <v>-256.0</v>
      </c>
      <c r="K31" s="1">
        <v>-339.0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-1.0</v>
      </c>
      <c r="C32" s="1">
        <v>-3.0</v>
      </c>
      <c r="D32" s="1">
        <v>3.0</v>
      </c>
      <c r="E32" s="1">
        <v>6.0</v>
      </c>
      <c r="F32" s="1">
        <v>6.0</v>
      </c>
      <c r="G32" s="1">
        <v>-7.0</v>
      </c>
      <c r="H32" s="1">
        <v>-17.0</v>
      </c>
      <c r="I32" s="1">
        <v>-9.0</v>
      </c>
      <c r="J32" s="1">
        <v>8.0</v>
      </c>
      <c r="K32" s="1">
        <v>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520.0</v>
      </c>
      <c r="C33" s="1">
        <v>672.0</v>
      </c>
      <c r="D33" s="1">
        <v>853.0</v>
      </c>
      <c r="E33" s="1">
        <v>1180.0</v>
      </c>
      <c r="F33" s="1">
        <v>1720.0</v>
      </c>
      <c r="G33" s="1">
        <v>2310.0</v>
      </c>
      <c r="H33" s="1">
        <v>3000.0</v>
      </c>
      <c r="I33" s="1">
        <v>4630.0</v>
      </c>
      <c r="J33" s="1">
        <v>6400.0</v>
      </c>
      <c r="K33" s="1">
        <v>7610.0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26.0</v>
      </c>
      <c r="C34" s="1">
        <v>21.0</v>
      </c>
      <c r="D34" s="1">
        <v>22.0</v>
      </c>
      <c r="E34" s="1">
        <v>25.0</v>
      </c>
      <c r="F34" s="1">
        <v>32.0</v>
      </c>
      <c r="G34" s="1">
        <v>66.0</v>
      </c>
      <c r="H34" s="1">
        <v>285.0</v>
      </c>
      <c r="I34" s="1">
        <v>283.0</v>
      </c>
      <c r="J34" s="1">
        <v>366.0</v>
      </c>
      <c r="K34" s="1">
        <v>377.0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546.0</v>
      </c>
      <c r="C35" s="1">
        <v>694.0</v>
      </c>
      <c r="D35" s="1">
        <v>962.0</v>
      </c>
      <c r="E35" s="1">
        <v>1370.0</v>
      </c>
      <c r="F35" s="1">
        <v>1910.0</v>
      </c>
      <c r="G35" s="1">
        <v>2620.0</v>
      </c>
      <c r="H35" s="1">
        <v>3530.0</v>
      </c>
      <c r="I35" s="1">
        <v>5070.0</v>
      </c>
      <c r="J35" s="1">
        <v>6920.0</v>
      </c>
      <c r="K35" s="1">
        <v>8140.0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933.0</v>
      </c>
      <c r="C36" s="1">
        <v>1150.0</v>
      </c>
      <c r="D36" s="1">
        <v>1520.0</v>
      </c>
      <c r="E36" s="1">
        <v>2110.0</v>
      </c>
      <c r="F36" s="1">
        <v>2790.0</v>
      </c>
      <c r="G36" s="1">
        <v>3640.0</v>
      </c>
      <c r="H36" s="1">
        <v>4950.0</v>
      </c>
      <c r="I36" s="1">
        <v>6780.0</v>
      </c>
      <c r="J36" s="1">
        <v>9260.0</v>
      </c>
      <c r="K36" s="1">
        <v>10930.0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55.0</v>
      </c>
      <c r="C38" s="1">
        <v>55.0</v>
      </c>
      <c r="D38" s="1">
        <v>66.0</v>
      </c>
      <c r="E38" s="1">
        <v>78.0</v>
      </c>
      <c r="F38" s="1">
        <v>96.0</v>
      </c>
      <c r="G38" s="1">
        <v>114.0</v>
      </c>
      <c r="H38" s="1">
        <v>131.0</v>
      </c>
      <c r="I38" s="1">
        <v>160.0</v>
      </c>
      <c r="J38" s="1">
        <v>196.0</v>
      </c>
      <c r="K38" s="1">
        <v>215.0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43.0</v>
      </c>
      <c r="C39" s="1">
        <v>55.0</v>
      </c>
      <c r="D39" s="1">
        <v>66.0</v>
      </c>
      <c r="E39" s="1">
        <v>78.0</v>
      </c>
      <c r="F39" s="1">
        <v>96.0</v>
      </c>
      <c r="G39" s="1">
        <v>114.0</v>
      </c>
      <c r="H39" s="1">
        <v>131.0</v>
      </c>
      <c r="I39" s="1">
        <v>160.0</v>
      </c>
      <c r="J39" s="1">
        <v>189.0</v>
      </c>
      <c r="K39" s="1">
        <v>212.0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 t="s">
        <v>108</v>
      </c>
      <c r="C40" s="1" t="s">
        <v>109</v>
      </c>
      <c r="D40" s="1" t="s">
        <v>110</v>
      </c>
      <c r="E40" s="1" t="s">
        <v>111</v>
      </c>
      <c r="F40" s="1" t="s">
        <v>112</v>
      </c>
      <c r="G40" s="1" t="s">
        <v>113</v>
      </c>
      <c r="H40" s="1" t="s">
        <v>114</v>
      </c>
      <c r="I40" s="1" t="s">
        <v>115</v>
      </c>
      <c r="J40" s="1" t="s">
        <v>116</v>
      </c>
      <c r="K40" s="1" t="s">
        <v>117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118</v>
      </c>
      <c r="B41" s="1">
        <v>486.0</v>
      </c>
      <c r="C41" s="1">
        <v>636.0</v>
      </c>
      <c r="D41" s="1">
        <v>811.0</v>
      </c>
      <c r="E41" s="1">
        <v>1130.0</v>
      </c>
      <c r="F41" s="1">
        <v>1660.0</v>
      </c>
      <c r="G41" s="1">
        <v>2240.0</v>
      </c>
      <c r="H41" s="1">
        <v>2910.0</v>
      </c>
      <c r="I41" s="1">
        <v>4490.0</v>
      </c>
      <c r="J41" s="1">
        <v>6230.0</v>
      </c>
      <c r="K41" s="1">
        <v>7450.0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119</v>
      </c>
      <c r="B42" s="1" t="s">
        <v>120</v>
      </c>
      <c r="C42" s="1" t="s">
        <v>121</v>
      </c>
      <c r="D42" s="1" t="s">
        <v>122</v>
      </c>
      <c r="E42" s="1" t="s">
        <v>123</v>
      </c>
      <c r="F42" s="1" t="s">
        <v>124</v>
      </c>
      <c r="G42" s="1" t="s">
        <v>125</v>
      </c>
      <c r="H42" s="1" t="s">
        <v>126</v>
      </c>
      <c r="I42" s="1" t="s">
        <v>127</v>
      </c>
      <c r="J42" s="1" t="s">
        <v>128</v>
      </c>
      <c r="K42" s="1" t="s">
        <v>129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130</v>
      </c>
      <c r="B43" s="1">
        <v>359.0</v>
      </c>
      <c r="C43" s="1">
        <v>421.0</v>
      </c>
      <c r="D43" s="1">
        <v>502.0</v>
      </c>
      <c r="E43" s="1">
        <v>669.0</v>
      </c>
      <c r="F43" s="1">
        <v>760.0</v>
      </c>
      <c r="G43" s="1">
        <v>870.0</v>
      </c>
      <c r="H43" s="1">
        <v>1240.0</v>
      </c>
      <c r="I43" s="1">
        <v>1410.0</v>
      </c>
      <c r="J43" s="1">
        <v>1950.0</v>
      </c>
      <c r="K43" s="1">
        <v>2230.0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131</v>
      </c>
      <c r="B44" s="1">
        <v>350.0</v>
      </c>
      <c r="C44" s="1">
        <v>416.0</v>
      </c>
      <c r="D44" s="1">
        <v>481.0</v>
      </c>
      <c r="E44" s="1">
        <v>655.0</v>
      </c>
      <c r="F44" s="1">
        <v>570.0</v>
      </c>
      <c r="G44" s="1">
        <v>790.0</v>
      </c>
      <c r="H44" s="1">
        <v>1060.0</v>
      </c>
      <c r="I44" s="1">
        <v>1370.0</v>
      </c>
      <c r="J44" s="1">
        <v>1900.0</v>
      </c>
      <c r="K44" s="1">
        <v>2190.0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132</v>
      </c>
      <c r="B45" s="1">
        <v>0.0</v>
      </c>
      <c r="C45" s="1">
        <v>0.0</v>
      </c>
      <c r="D45" s="1">
        <v>4.0</v>
      </c>
      <c r="E45" s="1">
        <v>4.0</v>
      </c>
      <c r="F45" s="1">
        <v>6.0</v>
      </c>
      <c r="G45" s="1">
        <v>7.0</v>
      </c>
      <c r="H45" s="1">
        <v>11.0</v>
      </c>
      <c r="I45" s="1">
        <v>13.0</v>
      </c>
      <c r="J45" s="1">
        <v>13.0</v>
      </c>
      <c r="K45" s="1">
        <v>15.0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133</v>
      </c>
      <c r="B46" s="1">
        <v>26.0</v>
      </c>
      <c r="C46" s="1">
        <v>21.0</v>
      </c>
      <c r="D46" s="1">
        <v>22.0</v>
      </c>
      <c r="E46" s="1">
        <v>25.0</v>
      </c>
      <c r="F46" s="1">
        <v>32.0</v>
      </c>
      <c r="G46" s="1">
        <v>66.0</v>
      </c>
      <c r="H46" s="1">
        <v>285.0</v>
      </c>
      <c r="I46" s="1">
        <v>283.0</v>
      </c>
      <c r="J46" s="1">
        <v>366.0</v>
      </c>
      <c r="K46" s="1">
        <v>377.0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134</v>
      </c>
      <c r="B47" s="1">
        <v>4.0</v>
      </c>
      <c r="C47" s="1">
        <v>4.0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135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136</v>
      </c>
      <c r="B49" s="1">
        <v>368.0</v>
      </c>
      <c r="C49" s="1">
        <v>493.0</v>
      </c>
      <c r="D49" s="1">
        <v>684.0</v>
      </c>
      <c r="E49" s="1">
        <v>998.0</v>
      </c>
      <c r="F49" s="1">
        <v>1300.0</v>
      </c>
      <c r="G49" s="1">
        <v>1930.0</v>
      </c>
      <c r="H49" s="1">
        <v>2640.0</v>
      </c>
      <c r="I49" s="1">
        <v>4140.0</v>
      </c>
      <c r="J49" s="1">
        <v>5840.0</v>
      </c>
      <c r="K49" s="1">
        <v>6820.0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137</v>
      </c>
      <c r="B50" s="1">
        <v>541.0</v>
      </c>
      <c r="C50" s="1">
        <v>650.0</v>
      </c>
      <c r="D50" s="1">
        <v>812.0</v>
      </c>
      <c r="E50" s="1">
        <v>1080.0</v>
      </c>
      <c r="F50" s="1">
        <v>1330.0</v>
      </c>
      <c r="G50" s="1">
        <v>1680.0</v>
      </c>
      <c r="H50" s="1">
        <v>2200.0</v>
      </c>
      <c r="I50" s="1">
        <v>2590.0</v>
      </c>
      <c r="J50" s="1">
        <v>3370.0</v>
      </c>
      <c r="K50" s="1">
        <v>3930.0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138</v>
      </c>
      <c r="B51" s="1">
        <v>18.0</v>
      </c>
      <c r="C51" s="1">
        <v>18.0</v>
      </c>
      <c r="D51" s="1">
        <v>17.0</v>
      </c>
      <c r="E51" s="1">
        <v>16.0</v>
      </c>
      <c r="F51" s="1">
        <v>14.0</v>
      </c>
      <c r="G51" s="1">
        <v>14.0</v>
      </c>
      <c r="H51" s="1">
        <v>13.0</v>
      </c>
      <c r="I51" s="1">
        <v>13.0</v>
      </c>
      <c r="J51" s="1">
        <v>13.0</v>
      </c>
      <c r="K51" s="1">
        <v>13.0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139</v>
      </c>
      <c r="B52" s="1">
        <v>48.0</v>
      </c>
      <c r="C52" s="1">
        <v>70.0</v>
      </c>
      <c r="D52" s="1">
        <v>90.0</v>
      </c>
      <c r="E52" s="1">
        <v>98.0</v>
      </c>
      <c r="F52" s="1">
        <v>108.0</v>
      </c>
      <c r="G52" s="1">
        <v>123.0</v>
      </c>
      <c r="H52" s="1">
        <v>147.0</v>
      </c>
      <c r="I52" s="1">
        <v>186.0</v>
      </c>
      <c r="J52" s="1">
        <v>223.0</v>
      </c>
      <c r="K52" s="1">
        <v>242.0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140</v>
      </c>
      <c r="B53" s="1">
        <v>1.0</v>
      </c>
      <c r="C53" s="1">
        <v>2.0</v>
      </c>
      <c r="D53" s="1">
        <v>2.0</v>
      </c>
      <c r="E53" s="1">
        <v>1.0</v>
      </c>
      <c r="F53" s="1">
        <v>2.0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56.0</v>
      </c>
      <c r="C2" s="1">
        <v>81.0</v>
      </c>
      <c r="D2" s="1">
        <v>108.0</v>
      </c>
      <c r="E2" s="1">
        <v>136.0</v>
      </c>
      <c r="F2" s="1">
        <v>178.0</v>
      </c>
      <c r="G2" s="1">
        <v>264.0</v>
      </c>
      <c r="H2" s="1">
        <v>329.0</v>
      </c>
      <c r="I2" s="1">
        <v>452.0</v>
      </c>
      <c r="J2" s="1">
        <v>631.0</v>
      </c>
      <c r="K2" s="1">
        <v>791.0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7.0</v>
      </c>
      <c r="C3" s="1">
        <v>10.0</v>
      </c>
      <c r="D3" s="1">
        <v>16.0</v>
      </c>
      <c r="E3" s="1">
        <v>23.0</v>
      </c>
      <c r="F3" s="1">
        <v>32.0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86.0</v>
      </c>
      <c r="C4" s="1">
        <v>58.0</v>
      </c>
      <c r="D4" s="1">
        <v>47.0</v>
      </c>
      <c r="E4" s="1">
        <v>49.0</v>
      </c>
      <c r="F4" s="1">
        <v>47.0</v>
      </c>
      <c r="G4" s="1">
        <v>40.0</v>
      </c>
      <c r="H4" s="1">
        <v>42.0</v>
      </c>
      <c r="I4" s="1">
        <v>46.0</v>
      </c>
      <c r="J4" s="1">
        <v>61.0</v>
      </c>
      <c r="K4" s="1">
        <v>68.0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1.0</v>
      </c>
      <c r="C5" s="1">
        <v>71.0</v>
      </c>
      <c r="D5" s="1">
        <v>45.0</v>
      </c>
      <c r="E5" s="1">
        <v>44.0</v>
      </c>
      <c r="F5" s="1">
        <v>1.0</v>
      </c>
      <c r="G5" s="1">
        <v>2.0</v>
      </c>
      <c r="H5" s="1">
        <v>33.0</v>
      </c>
      <c r="I5" s="1">
        <v>3.0</v>
      </c>
      <c r="J5" s="1">
        <v>1.0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-1.0</v>
      </c>
      <c r="C6" s="1">
        <v>1.0</v>
      </c>
      <c r="D6" s="1">
        <v>49.0</v>
      </c>
      <c r="E6" s="1">
        <v>86.0</v>
      </c>
      <c r="F6" s="1">
        <v>88.0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64.0</v>
      </c>
      <c r="C7" s="1">
        <v>93.0</v>
      </c>
      <c r="D7" s="1">
        <v>126.0</v>
      </c>
      <c r="E7" s="1">
        <v>161.0</v>
      </c>
      <c r="F7" s="1">
        <v>212.0</v>
      </c>
      <c r="G7" s="1">
        <v>267.0</v>
      </c>
      <c r="H7" s="1">
        <v>330.0</v>
      </c>
      <c r="I7" s="1">
        <v>452.0</v>
      </c>
      <c r="J7" s="1">
        <v>631.0</v>
      </c>
      <c r="K7" s="1">
        <v>798.0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20.0</v>
      </c>
      <c r="C8" s="1">
        <v>25.0</v>
      </c>
      <c r="D8" s="1">
        <v>33.0</v>
      </c>
      <c r="E8" s="1">
        <v>42.0</v>
      </c>
      <c r="F8" s="1">
        <v>51.0</v>
      </c>
      <c r="G8" s="1">
        <v>63.0</v>
      </c>
      <c r="H8" s="1">
        <v>79.0</v>
      </c>
      <c r="I8" s="1">
        <v>108.0</v>
      </c>
      <c r="J8" s="1">
        <v>151.0</v>
      </c>
      <c r="K8" s="1">
        <v>184.0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12.0</v>
      </c>
      <c r="C9" s="1">
        <v>15.0</v>
      </c>
      <c r="D9" s="1">
        <v>18.0</v>
      </c>
      <c r="E9" s="1">
        <v>21.0</v>
      </c>
      <c r="F9" s="1">
        <v>25.0</v>
      </c>
      <c r="G9" s="1">
        <v>30.0</v>
      </c>
      <c r="H9" s="1">
        <v>36.0</v>
      </c>
      <c r="I9" s="1">
        <v>48.0</v>
      </c>
      <c r="J9" s="1">
        <v>64.0</v>
      </c>
      <c r="K9" s="1">
        <v>75.0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28.0</v>
      </c>
      <c r="C10" s="1">
        <v>41.0</v>
      </c>
      <c r="D10" s="1">
        <v>51.0</v>
      </c>
      <c r="E10" s="1">
        <v>64.0</v>
      </c>
      <c r="F10" s="1">
        <v>80.0</v>
      </c>
      <c r="G10" s="1">
        <v>98.0</v>
      </c>
      <c r="H10" s="1">
        <v>115.0</v>
      </c>
      <c r="I10" s="1">
        <v>151.0</v>
      </c>
      <c r="J10" s="1">
        <v>197.0</v>
      </c>
      <c r="K10" s="1">
        <v>245.0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30.0</v>
      </c>
      <c r="J11" s="1">
        <v>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61.0</v>
      </c>
      <c r="C12" s="1">
        <v>81.0</v>
      </c>
      <c r="D12" s="1">
        <v>103.0</v>
      </c>
      <c r="E12" s="1">
        <v>129.0</v>
      </c>
      <c r="F12" s="1">
        <v>157.0</v>
      </c>
      <c r="G12" s="1">
        <v>193.0</v>
      </c>
      <c r="H12" s="1">
        <v>232.0</v>
      </c>
      <c r="I12" s="1">
        <v>308.0</v>
      </c>
      <c r="J12" s="1">
        <v>413.0</v>
      </c>
      <c r="K12" s="1">
        <v>506.0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3.0</v>
      </c>
      <c r="C13" s="1">
        <v>12.0</v>
      </c>
      <c r="D13" s="1">
        <v>22.0</v>
      </c>
      <c r="E13" s="1">
        <v>32.0</v>
      </c>
      <c r="F13" s="1">
        <v>55.0</v>
      </c>
      <c r="G13" s="1">
        <v>74.0</v>
      </c>
      <c r="H13" s="1">
        <v>98.0</v>
      </c>
      <c r="I13" s="1">
        <v>144.0</v>
      </c>
      <c r="J13" s="1">
        <v>218.0</v>
      </c>
      <c r="K13" s="1">
        <v>292.0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-6.0</v>
      </c>
      <c r="C14" s="1">
        <v>-8.0</v>
      </c>
      <c r="D14" s="1">
        <v>-14.0</v>
      </c>
      <c r="E14" s="1">
        <v>-20.0</v>
      </c>
      <c r="F14" s="1">
        <v>-25.0</v>
      </c>
      <c r="G14" s="1">
        <v>-26.0</v>
      </c>
      <c r="H14" s="1">
        <v>-30.0</v>
      </c>
      <c r="I14" s="1">
        <v>-40.0</v>
      </c>
      <c r="J14" s="1">
        <v>-48.0</v>
      </c>
      <c r="K14" s="1">
        <v>-61.0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-6.0</v>
      </c>
      <c r="C15" s="1">
        <v>-8.0</v>
      </c>
      <c r="D15" s="1">
        <v>-14.0</v>
      </c>
      <c r="E15" s="1">
        <v>-20.0</v>
      </c>
      <c r="F15" s="1">
        <v>-25.0</v>
      </c>
      <c r="G15" s="1">
        <v>-26.0</v>
      </c>
      <c r="H15" s="1">
        <v>-30.0</v>
      </c>
      <c r="I15" s="1">
        <v>-40.0</v>
      </c>
      <c r="J15" s="1">
        <v>-48.0</v>
      </c>
      <c r="K15" s="1">
        <v>-61.0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-3.0</v>
      </c>
      <c r="C16" s="1">
        <v>3.0</v>
      </c>
      <c r="D16" s="1">
        <v>7.0</v>
      </c>
      <c r="E16" s="1">
        <v>12.0</v>
      </c>
      <c r="F16" s="1">
        <v>30.0</v>
      </c>
      <c r="G16" s="1">
        <v>47.0</v>
      </c>
      <c r="H16" s="1">
        <v>67.0</v>
      </c>
      <c r="I16" s="1">
        <v>104.0</v>
      </c>
      <c r="J16" s="1">
        <v>170.0</v>
      </c>
      <c r="K16" s="1">
        <v>231.0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0.0</v>
      </c>
      <c r="C17" s="1">
        <v>-2.0</v>
      </c>
      <c r="D17" s="1">
        <v>-1.0</v>
      </c>
      <c r="E17" s="1">
        <v>-15.0</v>
      </c>
      <c r="F17" s="1">
        <v>-31.0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2.0</v>
      </c>
      <c r="C18" s="1">
        <v>0.0</v>
      </c>
      <c r="D18" s="1">
        <v>1.0</v>
      </c>
      <c r="E18" s="1">
        <v>1.0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-15.0</v>
      </c>
      <c r="C19" s="1">
        <v>0.0</v>
      </c>
      <c r="D19" s="1">
        <v>17.0</v>
      </c>
      <c r="E19" s="1">
        <v>29.0</v>
      </c>
      <c r="F19" s="1">
        <v>17.0</v>
      </c>
      <c r="G19" s="1">
        <v>16.0</v>
      </c>
      <c r="H19" s="1">
        <v>13.0</v>
      </c>
      <c r="I19" s="1">
        <v>33.0</v>
      </c>
      <c r="J19" s="1">
        <v>8.0</v>
      </c>
      <c r="K19" s="1">
        <v>19.0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-99.0</v>
      </c>
      <c r="J20" s="1">
        <v>0.0</v>
      </c>
      <c r="K20" s="1">
        <v>-18.0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0.0</v>
      </c>
      <c r="C21" s="1">
        <v>0.0</v>
      </c>
      <c r="D21" s="1">
        <v>1.0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0.0</v>
      </c>
      <c r="C22" s="1">
        <v>39.0</v>
      </c>
      <c r="D22" s="1">
        <v>0.0</v>
      </c>
      <c r="E22" s="1">
        <v>2.0</v>
      </c>
      <c r="F22" s="1">
        <v>0.0</v>
      </c>
      <c r="G22" s="1">
        <v>0.0</v>
      </c>
      <c r="H22" s="1">
        <v>-10.0</v>
      </c>
      <c r="I22" s="1">
        <v>-50.0</v>
      </c>
      <c r="J22" s="1">
        <v>-91.0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-1.0</v>
      </c>
      <c r="C23" s="1">
        <v>1.0</v>
      </c>
      <c r="D23" s="1">
        <v>25.0</v>
      </c>
      <c r="E23" s="1">
        <v>41.0</v>
      </c>
      <c r="F23" s="1">
        <v>47.0</v>
      </c>
      <c r="G23" s="1">
        <v>64.0</v>
      </c>
      <c r="H23" s="1">
        <v>80.0</v>
      </c>
      <c r="I23" s="1">
        <v>136.0</v>
      </c>
      <c r="J23" s="1">
        <v>177.0</v>
      </c>
      <c r="K23" s="1">
        <v>250.0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-1.0</v>
      </c>
      <c r="C24" s="1">
        <v>1.0</v>
      </c>
      <c r="D24" s="1">
        <v>25.0</v>
      </c>
      <c r="E24" s="1">
        <v>41.0</v>
      </c>
      <c r="F24" s="1">
        <v>47.0</v>
      </c>
      <c r="G24" s="1">
        <v>64.0</v>
      </c>
      <c r="H24" s="1">
        <v>80.0</v>
      </c>
      <c r="I24" s="1">
        <v>136.0</v>
      </c>
      <c r="J24" s="1">
        <v>177.0</v>
      </c>
      <c r="K24" s="1">
        <v>250.0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2.0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97.0</v>
      </c>
      <c r="C26" s="1">
        <v>1.0</v>
      </c>
      <c r="D26" s="1">
        <v>25.0</v>
      </c>
      <c r="E26" s="1">
        <v>41.0</v>
      </c>
      <c r="F26" s="1">
        <v>47.0</v>
      </c>
      <c r="G26" s="1">
        <v>64.0</v>
      </c>
      <c r="H26" s="1">
        <v>80.0</v>
      </c>
      <c r="I26" s="1">
        <v>136.0</v>
      </c>
      <c r="J26" s="1">
        <v>177.0</v>
      </c>
      <c r="K26" s="1">
        <v>250.0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102</v>
      </c>
      <c r="B27" s="1">
        <v>-8.0</v>
      </c>
      <c r="C27" s="1">
        <v>-7.0</v>
      </c>
      <c r="D27" s="1">
        <v>-75.0</v>
      </c>
      <c r="E27" s="1">
        <v>-98.0</v>
      </c>
      <c r="F27" s="1">
        <v>-86.0</v>
      </c>
      <c r="G27" s="1">
        <v>-2.0</v>
      </c>
      <c r="H27" s="1">
        <v>-4.0</v>
      </c>
      <c r="I27" s="1">
        <v>-8.0</v>
      </c>
      <c r="J27" s="1">
        <v>-9.0</v>
      </c>
      <c r="K27" s="1">
        <v>-11.0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89.0</v>
      </c>
      <c r="C28" s="1">
        <v>1.0</v>
      </c>
      <c r="D28" s="1">
        <v>25.0</v>
      </c>
      <c r="E28" s="1">
        <v>40.0</v>
      </c>
      <c r="F28" s="1">
        <v>46.0</v>
      </c>
      <c r="G28" s="1">
        <v>61.0</v>
      </c>
      <c r="H28" s="1">
        <v>76.0</v>
      </c>
      <c r="I28" s="1">
        <v>128.0</v>
      </c>
      <c r="J28" s="1">
        <v>168.0</v>
      </c>
      <c r="K28" s="1">
        <v>238.0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10.0</v>
      </c>
      <c r="C29" s="1">
        <v>22.0</v>
      </c>
      <c r="D29" s="1">
        <v>2.0</v>
      </c>
      <c r="E29" s="1">
        <v>6.0</v>
      </c>
      <c r="F29" s="1">
        <v>10.0</v>
      </c>
      <c r="G29" s="1">
        <v>11.0</v>
      </c>
      <c r="H29" s="1">
        <v>15.0</v>
      </c>
      <c r="I29" s="1">
        <v>16.0</v>
      </c>
      <c r="J29" s="1">
        <v>10.0</v>
      </c>
      <c r="K29" s="1">
        <v>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79.0</v>
      </c>
      <c r="C30" s="1">
        <v>1.0</v>
      </c>
      <c r="D30" s="1">
        <v>22.0</v>
      </c>
      <c r="E30" s="1">
        <v>34.0</v>
      </c>
      <c r="F30" s="1">
        <v>36.0</v>
      </c>
      <c r="G30" s="1">
        <v>50.0</v>
      </c>
      <c r="H30" s="1">
        <v>61.0</v>
      </c>
      <c r="I30" s="1">
        <v>112.0</v>
      </c>
      <c r="J30" s="1">
        <v>157.0</v>
      </c>
      <c r="K30" s="1">
        <v>227.0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-1.0</v>
      </c>
      <c r="C31" s="1">
        <v>1.0</v>
      </c>
      <c r="D31" s="1">
        <v>22.0</v>
      </c>
      <c r="E31" s="1">
        <v>34.0</v>
      </c>
      <c r="F31" s="1">
        <v>36.0</v>
      </c>
      <c r="G31" s="1">
        <v>50.0</v>
      </c>
      <c r="H31" s="1">
        <v>61.0</v>
      </c>
      <c r="I31" s="1">
        <v>112.0</v>
      </c>
      <c r="J31" s="1">
        <v>157.0</v>
      </c>
      <c r="K31" s="1">
        <v>227.0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 t="s">
        <v>172</v>
      </c>
      <c r="C33" s="1" t="s">
        <v>173</v>
      </c>
      <c r="D33" s="1" t="s">
        <v>174</v>
      </c>
      <c r="E33" s="1" t="s">
        <v>175</v>
      </c>
      <c r="F33" s="1" t="s">
        <v>176</v>
      </c>
      <c r="G33" s="1" t="s">
        <v>177</v>
      </c>
      <c r="H33" s="1" t="s">
        <v>178</v>
      </c>
      <c r="I33" s="1" t="s">
        <v>179</v>
      </c>
      <c r="J33" s="1" t="s">
        <v>180</v>
      </c>
      <c r="K33" s="1" t="s">
        <v>181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 t="s">
        <v>183</v>
      </c>
      <c r="C34" s="1" t="s">
        <v>173</v>
      </c>
      <c r="D34" s="1" t="s">
        <v>174</v>
      </c>
      <c r="E34" s="1" t="s">
        <v>175</v>
      </c>
      <c r="F34" s="1" t="s">
        <v>176</v>
      </c>
      <c r="G34" s="1" t="s">
        <v>177</v>
      </c>
      <c r="H34" s="1" t="s">
        <v>178</v>
      </c>
      <c r="I34" s="1" t="s">
        <v>179</v>
      </c>
      <c r="J34" s="1" t="s">
        <v>180</v>
      </c>
      <c r="K34" s="1" t="s">
        <v>181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31.0</v>
      </c>
      <c r="C35" s="1">
        <v>54.0</v>
      </c>
      <c r="D35" s="1">
        <v>62.0</v>
      </c>
      <c r="E35" s="1">
        <v>71.0</v>
      </c>
      <c r="F35" s="1">
        <v>86.0</v>
      </c>
      <c r="G35" s="1">
        <v>106.0</v>
      </c>
      <c r="H35" s="1">
        <v>121.0</v>
      </c>
      <c r="I35" s="1">
        <v>139.0</v>
      </c>
      <c r="J35" s="1">
        <v>170.0</v>
      </c>
      <c r="K35" s="1">
        <v>203.0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 t="s">
        <v>172</v>
      </c>
      <c r="C36" s="1" t="s">
        <v>173</v>
      </c>
      <c r="D36" s="1" t="s">
        <v>174</v>
      </c>
      <c r="E36" s="1" t="s">
        <v>175</v>
      </c>
      <c r="F36" s="1" t="s">
        <v>186</v>
      </c>
      <c r="G36" s="1" t="s">
        <v>177</v>
      </c>
      <c r="H36" s="1" t="s">
        <v>178</v>
      </c>
      <c r="I36" s="1" t="s">
        <v>179</v>
      </c>
      <c r="J36" s="1" t="s">
        <v>180</v>
      </c>
      <c r="K36" s="1" t="s">
        <v>181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187</v>
      </c>
      <c r="B37" s="1" t="s">
        <v>183</v>
      </c>
      <c r="C37" s="1" t="s">
        <v>173</v>
      </c>
      <c r="D37" s="1" t="s">
        <v>174</v>
      </c>
      <c r="E37" s="1" t="s">
        <v>175</v>
      </c>
      <c r="F37" s="1" t="s">
        <v>186</v>
      </c>
      <c r="G37" s="1" t="s">
        <v>177</v>
      </c>
      <c r="H37" s="1" t="s">
        <v>178</v>
      </c>
      <c r="I37" s="1" t="s">
        <v>179</v>
      </c>
      <c r="J37" s="1" t="s">
        <v>180</v>
      </c>
      <c r="K37" s="1" t="s">
        <v>181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188</v>
      </c>
      <c r="B38" s="1">
        <v>31.0</v>
      </c>
      <c r="C38" s="1">
        <v>54.0</v>
      </c>
      <c r="D38" s="1">
        <v>62.0</v>
      </c>
      <c r="E38" s="1">
        <v>71.0</v>
      </c>
      <c r="F38" s="1">
        <v>87.0</v>
      </c>
      <c r="G38" s="1">
        <v>107.0</v>
      </c>
      <c r="H38" s="1">
        <v>121.0</v>
      </c>
      <c r="I38" s="1">
        <v>140.0</v>
      </c>
      <c r="J38" s="1">
        <v>171.0</v>
      </c>
      <c r="K38" s="1">
        <v>203.0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189</v>
      </c>
      <c r="B39" s="1" t="s">
        <v>190</v>
      </c>
      <c r="C39" s="1" t="s">
        <v>191</v>
      </c>
      <c r="D39" s="1" t="s">
        <v>192</v>
      </c>
      <c r="E39" s="1" t="s">
        <v>193</v>
      </c>
      <c r="F39" s="1" t="s">
        <v>194</v>
      </c>
      <c r="G39" s="1" t="s">
        <v>195</v>
      </c>
      <c r="H39" s="1" t="s">
        <v>196</v>
      </c>
      <c r="I39" s="1" t="s">
        <v>186</v>
      </c>
      <c r="J39" s="1" t="s">
        <v>197</v>
      </c>
      <c r="K39" s="1" t="s">
        <v>198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199</v>
      </c>
      <c r="B40" s="1" t="s">
        <v>190</v>
      </c>
      <c r="C40" s="1" t="s">
        <v>191</v>
      </c>
      <c r="D40" s="1" t="s">
        <v>192</v>
      </c>
      <c r="E40" s="1" t="s">
        <v>193</v>
      </c>
      <c r="F40" s="1" t="s">
        <v>194</v>
      </c>
      <c r="G40" s="1" t="s">
        <v>195</v>
      </c>
      <c r="H40" s="1" t="s">
        <v>196</v>
      </c>
      <c r="I40" s="1" t="s">
        <v>186</v>
      </c>
      <c r="J40" s="1" t="s">
        <v>200</v>
      </c>
      <c r="K40" s="1" t="s">
        <v>198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201</v>
      </c>
      <c r="B41" s="1" t="s">
        <v>175</v>
      </c>
      <c r="C41" s="1" t="s">
        <v>178</v>
      </c>
      <c r="D41" s="1" t="s">
        <v>202</v>
      </c>
      <c r="E41" s="1" t="s">
        <v>203</v>
      </c>
      <c r="F41" s="1" t="s">
        <v>204</v>
      </c>
      <c r="G41" s="1" t="s">
        <v>205</v>
      </c>
      <c r="H41" s="1" t="s">
        <v>206</v>
      </c>
      <c r="I41" s="1" t="s">
        <v>207</v>
      </c>
      <c r="J41" s="1" t="s">
        <v>208</v>
      </c>
      <c r="K41" s="1" t="s">
        <v>209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210</v>
      </c>
      <c r="B42" s="1">
        <v>0.0</v>
      </c>
      <c r="C42" s="1">
        <v>0.0</v>
      </c>
      <c r="D42" s="1" t="s">
        <v>211</v>
      </c>
      <c r="E42" s="1" t="s">
        <v>212</v>
      </c>
      <c r="F42" s="1" t="s">
        <v>213</v>
      </c>
      <c r="G42" s="1" t="s">
        <v>214</v>
      </c>
      <c r="H42" s="1" t="s">
        <v>215</v>
      </c>
      <c r="I42" s="1" t="s">
        <v>216</v>
      </c>
      <c r="J42" s="1" t="s">
        <v>217</v>
      </c>
      <c r="K42" s="1" t="s">
        <v>218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219</v>
      </c>
      <c r="B44" s="1">
        <v>32.0</v>
      </c>
      <c r="C44" s="1">
        <v>54.0</v>
      </c>
      <c r="D44" s="1">
        <v>73.0</v>
      </c>
      <c r="E44" s="1">
        <v>95.0</v>
      </c>
      <c r="F44" s="1">
        <v>130.0</v>
      </c>
      <c r="G44" s="1">
        <v>166.0</v>
      </c>
      <c r="H44" s="1">
        <v>203.0</v>
      </c>
      <c r="I44" s="1">
        <v>280.0</v>
      </c>
      <c r="J44" s="1">
        <v>384.0</v>
      </c>
      <c r="K44" s="1">
        <v>507.0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220</v>
      </c>
      <c r="B45" s="1">
        <v>3.0</v>
      </c>
      <c r="C45" s="1">
        <v>24.0</v>
      </c>
      <c r="D45" s="1">
        <v>35.0</v>
      </c>
      <c r="E45" s="1">
        <v>45.0</v>
      </c>
      <c r="F45" s="1">
        <v>67.0</v>
      </c>
      <c r="G45" s="1">
        <v>87.0</v>
      </c>
      <c r="H45" s="1">
        <v>111.0</v>
      </c>
      <c r="I45" s="1">
        <v>159.0</v>
      </c>
      <c r="J45" s="1">
        <v>229.0</v>
      </c>
      <c r="K45" s="1">
        <v>304.0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221</v>
      </c>
      <c r="B46" s="1">
        <v>3.0</v>
      </c>
      <c r="C46" s="1">
        <v>12.0</v>
      </c>
      <c r="D46" s="1">
        <v>22.0</v>
      </c>
      <c r="E46" s="1">
        <v>32.0</v>
      </c>
      <c r="F46" s="1">
        <v>55.0</v>
      </c>
      <c r="G46" s="1">
        <v>74.0</v>
      </c>
      <c r="H46" s="1">
        <v>98.0</v>
      </c>
      <c r="I46" s="1">
        <v>144.0</v>
      </c>
      <c r="J46" s="1">
        <v>218.0</v>
      </c>
      <c r="K46" s="1">
        <v>292.0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222</v>
      </c>
      <c r="B47" s="1">
        <v>0.0</v>
      </c>
      <c r="C47" s="1">
        <v>0.0</v>
      </c>
      <c r="D47" s="1">
        <v>74.0</v>
      </c>
      <c r="E47" s="1">
        <v>95.0</v>
      </c>
      <c r="F47" s="1">
        <v>130.0</v>
      </c>
      <c r="G47" s="1">
        <v>166.0</v>
      </c>
      <c r="H47" s="1">
        <v>204.0</v>
      </c>
      <c r="I47" s="1">
        <v>281.0</v>
      </c>
      <c r="J47" s="1">
        <v>385.0</v>
      </c>
      <c r="K47" s="1">
        <v>509.0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223</v>
      </c>
      <c r="B48" s="1">
        <v>66.0</v>
      </c>
      <c r="C48" s="1">
        <v>93.0</v>
      </c>
      <c r="D48" s="1">
        <v>126.0</v>
      </c>
      <c r="E48" s="1">
        <v>161.0</v>
      </c>
      <c r="F48" s="1">
        <v>212.0</v>
      </c>
      <c r="G48" s="1">
        <v>267.0</v>
      </c>
      <c r="H48" s="1">
        <v>330.0</v>
      </c>
      <c r="I48" s="1">
        <v>452.0</v>
      </c>
      <c r="J48" s="1">
        <v>631.0</v>
      </c>
      <c r="K48" s="1">
        <v>798.0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224</v>
      </c>
      <c r="B49" s="1">
        <v>-1.0</v>
      </c>
      <c r="C49" s="1">
        <v>2.0</v>
      </c>
      <c r="D49" s="1">
        <v>3.0</v>
      </c>
      <c r="E49" s="1">
        <v>6.0</v>
      </c>
      <c r="F49" s="1">
        <v>17.0</v>
      </c>
      <c r="G49" s="1">
        <v>27.0</v>
      </c>
      <c r="H49" s="1">
        <v>37.0</v>
      </c>
      <c r="I49" s="1">
        <v>56.0</v>
      </c>
      <c r="J49" s="1">
        <v>96.0</v>
      </c>
      <c r="K49" s="1">
        <v>133.0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225</v>
      </c>
      <c r="B50" s="1">
        <v>4.0</v>
      </c>
      <c r="C50" s="1">
        <v>75.0</v>
      </c>
      <c r="D50" s="1">
        <v>1.0</v>
      </c>
      <c r="E50" s="1">
        <v>1.0</v>
      </c>
      <c r="F50" s="1">
        <v>2.0</v>
      </c>
      <c r="G50" s="1">
        <v>3.0</v>
      </c>
      <c r="H50" s="1">
        <v>3.0</v>
      </c>
      <c r="I50" s="1">
        <v>4.0</v>
      </c>
      <c r="J50" s="1">
        <v>12.0</v>
      </c>
      <c r="K50" s="1">
        <v>23.0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226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227</v>
      </c>
      <c r="B52" s="1">
        <v>12.0</v>
      </c>
      <c r="C52" s="1">
        <v>15.0</v>
      </c>
      <c r="D52" s="1">
        <v>18.0</v>
      </c>
      <c r="E52" s="1">
        <v>21.0</v>
      </c>
      <c r="F52" s="1">
        <v>25.0</v>
      </c>
      <c r="G52" s="1">
        <v>30.0</v>
      </c>
      <c r="H52" s="1">
        <v>36.0</v>
      </c>
      <c r="I52" s="1">
        <v>48.0</v>
      </c>
      <c r="J52" s="1">
        <v>64.0</v>
      </c>
      <c r="K52" s="1">
        <v>75.0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228</v>
      </c>
      <c r="B53" s="1">
        <v>0.0</v>
      </c>
      <c r="C53" s="1">
        <v>0.0</v>
      </c>
      <c r="D53" s="1">
        <v>60.0</v>
      </c>
      <c r="E53" s="1">
        <v>60.0</v>
      </c>
      <c r="F53" s="1">
        <v>80.0</v>
      </c>
      <c r="G53" s="1">
        <v>93.0</v>
      </c>
      <c r="H53" s="1">
        <v>1.0</v>
      </c>
      <c r="I53" s="1">
        <v>1.0</v>
      </c>
      <c r="J53" s="1">
        <v>1.0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229</v>
      </c>
      <c r="B54" s="1">
        <v>0.0</v>
      </c>
      <c r="C54" s="1">
        <v>0.0</v>
      </c>
      <c r="D54" s="1">
        <v>17.0</v>
      </c>
      <c r="E54" s="1">
        <v>18.0</v>
      </c>
      <c r="F54" s="1">
        <v>24.0</v>
      </c>
      <c r="G54" s="1">
        <v>28.0</v>
      </c>
      <c r="H54" s="1">
        <v>36.0</v>
      </c>
      <c r="I54" s="1">
        <v>44.0</v>
      </c>
      <c r="J54" s="1">
        <v>48.0</v>
      </c>
      <c r="K54" s="1">
        <v>62.0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230</v>
      </c>
      <c r="B55" s="1">
        <v>0.0</v>
      </c>
      <c r="C55" s="1">
        <v>0.0</v>
      </c>
      <c r="D55" s="1">
        <v>42.0</v>
      </c>
      <c r="E55" s="1">
        <v>42.0</v>
      </c>
      <c r="F55" s="1">
        <v>55.0</v>
      </c>
      <c r="G55" s="1">
        <v>65.0</v>
      </c>
      <c r="H55" s="1">
        <v>1.0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231</v>
      </c>
      <c r="B56" s="1">
        <v>1.0</v>
      </c>
      <c r="C56" s="1">
        <v>1.0</v>
      </c>
      <c r="D56" s="1">
        <v>3.0</v>
      </c>
      <c r="E56" s="1">
        <v>5.0</v>
      </c>
      <c r="F56" s="1">
        <v>10.0</v>
      </c>
      <c r="G56" s="1">
        <v>10.0</v>
      </c>
      <c r="H56" s="1">
        <v>12.0</v>
      </c>
      <c r="I56" s="1">
        <v>19.0</v>
      </c>
      <c r="J56" s="1">
        <v>28.0</v>
      </c>
      <c r="K56" s="1">
        <v>33.0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232</v>
      </c>
      <c r="B57" s="1">
        <v>1.0</v>
      </c>
      <c r="C57" s="1">
        <v>1.0</v>
      </c>
      <c r="D57" s="1">
        <v>3.0</v>
      </c>
      <c r="E57" s="1">
        <v>5.0</v>
      </c>
      <c r="F57" s="1">
        <v>10.0</v>
      </c>
      <c r="G57" s="1">
        <v>10.0</v>
      </c>
      <c r="H57" s="1">
        <v>12.0</v>
      </c>
      <c r="I57" s="1">
        <v>19.0</v>
      </c>
      <c r="J57" s="1">
        <v>28.0</v>
      </c>
      <c r="K57" s="1">
        <v>33.0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234</v>
      </c>
      <c r="B3" s="1" t="s">
        <v>235</v>
      </c>
      <c r="C3" s="1" t="s">
        <v>236</v>
      </c>
      <c r="D3" s="1" t="s">
        <v>237</v>
      </c>
      <c r="E3" s="1" t="s">
        <v>181</v>
      </c>
      <c r="F3" s="1" t="s">
        <v>238</v>
      </c>
      <c r="G3" s="1" t="s">
        <v>239</v>
      </c>
      <c r="H3" s="1" t="s">
        <v>240</v>
      </c>
      <c r="I3" s="1" t="s">
        <v>241</v>
      </c>
      <c r="J3" s="1" t="s">
        <v>242</v>
      </c>
      <c r="K3" s="1" t="s">
        <v>243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244</v>
      </c>
      <c r="B4" s="1" t="s">
        <v>245</v>
      </c>
      <c r="C4" s="1" t="s">
        <v>246</v>
      </c>
      <c r="D4" s="1" t="s">
        <v>247</v>
      </c>
      <c r="E4" s="1" t="s">
        <v>248</v>
      </c>
      <c r="F4" s="1" t="s">
        <v>249</v>
      </c>
      <c r="G4" s="1" t="s">
        <v>250</v>
      </c>
      <c r="H4" s="1" t="s">
        <v>251</v>
      </c>
      <c r="I4" s="1" t="s">
        <v>252</v>
      </c>
      <c r="J4" s="1" t="s">
        <v>253</v>
      </c>
      <c r="K4" s="1" t="s">
        <v>254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255</v>
      </c>
      <c r="B5" s="1" t="s">
        <v>256</v>
      </c>
      <c r="C5" s="1" t="s">
        <v>196</v>
      </c>
      <c r="D5" s="1" t="s">
        <v>257</v>
      </c>
      <c r="E5" s="1" t="s">
        <v>258</v>
      </c>
      <c r="F5" s="1" t="s">
        <v>259</v>
      </c>
      <c r="G5" s="1" t="s">
        <v>260</v>
      </c>
      <c r="H5" s="1" t="s">
        <v>261</v>
      </c>
      <c r="I5" s="1" t="s">
        <v>262</v>
      </c>
      <c r="J5" s="1" t="s">
        <v>263</v>
      </c>
      <c r="K5" s="1" t="s">
        <v>264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265</v>
      </c>
      <c r="B6" s="1" t="s">
        <v>266</v>
      </c>
      <c r="C6" s="1" t="s">
        <v>235</v>
      </c>
      <c r="D6" s="1">
        <v>3.0</v>
      </c>
      <c r="E6" s="1" t="s">
        <v>267</v>
      </c>
      <c r="F6" s="1" t="s">
        <v>268</v>
      </c>
      <c r="G6" s="1" t="s">
        <v>269</v>
      </c>
      <c r="H6" s="1" t="s">
        <v>270</v>
      </c>
      <c r="I6" s="1" t="s">
        <v>271</v>
      </c>
      <c r="J6" s="1" t="s">
        <v>272</v>
      </c>
      <c r="K6" s="1" t="s">
        <v>273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275</v>
      </c>
      <c r="B8" s="1" t="s">
        <v>276</v>
      </c>
      <c r="C8" s="1" t="s">
        <v>277</v>
      </c>
      <c r="D8" s="1" t="s">
        <v>278</v>
      </c>
      <c r="E8" s="1" t="s">
        <v>279</v>
      </c>
      <c r="F8" s="1" t="s">
        <v>280</v>
      </c>
      <c r="G8" s="1" t="s">
        <v>281</v>
      </c>
      <c r="H8" s="1" t="s">
        <v>282</v>
      </c>
      <c r="I8" s="1" t="s">
        <v>283</v>
      </c>
      <c r="J8" s="1" t="s">
        <v>284</v>
      </c>
      <c r="K8" s="1" t="s">
        <v>285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286</v>
      </c>
      <c r="B9" s="1" t="s">
        <v>287</v>
      </c>
      <c r="C9" s="1" t="s">
        <v>288</v>
      </c>
      <c r="D9" s="1" t="s">
        <v>289</v>
      </c>
      <c r="E9" s="1" t="s">
        <v>290</v>
      </c>
      <c r="F9" s="1" t="s">
        <v>291</v>
      </c>
      <c r="G9" s="1" t="s">
        <v>292</v>
      </c>
      <c r="H9" s="1" t="s">
        <v>293</v>
      </c>
      <c r="I9" s="1" t="s">
        <v>294</v>
      </c>
      <c r="J9" s="1" t="s">
        <v>295</v>
      </c>
      <c r="K9" s="1" t="s">
        <v>296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297</v>
      </c>
      <c r="B10" s="1" t="s">
        <v>298</v>
      </c>
      <c r="C10" s="1" t="s">
        <v>299</v>
      </c>
      <c r="D10" s="1" t="s">
        <v>300</v>
      </c>
      <c r="E10" s="1" t="s">
        <v>301</v>
      </c>
      <c r="F10" s="1" t="s">
        <v>302</v>
      </c>
      <c r="G10" s="1" t="s">
        <v>303</v>
      </c>
      <c r="H10" s="1" t="s">
        <v>304</v>
      </c>
      <c r="I10" s="1" t="s">
        <v>305</v>
      </c>
      <c r="J10" s="1" t="s">
        <v>306</v>
      </c>
      <c r="K10" s="1" t="s">
        <v>307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308</v>
      </c>
      <c r="B11" s="1" t="s">
        <v>309</v>
      </c>
      <c r="C11" s="1" t="s">
        <v>310</v>
      </c>
      <c r="D11" s="1" t="s">
        <v>311</v>
      </c>
      <c r="E11" s="1" t="s">
        <v>312</v>
      </c>
      <c r="F11" s="1" t="s">
        <v>313</v>
      </c>
      <c r="G11" s="1" t="s">
        <v>314</v>
      </c>
      <c r="H11" s="1" t="s">
        <v>315</v>
      </c>
      <c r="I11" s="1" t="s">
        <v>316</v>
      </c>
      <c r="J11" s="1" t="s">
        <v>317</v>
      </c>
      <c r="K11" s="1" t="s">
        <v>318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319</v>
      </c>
      <c r="B12" s="1" t="s">
        <v>320</v>
      </c>
      <c r="C12" s="1" t="s">
        <v>321</v>
      </c>
      <c r="D12" s="1" t="s">
        <v>322</v>
      </c>
      <c r="E12" s="1" t="s">
        <v>323</v>
      </c>
      <c r="F12" s="1" t="s">
        <v>324</v>
      </c>
      <c r="G12" s="1" t="s">
        <v>325</v>
      </c>
      <c r="H12" s="1" t="s">
        <v>326</v>
      </c>
      <c r="I12" s="1" t="s">
        <v>327</v>
      </c>
      <c r="J12" s="1" t="s">
        <v>328</v>
      </c>
      <c r="K12" s="1" t="s">
        <v>329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331</v>
      </c>
      <c r="C13" s="1" t="s">
        <v>332</v>
      </c>
      <c r="D13" s="1" t="s">
        <v>333</v>
      </c>
      <c r="E13" s="1" t="s">
        <v>334</v>
      </c>
      <c r="F13" s="1" t="s">
        <v>126</v>
      </c>
      <c r="G13" s="1" t="s">
        <v>335</v>
      </c>
      <c r="H13" s="1" t="s">
        <v>336</v>
      </c>
      <c r="I13" s="1" t="s">
        <v>337</v>
      </c>
      <c r="J13" s="1" t="s">
        <v>338</v>
      </c>
      <c r="K13" s="1" t="s">
        <v>339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340</v>
      </c>
      <c r="B14" s="1" t="s">
        <v>341</v>
      </c>
      <c r="C14" s="1" t="s">
        <v>342</v>
      </c>
      <c r="D14" s="1" t="s">
        <v>343</v>
      </c>
      <c r="E14" s="1" t="s">
        <v>344</v>
      </c>
      <c r="F14" s="1" t="s">
        <v>345</v>
      </c>
      <c r="G14" s="1" t="s">
        <v>346</v>
      </c>
      <c r="H14" s="1" t="s">
        <v>347</v>
      </c>
      <c r="I14" s="1" t="s">
        <v>348</v>
      </c>
      <c r="J14" s="1" t="s">
        <v>349</v>
      </c>
      <c r="K14" s="1" t="s">
        <v>350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351</v>
      </c>
      <c r="B15" s="1" t="s">
        <v>352</v>
      </c>
      <c r="C15" s="1" t="s">
        <v>353</v>
      </c>
      <c r="D15" s="1" t="s">
        <v>354</v>
      </c>
      <c r="E15" s="1" t="s">
        <v>355</v>
      </c>
      <c r="F15" s="1" t="s">
        <v>356</v>
      </c>
      <c r="G15" s="1" t="s">
        <v>357</v>
      </c>
      <c r="H15" s="1" t="s">
        <v>358</v>
      </c>
      <c r="I15" s="1" t="s">
        <v>359</v>
      </c>
      <c r="J15" s="1" t="s">
        <v>360</v>
      </c>
      <c r="K15" s="1" t="s">
        <v>361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362</v>
      </c>
      <c r="B16" s="1" t="s">
        <v>363</v>
      </c>
      <c r="C16" s="1" t="s">
        <v>364</v>
      </c>
      <c r="D16" s="1" t="s">
        <v>365</v>
      </c>
      <c r="E16" s="1" t="s">
        <v>366</v>
      </c>
      <c r="F16" s="1" t="s">
        <v>367</v>
      </c>
      <c r="G16" s="1" t="s">
        <v>368</v>
      </c>
      <c r="H16" s="1" t="s">
        <v>369</v>
      </c>
      <c r="I16" s="1" t="s">
        <v>370</v>
      </c>
      <c r="J16" s="1" t="s">
        <v>371</v>
      </c>
      <c r="K16" s="1" t="s">
        <v>372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373</v>
      </c>
      <c r="B17" s="1" t="s">
        <v>374</v>
      </c>
      <c r="C17" s="1" t="s">
        <v>375</v>
      </c>
      <c r="D17" s="1" t="s">
        <v>376</v>
      </c>
      <c r="E17" s="1" t="s">
        <v>377</v>
      </c>
      <c r="F17" s="1" t="s">
        <v>378</v>
      </c>
      <c r="G17" s="1" t="s">
        <v>379</v>
      </c>
      <c r="H17" s="1" t="s">
        <v>380</v>
      </c>
      <c r="I17" s="1" t="s">
        <v>361</v>
      </c>
      <c r="J17" s="1" t="s">
        <v>381</v>
      </c>
      <c r="K17" s="1" t="s">
        <v>382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383</v>
      </c>
      <c r="B18" s="1" t="s">
        <v>384</v>
      </c>
      <c r="C18" s="1" t="s">
        <v>385</v>
      </c>
      <c r="D18" s="1" t="s">
        <v>386</v>
      </c>
      <c r="E18" s="1" t="s">
        <v>387</v>
      </c>
      <c r="F18" s="1" t="s">
        <v>388</v>
      </c>
      <c r="G18" s="1" t="s">
        <v>389</v>
      </c>
      <c r="H18" s="1" t="s">
        <v>327</v>
      </c>
      <c r="I18" s="1" t="s">
        <v>390</v>
      </c>
      <c r="J18" s="1" t="s">
        <v>391</v>
      </c>
      <c r="K18" s="1" t="s">
        <v>392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393</v>
      </c>
      <c r="B20" s="1" t="s">
        <v>193</v>
      </c>
      <c r="C20" s="1" t="s">
        <v>193</v>
      </c>
      <c r="D20" s="1" t="s">
        <v>193</v>
      </c>
      <c r="E20" s="1" t="s">
        <v>193</v>
      </c>
      <c r="F20" s="1" t="s">
        <v>193</v>
      </c>
      <c r="G20" s="1" t="s">
        <v>394</v>
      </c>
      <c r="H20" s="1" t="s">
        <v>394</v>
      </c>
      <c r="I20" s="1" t="s">
        <v>394</v>
      </c>
      <c r="J20" s="1" t="s">
        <v>394</v>
      </c>
      <c r="K20" s="1" t="s">
        <v>394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395</v>
      </c>
      <c r="B21" s="1" t="s">
        <v>396</v>
      </c>
      <c r="C21" s="1" t="s">
        <v>396</v>
      </c>
      <c r="D21" s="1" t="s">
        <v>396</v>
      </c>
      <c r="E21" s="1" t="s">
        <v>193</v>
      </c>
      <c r="F21" s="1" t="s">
        <v>193</v>
      </c>
      <c r="G21" s="1" t="s">
        <v>193</v>
      </c>
      <c r="H21" s="1" t="s">
        <v>394</v>
      </c>
      <c r="I21" s="1" t="s">
        <v>394</v>
      </c>
      <c r="J21" s="1" t="s">
        <v>394</v>
      </c>
      <c r="K21" s="1" t="s">
        <v>394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397</v>
      </c>
      <c r="B22" s="1" t="s">
        <v>398</v>
      </c>
      <c r="C22" s="1" t="s">
        <v>399</v>
      </c>
      <c r="D22" s="1" t="s">
        <v>400</v>
      </c>
      <c r="E22" s="1" t="s">
        <v>401</v>
      </c>
      <c r="F22" s="1" t="s">
        <v>402</v>
      </c>
      <c r="G22" s="1" t="s">
        <v>403</v>
      </c>
      <c r="H22" s="1" t="s">
        <v>404</v>
      </c>
      <c r="I22" s="1" t="s">
        <v>405</v>
      </c>
      <c r="J22" s="1" t="s">
        <v>406</v>
      </c>
      <c r="K22" s="1" t="s">
        <v>407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409</v>
      </c>
      <c r="B24" s="1" t="s">
        <v>410</v>
      </c>
      <c r="C24" s="1" t="s">
        <v>411</v>
      </c>
      <c r="D24" s="1" t="s">
        <v>412</v>
      </c>
      <c r="E24" s="1" t="s">
        <v>180</v>
      </c>
      <c r="F24" s="1" t="s">
        <v>413</v>
      </c>
      <c r="G24" s="1" t="s">
        <v>414</v>
      </c>
      <c r="H24" s="1" t="s">
        <v>415</v>
      </c>
      <c r="I24" s="1" t="s">
        <v>416</v>
      </c>
      <c r="J24" s="1" t="s">
        <v>417</v>
      </c>
      <c r="K24" s="1" t="s">
        <v>418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419</v>
      </c>
      <c r="B25" s="1" t="s">
        <v>420</v>
      </c>
      <c r="C25" s="1" t="s">
        <v>411</v>
      </c>
      <c r="D25" s="1" t="s">
        <v>421</v>
      </c>
      <c r="E25" s="1" t="s">
        <v>422</v>
      </c>
      <c r="F25" s="1" t="s">
        <v>423</v>
      </c>
      <c r="G25" s="1" t="s">
        <v>270</v>
      </c>
      <c r="H25" s="1" t="s">
        <v>424</v>
      </c>
      <c r="I25" s="1" t="s">
        <v>425</v>
      </c>
      <c r="J25" s="1" t="s">
        <v>426</v>
      </c>
      <c r="K25" s="1" t="s">
        <v>427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428</v>
      </c>
      <c r="B26" s="1" t="s">
        <v>429</v>
      </c>
      <c r="C26" s="1" t="s">
        <v>430</v>
      </c>
      <c r="D26" s="1" t="s">
        <v>249</v>
      </c>
      <c r="E26" s="1" t="s">
        <v>431</v>
      </c>
      <c r="F26" s="1" t="s">
        <v>432</v>
      </c>
      <c r="G26" s="1" t="s">
        <v>433</v>
      </c>
      <c r="H26" s="1" t="s">
        <v>434</v>
      </c>
      <c r="I26" s="1" t="s">
        <v>435</v>
      </c>
      <c r="J26" s="1" t="s">
        <v>436</v>
      </c>
      <c r="K26" s="1" t="s">
        <v>437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438</v>
      </c>
      <c r="B27" s="1" t="s">
        <v>439</v>
      </c>
      <c r="C27" s="1" t="s">
        <v>440</v>
      </c>
      <c r="D27" s="1" t="s">
        <v>441</v>
      </c>
      <c r="E27" s="1" t="s">
        <v>442</v>
      </c>
      <c r="F27" s="1" t="s">
        <v>443</v>
      </c>
      <c r="G27" s="1" t="s">
        <v>444</v>
      </c>
      <c r="H27" s="1" t="s">
        <v>445</v>
      </c>
      <c r="I27" s="1" t="s">
        <v>446</v>
      </c>
      <c r="J27" s="1" t="s">
        <v>447</v>
      </c>
      <c r="K27" s="1" t="s">
        <v>448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449</v>
      </c>
      <c r="B28" s="1" t="s">
        <v>450</v>
      </c>
      <c r="C28" s="1" t="s">
        <v>451</v>
      </c>
      <c r="D28" s="1" t="s">
        <v>452</v>
      </c>
      <c r="E28" s="1" t="s">
        <v>453</v>
      </c>
      <c r="F28" s="1" t="s">
        <v>454</v>
      </c>
      <c r="G28" s="1" t="s">
        <v>455</v>
      </c>
      <c r="H28" s="1" t="s">
        <v>456</v>
      </c>
      <c r="I28" s="1" t="s">
        <v>457</v>
      </c>
      <c r="J28" s="1" t="s">
        <v>458</v>
      </c>
      <c r="K28" s="1" t="s">
        <v>459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461</v>
      </c>
      <c r="B30" s="1" t="s">
        <v>462</v>
      </c>
      <c r="C30" s="1" t="s">
        <v>463</v>
      </c>
      <c r="D30" s="1" t="s">
        <v>464</v>
      </c>
      <c r="E30" s="1" t="s">
        <v>465</v>
      </c>
      <c r="F30" s="1" t="s">
        <v>466</v>
      </c>
      <c r="G30" s="1" t="s">
        <v>467</v>
      </c>
      <c r="H30" s="1" t="s">
        <v>468</v>
      </c>
      <c r="I30" s="1" t="s">
        <v>469</v>
      </c>
      <c r="J30" s="1" t="s">
        <v>470</v>
      </c>
      <c r="K30" s="1" t="s">
        <v>471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472</v>
      </c>
      <c r="B31" s="1" t="s">
        <v>473</v>
      </c>
      <c r="C31" s="1" t="s">
        <v>474</v>
      </c>
      <c r="D31" s="1" t="s">
        <v>475</v>
      </c>
      <c r="E31" s="1" t="s">
        <v>476</v>
      </c>
      <c r="F31" s="1" t="s">
        <v>477</v>
      </c>
      <c r="G31" s="1" t="s">
        <v>478</v>
      </c>
      <c r="H31" s="1" t="s">
        <v>479</v>
      </c>
      <c r="I31" s="1" t="s">
        <v>480</v>
      </c>
      <c r="J31" s="1" t="s">
        <v>481</v>
      </c>
      <c r="K31" s="1" t="s">
        <v>482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483</v>
      </c>
      <c r="B32" s="1" t="s">
        <v>484</v>
      </c>
      <c r="C32" s="1" t="s">
        <v>463</v>
      </c>
      <c r="D32" s="1" t="s">
        <v>464</v>
      </c>
      <c r="E32" s="1" t="s">
        <v>465</v>
      </c>
      <c r="F32" s="1" t="s">
        <v>466</v>
      </c>
      <c r="G32" s="1" t="s">
        <v>485</v>
      </c>
      <c r="H32" s="1" t="s">
        <v>316</v>
      </c>
      <c r="I32" s="1" t="s">
        <v>486</v>
      </c>
      <c r="J32" s="1" t="s">
        <v>470</v>
      </c>
      <c r="K32" s="1" t="s">
        <v>487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488</v>
      </c>
      <c r="B33" s="1" t="s">
        <v>489</v>
      </c>
      <c r="C33" s="1" t="s">
        <v>474</v>
      </c>
      <c r="D33" s="1" t="s">
        <v>475</v>
      </c>
      <c r="E33" s="1" t="s">
        <v>476</v>
      </c>
      <c r="F33" s="1" t="s">
        <v>477</v>
      </c>
      <c r="G33" s="1" t="s">
        <v>490</v>
      </c>
      <c r="H33" s="1" t="s">
        <v>491</v>
      </c>
      <c r="I33" s="1" t="s">
        <v>492</v>
      </c>
      <c r="J33" s="1" t="s">
        <v>481</v>
      </c>
      <c r="K33" s="1" t="s">
        <v>493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494</v>
      </c>
      <c r="B34" s="1" t="s">
        <v>495</v>
      </c>
      <c r="C34" s="1" t="s">
        <v>496</v>
      </c>
      <c r="D34" s="1" t="s">
        <v>497</v>
      </c>
      <c r="E34" s="1" t="s">
        <v>498</v>
      </c>
      <c r="F34" s="1" t="s">
        <v>499</v>
      </c>
      <c r="G34" s="1" t="s">
        <v>500</v>
      </c>
      <c r="H34" s="1" t="s">
        <v>501</v>
      </c>
      <c r="I34" s="1" t="s">
        <v>502</v>
      </c>
      <c r="J34" s="1" t="s">
        <v>344</v>
      </c>
      <c r="K34" s="1" t="s">
        <v>503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504</v>
      </c>
      <c r="B35" s="1" t="s">
        <v>505</v>
      </c>
      <c r="C35" s="1" t="s">
        <v>506</v>
      </c>
      <c r="D35" s="1" t="s">
        <v>418</v>
      </c>
      <c r="E35" s="1" t="s">
        <v>507</v>
      </c>
      <c r="F35" s="1" t="s">
        <v>508</v>
      </c>
      <c r="G35" s="1" t="s">
        <v>509</v>
      </c>
      <c r="H35" s="1" t="s">
        <v>510</v>
      </c>
      <c r="I35" s="1" t="s">
        <v>423</v>
      </c>
      <c r="J35" s="1" t="s">
        <v>511</v>
      </c>
      <c r="K35" s="1" t="s">
        <v>512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513</v>
      </c>
      <c r="B36" s="1" t="s">
        <v>514</v>
      </c>
      <c r="C36" s="1" t="s">
        <v>515</v>
      </c>
      <c r="D36" s="1" t="s">
        <v>516</v>
      </c>
      <c r="E36" s="1" t="s">
        <v>517</v>
      </c>
      <c r="F36" s="1" t="s">
        <v>518</v>
      </c>
      <c r="G36" s="1" t="s">
        <v>519</v>
      </c>
      <c r="H36" s="1" t="s">
        <v>520</v>
      </c>
      <c r="I36" s="1" t="s">
        <v>521</v>
      </c>
      <c r="J36" s="1" t="s">
        <v>522</v>
      </c>
      <c r="K36" s="1" t="s">
        <v>523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524</v>
      </c>
      <c r="B37" s="1" t="s">
        <v>259</v>
      </c>
      <c r="C37" s="1" t="s">
        <v>525</v>
      </c>
      <c r="D37" s="1" t="s">
        <v>526</v>
      </c>
      <c r="E37" s="1" t="s">
        <v>414</v>
      </c>
      <c r="F37" s="1" t="s">
        <v>527</v>
      </c>
      <c r="G37" s="1" t="s">
        <v>528</v>
      </c>
      <c r="H37" s="1" t="s">
        <v>529</v>
      </c>
      <c r="I37" s="1" t="s">
        <v>530</v>
      </c>
      <c r="J37" s="1" t="s">
        <v>522</v>
      </c>
      <c r="K37" s="1" t="s">
        <v>523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531</v>
      </c>
      <c r="B38" s="1" t="s">
        <v>532</v>
      </c>
      <c r="C38" s="1" t="s">
        <v>533</v>
      </c>
      <c r="D38" s="1" t="s">
        <v>534</v>
      </c>
      <c r="E38" s="1" t="s">
        <v>535</v>
      </c>
      <c r="F38" s="1" t="s">
        <v>536</v>
      </c>
      <c r="G38" s="1" t="s">
        <v>537</v>
      </c>
      <c r="H38" s="1" t="s">
        <v>538</v>
      </c>
      <c r="I38" s="1" t="s">
        <v>539</v>
      </c>
      <c r="J38" s="1" t="s">
        <v>540</v>
      </c>
      <c r="K38" s="1" t="s">
        <v>541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542</v>
      </c>
      <c r="B39" s="1" t="s">
        <v>543</v>
      </c>
      <c r="C39" s="1" t="s">
        <v>544</v>
      </c>
      <c r="D39" s="1" t="s">
        <v>545</v>
      </c>
      <c r="E39" s="1" t="s">
        <v>546</v>
      </c>
      <c r="F39" s="1" t="s">
        <v>547</v>
      </c>
      <c r="G39" s="1" t="s">
        <v>548</v>
      </c>
      <c r="H39" s="1" t="s">
        <v>549</v>
      </c>
      <c r="I39" s="1" t="s">
        <v>550</v>
      </c>
      <c r="J39" s="1" t="s">
        <v>551</v>
      </c>
      <c r="K39" s="1" t="s">
        <v>552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553</v>
      </c>
      <c r="B40" s="1" t="s">
        <v>554</v>
      </c>
      <c r="C40" s="1" t="s">
        <v>555</v>
      </c>
      <c r="D40" s="1" t="s">
        <v>556</v>
      </c>
      <c r="E40" s="1" t="s">
        <v>557</v>
      </c>
      <c r="F40" s="1" t="s">
        <v>558</v>
      </c>
      <c r="G40" s="1" t="s">
        <v>559</v>
      </c>
      <c r="H40" s="1" t="s">
        <v>560</v>
      </c>
      <c r="I40" s="1" t="s">
        <v>561</v>
      </c>
      <c r="J40" s="1" t="s">
        <v>540</v>
      </c>
      <c r="K40" s="1" t="s">
        <v>541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562</v>
      </c>
      <c r="B41" s="1" t="s">
        <v>563</v>
      </c>
      <c r="C41" s="1">
        <v>13.0</v>
      </c>
      <c r="D41" s="1" t="s">
        <v>564</v>
      </c>
      <c r="E41" s="1" t="s">
        <v>565</v>
      </c>
      <c r="F41" s="1" t="s">
        <v>566</v>
      </c>
      <c r="G41" s="1" t="s">
        <v>520</v>
      </c>
      <c r="H41" s="1" t="s">
        <v>367</v>
      </c>
      <c r="I41" s="1" t="s">
        <v>567</v>
      </c>
      <c r="J41" s="1" t="s">
        <v>551</v>
      </c>
      <c r="K41" s="1" t="s">
        <v>552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569</v>
      </c>
      <c r="B43" s="1" t="s">
        <v>570</v>
      </c>
      <c r="C43" s="1" t="s">
        <v>571</v>
      </c>
      <c r="D43" s="1" t="s">
        <v>572</v>
      </c>
      <c r="E43" s="1" t="s">
        <v>573</v>
      </c>
      <c r="F43" s="1" t="s">
        <v>574</v>
      </c>
      <c r="G43" s="1" t="s">
        <v>575</v>
      </c>
      <c r="H43" s="1" t="s">
        <v>576</v>
      </c>
      <c r="I43" s="1" t="s">
        <v>577</v>
      </c>
      <c r="J43" s="1" t="s">
        <v>578</v>
      </c>
      <c r="K43" s="1" t="s">
        <v>579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580</v>
      </c>
      <c r="B44" s="1" t="s">
        <v>581</v>
      </c>
      <c r="C44" s="1" t="s">
        <v>582</v>
      </c>
      <c r="D44" s="1" t="s">
        <v>583</v>
      </c>
      <c r="E44" s="1" t="s">
        <v>584</v>
      </c>
      <c r="F44" s="1" t="s">
        <v>585</v>
      </c>
      <c r="G44" s="1" t="s">
        <v>586</v>
      </c>
      <c r="H44" s="1" t="s">
        <v>587</v>
      </c>
      <c r="I44" s="1" t="s">
        <v>588</v>
      </c>
      <c r="J44" s="1" t="s">
        <v>589</v>
      </c>
      <c r="K44" s="1" t="s">
        <v>590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591</v>
      </c>
      <c r="B45" s="1" t="s">
        <v>592</v>
      </c>
      <c r="C45" s="1" t="s">
        <v>593</v>
      </c>
      <c r="D45" s="1" t="s">
        <v>117</v>
      </c>
      <c r="E45" s="1" t="s">
        <v>594</v>
      </c>
      <c r="F45" s="1" t="s">
        <v>595</v>
      </c>
      <c r="G45" s="1" t="s">
        <v>596</v>
      </c>
      <c r="H45" s="1" t="s">
        <v>597</v>
      </c>
      <c r="I45" s="1" t="s">
        <v>598</v>
      </c>
      <c r="J45" s="1" t="s">
        <v>599</v>
      </c>
      <c r="K45" s="1" t="s">
        <v>600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601</v>
      </c>
      <c r="B46" s="1" t="s">
        <v>602</v>
      </c>
      <c r="C46" s="1" t="s">
        <v>603</v>
      </c>
      <c r="D46" s="1" t="s">
        <v>604</v>
      </c>
      <c r="E46" s="1" t="s">
        <v>605</v>
      </c>
      <c r="F46" s="1" t="s">
        <v>606</v>
      </c>
      <c r="G46" s="1" t="s">
        <v>607</v>
      </c>
      <c r="H46" s="1" t="s">
        <v>608</v>
      </c>
      <c r="I46" s="1" t="s">
        <v>609</v>
      </c>
      <c r="J46" s="1" t="s">
        <v>610</v>
      </c>
      <c r="K46" s="1" t="s">
        <v>611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612</v>
      </c>
      <c r="B47" s="1" t="s">
        <v>613</v>
      </c>
      <c r="C47" s="1" t="s">
        <v>614</v>
      </c>
      <c r="D47" s="1" t="s">
        <v>615</v>
      </c>
      <c r="E47" s="1" t="s">
        <v>616</v>
      </c>
      <c r="F47" s="1" t="s">
        <v>617</v>
      </c>
      <c r="G47" s="1" t="s">
        <v>618</v>
      </c>
      <c r="H47" s="1" t="s">
        <v>619</v>
      </c>
      <c r="I47" s="1" t="s">
        <v>620</v>
      </c>
      <c r="J47" s="1" t="s">
        <v>621</v>
      </c>
      <c r="K47" s="1" t="s">
        <v>622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623</v>
      </c>
      <c r="B48" s="1" t="s">
        <v>624</v>
      </c>
      <c r="C48" s="1" t="s">
        <v>625</v>
      </c>
      <c r="D48" s="1">
        <v>0.0</v>
      </c>
      <c r="E48" s="1" t="s">
        <v>626</v>
      </c>
      <c r="F48" s="1" t="s">
        <v>110</v>
      </c>
      <c r="G48" s="1" t="s">
        <v>627</v>
      </c>
      <c r="H48" s="1" t="s">
        <v>579</v>
      </c>
      <c r="I48" s="1" t="s">
        <v>628</v>
      </c>
      <c r="J48" s="1" t="s">
        <v>629</v>
      </c>
      <c r="K48" s="1" t="s">
        <v>630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631</v>
      </c>
      <c r="B49" s="1" t="s">
        <v>632</v>
      </c>
      <c r="C49" s="1" t="s">
        <v>633</v>
      </c>
      <c r="D49" s="1">
        <v>0.0</v>
      </c>
      <c r="E49" s="1" t="s">
        <v>634</v>
      </c>
      <c r="F49" s="1" t="s">
        <v>635</v>
      </c>
      <c r="G49" s="1" t="s">
        <v>636</v>
      </c>
      <c r="H49" s="1" t="s">
        <v>637</v>
      </c>
      <c r="I49" s="1" t="s">
        <v>638</v>
      </c>
      <c r="J49" s="1" t="s">
        <v>639</v>
      </c>
      <c r="K49" s="1" t="s">
        <v>640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641</v>
      </c>
      <c r="B50" s="1" t="s">
        <v>642</v>
      </c>
      <c r="C50" s="1" t="s">
        <v>643</v>
      </c>
      <c r="D50" s="1">
        <v>0.0</v>
      </c>
      <c r="E50" s="1" t="s">
        <v>644</v>
      </c>
      <c r="F50" s="1" t="s">
        <v>645</v>
      </c>
      <c r="G50" s="1" t="s">
        <v>646</v>
      </c>
      <c r="H50" s="1" t="s">
        <v>647</v>
      </c>
      <c r="I50" s="1" t="s">
        <v>648</v>
      </c>
      <c r="J50" s="1">
        <v>15.0</v>
      </c>
      <c r="K50" s="1" t="s">
        <v>649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650</v>
      </c>
      <c r="B51" s="1" t="s">
        <v>651</v>
      </c>
      <c r="C51" s="1" t="s">
        <v>652</v>
      </c>
      <c r="D51" s="1" t="s">
        <v>653</v>
      </c>
      <c r="E51" s="1" t="s">
        <v>654</v>
      </c>
      <c r="F51" s="1" t="s">
        <v>655</v>
      </c>
      <c r="G51" s="1" t="s">
        <v>656</v>
      </c>
      <c r="H51" s="1" t="s">
        <v>657</v>
      </c>
      <c r="I51" s="1" t="s">
        <v>658</v>
      </c>
      <c r="J51" s="1" t="s">
        <v>659</v>
      </c>
      <c r="K51" s="1" t="s">
        <v>660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661</v>
      </c>
      <c r="B52" s="1" t="s">
        <v>662</v>
      </c>
      <c r="C52" s="1" t="s">
        <v>663</v>
      </c>
      <c r="D52" s="1" t="s">
        <v>664</v>
      </c>
      <c r="E52" s="1" t="s">
        <v>665</v>
      </c>
      <c r="F52" s="1" t="s">
        <v>666</v>
      </c>
      <c r="G52" s="1" t="s">
        <v>667</v>
      </c>
      <c r="H52" s="1" t="s">
        <v>668</v>
      </c>
      <c r="I52" s="1" t="s">
        <v>669</v>
      </c>
      <c r="J52" s="1" t="s">
        <v>670</v>
      </c>
      <c r="K52" s="1" t="s">
        <v>671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672</v>
      </c>
      <c r="B53" s="1" t="s">
        <v>673</v>
      </c>
      <c r="C53" s="1" t="s">
        <v>674</v>
      </c>
      <c r="D53" s="1" t="s">
        <v>328</v>
      </c>
      <c r="E53" s="1" t="s">
        <v>675</v>
      </c>
      <c r="F53" s="1" t="s">
        <v>676</v>
      </c>
      <c r="G53" s="1" t="s">
        <v>677</v>
      </c>
      <c r="H53" s="1" t="s">
        <v>678</v>
      </c>
      <c r="I53" s="1" t="s">
        <v>679</v>
      </c>
      <c r="J53" s="1" t="s">
        <v>680</v>
      </c>
      <c r="K53" s="1" t="s">
        <v>681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682</v>
      </c>
      <c r="B54" s="1" t="s">
        <v>683</v>
      </c>
      <c r="C54" s="1" t="s">
        <v>684</v>
      </c>
      <c r="D54" s="1" t="s">
        <v>685</v>
      </c>
      <c r="E54" s="1" t="s">
        <v>686</v>
      </c>
      <c r="F54" s="1" t="s">
        <v>687</v>
      </c>
      <c r="G54" s="1" t="s">
        <v>688</v>
      </c>
      <c r="H54" s="1" t="s">
        <v>689</v>
      </c>
      <c r="I54" s="1" t="s">
        <v>690</v>
      </c>
      <c r="J54" s="1" t="s">
        <v>691</v>
      </c>
      <c r="K54" s="1" t="s">
        <v>692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693</v>
      </c>
      <c r="B55" s="1" t="s">
        <v>694</v>
      </c>
      <c r="C55" s="1" t="s">
        <v>695</v>
      </c>
      <c r="D55" s="1" t="s">
        <v>696</v>
      </c>
      <c r="E55" s="1" t="s">
        <v>697</v>
      </c>
      <c r="F55" s="1" t="s">
        <v>698</v>
      </c>
      <c r="G55" s="1" t="s">
        <v>699</v>
      </c>
      <c r="H55" s="1" t="s">
        <v>700</v>
      </c>
      <c r="I55" s="1" t="s">
        <v>701</v>
      </c>
      <c r="J55" s="1" t="s">
        <v>702</v>
      </c>
      <c r="K55" s="1" t="s">
        <v>703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704</v>
      </c>
      <c r="B56" s="1" t="s">
        <v>705</v>
      </c>
      <c r="C56" s="1" t="s">
        <v>677</v>
      </c>
      <c r="D56" s="1" t="s">
        <v>471</v>
      </c>
      <c r="E56" s="1" t="s">
        <v>706</v>
      </c>
      <c r="F56" s="1" t="s">
        <v>707</v>
      </c>
      <c r="G56" s="1" t="s">
        <v>708</v>
      </c>
      <c r="H56" s="1" t="s">
        <v>709</v>
      </c>
      <c r="I56" s="1" t="s">
        <v>710</v>
      </c>
      <c r="J56" s="1" t="s">
        <v>711</v>
      </c>
      <c r="K56" s="1" t="s">
        <v>712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713</v>
      </c>
      <c r="B57" s="1" t="s">
        <v>714</v>
      </c>
      <c r="C57" s="1" t="s">
        <v>715</v>
      </c>
      <c r="D57" s="1" t="s">
        <v>716</v>
      </c>
      <c r="E57" s="1" t="s">
        <v>717</v>
      </c>
      <c r="F57" s="1" t="s">
        <v>718</v>
      </c>
      <c r="G57" s="1" t="s">
        <v>719</v>
      </c>
      <c r="H57" s="1" t="s">
        <v>720</v>
      </c>
      <c r="I57" s="1" t="s">
        <v>721</v>
      </c>
      <c r="J57" s="1" t="s">
        <v>722</v>
      </c>
      <c r="K57" s="1" t="s">
        <v>723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724</v>
      </c>
      <c r="B58" s="1" t="s">
        <v>725</v>
      </c>
      <c r="C58" s="1" t="s">
        <v>301</v>
      </c>
      <c r="D58" s="1" t="s">
        <v>726</v>
      </c>
      <c r="E58" s="1" t="s">
        <v>727</v>
      </c>
      <c r="F58" s="1" t="s">
        <v>690</v>
      </c>
      <c r="G58" s="1" t="s">
        <v>728</v>
      </c>
      <c r="H58" s="1" t="s">
        <v>729</v>
      </c>
      <c r="I58" s="1" t="s">
        <v>730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731</v>
      </c>
      <c r="B59" s="1" t="s">
        <v>732</v>
      </c>
      <c r="C59" s="1" t="s">
        <v>733</v>
      </c>
      <c r="D59" s="1" t="s">
        <v>734</v>
      </c>
      <c r="E59" s="1" t="s">
        <v>735</v>
      </c>
      <c r="F59" s="1" t="s">
        <v>736</v>
      </c>
      <c r="G59" s="1" t="s">
        <v>737</v>
      </c>
      <c r="H59" s="1" t="s">
        <v>738</v>
      </c>
      <c r="I59" s="1" t="s">
        <v>739</v>
      </c>
      <c r="J59" s="1" t="s">
        <v>740</v>
      </c>
      <c r="K59" s="1" t="s">
        <v>741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742</v>
      </c>
      <c r="B60" s="1" t="s">
        <v>743</v>
      </c>
      <c r="C60" s="1" t="s">
        <v>744</v>
      </c>
      <c r="D60" s="1" t="s">
        <v>745</v>
      </c>
      <c r="E60" s="1" t="s">
        <v>746</v>
      </c>
      <c r="F60" s="1" t="s">
        <v>747</v>
      </c>
      <c r="G60" s="1" t="s">
        <v>748</v>
      </c>
      <c r="H60" s="1" t="s">
        <v>738</v>
      </c>
      <c r="I60" s="1" t="s">
        <v>749</v>
      </c>
      <c r="J60" s="1" t="s">
        <v>750</v>
      </c>
      <c r="K60" s="1" t="s">
        <v>751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752</v>
      </c>
      <c r="B61" s="1" t="s">
        <v>753</v>
      </c>
      <c r="C61" s="1" t="s">
        <v>754</v>
      </c>
      <c r="D61" s="1" t="s">
        <v>755</v>
      </c>
      <c r="E61" s="1" t="s">
        <v>756</v>
      </c>
      <c r="F61" s="1" t="s">
        <v>757</v>
      </c>
      <c r="G61" s="1" t="s">
        <v>758</v>
      </c>
      <c r="H61" s="1" t="s">
        <v>759</v>
      </c>
      <c r="I61" s="1" t="s">
        <v>760</v>
      </c>
      <c r="J61" s="1" t="s">
        <v>761</v>
      </c>
      <c r="K61" s="1" t="s">
        <v>762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763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764</v>
      </c>
      <c r="B63" s="1" t="s">
        <v>765</v>
      </c>
      <c r="C63" s="1" t="s">
        <v>766</v>
      </c>
      <c r="D63" s="1" t="s">
        <v>767</v>
      </c>
      <c r="E63" s="1" t="s">
        <v>768</v>
      </c>
      <c r="F63" s="1">
        <v>30.0</v>
      </c>
      <c r="G63" s="1" t="s">
        <v>501</v>
      </c>
      <c r="H63" s="1" t="s">
        <v>769</v>
      </c>
      <c r="I63" s="1" t="s">
        <v>770</v>
      </c>
      <c r="J63" s="1" t="s">
        <v>771</v>
      </c>
      <c r="K63" s="1" t="s">
        <v>772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773</v>
      </c>
      <c r="B64" s="1" t="s">
        <v>774</v>
      </c>
      <c r="C64" s="1" t="s">
        <v>775</v>
      </c>
      <c r="D64" s="1" t="s">
        <v>702</v>
      </c>
      <c r="E64" s="1" t="s">
        <v>776</v>
      </c>
      <c r="F64" s="1" t="s">
        <v>777</v>
      </c>
      <c r="G64" s="1" t="s">
        <v>778</v>
      </c>
      <c r="H64" s="1" t="s">
        <v>779</v>
      </c>
      <c r="I64" s="1" t="s">
        <v>780</v>
      </c>
      <c r="J64" s="1" t="s">
        <v>781</v>
      </c>
      <c r="K64" s="1" t="s">
        <v>782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783</v>
      </c>
      <c r="B65" s="1" t="s">
        <v>784</v>
      </c>
      <c r="C65" s="1" t="s">
        <v>785</v>
      </c>
      <c r="D65" s="1" t="s">
        <v>786</v>
      </c>
      <c r="E65" s="1" t="s">
        <v>787</v>
      </c>
      <c r="F65" s="1" t="s">
        <v>788</v>
      </c>
      <c r="G65" s="1" t="s">
        <v>600</v>
      </c>
      <c r="H65" s="1" t="s">
        <v>502</v>
      </c>
      <c r="I65" s="1" t="s">
        <v>789</v>
      </c>
      <c r="J65" s="1" t="s">
        <v>790</v>
      </c>
      <c r="K65" s="1" t="s">
        <v>791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792</v>
      </c>
      <c r="B66" s="1" t="s">
        <v>793</v>
      </c>
      <c r="C66" s="1" t="s">
        <v>794</v>
      </c>
      <c r="D66" s="1" t="s">
        <v>795</v>
      </c>
      <c r="E66" s="1" t="s">
        <v>117</v>
      </c>
      <c r="F66" s="1" t="s">
        <v>660</v>
      </c>
      <c r="G66" s="1" t="s">
        <v>796</v>
      </c>
      <c r="H66" s="1" t="s">
        <v>797</v>
      </c>
      <c r="I66" s="1" t="s">
        <v>798</v>
      </c>
      <c r="J66" s="1" t="s">
        <v>799</v>
      </c>
      <c r="K66" s="1" t="s">
        <v>800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801</v>
      </c>
      <c r="B67" s="1" t="s">
        <v>802</v>
      </c>
      <c r="C67" s="1" t="s">
        <v>627</v>
      </c>
      <c r="D67" s="1" t="s">
        <v>803</v>
      </c>
      <c r="E67" s="1" t="s">
        <v>804</v>
      </c>
      <c r="F67" s="1" t="s">
        <v>805</v>
      </c>
      <c r="G67" s="1" t="s">
        <v>806</v>
      </c>
      <c r="H67" s="1" t="s">
        <v>807</v>
      </c>
      <c r="I67" s="1" t="s">
        <v>808</v>
      </c>
      <c r="J67" s="1">
        <v>49.0</v>
      </c>
      <c r="K67" s="1" t="s">
        <v>809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810</v>
      </c>
      <c r="B68" s="1" t="s">
        <v>811</v>
      </c>
      <c r="C68" s="1" t="s">
        <v>812</v>
      </c>
      <c r="D68" s="1" t="s">
        <v>813</v>
      </c>
      <c r="E68" s="1" t="s">
        <v>814</v>
      </c>
      <c r="F68" s="1" t="s">
        <v>815</v>
      </c>
      <c r="G68" s="1" t="s">
        <v>816</v>
      </c>
      <c r="H68" s="1" t="s">
        <v>744</v>
      </c>
      <c r="I68" s="1" t="s">
        <v>817</v>
      </c>
      <c r="J68" s="1" t="s">
        <v>818</v>
      </c>
      <c r="K68" s="1" t="s">
        <v>819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820</v>
      </c>
      <c r="B69" s="1" t="s">
        <v>821</v>
      </c>
      <c r="C69" s="1" t="s">
        <v>822</v>
      </c>
      <c r="D69" s="1" t="s">
        <v>823</v>
      </c>
      <c r="E69" s="1" t="s">
        <v>824</v>
      </c>
      <c r="F69" s="1" t="s">
        <v>825</v>
      </c>
      <c r="G69" s="1" t="s">
        <v>826</v>
      </c>
      <c r="H69" s="1" t="s">
        <v>827</v>
      </c>
      <c r="I69" s="1" t="s">
        <v>828</v>
      </c>
      <c r="J69" s="1" t="s">
        <v>829</v>
      </c>
      <c r="K69" s="1" t="s">
        <v>830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831</v>
      </c>
      <c r="B70" s="1">
        <v>0.0</v>
      </c>
      <c r="C70" s="1" t="s">
        <v>832</v>
      </c>
      <c r="D70" s="1" t="s">
        <v>833</v>
      </c>
      <c r="E70" s="1">
        <v>300.0</v>
      </c>
      <c r="F70" s="1" t="s">
        <v>834</v>
      </c>
      <c r="G70" s="1" t="s">
        <v>835</v>
      </c>
      <c r="H70" s="1" t="s">
        <v>836</v>
      </c>
      <c r="I70" s="1" t="s">
        <v>723</v>
      </c>
      <c r="J70" s="1" t="s">
        <v>837</v>
      </c>
      <c r="K70" s="1" t="s">
        <v>838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839</v>
      </c>
      <c r="B71" s="1" t="s">
        <v>840</v>
      </c>
      <c r="C71" s="1" t="s">
        <v>841</v>
      </c>
      <c r="D71" s="1" t="s">
        <v>842</v>
      </c>
      <c r="E71" s="1" t="s">
        <v>843</v>
      </c>
      <c r="F71" s="1" t="s">
        <v>844</v>
      </c>
      <c r="G71" s="1" t="s">
        <v>845</v>
      </c>
      <c r="H71" s="1" t="s">
        <v>846</v>
      </c>
      <c r="I71" s="1" t="s">
        <v>847</v>
      </c>
      <c r="J71" s="1" t="s">
        <v>848</v>
      </c>
      <c r="K71" s="1" t="s">
        <v>849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850</v>
      </c>
      <c r="B72" s="1" t="s">
        <v>851</v>
      </c>
      <c r="C72" s="1" t="s">
        <v>852</v>
      </c>
      <c r="D72" s="1" t="s">
        <v>853</v>
      </c>
      <c r="E72" s="1" t="s">
        <v>854</v>
      </c>
      <c r="F72" s="1" t="s">
        <v>855</v>
      </c>
      <c r="G72" s="1" t="s">
        <v>856</v>
      </c>
      <c r="H72" s="1" t="s">
        <v>857</v>
      </c>
      <c r="I72" s="1" t="s">
        <v>858</v>
      </c>
      <c r="J72" s="1" t="s">
        <v>859</v>
      </c>
      <c r="K72" s="1" t="s">
        <v>860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861</v>
      </c>
      <c r="B73" s="1" t="s">
        <v>862</v>
      </c>
      <c r="C73" s="1" t="s">
        <v>863</v>
      </c>
      <c r="D73" s="1" t="s">
        <v>864</v>
      </c>
      <c r="E73" s="1" t="s">
        <v>865</v>
      </c>
      <c r="F73" s="1" t="s">
        <v>866</v>
      </c>
      <c r="G73" s="1" t="s">
        <v>316</v>
      </c>
      <c r="H73" s="1" t="s">
        <v>867</v>
      </c>
      <c r="I73" s="1" t="s">
        <v>868</v>
      </c>
      <c r="J73" s="1" t="s">
        <v>869</v>
      </c>
      <c r="K73" s="1" t="s">
        <v>870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871</v>
      </c>
      <c r="B74" s="1" t="s">
        <v>872</v>
      </c>
      <c r="C74" s="1" t="s">
        <v>873</v>
      </c>
      <c r="D74" s="1" t="s">
        <v>874</v>
      </c>
      <c r="E74" s="1" t="s">
        <v>875</v>
      </c>
      <c r="F74" s="1" t="s">
        <v>876</v>
      </c>
      <c r="G74" s="1" t="s">
        <v>339</v>
      </c>
      <c r="H74" s="1" t="s">
        <v>877</v>
      </c>
      <c r="I74" s="1" t="s">
        <v>878</v>
      </c>
      <c r="J74" s="1" t="s">
        <v>879</v>
      </c>
      <c r="K74" s="1" t="s">
        <v>586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880</v>
      </c>
      <c r="B75" s="1" t="s">
        <v>881</v>
      </c>
      <c r="C75" s="1" t="s">
        <v>882</v>
      </c>
      <c r="D75" s="1" t="s">
        <v>797</v>
      </c>
      <c r="E75" s="1" t="s">
        <v>883</v>
      </c>
      <c r="F75" s="1" t="s">
        <v>884</v>
      </c>
      <c r="G75" s="1" t="s">
        <v>885</v>
      </c>
      <c r="H75" s="1" t="s">
        <v>886</v>
      </c>
      <c r="I75" s="1" t="s">
        <v>887</v>
      </c>
      <c r="J75" s="1" t="s">
        <v>888</v>
      </c>
      <c r="K75" s="1" t="s">
        <v>889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890</v>
      </c>
      <c r="B76" s="1" t="s">
        <v>891</v>
      </c>
      <c r="C76" s="1" t="s">
        <v>892</v>
      </c>
      <c r="D76" s="1" t="s">
        <v>893</v>
      </c>
      <c r="E76" s="1">
        <v>33.0</v>
      </c>
      <c r="F76" s="1" t="s">
        <v>894</v>
      </c>
      <c r="G76" s="1" t="s">
        <v>895</v>
      </c>
      <c r="H76" s="1" t="s">
        <v>896</v>
      </c>
      <c r="I76" s="1" t="s">
        <v>897</v>
      </c>
      <c r="J76" s="1" t="s">
        <v>898</v>
      </c>
      <c r="K76" s="1" t="s">
        <v>899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900</v>
      </c>
      <c r="B77" s="1" t="s">
        <v>901</v>
      </c>
      <c r="C77" s="1" t="s">
        <v>902</v>
      </c>
      <c r="D77" s="1" t="s">
        <v>903</v>
      </c>
      <c r="E77" s="1" t="s">
        <v>904</v>
      </c>
      <c r="F77" s="1" t="s">
        <v>905</v>
      </c>
      <c r="G77" s="1" t="s">
        <v>906</v>
      </c>
      <c r="H77" s="1" t="s">
        <v>907</v>
      </c>
      <c r="I77" s="1" t="s">
        <v>908</v>
      </c>
      <c r="J77" s="1" t="s">
        <v>909</v>
      </c>
      <c r="K77" s="1" t="s">
        <v>910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911</v>
      </c>
      <c r="B78" s="1" t="s">
        <v>912</v>
      </c>
      <c r="C78" s="1" t="s">
        <v>913</v>
      </c>
      <c r="D78" s="1" t="s">
        <v>914</v>
      </c>
      <c r="E78" s="1" t="s">
        <v>915</v>
      </c>
      <c r="F78" s="1" t="s">
        <v>916</v>
      </c>
      <c r="G78" s="1" t="s">
        <v>917</v>
      </c>
      <c r="H78" s="1" t="s">
        <v>918</v>
      </c>
      <c r="I78" s="1" t="s">
        <v>919</v>
      </c>
      <c r="J78" s="1">
        <v>0.0</v>
      </c>
      <c r="K78" s="1">
        <v>0.0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920</v>
      </c>
      <c r="B79" s="1" t="s">
        <v>921</v>
      </c>
      <c r="C79" s="1" t="s">
        <v>922</v>
      </c>
      <c r="D79" s="1" t="s">
        <v>923</v>
      </c>
      <c r="E79" s="1" t="s">
        <v>924</v>
      </c>
      <c r="F79" s="1" t="s">
        <v>925</v>
      </c>
      <c r="G79" s="1" t="s">
        <v>926</v>
      </c>
      <c r="H79" s="1" t="s">
        <v>927</v>
      </c>
      <c r="I79" s="1" t="s">
        <v>928</v>
      </c>
      <c r="J79" s="1" t="s">
        <v>929</v>
      </c>
      <c r="K79" s="1" t="s">
        <v>930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931</v>
      </c>
      <c r="B80" s="1" t="s">
        <v>932</v>
      </c>
      <c r="C80" s="1" t="s">
        <v>933</v>
      </c>
      <c r="D80" s="1" t="s">
        <v>934</v>
      </c>
      <c r="E80" s="1" t="s">
        <v>935</v>
      </c>
      <c r="F80" s="1" t="s">
        <v>936</v>
      </c>
      <c r="G80" s="1" t="s">
        <v>937</v>
      </c>
      <c r="H80" s="1" t="s">
        <v>938</v>
      </c>
      <c r="I80" s="1" t="s">
        <v>939</v>
      </c>
      <c r="J80" s="1" t="s">
        <v>940</v>
      </c>
      <c r="K80" s="1" t="s">
        <v>941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942</v>
      </c>
      <c r="B81" s="1">
        <v>0.0</v>
      </c>
      <c r="C81" s="1" t="s">
        <v>943</v>
      </c>
      <c r="D81" s="1" t="s">
        <v>538</v>
      </c>
      <c r="E81" s="1" t="s">
        <v>944</v>
      </c>
      <c r="F81" s="1" t="s">
        <v>945</v>
      </c>
      <c r="G81" s="1" t="s">
        <v>946</v>
      </c>
      <c r="H81" s="1" t="s">
        <v>947</v>
      </c>
      <c r="I81" s="1" t="s">
        <v>948</v>
      </c>
      <c r="J81" s="1" t="s">
        <v>949</v>
      </c>
      <c r="K81" s="1" t="s">
        <v>950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951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952</v>
      </c>
      <c r="B83" s="1" t="s">
        <v>953</v>
      </c>
      <c r="C83" s="1" t="s">
        <v>954</v>
      </c>
      <c r="D83" s="1" t="s">
        <v>955</v>
      </c>
      <c r="E83" s="1" t="s">
        <v>956</v>
      </c>
      <c r="F83" s="1" t="s">
        <v>761</v>
      </c>
      <c r="G83" s="1" t="s">
        <v>957</v>
      </c>
      <c r="H83" s="1" t="s">
        <v>958</v>
      </c>
      <c r="I83" s="1" t="s">
        <v>959</v>
      </c>
      <c r="J83" s="1" t="s">
        <v>467</v>
      </c>
      <c r="K83" s="1" t="s">
        <v>960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961</v>
      </c>
      <c r="B84" s="1" t="s">
        <v>439</v>
      </c>
      <c r="C84" s="1" t="s">
        <v>962</v>
      </c>
      <c r="D84" s="1" t="s">
        <v>963</v>
      </c>
      <c r="E84" s="1" t="s">
        <v>129</v>
      </c>
      <c r="F84" s="1" t="s">
        <v>964</v>
      </c>
      <c r="G84" s="1" t="s">
        <v>965</v>
      </c>
      <c r="H84" s="1" t="s">
        <v>966</v>
      </c>
      <c r="I84" s="1">
        <v>29.0</v>
      </c>
      <c r="J84" s="1" t="s">
        <v>967</v>
      </c>
      <c r="K84" s="1" t="s">
        <v>968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969</v>
      </c>
      <c r="B85" s="1" t="s">
        <v>970</v>
      </c>
      <c r="C85" s="1" t="s">
        <v>971</v>
      </c>
      <c r="D85" s="1" t="s">
        <v>818</v>
      </c>
      <c r="E85" s="1" t="s">
        <v>972</v>
      </c>
      <c r="F85" s="1" t="s">
        <v>973</v>
      </c>
      <c r="G85" s="1" t="s">
        <v>974</v>
      </c>
      <c r="H85" s="1" t="s">
        <v>975</v>
      </c>
      <c r="I85" s="1" t="s">
        <v>976</v>
      </c>
      <c r="J85" s="1" t="s">
        <v>977</v>
      </c>
      <c r="K85" s="1" t="s">
        <v>857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978</v>
      </c>
      <c r="B86" s="1" t="s">
        <v>979</v>
      </c>
      <c r="C86" s="1" t="s">
        <v>980</v>
      </c>
      <c r="D86" s="1" t="s">
        <v>981</v>
      </c>
      <c r="E86" s="1" t="s">
        <v>982</v>
      </c>
      <c r="F86" s="1" t="s">
        <v>466</v>
      </c>
      <c r="G86" s="1" t="s">
        <v>983</v>
      </c>
      <c r="H86" s="1" t="s">
        <v>984</v>
      </c>
      <c r="I86" s="1" t="s">
        <v>985</v>
      </c>
      <c r="J86" s="1" t="s">
        <v>986</v>
      </c>
      <c r="K86" s="1" t="s">
        <v>987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988</v>
      </c>
      <c r="B87" s="1" t="s">
        <v>989</v>
      </c>
      <c r="C87" s="1" t="s">
        <v>990</v>
      </c>
      <c r="D87" s="1" t="s">
        <v>991</v>
      </c>
      <c r="E87" s="1" t="s">
        <v>992</v>
      </c>
      <c r="F87" s="1" t="s">
        <v>993</v>
      </c>
      <c r="G87" s="1" t="s">
        <v>994</v>
      </c>
      <c r="H87" s="1" t="s">
        <v>995</v>
      </c>
      <c r="I87" s="1" t="s">
        <v>660</v>
      </c>
      <c r="J87" s="1">
        <v>43.0</v>
      </c>
      <c r="K87" s="1" t="s">
        <v>996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997</v>
      </c>
      <c r="B88" s="1" t="s">
        <v>998</v>
      </c>
      <c r="C88" s="1" t="s">
        <v>999</v>
      </c>
      <c r="D88" s="1" t="s">
        <v>1000</v>
      </c>
      <c r="E88" s="1" t="s">
        <v>1001</v>
      </c>
      <c r="F88" s="1" t="s">
        <v>1002</v>
      </c>
      <c r="G88" s="1" t="s">
        <v>585</v>
      </c>
      <c r="H88" s="1" t="s">
        <v>1003</v>
      </c>
      <c r="I88" s="1" t="s">
        <v>680</v>
      </c>
      <c r="J88" s="1" t="s">
        <v>1004</v>
      </c>
      <c r="K88" s="1" t="s">
        <v>570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1005</v>
      </c>
      <c r="B89" s="1" t="s">
        <v>1006</v>
      </c>
      <c r="C89" s="1" t="s">
        <v>1007</v>
      </c>
      <c r="D89" s="1" t="s">
        <v>1008</v>
      </c>
      <c r="E89" s="1" t="s">
        <v>1009</v>
      </c>
      <c r="F89" s="1" t="s">
        <v>1010</v>
      </c>
      <c r="G89" s="1" t="s">
        <v>1011</v>
      </c>
      <c r="H89" s="1" t="s">
        <v>1012</v>
      </c>
      <c r="I89" s="1" t="s">
        <v>1013</v>
      </c>
      <c r="J89" s="1" t="s">
        <v>716</v>
      </c>
      <c r="K89" s="1" t="s">
        <v>1014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1015</v>
      </c>
      <c r="B90" s="1">
        <v>0.0</v>
      </c>
      <c r="C90" s="1">
        <v>0.0</v>
      </c>
      <c r="D90" s="1" t="s">
        <v>1016</v>
      </c>
      <c r="E90" s="1" t="s">
        <v>1017</v>
      </c>
      <c r="F90" s="1" t="s">
        <v>1018</v>
      </c>
      <c r="G90" s="1" t="s">
        <v>1019</v>
      </c>
      <c r="H90" s="1" t="s">
        <v>1020</v>
      </c>
      <c r="I90" s="1" t="s">
        <v>1021</v>
      </c>
      <c r="J90" s="1" t="s">
        <v>666</v>
      </c>
      <c r="K90" s="1" t="s">
        <v>1022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1023</v>
      </c>
      <c r="B91" s="1" t="s">
        <v>1024</v>
      </c>
      <c r="C91" s="1" t="s">
        <v>1025</v>
      </c>
      <c r="D91" s="1" t="s">
        <v>1026</v>
      </c>
      <c r="E91" s="1" t="s">
        <v>1027</v>
      </c>
      <c r="F91" s="1" t="s">
        <v>1028</v>
      </c>
      <c r="G91" s="1" t="s">
        <v>1029</v>
      </c>
      <c r="H91" s="1" t="s">
        <v>1030</v>
      </c>
      <c r="I91" s="1" t="s">
        <v>1031</v>
      </c>
      <c r="J91" s="1" t="s">
        <v>1032</v>
      </c>
      <c r="K91" s="1" t="s">
        <v>1033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1034</v>
      </c>
      <c r="B92" s="1" t="s">
        <v>1035</v>
      </c>
      <c r="C92" s="1" t="s">
        <v>1036</v>
      </c>
      <c r="D92" s="1" t="s">
        <v>1037</v>
      </c>
      <c r="E92" s="1" t="s">
        <v>1038</v>
      </c>
      <c r="F92" s="1" t="s">
        <v>1039</v>
      </c>
      <c r="G92" s="1" t="s">
        <v>1040</v>
      </c>
      <c r="H92" s="1" t="s">
        <v>1041</v>
      </c>
      <c r="I92" s="1" t="s">
        <v>1042</v>
      </c>
      <c r="J92" s="1" t="s">
        <v>1043</v>
      </c>
      <c r="K92" s="1" t="s">
        <v>1044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1045</v>
      </c>
      <c r="B93" s="1" t="s">
        <v>1046</v>
      </c>
      <c r="C93" s="1" t="s">
        <v>1047</v>
      </c>
      <c r="D93" s="1" t="s">
        <v>1048</v>
      </c>
      <c r="E93" s="1" t="s">
        <v>1049</v>
      </c>
      <c r="F93" s="1" t="s">
        <v>1050</v>
      </c>
      <c r="G93" s="1" t="s">
        <v>1051</v>
      </c>
      <c r="H93" s="1" t="s">
        <v>1052</v>
      </c>
      <c r="I93" s="1" t="s">
        <v>1053</v>
      </c>
      <c r="J93" s="1" t="s">
        <v>1054</v>
      </c>
      <c r="K93" s="1" t="s">
        <v>1055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1056</v>
      </c>
      <c r="B94" s="1" t="s">
        <v>1057</v>
      </c>
      <c r="C94" s="1" t="s">
        <v>1058</v>
      </c>
      <c r="D94" s="1" t="s">
        <v>1059</v>
      </c>
      <c r="E94" s="1" t="s">
        <v>1060</v>
      </c>
      <c r="F94" s="1" t="s">
        <v>1061</v>
      </c>
      <c r="G94" s="1" t="s">
        <v>865</v>
      </c>
      <c r="H94" s="1" t="s">
        <v>1062</v>
      </c>
      <c r="I94" s="1" t="s">
        <v>1063</v>
      </c>
      <c r="J94" s="1" t="s">
        <v>1064</v>
      </c>
      <c r="K94" s="1" t="s">
        <v>1065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1066</v>
      </c>
      <c r="B95" s="1" t="s">
        <v>1067</v>
      </c>
      <c r="C95" s="1" t="s">
        <v>1068</v>
      </c>
      <c r="D95" s="1" t="s">
        <v>1069</v>
      </c>
      <c r="E95" s="1" t="s">
        <v>1070</v>
      </c>
      <c r="F95" s="1" t="s">
        <v>1071</v>
      </c>
      <c r="G95" s="1" t="s">
        <v>1072</v>
      </c>
      <c r="H95" s="1" t="s">
        <v>1073</v>
      </c>
      <c r="I95" s="1" t="s">
        <v>1074</v>
      </c>
      <c r="J95" s="1" t="s">
        <v>1075</v>
      </c>
      <c r="K95" s="1" t="s">
        <v>1076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1077</v>
      </c>
      <c r="B96" s="1" t="s">
        <v>1078</v>
      </c>
      <c r="C96" s="1" t="s">
        <v>1079</v>
      </c>
      <c r="D96" s="1" t="s">
        <v>1080</v>
      </c>
      <c r="E96" s="1" t="s">
        <v>1081</v>
      </c>
      <c r="F96" s="1" t="s">
        <v>1082</v>
      </c>
      <c r="G96" s="1" t="s">
        <v>1083</v>
      </c>
      <c r="H96" s="1" t="s">
        <v>1084</v>
      </c>
      <c r="I96" s="1" t="s">
        <v>1085</v>
      </c>
      <c r="J96" s="1" t="s">
        <v>1069</v>
      </c>
      <c r="K96" s="1" t="s">
        <v>1086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1087</v>
      </c>
      <c r="B97" s="1" t="s">
        <v>1088</v>
      </c>
      <c r="C97" s="1" t="s">
        <v>1089</v>
      </c>
      <c r="D97" s="1" t="s">
        <v>1090</v>
      </c>
      <c r="E97" s="1" t="s">
        <v>1091</v>
      </c>
      <c r="F97" s="1" t="s">
        <v>1092</v>
      </c>
      <c r="G97" s="1" t="s">
        <v>1093</v>
      </c>
      <c r="H97" s="1" t="s">
        <v>1094</v>
      </c>
      <c r="I97" s="1" t="s">
        <v>1095</v>
      </c>
      <c r="J97" s="1" t="s">
        <v>1096</v>
      </c>
      <c r="K97" s="1" t="s">
        <v>788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1097</v>
      </c>
      <c r="B98" s="1" t="s">
        <v>1098</v>
      </c>
      <c r="C98" s="1" t="s">
        <v>1099</v>
      </c>
      <c r="D98" s="1" t="s">
        <v>1100</v>
      </c>
      <c r="E98" s="1" t="s">
        <v>1101</v>
      </c>
      <c r="F98" s="1" t="s">
        <v>1102</v>
      </c>
      <c r="G98" s="1" t="s">
        <v>1103</v>
      </c>
      <c r="H98" s="1" t="s">
        <v>1104</v>
      </c>
      <c r="I98" s="1" t="s">
        <v>1105</v>
      </c>
      <c r="J98" s="1">
        <v>0.0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1106</v>
      </c>
      <c r="B99" s="1">
        <v>0.0</v>
      </c>
      <c r="C99" s="1" t="s">
        <v>1107</v>
      </c>
      <c r="D99" s="1" t="s">
        <v>1108</v>
      </c>
      <c r="E99" s="1" t="s">
        <v>191</v>
      </c>
      <c r="F99" s="1" t="s">
        <v>1109</v>
      </c>
      <c r="G99" s="1" t="s">
        <v>1110</v>
      </c>
      <c r="H99" s="1" t="s">
        <v>1111</v>
      </c>
      <c r="I99" s="1" t="s">
        <v>1112</v>
      </c>
      <c r="J99" s="1" t="s">
        <v>1113</v>
      </c>
      <c r="K99" s="1" t="s">
        <v>1114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1115</v>
      </c>
      <c r="B100" s="1">
        <v>0.0</v>
      </c>
      <c r="C100" s="1" t="s">
        <v>1116</v>
      </c>
      <c r="D100" s="1" t="s">
        <v>1117</v>
      </c>
      <c r="E100" s="1" t="s">
        <v>1118</v>
      </c>
      <c r="F100" s="1" t="s">
        <v>1119</v>
      </c>
      <c r="G100" s="1" t="s">
        <v>1120</v>
      </c>
      <c r="H100" s="1" t="s">
        <v>1044</v>
      </c>
      <c r="I100" s="1" t="s">
        <v>1121</v>
      </c>
      <c r="J100" s="1" t="s">
        <v>1122</v>
      </c>
      <c r="K100" s="1" t="s">
        <v>1123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1124</v>
      </c>
      <c r="B101" s="1">
        <v>0.0</v>
      </c>
      <c r="C101" s="1">
        <v>0.0</v>
      </c>
      <c r="D101" s="1">
        <v>37.0</v>
      </c>
      <c r="E101" s="1" t="s">
        <v>1125</v>
      </c>
      <c r="F101" s="1" t="s">
        <v>1126</v>
      </c>
      <c r="G101" s="1" t="s">
        <v>1127</v>
      </c>
      <c r="H101" s="1" t="s">
        <v>1128</v>
      </c>
      <c r="I101" s="1" t="s">
        <v>1129</v>
      </c>
      <c r="J101" s="1" t="s">
        <v>1130</v>
      </c>
      <c r="K101" s="1" t="s">
        <v>1131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1132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1133</v>
      </c>
      <c r="B103" s="1">
        <v>0.0</v>
      </c>
      <c r="C103" s="1">
        <v>0.0</v>
      </c>
      <c r="D103" s="1" t="s">
        <v>1134</v>
      </c>
      <c r="E103" s="1" t="s">
        <v>1135</v>
      </c>
      <c r="F103" s="1" t="s">
        <v>1136</v>
      </c>
      <c r="G103" s="1" t="s">
        <v>1041</v>
      </c>
      <c r="H103" s="1" t="s">
        <v>1137</v>
      </c>
      <c r="I103" s="1" t="s">
        <v>1138</v>
      </c>
      <c r="J103" s="1" t="s">
        <v>1139</v>
      </c>
      <c r="K103" s="1" t="s">
        <v>965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1140</v>
      </c>
      <c r="B104" s="1">
        <v>0.0</v>
      </c>
      <c r="C104" s="1">
        <v>0.0</v>
      </c>
      <c r="D104" s="1" t="s">
        <v>1141</v>
      </c>
      <c r="E104" s="1" t="s">
        <v>1142</v>
      </c>
      <c r="F104" s="1" t="s">
        <v>1143</v>
      </c>
      <c r="G104" s="1" t="s">
        <v>907</v>
      </c>
      <c r="H104" s="1" t="s">
        <v>1144</v>
      </c>
      <c r="I104" s="1" t="s">
        <v>1022</v>
      </c>
      <c r="J104" s="1" t="s">
        <v>1145</v>
      </c>
      <c r="K104" s="1" t="s">
        <v>1146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1147</v>
      </c>
      <c r="B105" s="1">
        <v>0.0</v>
      </c>
      <c r="C105" s="1">
        <v>0.0</v>
      </c>
      <c r="D105" s="1" t="s">
        <v>1148</v>
      </c>
      <c r="E105" s="1" t="s">
        <v>1149</v>
      </c>
      <c r="F105" s="1" t="s">
        <v>1150</v>
      </c>
      <c r="G105" s="1" t="s">
        <v>819</v>
      </c>
      <c r="H105" s="1" t="s">
        <v>1151</v>
      </c>
      <c r="I105" s="1" t="s">
        <v>1152</v>
      </c>
      <c r="J105" s="1" t="s">
        <v>886</v>
      </c>
      <c r="K105" s="1" t="s">
        <v>1153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1154</v>
      </c>
      <c r="B106" s="1">
        <v>0.0</v>
      </c>
      <c r="C106" s="1">
        <v>0.0</v>
      </c>
      <c r="D106" s="1" t="s">
        <v>1155</v>
      </c>
      <c r="E106" s="1" t="s">
        <v>1156</v>
      </c>
      <c r="F106" s="1" t="s">
        <v>1157</v>
      </c>
      <c r="G106" s="1" t="s">
        <v>1158</v>
      </c>
      <c r="H106" s="1" t="s">
        <v>1159</v>
      </c>
      <c r="I106" s="1" t="s">
        <v>1160</v>
      </c>
      <c r="J106" s="1" t="s">
        <v>1161</v>
      </c>
      <c r="K106" s="1" t="s">
        <v>1162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1163</v>
      </c>
      <c r="B107" s="1">
        <v>0.0</v>
      </c>
      <c r="C107" s="1">
        <v>0.0</v>
      </c>
      <c r="D107" s="1" t="s">
        <v>1164</v>
      </c>
      <c r="E107" s="1" t="s">
        <v>1165</v>
      </c>
      <c r="F107" s="1" t="s">
        <v>1166</v>
      </c>
      <c r="G107" s="1" t="s">
        <v>1167</v>
      </c>
      <c r="H107" s="1" t="s">
        <v>1168</v>
      </c>
      <c r="I107" s="1" t="s">
        <v>1169</v>
      </c>
      <c r="J107" s="1" t="s">
        <v>1170</v>
      </c>
      <c r="K107" s="1" t="s">
        <v>1171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1172</v>
      </c>
      <c r="B108" s="1">
        <v>0.0</v>
      </c>
      <c r="C108" s="1">
        <v>0.0</v>
      </c>
      <c r="D108" s="1" t="s">
        <v>1173</v>
      </c>
      <c r="E108" s="1" t="s">
        <v>1174</v>
      </c>
      <c r="F108" s="1" t="s">
        <v>711</v>
      </c>
      <c r="G108" s="1" t="s">
        <v>1175</v>
      </c>
      <c r="H108" s="1" t="s">
        <v>1176</v>
      </c>
      <c r="I108" s="1" t="s">
        <v>1177</v>
      </c>
      <c r="J108" s="1" t="s">
        <v>1178</v>
      </c>
      <c r="K108" s="1" t="s">
        <v>1179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1180</v>
      </c>
      <c r="B109" s="1">
        <v>0.0</v>
      </c>
      <c r="C109" s="1">
        <v>0.0</v>
      </c>
      <c r="D109" s="1" t="s">
        <v>1181</v>
      </c>
      <c r="E109" s="1" t="s">
        <v>1182</v>
      </c>
      <c r="F109" s="1" t="s">
        <v>1183</v>
      </c>
      <c r="G109" s="1" t="s">
        <v>1184</v>
      </c>
      <c r="H109" s="1" t="s">
        <v>1185</v>
      </c>
      <c r="I109" s="1" t="s">
        <v>1186</v>
      </c>
      <c r="J109" s="1" t="s">
        <v>1187</v>
      </c>
      <c r="K109" s="1" t="s">
        <v>1188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1189</v>
      </c>
      <c r="B110" s="1">
        <v>0.0</v>
      </c>
      <c r="C110" s="1">
        <v>0.0</v>
      </c>
      <c r="D110" s="1">
        <v>0.0</v>
      </c>
      <c r="E110" s="1">
        <v>0.0</v>
      </c>
      <c r="F110" s="1" t="s">
        <v>1190</v>
      </c>
      <c r="G110" s="1" t="s">
        <v>1191</v>
      </c>
      <c r="H110" s="1" t="s">
        <v>1192</v>
      </c>
      <c r="I110" s="1" t="s">
        <v>1193</v>
      </c>
      <c r="J110" s="1" t="s">
        <v>948</v>
      </c>
      <c r="K110" s="1" t="s">
        <v>1194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1195</v>
      </c>
      <c r="B111" s="1">
        <v>0.0</v>
      </c>
      <c r="C111" s="1">
        <v>0.0</v>
      </c>
      <c r="D111" s="1" t="s">
        <v>1196</v>
      </c>
      <c r="E111" s="1" t="s">
        <v>1197</v>
      </c>
      <c r="F111" s="1" t="s">
        <v>1198</v>
      </c>
      <c r="G111" s="1" t="s">
        <v>1199</v>
      </c>
      <c r="H111" s="1" t="s">
        <v>1200</v>
      </c>
      <c r="I111" s="1" t="s">
        <v>1201</v>
      </c>
      <c r="J111" s="1" t="s">
        <v>1202</v>
      </c>
      <c r="K111" s="1" t="s">
        <v>1203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1204</v>
      </c>
      <c r="B112" s="1">
        <v>0.0</v>
      </c>
      <c r="C112" s="1">
        <v>0.0</v>
      </c>
      <c r="D112" s="1" t="s">
        <v>854</v>
      </c>
      <c r="E112" s="1" t="s">
        <v>1205</v>
      </c>
      <c r="F112" s="1" t="s">
        <v>1206</v>
      </c>
      <c r="G112" s="1" t="s">
        <v>313</v>
      </c>
      <c r="H112" s="1" t="s">
        <v>1207</v>
      </c>
      <c r="I112" s="1" t="s">
        <v>1208</v>
      </c>
      <c r="J112" s="1" t="s">
        <v>1209</v>
      </c>
      <c r="K112" s="1" t="s">
        <v>967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1210</v>
      </c>
      <c r="B113" s="1">
        <v>0.0</v>
      </c>
      <c r="C113" s="1">
        <v>0.0</v>
      </c>
      <c r="D113" s="1" t="s">
        <v>1211</v>
      </c>
      <c r="E113" s="1" t="s">
        <v>1212</v>
      </c>
      <c r="F113" s="1" t="s">
        <v>1213</v>
      </c>
      <c r="G113" s="1" t="s">
        <v>489</v>
      </c>
      <c r="H113" s="1" t="s">
        <v>317</v>
      </c>
      <c r="I113" s="1" t="s">
        <v>1214</v>
      </c>
      <c r="J113" s="1" t="s">
        <v>1215</v>
      </c>
      <c r="K113" s="1" t="s">
        <v>1216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1217</v>
      </c>
      <c r="B114" s="1">
        <v>0.0</v>
      </c>
      <c r="C114" s="1">
        <v>0.0</v>
      </c>
      <c r="D114" s="1" t="s">
        <v>1218</v>
      </c>
      <c r="E114" s="1" t="s">
        <v>1161</v>
      </c>
      <c r="F114" s="1" t="s">
        <v>915</v>
      </c>
      <c r="G114" s="1" t="s">
        <v>1219</v>
      </c>
      <c r="H114" s="1" t="s">
        <v>1220</v>
      </c>
      <c r="I114" s="1" t="s">
        <v>905</v>
      </c>
      <c r="J114" s="1" t="s">
        <v>1221</v>
      </c>
      <c r="K114" s="1" t="s">
        <v>1222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1223</v>
      </c>
      <c r="B115" s="1">
        <v>0.0</v>
      </c>
      <c r="C115" s="1">
        <v>0.0</v>
      </c>
      <c r="D115" s="1" t="s">
        <v>1224</v>
      </c>
      <c r="E115" s="1" t="s">
        <v>1225</v>
      </c>
      <c r="F115" s="1" t="s">
        <v>1226</v>
      </c>
      <c r="G115" s="1" t="s">
        <v>1227</v>
      </c>
      <c r="H115" s="1" t="s">
        <v>1228</v>
      </c>
      <c r="I115" s="1" t="s">
        <v>937</v>
      </c>
      <c r="J115" s="1" t="s">
        <v>1229</v>
      </c>
      <c r="K115" s="1" t="s">
        <v>1160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1230</v>
      </c>
      <c r="B116" s="1">
        <v>0.0</v>
      </c>
      <c r="C116" s="1">
        <v>0.0</v>
      </c>
      <c r="D116" s="1" t="s">
        <v>1231</v>
      </c>
      <c r="E116" s="1" t="s">
        <v>1232</v>
      </c>
      <c r="F116" s="1" t="s">
        <v>1233</v>
      </c>
      <c r="G116" s="1" t="s">
        <v>857</v>
      </c>
      <c r="H116" s="1" t="s">
        <v>1234</v>
      </c>
      <c r="I116" s="1" t="s">
        <v>1235</v>
      </c>
      <c r="J116" s="1" t="s">
        <v>1236</v>
      </c>
      <c r="K116" s="1" t="s">
        <v>1237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1238</v>
      </c>
      <c r="B117" s="1">
        <v>0.0</v>
      </c>
      <c r="C117" s="1">
        <v>0.0</v>
      </c>
      <c r="D117" s="1" t="s">
        <v>1239</v>
      </c>
      <c r="E117" s="1" t="s">
        <v>1240</v>
      </c>
      <c r="F117" s="1" t="s">
        <v>1241</v>
      </c>
      <c r="G117" s="1" t="s">
        <v>1242</v>
      </c>
      <c r="H117" s="1" t="s">
        <v>1243</v>
      </c>
      <c r="I117" s="1" t="s">
        <v>1244</v>
      </c>
      <c r="J117" s="1" t="s">
        <v>1245</v>
      </c>
      <c r="K117" s="1" t="s">
        <v>1246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1247</v>
      </c>
      <c r="B118" s="1">
        <v>0.0</v>
      </c>
      <c r="C118" s="1">
        <v>0.0</v>
      </c>
      <c r="D118" s="1" t="s">
        <v>1248</v>
      </c>
      <c r="E118" s="1" t="s">
        <v>1249</v>
      </c>
      <c r="F118" s="1" t="s">
        <v>1250</v>
      </c>
      <c r="G118" s="1" t="s">
        <v>1251</v>
      </c>
      <c r="H118" s="1" t="s">
        <v>975</v>
      </c>
      <c r="I118" s="1" t="s">
        <v>1252</v>
      </c>
      <c r="J118" s="1">
        <v>0.0</v>
      </c>
      <c r="K118" s="1">
        <v>0.0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1253</v>
      </c>
      <c r="B119" s="1">
        <v>0.0</v>
      </c>
      <c r="C119" s="1">
        <v>0.0</v>
      </c>
      <c r="D119" s="1">
        <v>0.0</v>
      </c>
      <c r="E119" s="1" t="s">
        <v>1254</v>
      </c>
      <c r="F119" s="1" t="s">
        <v>1255</v>
      </c>
      <c r="G119" s="1" t="s">
        <v>1256</v>
      </c>
      <c r="H119" s="1" t="s">
        <v>1257</v>
      </c>
      <c r="I119" s="1" t="s">
        <v>1258</v>
      </c>
      <c r="J119" s="1" t="s">
        <v>1259</v>
      </c>
      <c r="K119" s="1" t="s">
        <v>1260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1261</v>
      </c>
      <c r="B120" s="1">
        <v>0.0</v>
      </c>
      <c r="C120" s="1">
        <v>0.0</v>
      </c>
      <c r="D120" s="1">
        <v>0.0</v>
      </c>
      <c r="E120" s="1" t="s">
        <v>1262</v>
      </c>
      <c r="F120" s="1" t="s">
        <v>1263</v>
      </c>
      <c r="G120" s="1" t="s">
        <v>1264</v>
      </c>
      <c r="H120" s="1" t="s">
        <v>1265</v>
      </c>
      <c r="I120" s="1" t="s">
        <v>1266</v>
      </c>
      <c r="J120" s="1" t="s">
        <v>1267</v>
      </c>
      <c r="K120" s="1" t="s">
        <v>1268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1269</v>
      </c>
      <c r="B121" s="1">
        <v>0.0</v>
      </c>
      <c r="C121" s="1">
        <v>0.0</v>
      </c>
      <c r="D121" s="1">
        <v>0.0</v>
      </c>
      <c r="E121" s="1">
        <v>0.0</v>
      </c>
      <c r="F121" s="1" t="s">
        <v>1270</v>
      </c>
      <c r="G121" s="1" t="s">
        <v>1271</v>
      </c>
      <c r="H121" s="1" t="s">
        <v>1272</v>
      </c>
      <c r="I121" s="1" t="s">
        <v>1273</v>
      </c>
      <c r="J121" s="1" t="s">
        <v>1274</v>
      </c>
      <c r="K121" s="1" t="s">
        <v>357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1275</v>
      </c>
      <c r="C1" s="1" t="s">
        <v>1276</v>
      </c>
      <c r="D1" s="1" t="s">
        <v>1277</v>
      </c>
      <c r="E1" s="1" t="s">
        <v>1278</v>
      </c>
      <c r="F1" s="1" t="s">
        <v>1279</v>
      </c>
      <c r="G1" s="1" t="s">
        <v>1280</v>
      </c>
      <c r="H1" s="1" t="s">
        <v>1281</v>
      </c>
      <c r="I1" s="1" t="s">
        <v>1282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1283</v>
      </c>
      <c r="B2" s="1" t="s">
        <v>1284</v>
      </c>
      <c r="C2" s="1" t="s">
        <v>1285</v>
      </c>
      <c r="D2" s="1" t="s">
        <v>1286</v>
      </c>
      <c r="E2" s="1" t="s">
        <v>1287</v>
      </c>
      <c r="F2" s="1" t="s">
        <v>1288</v>
      </c>
      <c r="G2" s="1" t="s">
        <v>1289</v>
      </c>
      <c r="H2" s="1" t="s">
        <v>1289</v>
      </c>
      <c r="I2" s="1" t="s">
        <v>1290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1291</v>
      </c>
      <c r="B3" s="1" t="s">
        <v>1290</v>
      </c>
      <c r="C3" s="1" t="s">
        <v>1292</v>
      </c>
      <c r="D3" s="1" t="s">
        <v>1293</v>
      </c>
      <c r="E3" s="1" t="s">
        <v>1294</v>
      </c>
      <c r="F3" s="1" t="s">
        <v>1295</v>
      </c>
      <c r="G3" s="1" t="s">
        <v>1296</v>
      </c>
      <c r="H3" s="1" t="s">
        <v>1297</v>
      </c>
      <c r="I3" s="1" t="s">
        <v>1290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1298</v>
      </c>
      <c r="B4" s="1" t="s">
        <v>1299</v>
      </c>
      <c r="C4" s="1" t="s">
        <v>1300</v>
      </c>
      <c r="D4" s="1" t="s">
        <v>1301</v>
      </c>
      <c r="E4" s="1" t="s">
        <v>1302</v>
      </c>
      <c r="F4" s="1" t="s">
        <v>1303</v>
      </c>
      <c r="G4" s="1" t="s">
        <v>1304</v>
      </c>
      <c r="H4" s="1" t="s">
        <v>1305</v>
      </c>
      <c r="I4" s="1" t="s">
        <v>1306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1291</v>
      </c>
      <c r="B5" s="1" t="s">
        <v>1290</v>
      </c>
      <c r="C5" s="1" t="s">
        <v>1307</v>
      </c>
      <c r="D5" s="1" t="s">
        <v>1308</v>
      </c>
      <c r="E5" s="1" t="s">
        <v>1309</v>
      </c>
      <c r="F5" s="1" t="s">
        <v>1310</v>
      </c>
      <c r="G5" s="1" t="s">
        <v>1311</v>
      </c>
      <c r="H5" s="1" t="s">
        <v>1312</v>
      </c>
      <c r="I5" s="1" t="s">
        <v>1313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1314</v>
      </c>
      <c r="B6" s="1" t="s">
        <v>1315</v>
      </c>
      <c r="C6" s="1" t="s">
        <v>1316</v>
      </c>
      <c r="D6" s="1" t="s">
        <v>1317</v>
      </c>
      <c r="E6" s="1" t="s">
        <v>1318</v>
      </c>
      <c r="F6" s="1" t="s">
        <v>1319</v>
      </c>
      <c r="G6" s="1" t="s">
        <v>1320</v>
      </c>
      <c r="H6" s="1" t="s">
        <v>1321</v>
      </c>
      <c r="I6" s="1" t="s">
        <v>1322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1323</v>
      </c>
      <c r="B7" s="1" t="s">
        <v>1324</v>
      </c>
      <c r="C7" s="1" t="s">
        <v>1325</v>
      </c>
      <c r="D7" s="1" t="s">
        <v>1326</v>
      </c>
      <c r="E7" s="1" t="s">
        <v>1327</v>
      </c>
      <c r="F7" s="1" t="s">
        <v>1328</v>
      </c>
      <c r="G7" s="1" t="s">
        <v>1329</v>
      </c>
      <c r="H7" s="1" t="s">
        <v>1330</v>
      </c>
      <c r="I7" s="1" t="s">
        <v>1330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1331</v>
      </c>
      <c r="B8" s="1" t="s">
        <v>1290</v>
      </c>
      <c r="C8" s="1" t="s">
        <v>1332</v>
      </c>
      <c r="D8" s="1" t="s">
        <v>1333</v>
      </c>
      <c r="E8" s="1" t="s">
        <v>1334</v>
      </c>
      <c r="F8" s="1" t="s">
        <v>1335</v>
      </c>
      <c r="G8" s="1" t="s">
        <v>1336</v>
      </c>
      <c r="H8" s="1" t="s">
        <v>1337</v>
      </c>
      <c r="I8" s="1" t="s">
        <v>1338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1339</v>
      </c>
      <c r="B9" s="1" t="s">
        <v>1340</v>
      </c>
      <c r="C9" s="1" t="s">
        <v>1341</v>
      </c>
      <c r="D9" s="1" t="s">
        <v>1342</v>
      </c>
      <c r="E9" s="1" t="s">
        <v>1343</v>
      </c>
      <c r="F9" s="1" t="s">
        <v>1344</v>
      </c>
      <c r="G9" s="1" t="s">
        <v>1345</v>
      </c>
      <c r="H9" s="1" t="s">
        <v>1346</v>
      </c>
      <c r="I9" s="1" t="s">
        <v>1347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1348</v>
      </c>
      <c r="B10" s="1" t="s">
        <v>1349</v>
      </c>
      <c r="C10" s="1" t="s">
        <v>1350</v>
      </c>
      <c r="D10" s="1" t="s">
        <v>1351</v>
      </c>
      <c r="E10" s="1" t="s">
        <v>1340</v>
      </c>
      <c r="F10" s="1" t="s">
        <v>1352</v>
      </c>
      <c r="G10" s="1" t="s">
        <v>1353</v>
      </c>
      <c r="H10" s="1" t="s">
        <v>1354</v>
      </c>
      <c r="I10" s="1" t="s">
        <v>1355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1356</v>
      </c>
      <c r="B11" s="1" t="s">
        <v>1357</v>
      </c>
      <c r="C11" s="1" t="s">
        <v>1358</v>
      </c>
      <c r="D11" s="1" t="s">
        <v>1359</v>
      </c>
      <c r="E11" s="1" t="s">
        <v>1360</v>
      </c>
      <c r="F11" s="1" t="s">
        <v>1361</v>
      </c>
      <c r="G11" s="1" t="s">
        <v>1362</v>
      </c>
      <c r="H11" s="1" t="s">
        <v>1363</v>
      </c>
      <c r="I11" s="1" t="s">
        <v>1364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1365</v>
      </c>
      <c r="B12" s="1" t="s">
        <v>1366</v>
      </c>
      <c r="C12" s="1" t="s">
        <v>1367</v>
      </c>
      <c r="D12" s="1" t="s">
        <v>1368</v>
      </c>
      <c r="E12" s="1" t="s">
        <v>1369</v>
      </c>
      <c r="F12" s="1" t="s">
        <v>1370</v>
      </c>
      <c r="G12" s="1" t="s">
        <v>1371</v>
      </c>
      <c r="H12" s="1" t="s">
        <v>1321</v>
      </c>
      <c r="I12" s="1" t="s">
        <v>1372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1373</v>
      </c>
      <c r="B13" s="1" t="s">
        <v>1290</v>
      </c>
      <c r="C13" s="1" t="s">
        <v>1290</v>
      </c>
      <c r="D13" s="1" t="s">
        <v>1290</v>
      </c>
      <c r="E13" s="1" t="s">
        <v>1290</v>
      </c>
      <c r="F13" s="1" t="s">
        <v>1290</v>
      </c>
      <c r="G13" s="1" t="s">
        <v>1290</v>
      </c>
      <c r="H13" s="1" t="s">
        <v>1290</v>
      </c>
      <c r="I13" s="1" t="s">
        <v>1290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1374</v>
      </c>
      <c r="B14" s="1" t="s">
        <v>1290</v>
      </c>
      <c r="C14" s="1" t="s">
        <v>1290</v>
      </c>
      <c r="D14" s="1" t="s">
        <v>1290</v>
      </c>
      <c r="E14" s="1" t="s">
        <v>1290</v>
      </c>
      <c r="F14" s="1" t="s">
        <v>1290</v>
      </c>
      <c r="G14" s="1" t="s">
        <v>1290</v>
      </c>
      <c r="H14" s="1" t="s">
        <v>1290</v>
      </c>
      <c r="I14" s="1" t="s">
        <v>1290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1375</v>
      </c>
      <c r="B15" s="1" t="s">
        <v>205</v>
      </c>
      <c r="C15" s="1" t="s">
        <v>206</v>
      </c>
      <c r="D15" s="1" t="s">
        <v>207</v>
      </c>
      <c r="E15" s="1" t="s">
        <v>208</v>
      </c>
      <c r="F15" s="1" t="s">
        <v>209</v>
      </c>
      <c r="G15" s="1" t="s">
        <v>1376</v>
      </c>
      <c r="H15" s="1" t="s">
        <v>1377</v>
      </c>
      <c r="I15" s="1" t="s">
        <v>1378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1379</v>
      </c>
      <c r="B16" s="1" t="s">
        <v>1380</v>
      </c>
      <c r="C16" s="1" t="s">
        <v>1381</v>
      </c>
      <c r="D16" s="1" t="s">
        <v>1382</v>
      </c>
      <c r="E16" s="1" t="s">
        <v>1383</v>
      </c>
      <c r="F16" s="1" t="s">
        <v>1384</v>
      </c>
      <c r="G16" s="1" t="s">
        <v>1385</v>
      </c>
      <c r="H16" s="1" t="s">
        <v>1386</v>
      </c>
      <c r="I16" s="1" t="s">
        <v>1387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1388</v>
      </c>
      <c r="B17" s="1" t="s">
        <v>177</v>
      </c>
      <c r="C17" s="1" t="s">
        <v>178</v>
      </c>
      <c r="D17" s="1" t="s">
        <v>179</v>
      </c>
      <c r="E17" s="1" t="s">
        <v>180</v>
      </c>
      <c r="F17" s="1" t="s">
        <v>181</v>
      </c>
      <c r="G17" s="1" t="s">
        <v>1389</v>
      </c>
      <c r="H17" s="1" t="s">
        <v>1390</v>
      </c>
      <c r="I17" s="1" t="s">
        <v>1391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1392</v>
      </c>
      <c r="B18" s="1" t="s">
        <v>1393</v>
      </c>
      <c r="C18" s="1" t="s">
        <v>1394</v>
      </c>
      <c r="D18" s="1" t="s">
        <v>1395</v>
      </c>
      <c r="E18" s="1" t="s">
        <v>1396</v>
      </c>
      <c r="F18" s="1" t="s">
        <v>1397</v>
      </c>
      <c r="G18" s="1" t="s">
        <v>1398</v>
      </c>
      <c r="H18" s="1" t="s">
        <v>1398</v>
      </c>
      <c r="I18" s="1" t="s">
        <v>1399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1400</v>
      </c>
      <c r="B19" s="1" t="s">
        <v>1401</v>
      </c>
      <c r="C19" s="1" t="s">
        <v>1402</v>
      </c>
      <c r="D19" s="1" t="s">
        <v>1403</v>
      </c>
      <c r="E19" s="1" t="s">
        <v>1404</v>
      </c>
      <c r="F19" s="1" t="s">
        <v>1405</v>
      </c>
      <c r="G19" s="1" t="s">
        <v>1406</v>
      </c>
      <c r="H19" s="1" t="s">
        <v>1407</v>
      </c>
      <c r="I19" s="1" t="s">
        <v>1408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1409</v>
      </c>
      <c r="B20" s="1" t="s">
        <v>1410</v>
      </c>
      <c r="C20" s="1" t="s">
        <v>1411</v>
      </c>
      <c r="D20" s="1" t="s">
        <v>1412</v>
      </c>
      <c r="E20" s="1" t="s">
        <v>1413</v>
      </c>
      <c r="F20" s="1" t="s">
        <v>1414</v>
      </c>
      <c r="G20" s="1" t="s">
        <v>1415</v>
      </c>
      <c r="H20" s="1" t="s">
        <v>1416</v>
      </c>
      <c r="I20" s="1" t="s">
        <v>1417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1418</v>
      </c>
      <c r="B21" s="1" t="s">
        <v>1419</v>
      </c>
      <c r="C21" s="1" t="s">
        <v>1420</v>
      </c>
      <c r="D21" s="1" t="s">
        <v>1421</v>
      </c>
      <c r="E21" s="1" t="s">
        <v>1422</v>
      </c>
      <c r="F21" s="1" t="s">
        <v>1423</v>
      </c>
      <c r="G21" s="1" t="s">
        <v>1424</v>
      </c>
      <c r="H21" s="1" t="s">
        <v>1425</v>
      </c>
      <c r="I21" s="1" t="s">
        <v>1426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1427</v>
      </c>
      <c r="B22" s="1" t="s">
        <v>1428</v>
      </c>
      <c r="C22" s="1" t="s">
        <v>1429</v>
      </c>
      <c r="D22" s="1" t="s">
        <v>1430</v>
      </c>
      <c r="E22" s="1" t="s">
        <v>1431</v>
      </c>
      <c r="F22" s="1" t="s">
        <v>1432</v>
      </c>
      <c r="G22" s="1" t="s">
        <v>1433</v>
      </c>
      <c r="H22" s="1" t="s">
        <v>1434</v>
      </c>
      <c r="I22" s="1" t="s">
        <v>1435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1436</v>
      </c>
      <c r="B23" s="1" t="s">
        <v>1437</v>
      </c>
      <c r="C23" s="1" t="s">
        <v>1438</v>
      </c>
      <c r="D23" s="1" t="s">
        <v>1439</v>
      </c>
      <c r="E23" s="1" t="s">
        <v>1440</v>
      </c>
      <c r="F23" s="1" t="s">
        <v>1441</v>
      </c>
      <c r="G23" s="1" t="s">
        <v>1442</v>
      </c>
      <c r="H23" s="1" t="s">
        <v>1443</v>
      </c>
      <c r="I23" s="1" t="s">
        <v>1444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1445</v>
      </c>
      <c r="B24" s="1" t="s">
        <v>1446</v>
      </c>
      <c r="C24" s="1" t="s">
        <v>1447</v>
      </c>
      <c r="D24" s="1" t="s">
        <v>1448</v>
      </c>
      <c r="E24" s="1" t="s">
        <v>1449</v>
      </c>
      <c r="F24" s="1" t="s">
        <v>1450</v>
      </c>
      <c r="G24" s="1" t="s">
        <v>771</v>
      </c>
      <c r="H24" s="1" t="s">
        <v>771</v>
      </c>
      <c r="I24" s="1" t="s">
        <v>771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1451</v>
      </c>
      <c r="B25" s="1" t="s">
        <v>1452</v>
      </c>
      <c r="C25" s="1" t="s">
        <v>1453</v>
      </c>
      <c r="D25" s="1" t="s">
        <v>1454</v>
      </c>
      <c r="E25" s="1" t="s">
        <v>1455</v>
      </c>
      <c r="F25" s="1" t="s">
        <v>1456</v>
      </c>
      <c r="G25" s="1" t="s">
        <v>1457</v>
      </c>
      <c r="H25" s="1" t="s">
        <v>1457</v>
      </c>
      <c r="I25" s="1" t="s">
        <v>1290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1458</v>
      </c>
      <c r="B26" s="1" t="s">
        <v>1459</v>
      </c>
      <c r="C26" s="1" t="s">
        <v>1460</v>
      </c>
      <c r="D26" s="1" t="s">
        <v>1461</v>
      </c>
      <c r="E26" s="1" t="s">
        <v>1462</v>
      </c>
      <c r="F26" s="1" t="s">
        <v>1463</v>
      </c>
      <c r="G26" s="1" t="s">
        <v>1290</v>
      </c>
      <c r="H26" s="1" t="s">
        <v>1290</v>
      </c>
      <c r="I26" s="1" t="s">
        <v>1290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1464</v>
      </c>
      <c r="B2" s="1" t="s">
        <v>1465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1466</v>
      </c>
      <c r="B3" s="1" t="s">
        <v>1467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1468</v>
      </c>
      <c r="B4" s="1" t="s">
        <v>1469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1470</v>
      </c>
      <c r="B5" s="1" t="s">
        <v>1471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1472</v>
      </c>
      <c r="B6" s="1" t="s">
        <v>1473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1474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1475</v>
      </c>
      <c r="B8" s="1" t="s">
        <v>1476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1477</v>
      </c>
      <c r="B9" s="1" t="s">
        <v>1478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1479</v>
      </c>
      <c r="B10" s="4" t="s">
        <v>1480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1481</v>
      </c>
      <c r="B11" s="1" t="s">
        <v>1482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1483</v>
      </c>
      <c r="B12" s="1" t="s">
        <v>1484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1485</v>
      </c>
      <c r="B13" s="1" t="s">
        <v>1482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1486</v>
      </c>
      <c r="B14" s="1" t="s">
        <v>1487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1488</v>
      </c>
      <c r="B15" s="1" t="s">
        <v>1489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1490</v>
      </c>
      <c r="B16" s="1" t="s">
        <v>1487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1491</v>
      </c>
      <c r="B17" s="1" t="s">
        <v>1492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1493</v>
      </c>
      <c r="B18" s="1">
        <v>242.0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1494</v>
      </c>
      <c r="B19" s="1" t="s">
        <v>1495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1496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1497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1498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1499</v>
      </c>
      <c r="B23" s="1">
        <v>6.0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1500</v>
      </c>
      <c r="B24" s="1">
        <v>7.0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1501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1502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1503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1504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1505</v>
      </c>
      <c r="B29" s="1">
        <v>37.17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1506</v>
      </c>
      <c r="B30" s="1">
        <v>37.2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1507</v>
      </c>
      <c r="B31" s="1">
        <v>37.11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1508</v>
      </c>
      <c r="B32" s="1">
        <v>38.33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1509</v>
      </c>
      <c r="B33" s="1">
        <v>37.17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1510</v>
      </c>
      <c r="B34" s="1">
        <v>37.2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1511</v>
      </c>
      <c r="B35" s="1">
        <v>37.11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1512</v>
      </c>
      <c r="B36" s="1">
        <v>38.33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1513</v>
      </c>
      <c r="B37" s="1">
        <v>1.67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1514</v>
      </c>
      <c r="B38" s="1">
        <v>0.0436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1515</v>
      </c>
      <c r="B39" s="1">
        <v>1.7356032E9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1516</v>
      </c>
      <c r="B40" s="1">
        <v>1.3272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1517</v>
      </c>
      <c r="B41" s="1">
        <v>2.22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1518</v>
      </c>
      <c r="B42" s="1">
        <v>0.956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1519</v>
      </c>
      <c r="B43" s="1">
        <v>31.113821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1520</v>
      </c>
      <c r="B44" s="1">
        <v>29.213741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1521</v>
      </c>
      <c r="B45" s="1">
        <v>2409853.0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1522</v>
      </c>
      <c r="B46" s="1">
        <v>2409853.0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1523</v>
      </c>
      <c r="B47" s="1">
        <v>2024055.0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1524</v>
      </c>
      <c r="B48" s="1">
        <v>1478000.0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1525</v>
      </c>
      <c r="B49" s="1">
        <v>1478000.0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1526</v>
      </c>
      <c r="B50" s="1">
        <v>900.0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1527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1528</v>
      </c>
      <c r="B52" s="1">
        <v>8.823837696E9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1529</v>
      </c>
      <c r="B53" s="1">
        <v>36.92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1530</v>
      </c>
      <c r="B54" s="1">
        <v>56.14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1531</v>
      </c>
      <c r="B55" s="1">
        <v>9.761562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1532</v>
      </c>
      <c r="B56" s="1">
        <v>40.9674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1533</v>
      </c>
      <c r="B57" s="1">
        <v>45.73095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1534</v>
      </c>
      <c r="B58" s="1">
        <v>1.633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1535</v>
      </c>
      <c r="B59" s="1">
        <v>0.043933284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1536</v>
      </c>
      <c r="B60" s="1" t="s">
        <v>1537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1538</v>
      </c>
      <c r="B61" s="1">
        <v>1.2340347904E10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1539</v>
      </c>
      <c r="B62" s="1">
        <v>0.3053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1540</v>
      </c>
      <c r="B63" s="1">
        <v>2.21251946E8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1541</v>
      </c>
      <c r="B64" s="1">
        <v>2.22392E8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1542</v>
      </c>
      <c r="B65" s="1">
        <v>5482380.0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1543</v>
      </c>
      <c r="B66" s="1">
        <v>5846806.0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1544</v>
      </c>
      <c r="B67" s="1">
        <v>1.7328384E9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1545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1546</v>
      </c>
      <c r="B69" s="1">
        <v>0.0247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1547</v>
      </c>
      <c r="B70" s="1">
        <v>0.0010800001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1548</v>
      </c>
      <c r="B71" s="1">
        <v>1.20429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1549</v>
      </c>
      <c r="B72" s="1">
        <v>2.67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1550</v>
      </c>
      <c r="B73" s="1">
        <v>0.033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1551</v>
      </c>
      <c r="B74" s="1">
        <v>2.30568E8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1552</v>
      </c>
      <c r="B75" s="1">
        <v>36.124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1553</v>
      </c>
      <c r="B76" s="1">
        <v>1.0594065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1554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1555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1556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1557</v>
      </c>
      <c r="B80" s="1">
        <v>0.149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1558</v>
      </c>
      <c r="B81" s="1">
        <v>2.65131008E8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1559</v>
      </c>
      <c r="B82" s="1">
        <v>1.23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1560</v>
      </c>
      <c r="B83" s="1">
        <v>1.31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1561</v>
      </c>
      <c r="B84" s="1">
        <v>13.652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1562</v>
      </c>
      <c r="B85" s="1">
        <v>20.984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1563</v>
      </c>
      <c r="B86" s="1">
        <v>-0.31823182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1564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1565</v>
      </c>
      <c r="B88" s="1">
        <v>0.418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1566</v>
      </c>
      <c r="B89" s="1">
        <v>1.7356032E9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1567</v>
      </c>
      <c r="B90" s="1" t="s">
        <v>1568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1569</v>
      </c>
      <c r="B91" s="1" t="s">
        <v>1570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1571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1572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1573</v>
      </c>
      <c r="B94" s="1" t="s">
        <v>1574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1575</v>
      </c>
      <c r="B95" s="1" t="s">
        <v>1574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1576</v>
      </c>
      <c r="B96" s="1">
        <v>1.3742406E9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1577</v>
      </c>
      <c r="B97" s="1" t="s">
        <v>1578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1579</v>
      </c>
      <c r="B98" s="1" t="s">
        <v>1580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1581</v>
      </c>
      <c r="B99" s="1" t="s">
        <v>1582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1583</v>
      </c>
      <c r="B100" s="1" t="s">
        <v>1584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1585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1586</v>
      </c>
      <c r="B102" s="1">
        <v>38.27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1587</v>
      </c>
      <c r="B103" s="1">
        <v>58.0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1588</v>
      </c>
      <c r="B104" s="1">
        <v>40.0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1589</v>
      </c>
      <c r="B105" s="1">
        <v>46.75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1590</v>
      </c>
      <c r="B106" s="1">
        <v>46.5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1591</v>
      </c>
      <c r="B107" s="1">
        <v>2.3125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1592</v>
      </c>
      <c r="B108" s="1" t="s">
        <v>1593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1594</v>
      </c>
      <c r="B109" s="1">
        <v>16.0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1595</v>
      </c>
      <c r="B110" s="1">
        <v>6.5716E7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1596</v>
      </c>
      <c r="B111" s="1">
        <v>0.296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1597</v>
      </c>
      <c r="B112" s="1">
        <v>5.88089984E8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1598</v>
      </c>
      <c r="B113" s="1">
        <v>3.360668928E9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1599</v>
      </c>
      <c r="B114" s="1">
        <v>0.308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1600</v>
      </c>
      <c r="B115" s="1">
        <v>0.47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1601</v>
      </c>
      <c r="B116" s="1">
        <v>9.03937024E8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1602</v>
      </c>
      <c r="B117" s="1">
        <v>39.701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1603</v>
      </c>
      <c r="B118" s="1">
        <v>4.201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1604</v>
      </c>
      <c r="B119" s="1">
        <v>0.01894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1605</v>
      </c>
      <c r="B120" s="1">
        <v>0.03536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1606</v>
      </c>
      <c r="B121" s="1">
        <v>7.00424E8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1607</v>
      </c>
      <c r="B122" s="1">
        <v>1.9935E8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1608</v>
      </c>
      <c r="B123" s="1">
        <v>4.78648E8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1609</v>
      </c>
      <c r="B124" s="1">
        <v>0.102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1610</v>
      </c>
      <c r="B125" s="1">
        <v>0.177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1611</v>
      </c>
      <c r="B126" s="1">
        <v>0.77486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1612</v>
      </c>
      <c r="B127" s="1">
        <v>0.65059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1613</v>
      </c>
      <c r="B128" s="1">
        <v>0.39826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1614</v>
      </c>
      <c r="B129" s="1" t="s">
        <v>1537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1615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35.0</v>
      </c>
      <c r="C3" s="1">
        <v>48.0</v>
      </c>
      <c r="D3" s="1">
        <v>33.0</v>
      </c>
      <c r="E3" s="1">
        <v>46.0</v>
      </c>
      <c r="F3" s="1">
        <v>75.0</v>
      </c>
      <c r="G3" s="1">
        <v>91.0</v>
      </c>
      <c r="H3" s="1">
        <v>105.0</v>
      </c>
      <c r="I3" s="1">
        <v>152.0</v>
      </c>
      <c r="J3" s="1">
        <v>361.0</v>
      </c>
      <c r="K3" s="1">
        <v>325.0</v>
      </c>
      <c r="L3" s="1">
        <f>IF(K3*FORECAST(L2,B3:K3,B2:K2)&gt;0,FORECAST(L2,B3:K3,B2:K2),K3)*$X$1</f>
        <v>313.4</v>
      </c>
      <c r="M3" s="1">
        <f>IF(L3*FORECAST(M2,B3:L3,B2:L2)&gt;0,FORECAST(M2,B3:L3,B2:L2),L3)*$X$1</f>
        <v>347.2727273</v>
      </c>
      <c r="N3" s="1">
        <f>IF(M3*FORECAST(N2,B3:M3,B2:M2)&gt;0,FORECAST(N2,B3:M3,B2:M2),M3)*$X$1</f>
        <v>381.1454545</v>
      </c>
      <c r="O3" s="1">
        <f>IF(N3*FORECAST(O2,B3:N3,B2:N2)&gt;0,FORECAST(O2,B3:N3,B2:N2),N3)*$X$1</f>
        <v>415.0181818</v>
      </c>
      <c r="P3" s="1">
        <f>IF(O3*FORECAST(P2,B3:O3,B2:O2)&gt;0,FORECAST(P2,B3:O3,B2:O2),O3)*$X$1</f>
        <v>448.8909091</v>
      </c>
      <c r="Q3" s="1">
        <f>IF(P3*FORECAST(Q2,B3:P3,B2:P2)&gt;0,FORECAST(Q2,B3:P3,B2:P2),P3)*$X$1</f>
        <v>482.7636364</v>
      </c>
      <c r="R3" s="1">
        <f>IF(Q3*FORECAST(R2,B3:Q3,B2:Q2)&gt;0,FORECAST(R2,B3:Q3,B2:Q2),Q3)*$X$1</f>
        <v>516.6363636</v>
      </c>
      <c r="S3" s="5">
        <f>IF(R3*FORECAST(S2,B3:R3,B2:R2)&gt;0,FORECAST(S2,B3:R3,B2:R2),R3)*$X$1</f>
        <v>550.5090909</v>
      </c>
      <c r="T3" s="5">
        <f>IF(S3*FORECAST(T2,B3:S3,B2:S2)&gt;0,FORECAST(T2,B3:S3,B2:S2),S3)*$X$1</f>
        <v>584.3818182</v>
      </c>
      <c r="U3" s="5">
        <f>IF(T3*FORECAST(U2,B3:T3,B2:T2)&gt;0,FORECAST(U2,B3:T3,B2:T2),T3)*$X$1</f>
        <v>618.2545455</v>
      </c>
      <c r="V3" s="5">
        <f>IF(U3*FORECAST(V2,B3:U3,B2:U2)&gt;0,FORECAST(V2,B3:U3,B2:U2),U3)*$X$1</f>
        <v>652.1272727</v>
      </c>
      <c r="W3" s="5">
        <f>IF(V3*FORECAST(W2,B3:V3,B2:V2)&gt;0,FORECAST(W2,B3:V3,B2:V2),V3)*$X$1</f>
        <v>686</v>
      </c>
      <c r="X3" s="2"/>
      <c r="Y3" s="2"/>
      <c r="Z3" s="2"/>
    </row>
    <row r="4">
      <c r="A4" s="3" t="s">
        <v>130</v>
      </c>
      <c r="B4" s="1">
        <v>350.0</v>
      </c>
      <c r="C4" s="1">
        <v>416.0</v>
      </c>
      <c r="D4" s="1">
        <v>481.0</v>
      </c>
      <c r="E4" s="1">
        <v>655.0</v>
      </c>
      <c r="F4" s="1">
        <v>570.0</v>
      </c>
      <c r="G4" s="1">
        <v>790.0</v>
      </c>
      <c r="H4" s="1">
        <v>1060.0</v>
      </c>
      <c r="I4" s="1">
        <v>1370.0</v>
      </c>
      <c r="J4" s="1">
        <v>1900.0</v>
      </c>
      <c r="K4" s="1">
        <v>2190.0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1616</v>
      </c>
      <c r="B5" s="1">
        <v>31.0</v>
      </c>
      <c r="C5" s="1">
        <v>54.0</v>
      </c>
      <c r="D5" s="1">
        <v>62.0</v>
      </c>
      <c r="E5" s="1">
        <v>71.0</v>
      </c>
      <c r="F5" s="1">
        <v>87.0</v>
      </c>
      <c r="G5" s="1">
        <v>107.0</v>
      </c>
      <c r="H5" s="1">
        <v>121.0</v>
      </c>
      <c r="I5" s="1">
        <v>140.0</v>
      </c>
      <c r="J5" s="1">
        <v>171.0</v>
      </c>
      <c r="K5" s="1">
        <v>203.0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1617</v>
      </c>
      <c r="L7" s="1">
        <f>IF(W3*FORECAST(W2,B3:W3,B2:W2)&gt;0,FORECAST(W2,B3:W3,B2:W2),V3)*$X$1 * (1+0.02)/(0.0765-0.02)</f>
        <v>12384.42478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1618</v>
      </c>
      <c r="L8" s="6">
        <f t="array" ref="L8">NPV(0.0765,M3:W3)</f>
        <v>3572.354407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1619</v>
      </c>
      <c r="L9" s="6">
        <f t="array" ref="L9">NPV(0.0765,M16:W16)</f>
        <v>5504.545474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1620</v>
      </c>
      <c r="L10" s="6">
        <f>L8 + L9</f>
        <v>9076.899882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2190.0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1621</v>
      </c>
      <c r="L12" s="6">
        <f>L10 - L11</f>
        <v>6886.899882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1622</v>
      </c>
      <c r="L13" s="1">
        <v>203.0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33.92561518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12384.42478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97.0</v>
      </c>
      <c r="C3" s="1">
        <v>1.0</v>
      </c>
      <c r="D3" s="1">
        <v>25.0</v>
      </c>
      <c r="E3" s="1">
        <v>41.0</v>
      </c>
      <c r="F3" s="1">
        <v>47.0</v>
      </c>
      <c r="G3" s="1">
        <v>64.0</v>
      </c>
      <c r="H3" s="1">
        <v>80.0</v>
      </c>
      <c r="I3" s="1">
        <v>136.0</v>
      </c>
      <c r="J3" s="1">
        <v>177.0</v>
      </c>
      <c r="K3" s="1">
        <v>250.0</v>
      </c>
      <c r="L3" s="1">
        <f>IF(K3*FORECAST(L2,B3:K3,B2:K2)&gt;0,FORECAST(L2,B3:K3,B2:K2),K3)*$X$1</f>
        <v>201.7333333</v>
      </c>
      <c r="M3" s="1">
        <f>IF(L3*FORECAST(M2,B3:L3,B2:L2)&gt;0,FORECAST(M2,B3:L3,B2:L2),L3)*$X$1</f>
        <v>221.7212121</v>
      </c>
      <c r="N3" s="1">
        <f>IF(M3*FORECAST(N2,B3:M3,B2:M2)&gt;0,FORECAST(N2,B3:M3,B2:M2),M3)*$X$1</f>
        <v>241.7090909</v>
      </c>
      <c r="O3" s="1">
        <f>IF(N3*FORECAST(O2,B3:N3,B2:N2)&gt;0,FORECAST(O2,B3:N3,B2:N2),N3)*$X$1</f>
        <v>261.6969697</v>
      </c>
      <c r="P3" s="1">
        <f>IF(O3*FORECAST(P2,B3:O3,B2:O2)&gt;0,FORECAST(P2,B3:O3,B2:O2),O3)*$X$1</f>
        <v>281.6848485</v>
      </c>
      <c r="Q3" s="1">
        <f>IF(P3*FORECAST(Q2,B3:P3,B2:P2)&gt;0,FORECAST(Q2,B3:P3,B2:P2),P3)*$X$1</f>
        <v>301.6727273</v>
      </c>
      <c r="R3" s="1">
        <f>IF(Q3*FORECAST(R2,B3:Q3,B2:Q2)&gt;0,FORECAST(R2,B3:Q3,B2:Q2),Q3)*$X$1</f>
        <v>321.6606061</v>
      </c>
      <c r="S3" s="5">
        <f>IF(R3*FORECAST(S2,B3:R3,B2:R2)&gt;0,FORECAST(S2,B3:R3,B2:R2),R3)*$X$1</f>
        <v>341.6484848</v>
      </c>
      <c r="T3" s="5">
        <f>IF(S3*FORECAST(T2,B3:S3,B2:S2)&gt;0,FORECAST(T2,B3:S3,B2:S2),S3)*$X$1</f>
        <v>361.6363636</v>
      </c>
      <c r="U3" s="5">
        <f>IF(T3*FORECAST(U2,B3:T3,B2:T2)&gt;0,FORECAST(U2,B3:T3,B2:T2),T3)*$X$1</f>
        <v>381.6242424</v>
      </c>
      <c r="V3" s="5">
        <f>IF(U3*FORECAST(V2,B3:U3,B2:U2)&gt;0,FORECAST(V2,B3:U3,B2:U2),U3)*$X$1</f>
        <v>401.6121212</v>
      </c>
      <c r="W3" s="5">
        <f>IF(V3*FORECAST(W2,B3:V3,B2:V2)&gt;0,FORECAST(W2,B3:V3,B2:V2),V3)*$X$1</f>
        <v>421.6</v>
      </c>
      <c r="X3" s="2"/>
      <c r="Y3" s="2"/>
      <c r="Z3" s="2"/>
    </row>
    <row r="4">
      <c r="A4" s="3" t="s">
        <v>130</v>
      </c>
      <c r="B4" s="1">
        <v>350.0</v>
      </c>
      <c r="C4" s="1">
        <v>416.0</v>
      </c>
      <c r="D4" s="1">
        <v>481.0</v>
      </c>
      <c r="E4" s="1">
        <v>655.0</v>
      </c>
      <c r="F4" s="1">
        <v>570.0</v>
      </c>
      <c r="G4" s="1">
        <v>790.0</v>
      </c>
      <c r="H4" s="1">
        <v>1060.0</v>
      </c>
      <c r="I4" s="1">
        <v>1370.0</v>
      </c>
      <c r="J4" s="1">
        <v>1900.0</v>
      </c>
      <c r="K4" s="1">
        <v>2190.0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1616</v>
      </c>
      <c r="B5" s="1">
        <v>31.0</v>
      </c>
      <c r="C5" s="1">
        <v>54.0</v>
      </c>
      <c r="D5" s="1">
        <v>62.0</v>
      </c>
      <c r="E5" s="1">
        <v>71.0</v>
      </c>
      <c r="F5" s="1">
        <v>87.0</v>
      </c>
      <c r="G5" s="1">
        <v>107.0</v>
      </c>
      <c r="H5" s="1">
        <v>121.0</v>
      </c>
      <c r="I5" s="1">
        <v>140.0</v>
      </c>
      <c r="J5" s="1">
        <v>171.0</v>
      </c>
      <c r="K5" s="1">
        <v>203.0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1617</v>
      </c>
      <c r="L7" s="1">
        <f>IF(W3*FORECAST(W2,B3:W3,B2:W2)&gt;0,FORECAST(W2,B3:W3,B2:W2),V3)*$X$1 * (1+0.02)/(0.0765-0.02)</f>
        <v>7611.185841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1618</v>
      </c>
      <c r="L8" s="6">
        <f t="array" ref="L8">NPV(0.0765,M3:W3)</f>
        <v>2229.999289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1619</v>
      </c>
      <c r="L9" s="6">
        <f t="array" ref="L9">NPV(0.0765,M16:W16)</f>
        <v>3382.968472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1620</v>
      </c>
      <c r="L10" s="6">
        <f>L8 + L9</f>
        <v>5612.967762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2190.0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1621</v>
      </c>
      <c r="L12" s="6">
        <f>L10 - L11</f>
        <v>3422.967762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1622</v>
      </c>
      <c r="L13" s="1">
        <v>203.0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16.86191016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7611.185841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