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<sst xmlns="http://schemas.openxmlformats.org/spreadsheetml/2006/main" count="991" uniqueCount="865">
  <si>
    <t>ticker</t>
  </si>
  <si>
    <t>RELY</t>
  </si>
  <si>
    <t>nombre</t>
  </si>
  <si>
    <t>REMITLY GLOBAL INC</t>
  </si>
  <si>
    <t>empresa</t>
  </si>
  <si>
    <t>Business Support Services</t>
  </si>
  <si>
    <t>Open</t>
  </si>
  <si>
    <t>Target Price</t>
  </si>
  <si>
    <t>Upside</t>
  </si>
  <si>
    <t>-118.11%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</si>
  <si>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</si>
  <si>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</si>
  <si>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</si>
  <si>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</si>
  <si>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</si>
  <si>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</si>
  <si>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</si>
  <si>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</si>
  <si>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30.30%</t>
  </si>
  <si>
    <t>Total Assets Growth</t>
  </si>
  <si>
    <t>-26.72%</t>
  </si>
  <si>
    <t>Net Property, Plant and Equipment Growth</t>
  </si>
  <si>
    <t>0.00%</t>
  </si>
  <si>
    <t>EBITDA Growth</t>
  </si>
  <si>
    <t>-2466.92%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</si>
  <si>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</si>
  <si>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</si>
  <si>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</si>
  <si>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</si>
  <si>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</si>
  <si>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</si>
  <si>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</si>
  <si>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</si>
  <si>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</si>
  <si>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</si>
  <si>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</si>
  <si>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</si>
  <si>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</si>
  <si>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</si>
  <si>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</si>
  <si>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</si>
  <si>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</si>
  <si>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</si>
  <si>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</si>
  <si>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</si>
  <si>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</si>
  <si>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</si>
  <si>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</si>
  <si>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</si>
  <si>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</si>
  <si>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</si>
  <si>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</si>
  <si>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</si>
  <si>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</si>
  <si>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</si>
  <si>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</si>
  <si>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</si>
  <si>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</si>
  <si>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</si>
  <si>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</si>
  <si>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</si>
  <si>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</si>
  <si>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</si>
  <si>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</si>
  <si>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</si>
  <si>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</si>
  <si>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</si>
  <si>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</si>
  <si>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</si>
  <si>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</si>
  <si>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</si>
  <si>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</si>
  <si>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</si>
  <si>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</si>
  <si>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</si>
  <si>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</si>
  <si>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</si>
  <si>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</si>
  <si>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</si>
  <si>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</si>
  <si>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</si>
  <si>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</si>
  <si>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</si>
  <si>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</si>
  <si>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</si>
  <si>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</si>
  <si>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</si>
  <si>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</si>
  <si>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</si>
  <si>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</si>
  <si>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</si>
  <si>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</si>
  <si>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</si>
  <si>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</si>
  <si>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</si>
  <si>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</si>
  <si>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</si>
  <si>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</si>
  <si>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</si>
  <si>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</si>
  <si>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</si>
  <si>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</si>
  <si>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</si>
  <si>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</si>
  <si>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</si>
  <si>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</si>
  <si>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</si>
  <si>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</si>
  <si>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-8.77</t>
  </si>
  <si>
    <t>-8.7</t>
  </si>
  <si>
    <t>2.92</t>
  </si>
  <si>
    <t>2.77</t>
  </si>
  <si>
    <t>2.81</t>
  </si>
  <si>
    <t>Tangible Book Value</t>
  </si>
  <si>
    <t>Tangible Book Value Per Share</t>
  </si>
  <si>
    <t>2.43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</si>
  <si>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</si>
  <si>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</si>
  <si>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</si>
  <si>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</si>
  <si>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</si>
  <si>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</si>
  <si>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</si>
  <si>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</si>
  <si>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</si>
  <si>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</si>
  <si>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</si>
  <si>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</si>
  <si>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</si>
  <si>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</si>
  <si>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</si>
  <si>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</si>
  <si>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</si>
  <si>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</si>
  <si>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</si>
  <si>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</si>
  <si>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</si>
  <si>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</si>
  <si>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</si>
  <si>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</si>
  <si>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</si>
  <si>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</si>
  <si>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</si>
  <si>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</si>
  <si>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</si>
  <si>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</si>
  <si>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</si>
  <si>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</si>
  <si>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</si>
  <si>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</si>
  <si>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-2.98</t>
  </si>
  <si>
    <t>-1.52</t>
  </si>
  <si>
    <t>-0.64</t>
  </si>
  <si>
    <t>-0.68</t>
  </si>
  <si>
    <t>-0.65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</si>
  <si>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</si>
  <si>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</si>
  <si>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</si>
  <si>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</si>
  <si>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</si>
  <si>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</si>
  <si>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-1.5</t>
  </si>
  <si>
    <t>-0.91</t>
  </si>
  <si>
    <t>-0.39</t>
  </si>
  <si>
    <t>-0.41</t>
  </si>
  <si>
    <t>-0.37</t>
  </si>
  <si>
    <t>Normalized Diluted EPS</t>
  </si>
  <si>
    <t>EBITDA</t>
  </si>
  <si>
    <t>EBITA</t>
  </si>
  <si>
    <t>EBIT</t>
  </si>
  <si>
    <t>EBITDAR</t>
  </si>
  <si>
    <t>Effective Tax Rate - (Ratio)</t>
  </si>
  <si>
    <t>-0.51</t>
  </si>
  <si>
    <t>-3.7</t>
  </si>
  <si>
    <t>-2.77</t>
  </si>
  <si>
    <t>-0.92</t>
  </si>
  <si>
    <t>-5.27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</si>
  <si>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</si>
  <si>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</si>
  <si>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</si>
  <si>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</si>
  <si>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</si>
  <si>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</si>
  <si>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</si>
  <si>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</si>
  <si>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</si>
  <si>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</si>
  <si>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</si>
  <si>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</si>
  <si>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</si>
  <si>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</si>
  <si>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</si>
  <si>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</si>
  <si>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</si>
  <si>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</si>
  <si>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</si>
  <si>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</si>
  <si>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</si>
  <si>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</si>
  <si>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-5.8</t>
  </si>
  <si>
    <t>-5.02</t>
  </si>
  <si>
    <t>-11.12</t>
  </si>
  <si>
    <t>-7.94</t>
  </si>
  <si>
    <t>Return on Total Capital</t>
  </si>
  <si>
    <t>-8.44</t>
  </si>
  <si>
    <t>-6.62</t>
  </si>
  <si>
    <t>-15.06</t>
  </si>
  <si>
    <t>-11.84</t>
  </si>
  <si>
    <t>Return On Equity %</t>
  </si>
  <si>
    <t>-22.27</t>
  </si>
  <si>
    <t>-11.8</t>
  </si>
  <si>
    <t>-23.74</t>
  </si>
  <si>
    <t>-23.35</t>
  </si>
  <si>
    <t>Return on Common Equity</t>
  </si>
  <si>
    <t>16.36</t>
  </si>
  <si>
    <t>-28.81</t>
  </si>
  <si>
    <t>Margin Analysis</t>
  </si>
  <si>
    <t>Gross Profit Margin %</t>
  </si>
  <si>
    <t>42.08</t>
  </si>
  <si>
    <t>47.13</t>
  </si>
  <si>
    <t>48.29</t>
  </si>
  <si>
    <t>49.98</t>
  </si>
  <si>
    <t>56.49</t>
  </si>
  <si>
    <t>SG&amp;A Margin</t>
  </si>
  <si>
    <t>54.67</t>
  </si>
  <si>
    <t>41.04</t>
  </si>
  <si>
    <t>41.83</t>
  </si>
  <si>
    <t>45.71</t>
  </si>
  <si>
    <t>43.51</t>
  </si>
  <si>
    <t>EBITDA Margin %</t>
  </si>
  <si>
    <t>-38.59</t>
  </si>
  <si>
    <t>-10.4</t>
  </si>
  <si>
    <t>-8.06</t>
  </si>
  <si>
    <t>-17.47</t>
  </si>
  <si>
    <t>-10.99</t>
  </si>
  <si>
    <t>EBITA Margin %</t>
  </si>
  <si>
    <t>-39.98</t>
  </si>
  <si>
    <t>-11.36</t>
  </si>
  <si>
    <t>-8.66</t>
  </si>
  <si>
    <t>-17.99</t>
  </si>
  <si>
    <t>-11.39</t>
  </si>
  <si>
    <t>EBIT Margin %</t>
  </si>
  <si>
    <t>-11.65</t>
  </si>
  <si>
    <t>Income From Continuing Operations Margin %</t>
  </si>
  <si>
    <t>-40.6</t>
  </si>
  <si>
    <t>-12.67</t>
  </si>
  <si>
    <t>-8.45</t>
  </si>
  <si>
    <t>-17.45</t>
  </si>
  <si>
    <t>-12.48</t>
  </si>
  <si>
    <t>Net Income Margin %</t>
  </si>
  <si>
    <t>Net Avail. For Common Margin %</t>
  </si>
  <si>
    <t>-50.19</t>
  </si>
  <si>
    <t>Normalized Net Income Margin</t>
  </si>
  <si>
    <t>-25.25</t>
  </si>
  <si>
    <t>-7.64</t>
  </si>
  <si>
    <t>-5.14</t>
  </si>
  <si>
    <t>-10.47</t>
  </si>
  <si>
    <t>-7.13</t>
  </si>
  <si>
    <t>Levered Free Cash Flow Margin</t>
  </si>
  <si>
    <t>-40.72</t>
  </si>
  <si>
    <t>-3.05</t>
  </si>
  <si>
    <t>-11.72</t>
  </si>
  <si>
    <t>-1.71</t>
  </si>
  <si>
    <t>Unlevered Free Cash Flow Margin</t>
  </si>
  <si>
    <t>-40.43</t>
  </si>
  <si>
    <t>-2.87</t>
  </si>
  <si>
    <t>-11.59</t>
  </si>
  <si>
    <t>-1.56</t>
  </si>
  <si>
    <t>Asset Turnover</t>
  </si>
  <si>
    <t>0.82</t>
  </si>
  <si>
    <t>0.93</t>
  </si>
  <si>
    <t>0.99</t>
  </si>
  <si>
    <t>1.09</t>
  </si>
  <si>
    <t>Fixed Assets Turnover</t>
  </si>
  <si>
    <t>16.53</t>
  </si>
  <si>
    <t>30.75</t>
  </si>
  <si>
    <t>37.59</t>
  </si>
  <si>
    <t>41.27</t>
  </si>
  <si>
    <t>Receivables Turnover (Average Receivables)</t>
  </si>
  <si>
    <t>6.4</t>
  </si>
  <si>
    <t>7.78</t>
  </si>
  <si>
    <t>5.05</t>
  </si>
  <si>
    <t>3.31</t>
  </si>
  <si>
    <t>Short Term Liquidity</t>
  </si>
  <si>
    <t>Current Ratio</t>
  </si>
  <si>
    <t>1.72</t>
  </si>
  <si>
    <t>1.9</t>
  </si>
  <si>
    <t>4.29</t>
  </si>
  <si>
    <t>3.2</t>
  </si>
  <si>
    <t>2.54</t>
  </si>
  <si>
    <t>Quick Ratio</t>
  </si>
  <si>
    <t>1.47</t>
  </si>
  <si>
    <t>1.31</t>
  </si>
  <si>
    <t>3.32</t>
  </si>
  <si>
    <t>2.35</t>
  </si>
  <si>
    <t>1.97</t>
  </si>
  <si>
    <t>Operating Cash Flow to Current Liabilities</t>
  </si>
  <si>
    <t>0.06</t>
  </si>
  <si>
    <t>-0.63</t>
  </si>
  <si>
    <t>-0.13</t>
  </si>
  <si>
    <t>-0.5</t>
  </si>
  <si>
    <t>-0.15</t>
  </si>
  <si>
    <t>Days Sales Outstanding (Average Receivables)</t>
  </si>
  <si>
    <t>57.15</t>
  </si>
  <si>
    <t>46.93</t>
  </si>
  <si>
    <t>72.22</t>
  </si>
  <si>
    <t>110.32</t>
  </si>
  <si>
    <t>Average Days Payable Outstanding</t>
  </si>
  <si>
    <t>6.01</t>
  </si>
  <si>
    <t>4.21</t>
  </si>
  <si>
    <t>4.47</t>
  </si>
  <si>
    <t>18.59</t>
  </si>
  <si>
    <t>Long Term Solvency</t>
  </si>
  <si>
    <t>Total Debt/Equity</t>
  </si>
  <si>
    <t>45.67</t>
  </si>
  <si>
    <t>49.31</t>
  </si>
  <si>
    <t>1.28</t>
  </si>
  <si>
    <t>1.92</t>
  </si>
  <si>
    <t>27.01</t>
  </si>
  <si>
    <t>Total Debt / Total Capital</t>
  </si>
  <si>
    <t>31.35</t>
  </si>
  <si>
    <t>33.02</t>
  </si>
  <si>
    <t>1.26</t>
  </si>
  <si>
    <t>1.88</t>
  </si>
  <si>
    <t>21.27</t>
  </si>
  <si>
    <t>LT Debt/Equity</t>
  </si>
  <si>
    <t>4.65</t>
  </si>
  <si>
    <t>2.27</t>
  </si>
  <si>
    <t>0.61</t>
  </si>
  <si>
    <t>1.18</t>
  </si>
  <si>
    <t>25.4</t>
  </si>
  <si>
    <t>Long-Term Debt / Total Capital</t>
  </si>
  <si>
    <t>3.19</t>
  </si>
  <si>
    <t>1.52</t>
  </si>
  <si>
    <t>0.6</t>
  </si>
  <si>
    <t>1.16</t>
  </si>
  <si>
    <t>Total Liabilities / Total Assets</t>
  </si>
  <si>
    <t>56.37</t>
  </si>
  <si>
    <t>51.41</t>
  </si>
  <si>
    <t>23.23</t>
  </si>
  <si>
    <t>31.02</t>
  </si>
  <si>
    <t>48.92</t>
  </si>
  <si>
    <t>EBIT / Interest Expense</t>
  </si>
  <si>
    <t>-31.47</t>
  </si>
  <si>
    <t>-24.54</t>
  </si>
  <si>
    <t>-31.63</t>
  </si>
  <si>
    <t>-90.3</t>
  </si>
  <si>
    <t>-46.77</t>
  </si>
  <si>
    <t>EBITDA / Interest Expense</t>
  </si>
  <si>
    <t>-28.76</t>
  </si>
  <si>
    <t>-19.78</t>
  </si>
  <si>
    <t>-26.39</t>
  </si>
  <si>
    <t>-84.04</t>
  </si>
  <si>
    <t>-41.41</t>
  </si>
  <si>
    <t>(EBITDA - Capex) / Interest Expense</t>
  </si>
  <si>
    <t>-31.9</t>
  </si>
  <si>
    <t>-21.52</t>
  </si>
  <si>
    <t>-27.94</t>
  </si>
  <si>
    <t>-86.86</t>
  </si>
  <si>
    <t>-42.63</t>
  </si>
  <si>
    <t>Total Debt / EBITDA</t>
  </si>
  <si>
    <t>-1.15</t>
  </si>
  <si>
    <t>-0.19</t>
  </si>
  <si>
    <t>-0.08</t>
  </si>
  <si>
    <t>-1.47</t>
  </si>
  <si>
    <t>Net Debt / EBITDA</t>
  </si>
  <si>
    <t>2.8</t>
  </si>
  <si>
    <t>4.24</t>
  </si>
  <si>
    <t>11.98</t>
  </si>
  <si>
    <t>2.66</t>
  </si>
  <si>
    <t>1.86</t>
  </si>
  <si>
    <t>Total Debt / (EBITDA - Capex)</t>
  </si>
  <si>
    <t>-1.03</t>
  </si>
  <si>
    <t>-3.4</t>
  </si>
  <si>
    <t>-0.18</t>
  </si>
  <si>
    <t>-1.43</t>
  </si>
  <si>
    <t>Net Debt / (EBITDA - Capex)</t>
  </si>
  <si>
    <t>2.52</t>
  </si>
  <si>
    <t>3.9</t>
  </si>
  <si>
    <t>11.31</t>
  </si>
  <si>
    <t>2.58</t>
  </si>
  <si>
    <t>1.8</t>
  </si>
  <si>
    <t>Growth Over Prior Year</t>
  </si>
  <si>
    <t>Total Revenues, 1 Yr. Growth %</t>
  </si>
  <si>
    <t>103.02</t>
  </si>
  <si>
    <t>78.48</t>
  </si>
  <si>
    <t>42.51</t>
  </si>
  <si>
    <t>44.48</t>
  </si>
  <si>
    <t>Gross Profit, 1 Yr. Growth %</t>
  </si>
  <si>
    <t>127.38</t>
  </si>
  <si>
    <t>82.86</t>
  </si>
  <si>
    <t>47.48</t>
  </si>
  <si>
    <t>63.31</t>
  </si>
  <si>
    <t>EBITDA, 1 Yr. Growth %</t>
  </si>
  <si>
    <t>-45.29</t>
  </si>
  <si>
    <t>38.33</t>
  </si>
  <si>
    <t>208.8</t>
  </si>
  <si>
    <t>-9.08</t>
  </si>
  <si>
    <t>EBITA, 1 Yr. Growth %</t>
  </si>
  <si>
    <t>-42.33</t>
  </si>
  <si>
    <t>36.11</t>
  </si>
  <si>
    <t>195.99</t>
  </si>
  <si>
    <t>-8.53</t>
  </si>
  <si>
    <t>EBIT, 1 Yr. Growth %</t>
  </si>
  <si>
    <t>-6.44</t>
  </si>
  <si>
    <t>Earnings From Cont. Operations, 1 Yr. Growth %</t>
  </si>
  <si>
    <t>-36.64</t>
  </si>
  <si>
    <t>19.01</t>
  </si>
  <si>
    <t>194.2</t>
  </si>
  <si>
    <t>3.35</t>
  </si>
  <si>
    <t>Net Income, 1 Yr. Growth %</t>
  </si>
  <si>
    <t>Normalized Net Income, 1 Yr. Growth %</t>
  </si>
  <si>
    <t>20.1</t>
  </si>
  <si>
    <t>190.39</t>
  </si>
  <si>
    <t>-1.62</t>
  </si>
  <si>
    <t>Diluted EPS Before Extra, 1 Yr. Growth %</t>
  </si>
  <si>
    <t>-49.14</t>
  </si>
  <si>
    <t>-57.95</t>
  </si>
  <si>
    <t>6.49</t>
  </si>
  <si>
    <t>-4.1</t>
  </si>
  <si>
    <t>Accounts Receivable, 1 Yr. Growth %</t>
  </si>
  <si>
    <t>71.83</t>
  </si>
  <si>
    <t>32.5</t>
  </si>
  <si>
    <t>184.76</t>
  </si>
  <si>
    <t>98.23</t>
  </si>
  <si>
    <t>Net Property, Plant and Equip., 1 Yr. Growth %</t>
  </si>
  <si>
    <t>-3.36</t>
  </si>
  <si>
    <t>-4.77</t>
  </si>
  <si>
    <t>38.97</t>
  </si>
  <si>
    <t>26.28</t>
  </si>
  <si>
    <t>Total Assets, 1 Yr. Growth %</t>
  </si>
  <si>
    <t>36.43</t>
  </si>
  <si>
    <t>72.36</t>
  </si>
  <si>
    <t>11.23</t>
  </si>
  <si>
    <t>48.9</t>
  </si>
  <si>
    <t>Tangible Book Value, 1 Yr. Growth %</t>
  </si>
  <si>
    <t>13.13</t>
  </si>
  <si>
    <t>-327.29</t>
  </si>
  <si>
    <t>-0.05</t>
  </si>
  <si>
    <t>-4.65</t>
  </si>
  <si>
    <t>Common Equity, 1 Yr. Growth %</t>
  </si>
  <si>
    <t>10.26</t>
  </si>
  <si>
    <t>Cash From Operations, 1 Yr. Growth %</t>
  </si>
  <si>
    <t>-83.9</t>
  </si>
  <si>
    <t>471.69</t>
  </si>
  <si>
    <t>-50.68</t>
  </si>
  <si>
    <t>Capital Expenditures, 1 Yr. Growth %</t>
  </si>
  <si>
    <t>-59.12</t>
  </si>
  <si>
    <t>-5.23</t>
  </si>
  <si>
    <t>88.09</t>
  </si>
  <si>
    <t>-22.34</t>
  </si>
  <si>
    <t>Levered Free Cash Flow, 1 Yr. Growth %</t>
  </si>
  <si>
    <t>-86.65</t>
  </si>
  <si>
    <t>448.36</t>
  </si>
  <si>
    <t>-78.91</t>
  </si>
  <si>
    <t>Unlevered Free Cash Flow, 1 Yr. Growth %</t>
  </si>
  <si>
    <t>-87.31</t>
  </si>
  <si>
    <t>474.84</t>
  </si>
  <si>
    <t>-80.62</t>
  </si>
  <si>
    <t>Compound Annual Growth Rate Over Two Years</t>
  </si>
  <si>
    <t>Total Revenues, 2 Yr. CAGR %</t>
  </si>
  <si>
    <t>90.35</t>
  </si>
  <si>
    <t>59.48</t>
  </si>
  <si>
    <t>43.49</t>
  </si>
  <si>
    <t>Gross Profit, 2 Yr. CAGR %</t>
  </si>
  <si>
    <t>103.91</t>
  </si>
  <si>
    <t>64.22</t>
  </si>
  <si>
    <t>55.19</t>
  </si>
  <si>
    <t>EBITDA, 2 Yr. CAGR %</t>
  </si>
  <si>
    <t>106.68</t>
  </si>
  <si>
    <t>67.62</t>
  </si>
  <si>
    <t>EBITA, 2 Yr. CAGR %</t>
  </si>
  <si>
    <t>-11.4</t>
  </si>
  <si>
    <t>100.72</t>
  </si>
  <si>
    <t>64.54</t>
  </si>
  <si>
    <t>EBIT, 2 Yr. CAGR %</t>
  </si>
  <si>
    <t>66.41</t>
  </si>
  <si>
    <t>Earnings From Cont. Operations, 2 Yr. CAGR %</t>
  </si>
  <si>
    <t>-13.16</t>
  </si>
  <si>
    <t>87.12</t>
  </si>
  <si>
    <t>74.37</t>
  </si>
  <si>
    <t>Net Income, 2 Yr. CAGR %</t>
  </si>
  <si>
    <t>Normalized Net Income, 2 Yr. CAGR %</t>
  </si>
  <si>
    <t>-14.12</t>
  </si>
  <si>
    <t>86.75</t>
  </si>
  <si>
    <t>69.02</t>
  </si>
  <si>
    <t>Diluted EPS Before Extra, 2 Yr. CAGR %</t>
  </si>
  <si>
    <t>-53.75</t>
  </si>
  <si>
    <t>-33.08</t>
  </si>
  <si>
    <t>1.05</t>
  </si>
  <si>
    <t>Accounts Receivable, 2 Yr. CAGR %</t>
  </si>
  <si>
    <t>50.89</t>
  </si>
  <si>
    <t>94.24</t>
  </si>
  <si>
    <t>137.59</t>
  </si>
  <si>
    <t>Net Property, Plant and Equip., 2 Yr. CAGR %</t>
  </si>
  <si>
    <t>-4.07</t>
  </si>
  <si>
    <t>15.04</t>
  </si>
  <si>
    <t>32.47</t>
  </si>
  <si>
    <t>Total Assets, 2 Yr. CAGR %</t>
  </si>
  <si>
    <t>53.35</t>
  </si>
  <si>
    <t>38.47</t>
  </si>
  <si>
    <t>28.7</t>
  </si>
  <si>
    <t>Tangible Book Value, 2 Yr. CAGR %</t>
  </si>
  <si>
    <t>60.36</t>
  </si>
  <si>
    <t>50.72</t>
  </si>
  <si>
    <t>-2.38</t>
  </si>
  <si>
    <t>Common Equity, 2 Yr. CAGR %</t>
  </si>
  <si>
    <t>4.98</t>
  </si>
  <si>
    <t>Cash From Operations, 2 Yr. CAGR %</t>
  </si>
  <si>
    <t>47.66</t>
  </si>
  <si>
    <t>-4.05</t>
  </si>
  <si>
    <t>70.7</t>
  </si>
  <si>
    <t>Capital Expenditures, 2 Yr. CAGR %</t>
  </si>
  <si>
    <t>-37.76</t>
  </si>
  <si>
    <t>33.51</t>
  </si>
  <si>
    <t>20.86</t>
  </si>
  <si>
    <t>Levered Free Cash Flow, 2 Yr. CAGR %</t>
  </si>
  <si>
    <t>-14.44</t>
  </si>
  <si>
    <t>7.55</t>
  </si>
  <si>
    <t>Unlevered Free Cash Flow, 2 Yr. CAGR %</t>
  </si>
  <si>
    <t>-14.59</t>
  </si>
  <si>
    <t>5.55</t>
  </si>
  <si>
    <t>Compound Annual Growth Rate Over Three Years</t>
  </si>
  <si>
    <t>Total Revenues, 3 Yr. CAGR %</t>
  </si>
  <si>
    <t>72.84</t>
  </si>
  <si>
    <t>54.32</t>
  </si>
  <si>
    <t>Gross Profit, 3 Yr. CAGR %</t>
  </si>
  <si>
    <t>83.04</t>
  </si>
  <si>
    <t>63.92</t>
  </si>
  <si>
    <t>EBITDA, 3 Yr. CAGR %</t>
  </si>
  <si>
    <t>32.71</t>
  </si>
  <si>
    <t>57.2</t>
  </si>
  <si>
    <t>EBITA, 3 Yr. CAGR %</t>
  </si>
  <si>
    <t>32.45</t>
  </si>
  <si>
    <t>54.46</t>
  </si>
  <si>
    <t>EBIT, 3 Yr. CAGR %</t>
  </si>
  <si>
    <t>55.63</t>
  </si>
  <si>
    <t>Earnings From Cont. Operations, 3 Yr. CAGR %</t>
  </si>
  <si>
    <t>30.42</t>
  </si>
  <si>
    <t>53.53</t>
  </si>
  <si>
    <t>Net Income, 3 Yr. CAGR %</t>
  </si>
  <si>
    <t>Normalized Net Income, 3 Yr. CAGR %</t>
  </si>
  <si>
    <t>28.9</t>
  </si>
  <si>
    <t>50.83</t>
  </si>
  <si>
    <t>Diluted EPS Before Extra, 3 Yr. CAGR %</t>
  </si>
  <si>
    <t>-38.93</t>
  </si>
  <si>
    <t>-24.55</t>
  </si>
  <si>
    <t>Accounts Receivable, 3 Yr. CAGR %</t>
  </si>
  <si>
    <t>86.47</t>
  </si>
  <si>
    <t>95.56</t>
  </si>
  <si>
    <t>Net Property, Plant and Equip., 3 Yr. CAGR %</t>
  </si>
  <si>
    <t>8.55</t>
  </si>
  <si>
    <t>18.67</t>
  </si>
  <si>
    <t>Total Assets, 3 Yr. CAGR %</t>
  </si>
  <si>
    <t>37.78</t>
  </si>
  <si>
    <t>41.86</t>
  </si>
  <si>
    <t>Tangible Book Value, 3 Yr. CAGR %</t>
  </si>
  <si>
    <t>36.98</t>
  </si>
  <si>
    <t>29.39</t>
  </si>
  <si>
    <t>Common Equity, 3 Yr. CAGR %</t>
  </si>
  <si>
    <t>35.81</t>
  </si>
  <si>
    <t>Cash From Operations, 3 Yr. CAGR %</t>
  </si>
  <si>
    <t>131.86</t>
  </si>
  <si>
    <t>-22.29</t>
  </si>
  <si>
    <t>Capital Expenditures, 3 Yr. CAGR %</t>
  </si>
  <si>
    <t>-10.01</t>
  </si>
  <si>
    <t>11.45</t>
  </si>
  <si>
    <t>Levered Free Cash Flow, 3 Yr. CAGR %</t>
  </si>
  <si>
    <t>-46.35</t>
  </si>
  <si>
    <t>Unlevered Free Cash Flow, 3 Yr. CAGR %</t>
  </si>
  <si>
    <t>-47.9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</si>
  <si>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</si>
  <si>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</si>
  <si>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</si>
  <si>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</si>
  <si>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</si>
  <si>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</si>
  <si>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</si>
  <si>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3,384</t>
  </si>
  <si>
    <t>1,954</t>
  </si>
  <si>
    <t>3,596</t>
  </si>
  <si>
    <t>4,472</t>
  </si>
  <si>
    <t>-</t>
  </si>
  <si>
    <t>Change</t>
  </si>
  <si>
    <t>-42.25%</t>
  </si>
  <si>
    <t>84.01%</t>
  </si>
  <si>
    <t>24.37%</t>
  </si>
  <si>
    <t>0%</t>
  </si>
  <si>
    <t>Enterprise Value (EV)
                                    1</t>
  </si>
  <si>
    <t>2,981</t>
  </si>
  <si>
    <t>1,663</t>
  </si>
  <si>
    <t>3,283</t>
  </si>
  <si>
    <t>4,140</t>
  </si>
  <si>
    <t>3,985</t>
  </si>
  <si>
    <t>3,779</t>
  </si>
  <si>
    <t>-44.22%</t>
  </si>
  <si>
    <t>97.43%</t>
  </si>
  <si>
    <t>26.12%</t>
  </si>
  <si>
    <t>-3.73%</t>
  </si>
  <si>
    <t>-5.19%</t>
  </si>
  <si>
    <t>P/E ratio</t>
  </si>
  <si>
    <t>-87.4x</t>
  </si>
  <si>
    <t>-16.8x</t>
  </si>
  <si>
    <t>-29.9x</t>
  </si>
  <si>
    <t>-86.5x</t>
  </si>
  <si>
    <t>-677x</t>
  </si>
  <si>
    <t>93.4x</t>
  </si>
  <si>
    <t>PBR</t>
  </si>
  <si>
    <t>7.05x</t>
  </si>
  <si>
    <t>4x</t>
  </si>
  <si>
    <t>6.63x</t>
  </si>
  <si>
    <t>7.86x</t>
  </si>
  <si>
    <t>6.56x</t>
  </si>
  <si>
    <t>5.22x</t>
  </si>
  <si>
    <t>PEG</t>
  </si>
  <si>
    <t>1x</t>
  </si>
  <si>
    <t>-0x</t>
  </si>
  <si>
    <t>6.78x</t>
  </si>
  <si>
    <t>1.4x</t>
  </si>
  <si>
    <t>7.8x</t>
  </si>
  <si>
    <t>Capitalization / Revenue</t>
  </si>
  <si>
    <t>7.38x</t>
  </si>
  <si>
    <t>2.99x</t>
  </si>
  <si>
    <t>3.81x</t>
  </si>
  <si>
    <t>3.56x</t>
  </si>
  <si>
    <t>2.88x</t>
  </si>
  <si>
    <t>2.4x</t>
  </si>
  <si>
    <t>EV / Revenue</t>
  </si>
  <si>
    <t>6.5x</t>
  </si>
  <si>
    <t>2.54x</t>
  </si>
  <si>
    <t>3.48x</t>
  </si>
  <si>
    <t>3.3x</t>
  </si>
  <si>
    <t>2.56x</t>
  </si>
  <si>
    <t>2.03x</t>
  </si>
  <si>
    <t>EV / EBITDA</t>
  </si>
  <si>
    <t>-283x</t>
  </si>
  <si>
    <t>-122x</t>
  </si>
  <si>
    <t>73.8x</t>
  </si>
  <si>
    <t>36.8x</t>
  </si>
  <si>
    <t>22.6x</t>
  </si>
  <si>
    <t>15.2x</t>
  </si>
  <si>
    <t>EV / EBIT</t>
  </si>
  <si>
    <t>-75x</t>
  </si>
  <si>
    <t>-13.7x</t>
  </si>
  <si>
    <t>-28.7x</t>
  </si>
  <si>
    <t>-70.7x</t>
  </si>
  <si>
    <t>-215x</t>
  </si>
  <si>
    <t>60x</t>
  </si>
  <si>
    <t>EV / FCF</t>
  </si>
  <si>
    <t>-146x</t>
  </si>
  <si>
    <t>-14.8x</t>
  </si>
  <si>
    <t>-58.2x</t>
  </si>
  <si>
    <t>13.5x</t>
  </si>
  <si>
    <t>32.9x</t>
  </si>
  <si>
    <t>20.8x</t>
  </si>
  <si>
    <t>FCF Yield</t>
  </si>
  <si>
    <t>-0.68%</t>
  </si>
  <si>
    <t>-6.76%</t>
  </si>
  <si>
    <t>-1.72%</t>
  </si>
  <si>
    <t>7.39%</t>
  </si>
  <si>
    <t>3.04%</t>
  </si>
  <si>
    <t>4.82%</t>
  </si>
  <si>
    <t>Dividend per Share
                                    2</t>
  </si>
  <si>
    <t>Rate of return</t>
  </si>
  <si>
    <t>EPS
                                    2</t>
  </si>
  <si>
    <t>-0.236</t>
  </si>
  <si>
    <t>-0.2612</t>
  </si>
  <si>
    <t>-0.0334</t>
  </si>
  <si>
    <t>0.2418</t>
  </si>
  <si>
    <t>Distribution rate</t>
  </si>
  <si>
    <t>Net sales
                                    1</t>
  </si>
  <si>
    <t>458.6</t>
  </si>
  <si>
    <t>653.6</t>
  </si>
  <si>
    <t>944.3</t>
  </si>
  <si>
    <t>1,256</t>
  </si>
  <si>
    <t>1,555</t>
  </si>
  <si>
    <t>1,865</t>
  </si>
  <si>
    <t>EBITDA
                                    1</t>
  </si>
  <si>
    <t>-10.52</t>
  </si>
  <si>
    <t>-13.63</t>
  </si>
  <si>
    <t>44.45</t>
  </si>
  <si>
    <t>112.6</t>
  </si>
  <si>
    <t>176</t>
  </si>
  <si>
    <t>249</t>
  </si>
  <si>
    <t>EBIT
                                    1</t>
  </si>
  <si>
    <t>-39.72</t>
  </si>
  <si>
    <t>-121</t>
  </si>
  <si>
    <t>-114.2</t>
  </si>
  <si>
    <t>-58.54</t>
  </si>
  <si>
    <t>-18.56</t>
  </si>
  <si>
    <t>62.95</t>
  </si>
  <si>
    <t>Net income
                                    1</t>
  </si>
  <si>
    <t>-38.76</t>
  </si>
  <si>
    <t>-114</t>
  </si>
  <si>
    <t>-117.8</t>
  </si>
  <si>
    <t>-50.96</t>
  </si>
  <si>
    <t>-7.574</t>
  </si>
  <si>
    <t>53.18</t>
  </si>
  <si>
    <t>Net Debt
                                    1</t>
  </si>
  <si>
    <t>-403.3</t>
  </si>
  <si>
    <t>-291.4</t>
  </si>
  <si>
    <t>-313.2</t>
  </si>
  <si>
    <t>-332.3</t>
  </si>
  <si>
    <t>-486.8</t>
  </si>
  <si>
    <t>-693.5</t>
  </si>
  <si>
    <t>Reference price
                                    2</t>
  </si>
  <si>
    <t>20.62</t>
  </si>
  <si>
    <t>19.42</t>
  </si>
  <si>
    <t>22.58</t>
  </si>
  <si>
    <t>Nbr of stocks (in thousands)</t>
  </si>
  <si>
    <t>164,106</t>
  </si>
  <si>
    <t>170,664</t>
  </si>
  <si>
    <t>185,158</t>
  </si>
  <si>
    <t>198,061</t>
  </si>
  <si>
    <t>Announcement Date</t>
  </si>
  <si>
    <t>3/2/22</t>
  </si>
  <si>
    <t>2/22/23</t>
  </si>
  <si>
    <t>2/21/24</t>
  </si>
  <si>
    <t>address1</t>
  </si>
  <si>
    <t>111 Third Avenue</t>
  </si>
  <si>
    <t>address2</t>
  </si>
  <si>
    <t>Suite 2100</t>
  </si>
  <si>
    <t>city</t>
  </si>
  <si>
    <t>Seattle</t>
  </si>
  <si>
    <t>state</t>
  </si>
  <si>
    <t>WA</t>
  </si>
  <si>
    <t>zip</t>
  </si>
  <si>
    <t>98101</t>
  </si>
  <si>
    <t>country</t>
  </si>
  <si>
    <t>phone</t>
  </si>
  <si>
    <t>888 736 4859</t>
  </si>
  <si>
    <t>website</t>
  </si>
  <si>
    <t>https://www.remitly.com/us/en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</si>
  <si>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</si>
  <si>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</si>
  <si>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</si>
  <si>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</si>
  <si>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</si>
  <si>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</si>
  <si>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</si>
  <si>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</si>
  <si>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</si>
  <si>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</si>
  <si>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</si>
  <si>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Remitly Global, Inc. provides digital financial services for immigrants, their families, and other citizens in the United States, Canada, and internationally. It primarily offers cross-border remittance services through mobile application and website. The company was founded in 2011 and is headquartered in Seattle, Washington.</t>
  </si>
  <si>
    <t>fullTimeEmployees</t>
  </si>
  <si>
    <t>companyOfficers</t>
  </si>
  <si>
    <t>[{'maxAge': 1, 'name': 'Mr. Matthew B. Oppenheimer', 'age': 40, 'title': 'Co-Founder, CEO, President &amp; Director', 'yearBorn': 1984, 'fiscalYear': 2023, 'totalPay': 291149, 'exercisedValue': 0, 'unexercisedValue': 37260640}, {'maxAge': 1, 'name': 'Mr. Joshua  Hug', 'age': 44, 'title': 'Co-Founder &amp; Vice Chair', 'yearBorn': 1980, 'fiscalYear': 2023, 'totalPay': 672268, 'exercisedValue': 0, 'unexercisedValue': 5044500}, {'maxAge': 1, 'name': 'Mr. Pankaj  Sharma', 'age': 38, 'title': 'Chief Business Officer', 'yearBorn': 1986, 'fiscalYear': 2023, 'totalPay': 313000, 'exercisedValue': 0, 'unexercisedValue': 2574947}, {'maxAge': 1, 'name': 'Mr. Vikas  Mehta', 'age': 46, 'title': 'Chief Financial Officer', 'yearBorn': 1978, 'fiscalYear': 2023, 'exercisedValue': 0, 'unexercisedValue': 0}, {'maxAge': 1, 'name': 'Ms. Gail A. Miller', 'title': 'Chief Accounting Officer', 'fiscalYear': 2023, 'exercisedValue': 0, 'unexercisedValue': 0}, {'maxAge': 1, 'name': 'Mr. Ankur  Sinha', 'title': 'Chief Product Officer &amp; CTO', 'fiscalYear': 2023, 'totalPay': 472101, 'exercisedValue': 0, 'unexercisedValue': 0}, {'maxAge': 1, 'name': 'Mr. Stephen M. Shulstein', 'title': 'Vice President of Investor Relations', 'fiscalYear': 2023, 'exercisedValue': 0, 'unexercisedValue': 0}, {'maxAge': 1, 'name': 'Ms. Saema  Somalya J.D.', 'age': 47, 'title': 'Chief Legal &amp; Corporate Affairs Officer', 'yearBorn': 1977, 'fiscalYear': 2023, 'exercisedValue': 0, 'unexercisedValue': 0}, {'maxAge': 1, 'name': 'Ms. Ronit  Peled', 'title': 'Chief People Officer', 'fiscalYear': 2023, 'exercisedValue': 0, 'unexercisedValue': 0}, {'maxAge': 1, 'name': 'Mr. Karim  Meghji', 'age': 55, 'title': 'Executive Advisor', 'yearBorn': 1969,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</si>
  <si>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</si>
  <si>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</si>
  <si>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</si>
  <si>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</si>
  <si>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</si>
  <si>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</si>
  <si>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</si>
  <si>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</si>
  <si>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</si>
  <si>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</si>
  <si>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</si>
  <si>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</si>
  <si>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</si>
  <si>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</si>
  <si>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</si>
  <si>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</si>
  <si>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</si>
  <si>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</si>
  <si>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</si>
  <si>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</si>
  <si>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</si>
  <si>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</si>
  <si>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</si>
  <si>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</si>
  <si>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</si>
  <si>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</si>
  <si>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</si>
  <si>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</si>
  <si>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</si>
  <si>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</si>
  <si>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</si>
  <si>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</si>
  <si>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</si>
  <si>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</si>
  <si>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</si>
  <si>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</si>
  <si>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</si>
  <si>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</si>
  <si>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</si>
  <si>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</si>
  <si>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</si>
  <si>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</si>
  <si>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</si>
  <si>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</si>
  <si>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</si>
  <si>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</si>
  <si>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</si>
  <si>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</si>
  <si>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</si>
  <si>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</si>
  <si>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</si>
  <si>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</si>
  <si>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</si>
  <si>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</si>
  <si>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</si>
  <si>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</si>
  <si>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</si>
  <si>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</si>
  <si>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</si>
  <si>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</si>
  <si>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</si>
  <si>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</si>
  <si>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</si>
  <si>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</si>
  <si>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</si>
  <si>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</si>
  <si>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</si>
  <si>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</si>
  <si>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</si>
  <si>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Remitly Global,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</si>
  <si>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</si>
  <si>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</si>
  <si>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</si>
  <si>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</si>
  <si>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</si>
  <si>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</si>
  <si>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</si>
  <si>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ae297a86-3909-3570-9bde-2508e912c525</t>
  </si>
  <si>
    <t>messageBoardId</t>
  </si>
  <si>
    <t>finmb_142458416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</si>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</sst>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mitly.com/us/en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22.25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-4.028841846893089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4.472217088E9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3.185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28.591688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-51.0</v>
      </c>
      <c r="C2" s="1">
        <v>-32.0</v>
      </c>
      <c r="D2" s="1">
        <v>-38.0</v>
      </c>
      <c r="E2" s="1">
        <v>-114.0</v>
      </c>
      <c r="F2" s="1">
        <v>-118.0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2.0</v>
      </c>
      <c r="E3" s="1">
        <v>3.0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2.0</v>
      </c>
      <c r="D5" s="1">
        <v>2.0</v>
      </c>
      <c r="E5" s="1">
        <v>3.0</v>
      </c>
      <c r="F5" s="1">
        <v>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90.0</v>
      </c>
      <c r="C6" s="1">
        <v>1.0</v>
      </c>
      <c r="D6" s="1">
        <v>2.0</v>
      </c>
      <c r="E6" s="1">
        <v>3.0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5.0</v>
      </c>
      <c r="D7" s="1">
        <v>17.0</v>
      </c>
      <c r="E7" s="1">
        <v>95.0</v>
      </c>
      <c r="F7" s="1">
        <v>137.0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3.0</v>
      </c>
      <c r="C8" s="1">
        <v>0.0</v>
      </c>
      <c r="D8" s="1">
        <v>7.0</v>
      </c>
      <c r="E8" s="1">
        <v>2.0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-17.0</v>
      </c>
      <c r="C9" s="1">
        <v>-20.0</v>
      </c>
      <c r="D9" s="1">
        <v>-17.0</v>
      </c>
      <c r="E9" s="1">
        <v>-127.0</v>
      </c>
      <c r="F9" s="1">
        <v>-183.0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-1.0</v>
      </c>
      <c r="C10" s="1">
        <v>4.0</v>
      </c>
      <c r="D10" s="1">
        <v>-3.0</v>
      </c>
      <c r="E10" s="1">
        <v>5.0</v>
      </c>
      <c r="F10" s="1">
        <v>27.0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54.0</v>
      </c>
      <c r="C11" s="1">
        <v>-29.0</v>
      </c>
      <c r="D11" s="1">
        <v>16.0</v>
      </c>
      <c r="E11" s="1">
        <v>42.0</v>
      </c>
      <c r="F11" s="1">
        <v>61.0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18.0</v>
      </c>
      <c r="C12" s="1">
        <v>-45.0</v>
      </c>
      <c r="D12" s="1">
        <v>-5.0</v>
      </c>
      <c r="E12" s="1">
        <v>-17.0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8.0</v>
      </c>
      <c r="C13" s="1">
        <v>-114.0</v>
      </c>
      <c r="D13" s="1">
        <v>-18.0</v>
      </c>
      <c r="E13" s="1">
        <v>-105.0</v>
      </c>
      <c r="F13" s="1">
        <v>-53.0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-5.0</v>
      </c>
      <c r="C14" s="1">
        <v>-2.0</v>
      </c>
      <c r="D14" s="1">
        <v>-1.0</v>
      </c>
      <c r="E14" s="1">
        <v>-3.0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-24.0</v>
      </c>
      <c r="F15" s="1">
        <v>-40.0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-2.0</v>
      </c>
      <c r="C16" s="1">
        <v>-2.0</v>
      </c>
      <c r="D16" s="1">
        <v>-2.0</v>
      </c>
      <c r="E16" s="1">
        <v>-3.0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-7.0</v>
      </c>
      <c r="C17" s="1">
        <v>-4.0</v>
      </c>
      <c r="D17" s="1">
        <v>-4.0</v>
      </c>
      <c r="E17" s="1">
        <v>-7.0</v>
      </c>
      <c r="F17" s="1">
        <v>-50.0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9.0</v>
      </c>
      <c r="C18" s="1">
        <v>35.0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764.0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9.0</v>
      </c>
      <c r="C20" s="1">
        <v>35.0</v>
      </c>
      <c r="D20" s="1">
        <v>0.0</v>
      </c>
      <c r="E20" s="1">
        <v>0.0</v>
      </c>
      <c r="F20" s="1">
        <v>764.0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-2.0</v>
      </c>
      <c r="C21" s="1">
        <v>0.0</v>
      </c>
      <c r="D21" s="1">
        <v>-80.0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-38.0</v>
      </c>
      <c r="F22" s="1">
        <v>-651.0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-2.0</v>
      </c>
      <c r="C23" s="1">
        <v>0.0</v>
      </c>
      <c r="D23" s="1">
        <v>-80.0</v>
      </c>
      <c r="E23" s="1">
        <v>-38.0</v>
      </c>
      <c r="F23" s="1">
        <v>-651.0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1.0</v>
      </c>
      <c r="C24" s="1">
        <v>2.0</v>
      </c>
      <c r="D24" s="1">
        <v>317.0</v>
      </c>
      <c r="E24" s="1">
        <v>11.0</v>
      </c>
      <c r="F24" s="1">
        <v>20.0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-7.0</v>
      </c>
      <c r="C25" s="1">
        <v>0.0</v>
      </c>
      <c r="D25" s="1">
        <v>0.0</v>
      </c>
      <c r="E25" s="1">
        <v>-9.0</v>
      </c>
      <c r="F25" s="1">
        <v>-6.0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135.0</v>
      </c>
      <c r="C26" s="1">
        <v>85.0</v>
      </c>
      <c r="D26" s="1">
        <v>3.0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-12.0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-5.0</v>
      </c>
      <c r="C28" s="1">
        <v>-16.0</v>
      </c>
      <c r="D28" s="1">
        <v>-1.0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117.0</v>
      </c>
      <c r="C29" s="1">
        <v>122.0</v>
      </c>
      <c r="D29" s="1">
        <v>238.0</v>
      </c>
      <c r="E29" s="1">
        <v>11.0</v>
      </c>
      <c r="F29" s="1">
        <v>127.0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32.0</v>
      </c>
      <c r="C30" s="1">
        <v>91.0</v>
      </c>
      <c r="D30" s="1">
        <v>-4.0</v>
      </c>
      <c r="E30" s="1">
        <v>-1.0</v>
      </c>
      <c r="F30" s="1">
        <v>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119.0</v>
      </c>
      <c r="C31" s="1">
        <v>4.0</v>
      </c>
      <c r="D31" s="1">
        <v>215.0</v>
      </c>
      <c r="E31" s="1">
        <v>-103.0</v>
      </c>
      <c r="F31" s="1">
        <v>24.0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1.0</v>
      </c>
      <c r="C33" s="1">
        <v>1.0</v>
      </c>
      <c r="D33" s="1">
        <v>93.0</v>
      </c>
      <c r="E33" s="1">
        <v>90.0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18.0</v>
      </c>
      <c r="C34" s="1">
        <v>42.0</v>
      </c>
      <c r="D34" s="1">
        <v>75.0</v>
      </c>
      <c r="E34" s="1">
        <v>2.0</v>
      </c>
      <c r="F34" s="1">
        <v>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-105.0</v>
      </c>
      <c r="D35" s="1">
        <v>-13.0</v>
      </c>
      <c r="E35" s="1">
        <v>-76.0</v>
      </c>
      <c r="F35" s="1">
        <v>-16.0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-104.0</v>
      </c>
      <c r="D36" s="1">
        <v>-13.0</v>
      </c>
      <c r="E36" s="1">
        <v>-75.0</v>
      </c>
      <c r="F36" s="1">
        <v>-14.0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90.0</v>
      </c>
      <c r="D37" s="1">
        <v>6.0</v>
      </c>
      <c r="E37" s="1">
        <v>97.0</v>
      </c>
      <c r="F37" s="1">
        <v>86.0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6.0</v>
      </c>
      <c r="C38" s="1">
        <v>35.0</v>
      </c>
      <c r="D38" s="1">
        <v>-80.0</v>
      </c>
      <c r="E38" s="1">
        <v>-38.0</v>
      </c>
      <c r="F38" s="1">
        <v>113.0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182.0</v>
      </c>
      <c r="C3" s="1">
        <v>187.0</v>
      </c>
      <c r="D3" s="1">
        <v>403.0</v>
      </c>
      <c r="E3" s="1">
        <v>301.0</v>
      </c>
      <c r="F3" s="1">
        <v>324.0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182.0</v>
      </c>
      <c r="C4" s="1">
        <v>187.0</v>
      </c>
      <c r="D4" s="1">
        <v>403.0</v>
      </c>
      <c r="E4" s="1">
        <v>301.0</v>
      </c>
      <c r="F4" s="1">
        <v>324.0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29.0</v>
      </c>
      <c r="C5" s="1">
        <v>50.0</v>
      </c>
      <c r="D5" s="1">
        <v>67.0</v>
      </c>
      <c r="E5" s="1">
        <v>191.0</v>
      </c>
      <c r="F5" s="1">
        <v>379.0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0.0</v>
      </c>
      <c r="D6" s="1">
        <v>0.0</v>
      </c>
      <c r="E6" s="1">
        <v>0.0</v>
      </c>
      <c r="F6" s="1">
        <v>18.0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0.0</v>
      </c>
      <c r="D7" s="1">
        <v>0.0</v>
      </c>
      <c r="E7" s="1">
        <v>0.0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29.0</v>
      </c>
      <c r="C8" s="1">
        <v>50.0</v>
      </c>
      <c r="D8" s="1">
        <v>67.0</v>
      </c>
      <c r="E8" s="1">
        <v>191.0</v>
      </c>
      <c r="F8" s="1">
        <v>399.0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4.0</v>
      </c>
      <c r="C9" s="1">
        <v>6.0</v>
      </c>
      <c r="D9" s="1">
        <v>17.0</v>
      </c>
      <c r="E9" s="1">
        <v>18.0</v>
      </c>
      <c r="F9" s="1">
        <v>12.0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0.0</v>
      </c>
      <c r="D10" s="1">
        <v>0.0</v>
      </c>
      <c r="E10" s="1">
        <v>0.0</v>
      </c>
      <c r="F10" s="1">
        <v>77.0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31.0</v>
      </c>
      <c r="C11" s="1">
        <v>102.0</v>
      </c>
      <c r="D11" s="1">
        <v>120.0</v>
      </c>
      <c r="E11" s="1">
        <v>159.0</v>
      </c>
      <c r="F11" s="1">
        <v>196.0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249.0</v>
      </c>
      <c r="C12" s="1">
        <v>345.0</v>
      </c>
      <c r="D12" s="1">
        <v>608.0</v>
      </c>
      <c r="E12" s="1">
        <v>669.0</v>
      </c>
      <c r="F12" s="1">
        <v>932.0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19.0</v>
      </c>
      <c r="C13" s="1">
        <v>23.0</v>
      </c>
      <c r="D13" s="1">
        <v>27.0</v>
      </c>
      <c r="E13" s="1">
        <v>38.0</v>
      </c>
      <c r="F13" s="1">
        <v>51.0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-3.0</v>
      </c>
      <c r="C14" s="1">
        <v>-7.0</v>
      </c>
      <c r="D14" s="1">
        <v>-13.0</v>
      </c>
      <c r="E14" s="1">
        <v>-18.0</v>
      </c>
      <c r="F14" s="1">
        <v>-26.0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15.0</v>
      </c>
      <c r="C15" s="1">
        <v>15.0</v>
      </c>
      <c r="D15" s="1">
        <v>14.0</v>
      </c>
      <c r="E15" s="1">
        <v>20.0</v>
      </c>
      <c r="F15" s="1">
        <v>25.0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0.0</v>
      </c>
      <c r="D16" s="1">
        <v>0.0</v>
      </c>
      <c r="E16" s="1">
        <v>0.0</v>
      </c>
      <c r="F16" s="1">
        <v>54.0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0.0</v>
      </c>
      <c r="D17" s="1">
        <v>0.0</v>
      </c>
      <c r="E17" s="1">
        <v>0.0</v>
      </c>
      <c r="F17" s="1">
        <v>16.0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0.0</v>
      </c>
      <c r="D18" s="1">
        <v>0.0</v>
      </c>
      <c r="E18" s="1">
        <v>0.0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0.0</v>
      </c>
      <c r="D19" s="1">
        <v>50.0</v>
      </c>
      <c r="E19" s="1">
        <v>1.0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1.0</v>
      </c>
      <c r="C20" s="1">
        <v>2.0</v>
      </c>
      <c r="D20" s="1">
        <v>3.0</v>
      </c>
      <c r="E20" s="1">
        <v>5.0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266.0</v>
      </c>
      <c r="C21" s="1">
        <v>363.0</v>
      </c>
      <c r="D21" s="1">
        <v>626.0</v>
      </c>
      <c r="E21" s="1">
        <v>696.0</v>
      </c>
      <c r="F21" s="1">
        <v>1040.0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20.0</v>
      </c>
      <c r="C23" s="1">
        <v>4.0</v>
      </c>
      <c r="D23" s="1">
        <v>1.0</v>
      </c>
      <c r="E23" s="1">
        <v>6.0</v>
      </c>
      <c r="F23" s="1">
        <v>35.0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12.0</v>
      </c>
      <c r="C24" s="1">
        <v>19.0</v>
      </c>
      <c r="D24" s="1">
        <v>44.0</v>
      </c>
      <c r="E24" s="1">
        <v>57.0</v>
      </c>
      <c r="F24" s="1">
        <v>67.0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45.0</v>
      </c>
      <c r="C25" s="1">
        <v>80.0</v>
      </c>
      <c r="D25" s="1">
        <v>0.0</v>
      </c>
      <c r="E25" s="1">
        <v>0.0</v>
      </c>
      <c r="F25" s="1">
        <v>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2.0</v>
      </c>
      <c r="C26" s="1">
        <v>2.0</v>
      </c>
      <c r="D26" s="1">
        <v>3.0</v>
      </c>
      <c r="E26" s="1">
        <v>3.0</v>
      </c>
      <c r="F26" s="1">
        <v>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0.0</v>
      </c>
      <c r="D27" s="1">
        <v>0.0</v>
      </c>
      <c r="E27" s="1">
        <v>0.0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84.0</v>
      </c>
      <c r="C28" s="1">
        <v>74.0</v>
      </c>
      <c r="D28" s="1">
        <v>92.0</v>
      </c>
      <c r="E28" s="1">
        <v>141.0</v>
      </c>
      <c r="F28" s="1">
        <v>253.0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145.0</v>
      </c>
      <c r="C29" s="1">
        <v>182.0</v>
      </c>
      <c r="D29" s="1">
        <v>142.0</v>
      </c>
      <c r="E29" s="1">
        <v>209.0</v>
      </c>
      <c r="F29" s="1">
        <v>367.0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0.0</v>
      </c>
      <c r="D30" s="1">
        <v>0.0</v>
      </c>
      <c r="E30" s="1">
        <v>0.0</v>
      </c>
      <c r="F30" s="1">
        <v>130.0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5.0</v>
      </c>
      <c r="C31" s="1">
        <v>4.0</v>
      </c>
      <c r="D31" s="1">
        <v>2.0</v>
      </c>
      <c r="E31" s="1">
        <v>5.0</v>
      </c>
      <c r="F31" s="1">
        <v>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0.0</v>
      </c>
      <c r="D32" s="1">
        <v>40.0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1.0</v>
      </c>
      <c r="C33" s="1">
        <v>82.0</v>
      </c>
      <c r="D33" s="1">
        <v>41.0</v>
      </c>
      <c r="E33" s="1">
        <v>1.0</v>
      </c>
      <c r="F33" s="1">
        <v>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150.0</v>
      </c>
      <c r="C34" s="1">
        <v>187.0</v>
      </c>
      <c r="D34" s="1">
        <v>145.0</v>
      </c>
      <c r="E34" s="1">
        <v>216.0</v>
      </c>
      <c r="F34" s="1">
        <v>507.0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303.0</v>
      </c>
      <c r="C35" s="1">
        <v>388.0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303.0</v>
      </c>
      <c r="C36" s="1">
        <v>388.0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0.0</v>
      </c>
      <c r="D37" s="1">
        <v>1.0</v>
      </c>
      <c r="E37" s="1">
        <v>1.0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1.0</v>
      </c>
      <c r="C38" s="1">
        <v>8.0</v>
      </c>
      <c r="D38" s="1">
        <v>740.0</v>
      </c>
      <c r="E38" s="1">
        <v>854.0</v>
      </c>
      <c r="F38" s="1">
        <v>1020.0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-188.0</v>
      </c>
      <c r="C39" s="1">
        <v>-221.0</v>
      </c>
      <c r="D39" s="1">
        <v>-259.0</v>
      </c>
      <c r="E39" s="1">
        <v>-373.0</v>
      </c>
      <c r="F39" s="1">
        <v>-491.0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3.0</v>
      </c>
      <c r="C40" s="1">
        <v>59.0</v>
      </c>
      <c r="D40" s="1">
        <v>25.0</v>
      </c>
      <c r="E40" s="1">
        <v>-74.0</v>
      </c>
      <c r="F40" s="1">
        <v>33.0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-187.0</v>
      </c>
      <c r="C41" s="1">
        <v>-211.0</v>
      </c>
      <c r="D41" s="1">
        <v>480.0</v>
      </c>
      <c r="E41" s="1">
        <v>480.0</v>
      </c>
      <c r="F41" s="1">
        <v>529.0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116.0</v>
      </c>
      <c r="C42" s="1">
        <v>176.0</v>
      </c>
      <c r="D42" s="1">
        <v>480.0</v>
      </c>
      <c r="E42" s="1">
        <v>480.0</v>
      </c>
      <c r="F42" s="1">
        <v>529.0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266.0</v>
      </c>
      <c r="C43" s="1">
        <v>363.0</v>
      </c>
      <c r="D43" s="1">
        <v>626.0</v>
      </c>
      <c r="E43" s="1">
        <v>696.0</v>
      </c>
      <c r="F43" s="1">
        <v>1040.0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21.0</v>
      </c>
      <c r="C45" s="1">
        <v>24.0</v>
      </c>
      <c r="D45" s="1">
        <v>166.0</v>
      </c>
      <c r="E45" s="1">
        <v>174.0</v>
      </c>
      <c r="F45" s="1">
        <v>189.0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21.0</v>
      </c>
      <c r="C46" s="1">
        <v>24.0</v>
      </c>
      <c r="D46" s="1">
        <v>164.0</v>
      </c>
      <c r="E46" s="1">
        <v>173.0</v>
      </c>
      <c r="F46" s="1">
        <v>188.0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109</v>
      </c>
      <c r="D47" s="1" t="s">
        <v>110</v>
      </c>
      <c r="E47" s="1" t="s">
        <v>111</v>
      </c>
      <c r="F47" s="1" t="s">
        <v>112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-187.0</v>
      </c>
      <c r="C48" s="1">
        <v>-211.0</v>
      </c>
      <c r="D48" s="1">
        <v>480.0</v>
      </c>
      <c r="E48" s="1">
        <v>480.0</v>
      </c>
      <c r="F48" s="1">
        <v>458.0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 t="s">
        <v>108</v>
      </c>
      <c r="C49" s="1" t="s">
        <v>109</v>
      </c>
      <c r="D49" s="1" t="s">
        <v>110</v>
      </c>
      <c r="E49" s="1" t="s">
        <v>111</v>
      </c>
      <c r="F49" s="1" t="s">
        <v>115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53.0</v>
      </c>
      <c r="C50" s="1">
        <v>86.0</v>
      </c>
      <c r="D50" s="1">
        <v>6.0</v>
      </c>
      <c r="E50" s="1">
        <v>9.0</v>
      </c>
      <c r="F50" s="1">
        <v>143.0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-129.0</v>
      </c>
      <c r="C51" s="1">
        <v>-99.0</v>
      </c>
      <c r="D51" s="1">
        <v>-397.0</v>
      </c>
      <c r="E51" s="1">
        <v>-291.0</v>
      </c>
      <c r="F51" s="1">
        <v>-181.0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20.0</v>
      </c>
      <c r="C52" s="1">
        <v>25.0</v>
      </c>
      <c r="D52" s="1">
        <v>30.0</v>
      </c>
      <c r="E52" s="1">
        <v>37.0</v>
      </c>
      <c r="F52" s="1">
        <v>51.0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0.0</v>
      </c>
      <c r="C53" s="1">
        <v>3.0</v>
      </c>
      <c r="D53" s="1">
        <v>3.0</v>
      </c>
      <c r="E53" s="1">
        <v>3.0</v>
      </c>
      <c r="F53" s="1">
        <v>3.0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3.0</v>
      </c>
      <c r="C54" s="1">
        <v>4.0</v>
      </c>
      <c r="D54" s="1">
        <v>6.0</v>
      </c>
      <c r="E54" s="1">
        <v>8.0</v>
      </c>
      <c r="F54" s="1">
        <v>11.0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127.0</v>
      </c>
      <c r="C2" s="1">
        <v>257.0</v>
      </c>
      <c r="D2" s="1">
        <v>459.0</v>
      </c>
      <c r="E2" s="1">
        <v>654.0</v>
      </c>
      <c r="F2" s="1">
        <v>944.0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127.0</v>
      </c>
      <c r="C3" s="1">
        <v>257.0</v>
      </c>
      <c r="D3" s="1">
        <v>459.0</v>
      </c>
      <c r="E3" s="1">
        <v>654.0</v>
      </c>
      <c r="F3" s="1">
        <v>944.0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73.0</v>
      </c>
      <c r="C4" s="1">
        <v>136.0</v>
      </c>
      <c r="D4" s="1">
        <v>237.0</v>
      </c>
      <c r="E4" s="1">
        <v>327.0</v>
      </c>
      <c r="F4" s="1">
        <v>411.0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53.0</v>
      </c>
      <c r="C5" s="1">
        <v>121.0</v>
      </c>
      <c r="D5" s="1">
        <v>221.0</v>
      </c>
      <c r="E5" s="1">
        <v>327.0</v>
      </c>
      <c r="F5" s="1">
        <v>533.0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69.0</v>
      </c>
      <c r="C6" s="1">
        <v>105.0</v>
      </c>
      <c r="D6" s="1">
        <v>192.0</v>
      </c>
      <c r="E6" s="1">
        <v>299.0</v>
      </c>
      <c r="F6" s="1">
        <v>411.0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32.0</v>
      </c>
      <c r="C7" s="1">
        <v>40.0</v>
      </c>
      <c r="D7" s="1">
        <v>64.0</v>
      </c>
      <c r="E7" s="1">
        <v>139.0</v>
      </c>
      <c r="F7" s="1">
        <v>219.0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2.0</v>
      </c>
      <c r="C8" s="1">
        <v>4.0</v>
      </c>
      <c r="D8" s="1">
        <v>5.0</v>
      </c>
      <c r="E8" s="1">
        <v>6.0</v>
      </c>
      <c r="F8" s="1">
        <v>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104.0</v>
      </c>
      <c r="C9" s="1">
        <v>150.0</v>
      </c>
      <c r="D9" s="1">
        <v>261.0</v>
      </c>
      <c r="E9" s="1">
        <v>444.0</v>
      </c>
      <c r="F9" s="1">
        <v>643.0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-50.0</v>
      </c>
      <c r="C10" s="1">
        <v>-29.0</v>
      </c>
      <c r="D10" s="1">
        <v>-39.0</v>
      </c>
      <c r="E10" s="1">
        <v>-118.0</v>
      </c>
      <c r="F10" s="1">
        <v>-110.0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-1.0</v>
      </c>
      <c r="C11" s="1">
        <v>-1.0</v>
      </c>
      <c r="D11" s="1">
        <v>-1.0</v>
      </c>
      <c r="E11" s="1">
        <v>-1.0</v>
      </c>
      <c r="F11" s="1">
        <v>-2.0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1.0</v>
      </c>
      <c r="C12" s="1">
        <v>27.0</v>
      </c>
      <c r="D12" s="1">
        <v>14.0</v>
      </c>
      <c r="E12" s="1">
        <v>4.0</v>
      </c>
      <c r="F12" s="1">
        <v>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-49.0</v>
      </c>
      <c r="C13" s="1">
        <v>-91.0</v>
      </c>
      <c r="D13" s="1">
        <v>-1.0</v>
      </c>
      <c r="E13" s="1">
        <v>2.0</v>
      </c>
      <c r="F13" s="1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-3.0</v>
      </c>
      <c r="C14" s="1">
        <v>-1.0</v>
      </c>
      <c r="D14" s="1">
        <v>3.0</v>
      </c>
      <c r="E14" s="1">
        <v>5.0</v>
      </c>
      <c r="F14" s="1">
        <v>-2.0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0.0</v>
      </c>
      <c r="C15" s="1">
        <v>0.0</v>
      </c>
      <c r="D15" s="1">
        <v>0.0</v>
      </c>
      <c r="E15" s="1">
        <v>-4.0</v>
      </c>
      <c r="F15" s="1">
        <v>-23.0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-51.0</v>
      </c>
      <c r="C16" s="1">
        <v>-31.0</v>
      </c>
      <c r="D16" s="1">
        <v>-37.0</v>
      </c>
      <c r="E16" s="1">
        <v>-110.0</v>
      </c>
      <c r="F16" s="1">
        <v>-108.0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>
        <v>0.0</v>
      </c>
      <c r="E18" s="1">
        <v>-3.0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-51.0</v>
      </c>
      <c r="C20" s="1">
        <v>-31.0</v>
      </c>
      <c r="D20" s="1">
        <v>-37.0</v>
      </c>
      <c r="E20" s="1">
        <v>-113.0</v>
      </c>
      <c r="F20" s="1">
        <v>-112.0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25.0</v>
      </c>
      <c r="C21" s="1">
        <v>1.0</v>
      </c>
      <c r="D21" s="1">
        <v>1.0</v>
      </c>
      <c r="E21" s="1">
        <v>1.0</v>
      </c>
      <c r="F21" s="1">
        <v>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-51.0</v>
      </c>
      <c r="C22" s="1">
        <v>-32.0</v>
      </c>
      <c r="D22" s="1">
        <v>-38.0</v>
      </c>
      <c r="E22" s="1">
        <v>-114.0</v>
      </c>
      <c r="F22" s="1">
        <v>-118.0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-51.0</v>
      </c>
      <c r="C23" s="1">
        <v>-32.0</v>
      </c>
      <c r="D23" s="1">
        <v>-38.0</v>
      </c>
      <c r="E23" s="1">
        <v>-114.0</v>
      </c>
      <c r="F23" s="1">
        <v>-118.0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-51.0</v>
      </c>
      <c r="C24" s="1">
        <v>-32.0</v>
      </c>
      <c r="D24" s="1">
        <v>-38.0</v>
      </c>
      <c r="E24" s="1">
        <v>-114.0</v>
      </c>
      <c r="F24" s="1">
        <v>-118.0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12.0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-63.0</v>
      </c>
      <c r="C26" s="1">
        <v>-32.0</v>
      </c>
      <c r="D26" s="1">
        <v>-38.0</v>
      </c>
      <c r="E26" s="1">
        <v>-114.0</v>
      </c>
      <c r="F26" s="1">
        <v>-118.0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-63.0</v>
      </c>
      <c r="C27" s="1">
        <v>-32.0</v>
      </c>
      <c r="D27" s="1">
        <v>-38.0</v>
      </c>
      <c r="E27" s="1">
        <v>-114.0</v>
      </c>
      <c r="F27" s="1">
        <v>-118.0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 t="s">
        <v>150</v>
      </c>
      <c r="C29" s="1" t="s">
        <v>151</v>
      </c>
      <c r="D29" s="1" t="s">
        <v>152</v>
      </c>
      <c r="E29" s="1" t="s">
        <v>153</v>
      </c>
      <c r="F29" s="1" t="s">
        <v>154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150</v>
      </c>
      <c r="C30" s="1" t="s">
        <v>151</v>
      </c>
      <c r="D30" s="1" t="s">
        <v>152</v>
      </c>
      <c r="E30" s="1" t="s">
        <v>153</v>
      </c>
      <c r="F30" s="1" t="s">
        <v>154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>
        <v>21.0</v>
      </c>
      <c r="C31" s="1">
        <v>21.0</v>
      </c>
      <c r="D31" s="1">
        <v>60.0</v>
      </c>
      <c r="E31" s="1">
        <v>168.0</v>
      </c>
      <c r="F31" s="1">
        <v>181.0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 t="s">
        <v>150</v>
      </c>
      <c r="C32" s="1" t="s">
        <v>151</v>
      </c>
      <c r="D32" s="1" t="s">
        <v>152</v>
      </c>
      <c r="E32" s="1" t="s">
        <v>153</v>
      </c>
      <c r="F32" s="1" t="s">
        <v>154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 t="s">
        <v>150</v>
      </c>
      <c r="C33" s="1" t="s">
        <v>151</v>
      </c>
      <c r="D33" s="1" t="s">
        <v>152</v>
      </c>
      <c r="E33" s="1" t="s">
        <v>153</v>
      </c>
      <c r="F33" s="1" t="s">
        <v>154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21.0</v>
      </c>
      <c r="C34" s="1">
        <v>21.0</v>
      </c>
      <c r="D34" s="1">
        <v>60.0</v>
      </c>
      <c r="E34" s="1">
        <v>168.0</v>
      </c>
      <c r="F34" s="1">
        <v>181.0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 t="s">
        <v>161</v>
      </c>
      <c r="C35" s="1" t="s">
        <v>162</v>
      </c>
      <c r="D35" s="1" t="s">
        <v>163</v>
      </c>
      <c r="E35" s="1" t="s">
        <v>164</v>
      </c>
      <c r="F35" s="1" t="s">
        <v>165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 t="s">
        <v>161</v>
      </c>
      <c r="C36" s="1" t="s">
        <v>162</v>
      </c>
      <c r="D36" s="1" t="s">
        <v>163</v>
      </c>
      <c r="E36" s="1" t="s">
        <v>164</v>
      </c>
      <c r="F36" s="1" t="s">
        <v>165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-48.0</v>
      </c>
      <c r="C38" s="1">
        <v>-26.0</v>
      </c>
      <c r="D38" s="1">
        <v>-36.0</v>
      </c>
      <c r="E38" s="1">
        <v>-114.0</v>
      </c>
      <c r="F38" s="1">
        <v>-104.0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-50.0</v>
      </c>
      <c r="C39" s="1">
        <v>-29.0</v>
      </c>
      <c r="D39" s="1">
        <v>-39.0</v>
      </c>
      <c r="E39" s="1">
        <v>-118.0</v>
      </c>
      <c r="F39" s="1">
        <v>-108.0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-50.0</v>
      </c>
      <c r="C40" s="1">
        <v>-29.0</v>
      </c>
      <c r="D40" s="1">
        <v>-39.0</v>
      </c>
      <c r="E40" s="1">
        <v>-118.0</v>
      </c>
      <c r="F40" s="1">
        <v>-110.0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-46.0</v>
      </c>
      <c r="C41" s="1">
        <v>-23.0</v>
      </c>
      <c r="D41" s="1">
        <v>-33.0</v>
      </c>
      <c r="E41" s="1">
        <v>-109.0</v>
      </c>
      <c r="F41" s="1">
        <v>-97.0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 t="s">
        <v>172</v>
      </c>
      <c r="C42" s="1" t="s">
        <v>173</v>
      </c>
      <c r="D42" s="1" t="s">
        <v>174</v>
      </c>
      <c r="E42" s="1" t="s">
        <v>175</v>
      </c>
      <c r="F42" s="1" t="s">
        <v>176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1.0</v>
      </c>
      <c r="C43" s="1">
        <v>13.0</v>
      </c>
      <c r="D43" s="1">
        <v>25.0</v>
      </c>
      <c r="E43" s="1">
        <v>0.0</v>
      </c>
      <c r="F43" s="1">
        <v>37.0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24.0</v>
      </c>
      <c r="C44" s="1">
        <v>1.0</v>
      </c>
      <c r="D44" s="1">
        <v>1.0</v>
      </c>
      <c r="E44" s="1">
        <v>2.0</v>
      </c>
      <c r="F44" s="1">
        <v>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25.0</v>
      </c>
      <c r="C45" s="1">
        <v>1.0</v>
      </c>
      <c r="D45" s="1">
        <v>1.0</v>
      </c>
      <c r="E45" s="1">
        <v>2.0</v>
      </c>
      <c r="F45" s="1">
        <v>6.0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0.0</v>
      </c>
      <c r="C46" s="1">
        <v>1.0</v>
      </c>
      <c r="D46" s="1">
        <v>-86.0</v>
      </c>
      <c r="E46" s="1">
        <v>-1.0</v>
      </c>
      <c r="F46" s="1">
        <v>-83.0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1">
        <v>0.0</v>
      </c>
      <c r="C47" s="1">
        <v>1.0</v>
      </c>
      <c r="D47" s="1">
        <v>-86.0</v>
      </c>
      <c r="E47" s="1">
        <v>-1.0</v>
      </c>
      <c r="F47" s="1">
        <v>-83.0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-31.0</v>
      </c>
      <c r="C48" s="1">
        <v>-19.0</v>
      </c>
      <c r="D48" s="1">
        <v>-23.0</v>
      </c>
      <c r="E48" s="1">
        <v>-68.0</v>
      </c>
      <c r="F48" s="1">
        <v>-67.0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1">
        <v>33.0</v>
      </c>
      <c r="C50" s="1">
        <v>62.0</v>
      </c>
      <c r="D50" s="1">
        <v>103.0</v>
      </c>
      <c r="E50" s="1">
        <v>139.0</v>
      </c>
      <c r="F50" s="1">
        <v>181.0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10.0</v>
      </c>
      <c r="C51" s="1">
        <v>10.0</v>
      </c>
      <c r="D51" s="1">
        <v>15.0</v>
      </c>
      <c r="E51" s="1">
        <v>21.0</v>
      </c>
      <c r="F51" s="1">
        <v>36.0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43.0</v>
      </c>
      <c r="C52" s="1">
        <v>73.0</v>
      </c>
      <c r="D52" s="1">
        <v>121.0</v>
      </c>
      <c r="E52" s="1">
        <v>171.0</v>
      </c>
      <c r="F52" s="1">
        <v>234.0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25.0</v>
      </c>
      <c r="C53" s="1">
        <v>31.0</v>
      </c>
      <c r="D53" s="1">
        <v>70.0</v>
      </c>
      <c r="E53" s="1">
        <v>128.0</v>
      </c>
      <c r="F53" s="1">
        <v>176.0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32.0</v>
      </c>
      <c r="C54" s="1">
        <v>40.0</v>
      </c>
      <c r="D54" s="1">
        <v>64.0</v>
      </c>
      <c r="E54" s="1">
        <v>139.0</v>
      </c>
      <c r="F54" s="1">
        <v>222.0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189</v>
      </c>
      <c r="B55" s="1">
        <v>2.0</v>
      </c>
      <c r="C55" s="1">
        <v>3.0</v>
      </c>
      <c r="D55" s="1">
        <v>3.0</v>
      </c>
      <c r="E55" s="1">
        <v>4.0</v>
      </c>
      <c r="F55" s="1">
        <v>6.0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190</v>
      </c>
      <c r="B56" s="1">
        <v>0.0</v>
      </c>
      <c r="C56" s="1">
        <v>43.0</v>
      </c>
      <c r="D56" s="1">
        <v>82.0</v>
      </c>
      <c r="E56" s="1">
        <v>6.0</v>
      </c>
      <c r="F56" s="1">
        <v>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191</v>
      </c>
      <c r="B57" s="1">
        <v>0.0</v>
      </c>
      <c r="C57" s="1">
        <v>2.0</v>
      </c>
      <c r="D57" s="1">
        <v>3.0</v>
      </c>
      <c r="E57" s="1">
        <v>-1.0</v>
      </c>
      <c r="F57" s="1">
        <v>4.0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192</v>
      </c>
      <c r="B58" s="1">
        <v>2.0</v>
      </c>
      <c r="C58" s="1">
        <v>2.0</v>
      </c>
      <c r="D58" s="1">
        <v>15.0</v>
      </c>
      <c r="E58" s="1">
        <v>81.0</v>
      </c>
      <c r="F58" s="1">
        <v>1.0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193</v>
      </c>
      <c r="B59" s="1">
        <v>1.0</v>
      </c>
      <c r="C59" s="1">
        <v>2.0</v>
      </c>
      <c r="D59" s="1">
        <v>6.0</v>
      </c>
      <c r="E59" s="1">
        <v>46.0</v>
      </c>
      <c r="F59" s="1">
        <v>74.0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194</v>
      </c>
      <c r="B60" s="1">
        <v>54.0</v>
      </c>
      <c r="C60" s="1">
        <v>86.0</v>
      </c>
      <c r="D60" s="1">
        <v>2.0</v>
      </c>
      <c r="E60" s="1">
        <v>10.0</v>
      </c>
      <c r="F60" s="1">
        <v>16.0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195</v>
      </c>
      <c r="B61" s="1">
        <v>1.0</v>
      </c>
      <c r="C61" s="1">
        <v>2.0</v>
      </c>
      <c r="D61" s="1">
        <v>7.0</v>
      </c>
      <c r="E61" s="1">
        <v>37.0</v>
      </c>
      <c r="F61" s="1">
        <v>44.0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196</v>
      </c>
      <c r="B62" s="1">
        <v>3.0</v>
      </c>
      <c r="C62" s="1">
        <v>5.0</v>
      </c>
      <c r="D62" s="1">
        <v>17.0</v>
      </c>
      <c r="E62" s="1">
        <v>95.0</v>
      </c>
      <c r="F62" s="1">
        <v>137.0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>
        <v>0.0</v>
      </c>
      <c r="C3" s="1" t="s">
        <v>199</v>
      </c>
      <c r="D3" s="1" t="s">
        <v>200</v>
      </c>
      <c r="E3" s="1" t="s">
        <v>201</v>
      </c>
      <c r="F3" s="1" t="s">
        <v>202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203</v>
      </c>
      <c r="B4" s="1">
        <v>0.0</v>
      </c>
      <c r="C4" s="1" t="s">
        <v>204</v>
      </c>
      <c r="D4" s="1" t="s">
        <v>205</v>
      </c>
      <c r="E4" s="1" t="s">
        <v>206</v>
      </c>
      <c r="F4" s="1" t="s">
        <v>207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208</v>
      </c>
      <c r="B5" s="1">
        <v>0.0</v>
      </c>
      <c r="C5" s="1" t="s">
        <v>209</v>
      </c>
      <c r="D5" s="1" t="s">
        <v>210</v>
      </c>
      <c r="E5" s="1" t="s">
        <v>211</v>
      </c>
      <c r="F5" s="1" t="s">
        <v>212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213</v>
      </c>
      <c r="B6" s="1">
        <v>0.0</v>
      </c>
      <c r="C6" s="1" t="s">
        <v>214</v>
      </c>
      <c r="D6" s="1" t="s">
        <v>215</v>
      </c>
      <c r="E6" s="1" t="s">
        <v>211</v>
      </c>
      <c r="F6" s="1" t="s">
        <v>212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217</v>
      </c>
      <c r="B8" s="1" t="s">
        <v>218</v>
      </c>
      <c r="C8" s="1" t="s">
        <v>219</v>
      </c>
      <c r="D8" s="1" t="s">
        <v>220</v>
      </c>
      <c r="E8" s="1" t="s">
        <v>221</v>
      </c>
      <c r="F8" s="1" t="s">
        <v>222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 t="s">
        <v>228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229</v>
      </c>
      <c r="B10" s="1" t="s">
        <v>230</v>
      </c>
      <c r="C10" s="1" t="s">
        <v>231</v>
      </c>
      <c r="D10" s="1" t="s">
        <v>232</v>
      </c>
      <c r="E10" s="1" t="s">
        <v>233</v>
      </c>
      <c r="F10" s="1" t="s">
        <v>234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235</v>
      </c>
      <c r="B11" s="1" t="s">
        <v>236</v>
      </c>
      <c r="C11" s="1" t="s">
        <v>237</v>
      </c>
      <c r="D11" s="1" t="s">
        <v>238</v>
      </c>
      <c r="E11" s="1" t="s">
        <v>239</v>
      </c>
      <c r="F11" s="1" t="s">
        <v>240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 t="s">
        <v>236</v>
      </c>
      <c r="C12" s="1" t="s">
        <v>237</v>
      </c>
      <c r="D12" s="1" t="s">
        <v>238</v>
      </c>
      <c r="E12" s="1" t="s">
        <v>239</v>
      </c>
      <c r="F12" s="1" t="s">
        <v>242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243</v>
      </c>
      <c r="B13" s="1" t="s">
        <v>244</v>
      </c>
      <c r="C13" s="1" t="s">
        <v>245</v>
      </c>
      <c r="D13" s="1" t="s">
        <v>246</v>
      </c>
      <c r="E13" s="1" t="s">
        <v>247</v>
      </c>
      <c r="F13" s="1" t="s">
        <v>248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249</v>
      </c>
      <c r="B14" s="1" t="s">
        <v>244</v>
      </c>
      <c r="C14" s="1" t="s">
        <v>245</v>
      </c>
      <c r="D14" s="1" t="s">
        <v>246</v>
      </c>
      <c r="E14" s="1" t="s">
        <v>247</v>
      </c>
      <c r="F14" s="1" t="s">
        <v>248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250</v>
      </c>
      <c r="B15" s="1" t="s">
        <v>251</v>
      </c>
      <c r="C15" s="1" t="s">
        <v>245</v>
      </c>
      <c r="D15" s="1" t="s">
        <v>246</v>
      </c>
      <c r="E15" s="1" t="s">
        <v>247</v>
      </c>
      <c r="F15" s="1" t="s">
        <v>248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252</v>
      </c>
      <c r="B16" s="1" t="s">
        <v>253</v>
      </c>
      <c r="C16" s="1" t="s">
        <v>254</v>
      </c>
      <c r="D16" s="1" t="s">
        <v>255</v>
      </c>
      <c r="E16" s="1" t="s">
        <v>256</v>
      </c>
      <c r="F16" s="1" t="s">
        <v>257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258</v>
      </c>
      <c r="B17" s="1">
        <v>0.0</v>
      </c>
      <c r="C17" s="1" t="s">
        <v>259</v>
      </c>
      <c r="D17" s="1" t="s">
        <v>260</v>
      </c>
      <c r="E17" s="1" t="s">
        <v>261</v>
      </c>
      <c r="F17" s="1" t="s">
        <v>262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263</v>
      </c>
      <c r="B18" s="1">
        <v>0.0</v>
      </c>
      <c r="C18" s="1" t="s">
        <v>264</v>
      </c>
      <c r="D18" s="1" t="s">
        <v>265</v>
      </c>
      <c r="E18" s="1" t="s">
        <v>266</v>
      </c>
      <c r="F18" s="1" t="s">
        <v>267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268</v>
      </c>
      <c r="B20" s="1">
        <v>0.0</v>
      </c>
      <c r="C20" s="1" t="s">
        <v>269</v>
      </c>
      <c r="D20" s="1" t="s">
        <v>270</v>
      </c>
      <c r="E20" s="1" t="s">
        <v>271</v>
      </c>
      <c r="F20" s="1" t="s">
        <v>272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273</v>
      </c>
      <c r="B21" s="1">
        <v>0.0</v>
      </c>
      <c r="C21" s="1" t="s">
        <v>274</v>
      </c>
      <c r="D21" s="1" t="s">
        <v>275</v>
      </c>
      <c r="E21" s="1" t="s">
        <v>276</v>
      </c>
      <c r="F21" s="1" t="s">
        <v>277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278</v>
      </c>
      <c r="B22" s="1">
        <v>0.0</v>
      </c>
      <c r="C22" s="1" t="s">
        <v>279</v>
      </c>
      <c r="D22" s="1" t="s">
        <v>280</v>
      </c>
      <c r="E22" s="1" t="s">
        <v>281</v>
      </c>
      <c r="F22" s="1" t="s">
        <v>282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284</v>
      </c>
      <c r="B24" s="1" t="s">
        <v>285</v>
      </c>
      <c r="C24" s="1" t="s">
        <v>286</v>
      </c>
      <c r="D24" s="1" t="s">
        <v>287</v>
      </c>
      <c r="E24" s="1" t="s">
        <v>288</v>
      </c>
      <c r="F24" s="1" t="s">
        <v>289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290</v>
      </c>
      <c r="B25" s="1" t="s">
        <v>291</v>
      </c>
      <c r="C25" s="1" t="s">
        <v>292</v>
      </c>
      <c r="D25" s="1" t="s">
        <v>293</v>
      </c>
      <c r="E25" s="1" t="s">
        <v>294</v>
      </c>
      <c r="F25" s="1" t="s">
        <v>295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296</v>
      </c>
      <c r="B26" s="1" t="s">
        <v>297</v>
      </c>
      <c r="C26" s="1" t="s">
        <v>298</v>
      </c>
      <c r="D26" s="1" t="s">
        <v>299</v>
      </c>
      <c r="E26" s="1" t="s">
        <v>300</v>
      </c>
      <c r="F26" s="1" t="s">
        <v>301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302</v>
      </c>
      <c r="B27" s="1">
        <v>0.0</v>
      </c>
      <c r="C27" s="1" t="s">
        <v>303</v>
      </c>
      <c r="D27" s="1" t="s">
        <v>304</v>
      </c>
      <c r="E27" s="1" t="s">
        <v>305</v>
      </c>
      <c r="F27" s="1" t="s">
        <v>306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307</v>
      </c>
      <c r="B28" s="1">
        <v>0.0</v>
      </c>
      <c r="C28" s="1" t="s">
        <v>308</v>
      </c>
      <c r="D28" s="1" t="s">
        <v>309</v>
      </c>
      <c r="E28" s="1" t="s">
        <v>310</v>
      </c>
      <c r="F28" s="1" t="s">
        <v>311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313</v>
      </c>
      <c r="B30" s="1" t="s">
        <v>314</v>
      </c>
      <c r="C30" s="1" t="s">
        <v>315</v>
      </c>
      <c r="D30" s="1" t="s">
        <v>316</v>
      </c>
      <c r="E30" s="1" t="s">
        <v>317</v>
      </c>
      <c r="F30" s="1" t="s">
        <v>318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319</v>
      </c>
      <c r="B31" s="1" t="s">
        <v>320</v>
      </c>
      <c r="C31" s="1" t="s">
        <v>321</v>
      </c>
      <c r="D31" s="1" t="s">
        <v>322</v>
      </c>
      <c r="E31" s="1" t="s">
        <v>323</v>
      </c>
      <c r="F31" s="1" t="s">
        <v>324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325</v>
      </c>
      <c r="B32" s="1" t="s">
        <v>326</v>
      </c>
      <c r="C32" s="1" t="s">
        <v>327</v>
      </c>
      <c r="D32" s="1" t="s">
        <v>328</v>
      </c>
      <c r="E32" s="1" t="s">
        <v>329</v>
      </c>
      <c r="F32" s="1" t="s">
        <v>330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331</v>
      </c>
      <c r="B33" s="1" t="s">
        <v>332</v>
      </c>
      <c r="C33" s="1" t="s">
        <v>333</v>
      </c>
      <c r="D33" s="1" t="s">
        <v>334</v>
      </c>
      <c r="E33" s="1" t="s">
        <v>335</v>
      </c>
      <c r="F33" s="1">
        <v>20.0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336</v>
      </c>
      <c r="B34" s="1" t="s">
        <v>337</v>
      </c>
      <c r="C34" s="1" t="s">
        <v>338</v>
      </c>
      <c r="D34" s="1" t="s">
        <v>339</v>
      </c>
      <c r="E34" s="1" t="s">
        <v>340</v>
      </c>
      <c r="F34" s="1" t="s">
        <v>341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342</v>
      </c>
      <c r="B35" s="1" t="s">
        <v>343</v>
      </c>
      <c r="C35" s="1" t="s">
        <v>344</v>
      </c>
      <c r="D35" s="1" t="s">
        <v>345</v>
      </c>
      <c r="E35" s="1" t="s">
        <v>346</v>
      </c>
      <c r="F35" s="1" t="s">
        <v>347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348</v>
      </c>
      <c r="B36" s="1" t="s">
        <v>349</v>
      </c>
      <c r="C36" s="1" t="s">
        <v>350</v>
      </c>
      <c r="D36" s="1" t="s">
        <v>351</v>
      </c>
      <c r="E36" s="1" t="s">
        <v>352</v>
      </c>
      <c r="F36" s="1" t="s">
        <v>353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354</v>
      </c>
      <c r="B37" s="1" t="s">
        <v>355</v>
      </c>
      <c r="C37" s="1" t="s">
        <v>356</v>
      </c>
      <c r="D37" s="1" t="s">
        <v>357</v>
      </c>
      <c r="E37" s="1" t="s">
        <v>358</v>
      </c>
      <c r="F37" s="1" t="s">
        <v>359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360</v>
      </c>
      <c r="B38" s="1" t="s">
        <v>361</v>
      </c>
      <c r="C38" s="1" t="s">
        <v>173</v>
      </c>
      <c r="D38" s="1" t="s">
        <v>362</v>
      </c>
      <c r="E38" s="1" t="s">
        <v>363</v>
      </c>
      <c r="F38" s="1" t="s">
        <v>364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365</v>
      </c>
      <c r="B39" s="1" t="s">
        <v>366</v>
      </c>
      <c r="C39" s="1" t="s">
        <v>367</v>
      </c>
      <c r="D39" s="1" t="s">
        <v>368</v>
      </c>
      <c r="E39" s="1" t="s">
        <v>369</v>
      </c>
      <c r="F39" s="1" t="s">
        <v>370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371</v>
      </c>
      <c r="B40" s="1" t="s">
        <v>372</v>
      </c>
      <c r="C40" s="1" t="s">
        <v>373</v>
      </c>
      <c r="D40" s="1" t="s">
        <v>374</v>
      </c>
      <c r="E40" s="1" t="s">
        <v>363</v>
      </c>
      <c r="F40" s="1" t="s">
        <v>375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376</v>
      </c>
      <c r="B41" s="1" t="s">
        <v>377</v>
      </c>
      <c r="C41" s="1" t="s">
        <v>378</v>
      </c>
      <c r="D41" s="1" t="s">
        <v>379</v>
      </c>
      <c r="E41" s="1" t="s">
        <v>380</v>
      </c>
      <c r="F41" s="1" t="s">
        <v>381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383</v>
      </c>
      <c r="B43" s="1">
        <v>0.0</v>
      </c>
      <c r="C43" s="1" t="s">
        <v>384</v>
      </c>
      <c r="D43" s="1" t="s">
        <v>385</v>
      </c>
      <c r="E43" s="1" t="s">
        <v>386</v>
      </c>
      <c r="F43" s="1" t="s">
        <v>387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388</v>
      </c>
      <c r="B44" s="1">
        <v>0.0</v>
      </c>
      <c r="C44" s="1" t="s">
        <v>389</v>
      </c>
      <c r="D44" s="1" t="s">
        <v>390</v>
      </c>
      <c r="E44" s="1" t="s">
        <v>391</v>
      </c>
      <c r="F44" s="1" t="s">
        <v>392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393</v>
      </c>
      <c r="B45" s="1">
        <v>0.0</v>
      </c>
      <c r="C45" s="1" t="s">
        <v>394</v>
      </c>
      <c r="D45" s="1" t="s">
        <v>395</v>
      </c>
      <c r="E45" s="1" t="s">
        <v>396</v>
      </c>
      <c r="F45" s="1" t="s">
        <v>397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398</v>
      </c>
      <c r="B46" s="1">
        <v>0.0</v>
      </c>
      <c r="C46" s="1" t="s">
        <v>399</v>
      </c>
      <c r="D46" s="1" t="s">
        <v>400</v>
      </c>
      <c r="E46" s="1" t="s">
        <v>401</v>
      </c>
      <c r="F46" s="1" t="s">
        <v>402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403</v>
      </c>
      <c r="B47" s="1">
        <v>0.0</v>
      </c>
      <c r="C47" s="1" t="s">
        <v>399</v>
      </c>
      <c r="D47" s="1" t="s">
        <v>400</v>
      </c>
      <c r="E47" s="1" t="s">
        <v>401</v>
      </c>
      <c r="F47" s="1" t="s">
        <v>404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405</v>
      </c>
      <c r="B48" s="1">
        <v>0.0</v>
      </c>
      <c r="C48" s="1" t="s">
        <v>406</v>
      </c>
      <c r="D48" s="1" t="s">
        <v>407</v>
      </c>
      <c r="E48" s="1" t="s">
        <v>408</v>
      </c>
      <c r="F48" s="1" t="s">
        <v>409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410</v>
      </c>
      <c r="B49" s="1">
        <v>0.0</v>
      </c>
      <c r="C49" s="1" t="s">
        <v>406</v>
      </c>
      <c r="D49" s="1" t="s">
        <v>407</v>
      </c>
      <c r="E49" s="1" t="s">
        <v>408</v>
      </c>
      <c r="F49" s="1" t="s">
        <v>409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411</v>
      </c>
      <c r="B50" s="1">
        <v>0.0</v>
      </c>
      <c r="C50" s="1" t="s">
        <v>230</v>
      </c>
      <c r="D50" s="1" t="s">
        <v>412</v>
      </c>
      <c r="E50" s="1" t="s">
        <v>413</v>
      </c>
      <c r="F50" s="1" t="s">
        <v>414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415</v>
      </c>
      <c r="B51" s="1">
        <v>0.0</v>
      </c>
      <c r="C51" s="1" t="s">
        <v>416</v>
      </c>
      <c r="D51" s="1" t="s">
        <v>417</v>
      </c>
      <c r="E51" s="1" t="s">
        <v>418</v>
      </c>
      <c r="F51" s="1" t="s">
        <v>419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420</v>
      </c>
      <c r="B52" s="1">
        <v>0.0</v>
      </c>
      <c r="C52" s="1" t="s">
        <v>421</v>
      </c>
      <c r="D52" s="1" t="s">
        <v>422</v>
      </c>
      <c r="E52" s="1" t="s">
        <v>423</v>
      </c>
      <c r="F52" s="1" t="s">
        <v>424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425</v>
      </c>
      <c r="B53" s="1">
        <v>0.0</v>
      </c>
      <c r="C53" s="1" t="s">
        <v>426</v>
      </c>
      <c r="D53" s="1" t="s">
        <v>427</v>
      </c>
      <c r="E53" s="1" t="s">
        <v>428</v>
      </c>
      <c r="F53" s="1" t="s">
        <v>429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430</v>
      </c>
      <c r="B54" s="1">
        <v>0.0</v>
      </c>
      <c r="C54" s="1" t="s">
        <v>431</v>
      </c>
      <c r="D54" s="1" t="s">
        <v>432</v>
      </c>
      <c r="E54" s="1" t="s">
        <v>433</v>
      </c>
      <c r="F54" s="1" t="s">
        <v>434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435</v>
      </c>
      <c r="B55" s="1">
        <v>0.0</v>
      </c>
      <c r="C55" s="1" t="s">
        <v>436</v>
      </c>
      <c r="D55" s="1" t="s">
        <v>437</v>
      </c>
      <c r="E55" s="1" t="s">
        <v>438</v>
      </c>
      <c r="F55" s="1" t="s">
        <v>439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440</v>
      </c>
      <c r="B56" s="1">
        <v>0.0</v>
      </c>
      <c r="C56" s="1" t="s">
        <v>436</v>
      </c>
      <c r="D56" s="1" t="s">
        <v>437</v>
      </c>
      <c r="E56" s="1" t="s">
        <v>438</v>
      </c>
      <c r="F56" s="1" t="s">
        <v>441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442</v>
      </c>
      <c r="B57" s="1">
        <v>0.0</v>
      </c>
      <c r="C57" s="1">
        <v>0.0</v>
      </c>
      <c r="D57" s="1" t="s">
        <v>443</v>
      </c>
      <c r="E57" s="1" t="s">
        <v>444</v>
      </c>
      <c r="F57" s="1" t="s">
        <v>445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446</v>
      </c>
      <c r="B58" s="1">
        <v>0.0</v>
      </c>
      <c r="C58" s="1" t="s">
        <v>447</v>
      </c>
      <c r="D58" s="1" t="s">
        <v>448</v>
      </c>
      <c r="E58" s="1" t="s">
        <v>449</v>
      </c>
      <c r="F58" s="1" t="s">
        <v>450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451</v>
      </c>
      <c r="B59" s="1">
        <v>0.0</v>
      </c>
      <c r="C59" s="1">
        <v>0.0</v>
      </c>
      <c r="D59" s="1" t="s">
        <v>452</v>
      </c>
      <c r="E59" s="1" t="s">
        <v>453</v>
      </c>
      <c r="F59" s="1" t="s">
        <v>454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455</v>
      </c>
      <c r="B60" s="1">
        <v>0.0</v>
      </c>
      <c r="C60" s="1">
        <v>0.0</v>
      </c>
      <c r="D60" s="1" t="s">
        <v>456</v>
      </c>
      <c r="E60" s="1" t="s">
        <v>457</v>
      </c>
      <c r="F60" s="1" t="s">
        <v>458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460</v>
      </c>
      <c r="B62" s="1">
        <v>0.0</v>
      </c>
      <c r="C62" s="1">
        <v>0.0</v>
      </c>
      <c r="D62" s="1" t="s">
        <v>461</v>
      </c>
      <c r="E62" s="1" t="s">
        <v>462</v>
      </c>
      <c r="F62" s="1" t="s">
        <v>463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464</v>
      </c>
      <c r="B63" s="1">
        <v>0.0</v>
      </c>
      <c r="C63" s="1">
        <v>0.0</v>
      </c>
      <c r="D63" s="1" t="s">
        <v>465</v>
      </c>
      <c r="E63" s="1" t="s">
        <v>466</v>
      </c>
      <c r="F63" s="1" t="s">
        <v>467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468</v>
      </c>
      <c r="B64" s="1">
        <v>0.0</v>
      </c>
      <c r="C64" s="1">
        <v>0.0</v>
      </c>
      <c r="D64" s="1">
        <v>-13.0</v>
      </c>
      <c r="E64" s="1" t="s">
        <v>469</v>
      </c>
      <c r="F64" s="1" t="s">
        <v>470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471</v>
      </c>
      <c r="B65" s="1">
        <v>0.0</v>
      </c>
      <c r="C65" s="1">
        <v>0.0</v>
      </c>
      <c r="D65" s="1" t="s">
        <v>472</v>
      </c>
      <c r="E65" s="1" t="s">
        <v>473</v>
      </c>
      <c r="F65" s="1" t="s">
        <v>474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475</v>
      </c>
      <c r="B66" s="1">
        <v>0.0</v>
      </c>
      <c r="C66" s="1">
        <v>0.0</v>
      </c>
      <c r="D66" s="1" t="s">
        <v>472</v>
      </c>
      <c r="E66" s="1" t="s">
        <v>473</v>
      </c>
      <c r="F66" s="1" t="s">
        <v>476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477</v>
      </c>
      <c r="B67" s="1">
        <v>0.0</v>
      </c>
      <c r="C67" s="1">
        <v>0.0</v>
      </c>
      <c r="D67" s="1" t="s">
        <v>478</v>
      </c>
      <c r="E67" s="1" t="s">
        <v>479</v>
      </c>
      <c r="F67" s="1" t="s">
        <v>480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481</v>
      </c>
      <c r="B68" s="1">
        <v>0.0</v>
      </c>
      <c r="C68" s="1">
        <v>0.0</v>
      </c>
      <c r="D68" s="1" t="s">
        <v>478</v>
      </c>
      <c r="E68" s="1" t="s">
        <v>479</v>
      </c>
      <c r="F68" s="1" t="s">
        <v>480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482</v>
      </c>
      <c r="B69" s="1">
        <v>0.0</v>
      </c>
      <c r="C69" s="1">
        <v>0.0</v>
      </c>
      <c r="D69" s="1" t="s">
        <v>483</v>
      </c>
      <c r="E69" s="1" t="s">
        <v>484</v>
      </c>
      <c r="F69" s="1" t="s">
        <v>485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486</v>
      </c>
      <c r="B70" s="1">
        <v>0.0</v>
      </c>
      <c r="C70" s="1">
        <v>0.0</v>
      </c>
      <c r="D70" s="1" t="s">
        <v>487</v>
      </c>
      <c r="E70" s="1" t="s">
        <v>488</v>
      </c>
      <c r="F70" s="1" t="s">
        <v>489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490</v>
      </c>
      <c r="B71" s="1">
        <v>0.0</v>
      </c>
      <c r="C71" s="1">
        <v>0.0</v>
      </c>
      <c r="D71" s="1" t="s">
        <v>491</v>
      </c>
      <c r="E71" s="1" t="s">
        <v>492</v>
      </c>
      <c r="F71" s="1" t="s">
        <v>493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494</v>
      </c>
      <c r="B72" s="1">
        <v>0.0</v>
      </c>
      <c r="C72" s="1">
        <v>0.0</v>
      </c>
      <c r="D72" s="1" t="s">
        <v>495</v>
      </c>
      <c r="E72" s="1" t="s">
        <v>496</v>
      </c>
      <c r="F72" s="1" t="s">
        <v>497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498</v>
      </c>
      <c r="B73" s="1">
        <v>0.0</v>
      </c>
      <c r="C73" s="1">
        <v>0.0</v>
      </c>
      <c r="D73" s="1" t="s">
        <v>499</v>
      </c>
      <c r="E73" s="1" t="s">
        <v>500</v>
      </c>
      <c r="F73" s="1" t="s">
        <v>501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502</v>
      </c>
      <c r="B74" s="1">
        <v>0.0</v>
      </c>
      <c r="C74" s="1">
        <v>0.0</v>
      </c>
      <c r="D74" s="1" t="s">
        <v>503</v>
      </c>
      <c r="E74" s="1" t="s">
        <v>504</v>
      </c>
      <c r="F74" s="1" t="s">
        <v>505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506</v>
      </c>
      <c r="B75" s="1">
        <v>0.0</v>
      </c>
      <c r="C75" s="1">
        <v>0.0</v>
      </c>
      <c r="D75" s="1" t="s">
        <v>503</v>
      </c>
      <c r="E75" s="1" t="s">
        <v>504</v>
      </c>
      <c r="F75" s="1" t="s">
        <v>507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508</v>
      </c>
      <c r="B76" s="1">
        <v>0.0</v>
      </c>
      <c r="C76" s="1">
        <v>0.0</v>
      </c>
      <c r="D76" s="1" t="s">
        <v>509</v>
      </c>
      <c r="E76" s="1" t="s">
        <v>510</v>
      </c>
      <c r="F76" s="1" t="s">
        <v>511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512</v>
      </c>
      <c r="B77" s="1">
        <v>0.0</v>
      </c>
      <c r="C77" s="1">
        <v>0.0</v>
      </c>
      <c r="D77" s="1" t="s">
        <v>513</v>
      </c>
      <c r="E77" s="1" t="s">
        <v>514</v>
      </c>
      <c r="F77" s="1" t="s">
        <v>515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516</v>
      </c>
      <c r="B78" s="1">
        <v>0.0</v>
      </c>
      <c r="C78" s="1">
        <v>0.0</v>
      </c>
      <c r="D78" s="1">
        <v>0.0</v>
      </c>
      <c r="E78" s="1" t="s">
        <v>517</v>
      </c>
      <c r="F78" s="1" t="s">
        <v>518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519</v>
      </c>
      <c r="B79" s="1">
        <v>0.0</v>
      </c>
      <c r="C79" s="1">
        <v>0.0</v>
      </c>
      <c r="D79" s="1">
        <v>0.0</v>
      </c>
      <c r="E79" s="1" t="s">
        <v>520</v>
      </c>
      <c r="F79" s="1" t="s">
        <v>521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522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523</v>
      </c>
      <c r="B81" s="1">
        <v>0.0</v>
      </c>
      <c r="C81" s="1">
        <v>0.0</v>
      </c>
      <c r="D81" s="1">
        <v>0.0</v>
      </c>
      <c r="E81" s="1" t="s">
        <v>524</v>
      </c>
      <c r="F81" s="1" t="s">
        <v>525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526</v>
      </c>
      <c r="B82" s="1">
        <v>0.0</v>
      </c>
      <c r="C82" s="1">
        <v>0.0</v>
      </c>
      <c r="D82" s="1">
        <v>0.0</v>
      </c>
      <c r="E82" s="1" t="s">
        <v>527</v>
      </c>
      <c r="F82" s="1" t="s">
        <v>528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529</v>
      </c>
      <c r="B83" s="1">
        <v>0.0</v>
      </c>
      <c r="C83" s="1">
        <v>0.0</v>
      </c>
      <c r="D83" s="1">
        <v>0.0</v>
      </c>
      <c r="E83" s="1" t="s">
        <v>530</v>
      </c>
      <c r="F83" s="1" t="s">
        <v>531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532</v>
      </c>
      <c r="B84" s="1">
        <v>0.0</v>
      </c>
      <c r="C84" s="1">
        <v>0.0</v>
      </c>
      <c r="D84" s="1">
        <v>0.0</v>
      </c>
      <c r="E84" s="1" t="s">
        <v>533</v>
      </c>
      <c r="F84" s="1" t="s">
        <v>534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535</v>
      </c>
      <c r="B85" s="1">
        <v>0.0</v>
      </c>
      <c r="C85" s="1">
        <v>0.0</v>
      </c>
      <c r="D85" s="1">
        <v>0.0</v>
      </c>
      <c r="E85" s="1" t="s">
        <v>533</v>
      </c>
      <c r="F85" s="1" t="s">
        <v>536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537</v>
      </c>
      <c r="B86" s="1">
        <v>0.0</v>
      </c>
      <c r="C86" s="1">
        <v>0.0</v>
      </c>
      <c r="D86" s="1">
        <v>0.0</v>
      </c>
      <c r="E86" s="1" t="s">
        <v>538</v>
      </c>
      <c r="F86" s="1" t="s">
        <v>539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540</v>
      </c>
      <c r="B87" s="1">
        <v>0.0</v>
      </c>
      <c r="C87" s="1">
        <v>0.0</v>
      </c>
      <c r="D87" s="1">
        <v>0.0</v>
      </c>
      <c r="E87" s="1" t="s">
        <v>538</v>
      </c>
      <c r="F87" s="1" t="s">
        <v>539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541</v>
      </c>
      <c r="B88" s="1">
        <v>0.0</v>
      </c>
      <c r="C88" s="1">
        <v>0.0</v>
      </c>
      <c r="D88" s="1">
        <v>0.0</v>
      </c>
      <c r="E88" s="1" t="s">
        <v>542</v>
      </c>
      <c r="F88" s="1" t="s">
        <v>543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544</v>
      </c>
      <c r="B89" s="1">
        <v>0.0</v>
      </c>
      <c r="C89" s="1">
        <v>0.0</v>
      </c>
      <c r="D89" s="1">
        <v>0.0</v>
      </c>
      <c r="E89" s="1" t="s">
        <v>545</v>
      </c>
      <c r="F89" s="1" t="s">
        <v>546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547</v>
      </c>
      <c r="B90" s="1">
        <v>0.0</v>
      </c>
      <c r="C90" s="1">
        <v>0.0</v>
      </c>
      <c r="D90" s="1">
        <v>0.0</v>
      </c>
      <c r="E90" s="1" t="s">
        <v>548</v>
      </c>
      <c r="F90" s="1" t="s">
        <v>549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550</v>
      </c>
      <c r="B91" s="1">
        <v>0.0</v>
      </c>
      <c r="C91" s="1">
        <v>0.0</v>
      </c>
      <c r="D91" s="1">
        <v>0.0</v>
      </c>
      <c r="E91" s="1" t="s">
        <v>551</v>
      </c>
      <c r="F91" s="1" t="s">
        <v>552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553</v>
      </c>
      <c r="B92" s="1">
        <v>0.0</v>
      </c>
      <c r="C92" s="1">
        <v>0.0</v>
      </c>
      <c r="D92" s="1">
        <v>0.0</v>
      </c>
      <c r="E92" s="1" t="s">
        <v>554</v>
      </c>
      <c r="F92" s="1" t="s">
        <v>555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556</v>
      </c>
      <c r="B93" s="1">
        <v>0.0</v>
      </c>
      <c r="C93" s="1">
        <v>0.0</v>
      </c>
      <c r="D93" s="1">
        <v>0.0</v>
      </c>
      <c r="E93" s="1" t="s">
        <v>557</v>
      </c>
      <c r="F93" s="1" t="s">
        <v>558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559</v>
      </c>
      <c r="B94" s="1">
        <v>0.0</v>
      </c>
      <c r="C94" s="1">
        <v>0.0</v>
      </c>
      <c r="D94" s="1">
        <v>0.0</v>
      </c>
      <c r="E94" s="1" t="s">
        <v>557</v>
      </c>
      <c r="F94" s="1" t="s">
        <v>560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561</v>
      </c>
      <c r="B95" s="1">
        <v>0.0</v>
      </c>
      <c r="C95" s="1">
        <v>0.0</v>
      </c>
      <c r="D95" s="1">
        <v>0.0</v>
      </c>
      <c r="E95" s="1" t="s">
        <v>562</v>
      </c>
      <c r="F95" s="1" t="s">
        <v>563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564</v>
      </c>
      <c r="B96" s="1">
        <v>0.0</v>
      </c>
      <c r="C96" s="1">
        <v>0.0</v>
      </c>
      <c r="D96" s="1">
        <v>0.0</v>
      </c>
      <c r="E96" s="1" t="s">
        <v>565</v>
      </c>
      <c r="F96" s="1" t="s">
        <v>566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567</v>
      </c>
      <c r="B97" s="1">
        <v>0.0</v>
      </c>
      <c r="C97" s="1">
        <v>0.0</v>
      </c>
      <c r="D97" s="1">
        <v>0.0</v>
      </c>
      <c r="E97" s="1">
        <v>0.0</v>
      </c>
      <c r="F97" s="1" t="s">
        <v>568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569</v>
      </c>
      <c r="B98" s="1">
        <v>0.0</v>
      </c>
      <c r="C98" s="1">
        <v>0.0</v>
      </c>
      <c r="D98" s="1">
        <v>0.0</v>
      </c>
      <c r="E98" s="1">
        <v>0.0</v>
      </c>
      <c r="F98" s="1" t="s">
        <v>570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571</v>
      </c>
      <c r="C1" s="1" t="s">
        <v>572</v>
      </c>
      <c r="D1" s="1" t="s">
        <v>573</v>
      </c>
      <c r="E1" s="1" t="s">
        <v>574</v>
      </c>
      <c r="F1" s="1" t="s">
        <v>575</v>
      </c>
      <c r="G1" s="1" t="s">
        <v>576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577</v>
      </c>
      <c r="B2" s="1" t="s">
        <v>578</v>
      </c>
      <c r="C2" s="1" t="s">
        <v>579</v>
      </c>
      <c r="D2" s="1" t="s">
        <v>580</v>
      </c>
      <c r="E2" s="1" t="s">
        <v>581</v>
      </c>
      <c r="F2" s="1" t="s">
        <v>581</v>
      </c>
      <c r="G2" s="1" t="s">
        <v>582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583</v>
      </c>
      <c r="B3" s="1" t="s">
        <v>582</v>
      </c>
      <c r="C3" s="1" t="s">
        <v>584</v>
      </c>
      <c r="D3" s="1" t="s">
        <v>585</v>
      </c>
      <c r="E3" s="1" t="s">
        <v>586</v>
      </c>
      <c r="F3" s="1" t="s">
        <v>587</v>
      </c>
      <c r="G3" s="1" t="s">
        <v>582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588</v>
      </c>
      <c r="B4" s="1" t="s">
        <v>589</v>
      </c>
      <c r="C4" s="1" t="s">
        <v>590</v>
      </c>
      <c r="D4" s="1" t="s">
        <v>591</v>
      </c>
      <c r="E4" s="1" t="s">
        <v>592</v>
      </c>
      <c r="F4" s="1" t="s">
        <v>593</v>
      </c>
      <c r="G4" s="1" t="s">
        <v>594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583</v>
      </c>
      <c r="B5" s="1" t="s">
        <v>582</v>
      </c>
      <c r="C5" s="1" t="s">
        <v>595</v>
      </c>
      <c r="D5" s="1" t="s">
        <v>596</v>
      </c>
      <c r="E5" s="1" t="s">
        <v>597</v>
      </c>
      <c r="F5" s="1" t="s">
        <v>598</v>
      </c>
      <c r="G5" s="1" t="s">
        <v>599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600</v>
      </c>
      <c r="B6" s="1" t="s">
        <v>601</v>
      </c>
      <c r="C6" s="1" t="s">
        <v>602</v>
      </c>
      <c r="D6" s="1" t="s">
        <v>603</v>
      </c>
      <c r="E6" s="1" t="s">
        <v>604</v>
      </c>
      <c r="F6" s="1" t="s">
        <v>605</v>
      </c>
      <c r="G6" s="1" t="s">
        <v>606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607</v>
      </c>
      <c r="B7" s="1" t="s">
        <v>608</v>
      </c>
      <c r="C7" s="1" t="s">
        <v>609</v>
      </c>
      <c r="D7" s="1" t="s">
        <v>610</v>
      </c>
      <c r="E7" s="1" t="s">
        <v>611</v>
      </c>
      <c r="F7" s="1" t="s">
        <v>612</v>
      </c>
      <c r="G7" s="1" t="s">
        <v>613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614</v>
      </c>
      <c r="B8" s="1" t="s">
        <v>615</v>
      </c>
      <c r="C8" s="1" t="s">
        <v>616</v>
      </c>
      <c r="D8" s="1" t="s">
        <v>617</v>
      </c>
      <c r="E8" s="1" t="s">
        <v>618</v>
      </c>
      <c r="F8" s="1" t="s">
        <v>619</v>
      </c>
      <c r="G8" s="1" t="s">
        <v>616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620</v>
      </c>
      <c r="B9" s="1" t="s">
        <v>621</v>
      </c>
      <c r="C9" s="1" t="s">
        <v>622</v>
      </c>
      <c r="D9" s="1" t="s">
        <v>623</v>
      </c>
      <c r="E9" s="1" t="s">
        <v>624</v>
      </c>
      <c r="F9" s="1" t="s">
        <v>625</v>
      </c>
      <c r="G9" s="1" t="s">
        <v>626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627</v>
      </c>
      <c r="B10" s="1" t="s">
        <v>628</v>
      </c>
      <c r="C10" s="1" t="s">
        <v>629</v>
      </c>
      <c r="D10" s="1" t="s">
        <v>630</v>
      </c>
      <c r="E10" s="1" t="s">
        <v>631</v>
      </c>
      <c r="F10" s="1" t="s">
        <v>632</v>
      </c>
      <c r="G10" s="1" t="s">
        <v>633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634</v>
      </c>
      <c r="B11" s="1" t="s">
        <v>635</v>
      </c>
      <c r="C11" s="1" t="s">
        <v>636</v>
      </c>
      <c r="D11" s="1" t="s">
        <v>637</v>
      </c>
      <c r="E11" s="1" t="s">
        <v>638</v>
      </c>
      <c r="F11" s="1" t="s">
        <v>639</v>
      </c>
      <c r="G11" s="1" t="s">
        <v>640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641</v>
      </c>
      <c r="B12" s="1" t="s">
        <v>642</v>
      </c>
      <c r="C12" s="1" t="s">
        <v>643</v>
      </c>
      <c r="D12" s="1" t="s">
        <v>644</v>
      </c>
      <c r="E12" s="1" t="s">
        <v>645</v>
      </c>
      <c r="F12" s="1" t="s">
        <v>646</v>
      </c>
      <c r="G12" s="1" t="s">
        <v>647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648</v>
      </c>
      <c r="B13" s="1" t="s">
        <v>649</v>
      </c>
      <c r="C13" s="1" t="s">
        <v>650</v>
      </c>
      <c r="D13" s="1" t="s">
        <v>651</v>
      </c>
      <c r="E13" s="1" t="s">
        <v>652</v>
      </c>
      <c r="F13" s="1" t="s">
        <v>653</v>
      </c>
      <c r="G13" s="1" t="s">
        <v>654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655</v>
      </c>
      <c r="B14" s="1" t="s">
        <v>656</v>
      </c>
      <c r="C14" s="1" t="s">
        <v>657</v>
      </c>
      <c r="D14" s="1" t="s">
        <v>658</v>
      </c>
      <c r="E14" s="1" t="s">
        <v>659</v>
      </c>
      <c r="F14" s="1" t="s">
        <v>660</v>
      </c>
      <c r="G14" s="1" t="s">
        <v>661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662</v>
      </c>
      <c r="B15" s="1" t="s">
        <v>582</v>
      </c>
      <c r="C15" s="1" t="s">
        <v>582</v>
      </c>
      <c r="D15" s="1" t="s">
        <v>582</v>
      </c>
      <c r="E15" s="1" t="s">
        <v>582</v>
      </c>
      <c r="F15" s="1" t="s">
        <v>582</v>
      </c>
      <c r="G15" s="1" t="s">
        <v>582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663</v>
      </c>
      <c r="B16" s="1" t="s">
        <v>582</v>
      </c>
      <c r="C16" s="1" t="s">
        <v>582</v>
      </c>
      <c r="D16" s="1" t="s">
        <v>582</v>
      </c>
      <c r="E16" s="1" t="s">
        <v>582</v>
      </c>
      <c r="F16" s="1" t="s">
        <v>582</v>
      </c>
      <c r="G16" s="1" t="s">
        <v>582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664</v>
      </c>
      <c r="B17" s="1" t="s">
        <v>665</v>
      </c>
      <c r="C17" s="1" t="s">
        <v>153</v>
      </c>
      <c r="D17" s="1" t="s">
        <v>154</v>
      </c>
      <c r="E17" s="1" t="s">
        <v>666</v>
      </c>
      <c r="F17" s="1" t="s">
        <v>667</v>
      </c>
      <c r="G17" s="1" t="s">
        <v>668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669</v>
      </c>
      <c r="B18" s="1" t="s">
        <v>582</v>
      </c>
      <c r="C18" s="1" t="s">
        <v>582</v>
      </c>
      <c r="D18" s="1" t="s">
        <v>582</v>
      </c>
      <c r="E18" s="1" t="s">
        <v>582</v>
      </c>
      <c r="F18" s="1" t="s">
        <v>582</v>
      </c>
      <c r="G18" s="1" t="s">
        <v>582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670</v>
      </c>
      <c r="B19" s="1" t="s">
        <v>671</v>
      </c>
      <c r="C19" s="1" t="s">
        <v>672</v>
      </c>
      <c r="D19" s="1" t="s">
        <v>673</v>
      </c>
      <c r="E19" s="1" t="s">
        <v>674</v>
      </c>
      <c r="F19" s="1" t="s">
        <v>675</v>
      </c>
      <c r="G19" s="1" t="s">
        <v>676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677</v>
      </c>
      <c r="B20" s="1" t="s">
        <v>678</v>
      </c>
      <c r="C20" s="1" t="s">
        <v>679</v>
      </c>
      <c r="D20" s="1" t="s">
        <v>680</v>
      </c>
      <c r="E20" s="1" t="s">
        <v>681</v>
      </c>
      <c r="F20" s="1" t="s">
        <v>682</v>
      </c>
      <c r="G20" s="1" t="s">
        <v>683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684</v>
      </c>
      <c r="B21" s="1" t="s">
        <v>685</v>
      </c>
      <c r="C21" s="1" t="s">
        <v>686</v>
      </c>
      <c r="D21" s="1" t="s">
        <v>687</v>
      </c>
      <c r="E21" s="1" t="s">
        <v>688</v>
      </c>
      <c r="F21" s="1" t="s">
        <v>689</v>
      </c>
      <c r="G21" s="1" t="s">
        <v>690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691</v>
      </c>
      <c r="B22" s="1" t="s">
        <v>692</v>
      </c>
      <c r="C22" s="1" t="s">
        <v>693</v>
      </c>
      <c r="D22" s="1" t="s">
        <v>694</v>
      </c>
      <c r="E22" s="1" t="s">
        <v>695</v>
      </c>
      <c r="F22" s="1" t="s">
        <v>696</v>
      </c>
      <c r="G22" s="1" t="s">
        <v>697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698</v>
      </c>
      <c r="B23" s="1" t="s">
        <v>699</v>
      </c>
      <c r="C23" s="1" t="s">
        <v>700</v>
      </c>
      <c r="D23" s="1" t="s">
        <v>701</v>
      </c>
      <c r="E23" s="1" t="s">
        <v>702</v>
      </c>
      <c r="F23" s="1" t="s">
        <v>703</v>
      </c>
      <c r="G23" s="1" t="s">
        <v>704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705</v>
      </c>
      <c r="B24" s="1" t="s">
        <v>706</v>
      </c>
      <c r="C24" s="1" t="s">
        <v>566</v>
      </c>
      <c r="D24" s="1" t="s">
        <v>707</v>
      </c>
      <c r="E24" s="1" t="s">
        <v>708</v>
      </c>
      <c r="F24" s="1" t="s">
        <v>708</v>
      </c>
      <c r="G24" s="1" t="s">
        <v>708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709</v>
      </c>
      <c r="B25" s="1" t="s">
        <v>710</v>
      </c>
      <c r="C25" s="1" t="s">
        <v>711</v>
      </c>
      <c r="D25" s="1" t="s">
        <v>712</v>
      </c>
      <c r="E25" s="1" t="s">
        <v>713</v>
      </c>
      <c r="F25" s="1" t="s">
        <v>713</v>
      </c>
      <c r="G25" s="1" t="s">
        <v>582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714</v>
      </c>
      <c r="B26" s="1" t="s">
        <v>715</v>
      </c>
      <c r="C26" s="1" t="s">
        <v>716</v>
      </c>
      <c r="D26" s="1" t="s">
        <v>717</v>
      </c>
      <c r="E26" s="1" t="s">
        <v>582</v>
      </c>
      <c r="F26" s="1" t="s">
        <v>582</v>
      </c>
      <c r="G26" s="1" t="s">
        <v>582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718</v>
      </c>
      <c r="B2" s="1" t="s">
        <v>719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720</v>
      </c>
      <c r="B3" s="1" t="s">
        <v>721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722</v>
      </c>
      <c r="B4" s="1" t="s">
        <v>723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724</v>
      </c>
      <c r="B5" s="1" t="s">
        <v>725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726</v>
      </c>
      <c r="B6" s="1" t="s">
        <v>727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728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729</v>
      </c>
      <c r="B8" s="1" t="s">
        <v>730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731</v>
      </c>
      <c r="B9" s="4" t="s">
        <v>732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733</v>
      </c>
      <c r="B10" s="1" t="s">
        <v>734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735</v>
      </c>
      <c r="B11" s="1" t="s">
        <v>736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737</v>
      </c>
      <c r="B12" s="1" t="s">
        <v>734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738</v>
      </c>
      <c r="B13" s="1" t="s">
        <v>739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740</v>
      </c>
      <c r="B14" s="1" t="s">
        <v>741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742</v>
      </c>
      <c r="B15" s="1" t="s">
        <v>739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743</v>
      </c>
      <c r="B16" s="1" t="s">
        <v>744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745</v>
      </c>
      <c r="B17" s="1">
        <v>2700.0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746</v>
      </c>
      <c r="B18" s="1" t="s">
        <v>747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748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749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750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751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752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753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754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755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756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757</v>
      </c>
      <c r="B28" s="1">
        <v>22.49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758</v>
      </c>
      <c r="B29" s="1">
        <v>22.25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759</v>
      </c>
      <c r="B30" s="1">
        <v>22.12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760</v>
      </c>
      <c r="B31" s="1">
        <v>22.68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761</v>
      </c>
      <c r="B32" s="1">
        <v>22.49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762</v>
      </c>
      <c r="B33" s="1">
        <v>22.25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763</v>
      </c>
      <c r="B34" s="1">
        <v>22.12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764</v>
      </c>
      <c r="B35" s="1">
        <v>22.68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765</v>
      </c>
      <c r="B36" s="1">
        <v>0.026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766</v>
      </c>
      <c r="B37" s="1">
        <v>28.591688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767</v>
      </c>
      <c r="B38" s="1">
        <v>840587.0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768</v>
      </c>
      <c r="B39" s="1">
        <v>840587.0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769</v>
      </c>
      <c r="B40" s="1">
        <v>1808665.0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770</v>
      </c>
      <c r="B41" s="1">
        <v>1119840.0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771</v>
      </c>
      <c r="B42" s="1">
        <v>1119840.0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772</v>
      </c>
      <c r="B43" s="1">
        <v>22.54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773</v>
      </c>
      <c r="B44" s="1">
        <v>22.62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774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775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776</v>
      </c>
      <c r="B47" s="1">
        <v>4.472217088E9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777</v>
      </c>
      <c r="B48" s="1">
        <v>11.6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778</v>
      </c>
      <c r="B49" s="1">
        <v>23.51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779</v>
      </c>
      <c r="B50" s="1">
        <v>3.8002365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780</v>
      </c>
      <c r="B51" s="1">
        <v>20.7886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781</v>
      </c>
      <c r="B52" s="1">
        <v>16.119724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782</v>
      </c>
      <c r="B53" s="1" t="s">
        <v>783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784</v>
      </c>
      <c r="B54" s="1">
        <v>4.161470976E9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785</v>
      </c>
      <c r="B55" s="1">
        <v>-0.05632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786</v>
      </c>
      <c r="B56" s="1">
        <v>1.49096481E8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787</v>
      </c>
      <c r="B57" s="1">
        <v>1.98060992E8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788</v>
      </c>
      <c r="B58" s="1">
        <v>7015754.0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789</v>
      </c>
      <c r="B59" s="1">
        <v>8159379.0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790</v>
      </c>
      <c r="B60" s="1">
        <v>1.7328384E9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791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792</v>
      </c>
      <c r="B62" s="1">
        <v>0.0354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793</v>
      </c>
      <c r="B63" s="1">
        <v>0.05842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794</v>
      </c>
      <c r="B64" s="1">
        <v>0.82193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795</v>
      </c>
      <c r="B65" s="1">
        <v>4.91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796</v>
      </c>
      <c r="B66" s="1">
        <v>0.047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797</v>
      </c>
      <c r="B67" s="1">
        <v>1.98060992E8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798</v>
      </c>
      <c r="B68" s="1">
        <v>3.185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799</v>
      </c>
      <c r="B69" s="1">
        <v>7.089482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800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801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802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803</v>
      </c>
      <c r="B73" s="1">
        <v>-6.6275E7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804</v>
      </c>
      <c r="B74" s="1">
        <v>-0.35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805</v>
      </c>
      <c r="B75" s="1">
        <v>-0.04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806</v>
      </c>
      <c r="B76" s="1">
        <v>3.536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807</v>
      </c>
      <c r="B77" s="1">
        <v>-70.972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808</v>
      </c>
      <c r="B78" s="1">
        <v>0.25853384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809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810</v>
      </c>
      <c r="B80" s="1" t="s">
        <v>811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812</v>
      </c>
      <c r="B81" s="1" t="s">
        <v>813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814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815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816</v>
      </c>
      <c r="B84" s="1" t="s">
        <v>817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818</v>
      </c>
      <c r="B85" s="1" t="s">
        <v>817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819</v>
      </c>
      <c r="B86" s="1">
        <v>1.6324038E9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820</v>
      </c>
      <c r="B87" s="1" t="s">
        <v>821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822</v>
      </c>
      <c r="B88" s="1" t="s">
        <v>823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824</v>
      </c>
      <c r="B89" s="1" t="s">
        <v>825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826</v>
      </c>
      <c r="B90" s="1" t="s">
        <v>827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828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829</v>
      </c>
      <c r="B92" s="1">
        <v>22.58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830</v>
      </c>
      <c r="B93" s="1">
        <v>30.0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831</v>
      </c>
      <c r="B94" s="1">
        <v>18.0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832</v>
      </c>
      <c r="B95" s="1">
        <v>25.44444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833</v>
      </c>
      <c r="B96" s="1">
        <v>27.0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834</v>
      </c>
      <c r="B97" s="1">
        <v>1.81818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835</v>
      </c>
      <c r="B98" s="1" t="s">
        <v>836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837</v>
      </c>
      <c r="B99" s="1">
        <v>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838</v>
      </c>
      <c r="B100" s="1">
        <v>3.24433984E8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839</v>
      </c>
      <c r="B101" s="1">
        <v>1.638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840</v>
      </c>
      <c r="B102" s="1">
        <v>-5.8635E7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841</v>
      </c>
      <c r="B103" s="1">
        <v>1.3684E7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842</v>
      </c>
      <c r="B104" s="1">
        <v>1.906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843</v>
      </c>
      <c r="B105" s="1">
        <v>2.657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844</v>
      </c>
      <c r="B106" s="1">
        <v>1.176825984E9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845</v>
      </c>
      <c r="B107" s="1">
        <v>2.169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846</v>
      </c>
      <c r="B108" s="1">
        <v>6.146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847</v>
      </c>
      <c r="B109" s="1">
        <v>-0.045110002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848</v>
      </c>
      <c r="B110" s="1">
        <v>-0.1146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849</v>
      </c>
      <c r="B111" s="1">
        <v>6.93473024E8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850</v>
      </c>
      <c r="B112" s="1">
        <v>9.6830872E7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851</v>
      </c>
      <c r="B113" s="1">
        <v>1.10428E8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852</v>
      </c>
      <c r="B114" s="1">
        <v>0.393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853</v>
      </c>
      <c r="B115" s="1">
        <v>0.58927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854</v>
      </c>
      <c r="B116" s="1">
        <v>-0.04982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855</v>
      </c>
      <c r="B117" s="1">
        <v>0.0010899999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856</v>
      </c>
      <c r="B118" s="1" t="s">
        <v>783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857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-104.0</v>
      </c>
      <c r="D3" s="1">
        <v>-13.0</v>
      </c>
      <c r="E3" s="1">
        <v>-75.0</v>
      </c>
      <c r="F3" s="1">
        <v>-14.0</v>
      </c>
      <c r="G3" s="1">
        <f>IF(F3*FORECAST(G2,B3:F3,B2:F2)&gt;0,FORECAST(G2,B3:F3,B2:F2),F3)*$X$1</f>
        <v>-40.9</v>
      </c>
      <c r="H3" s="1">
        <f>IF(G3*FORECAST(H2,B3:G3,B2:G2)&gt;0,FORECAST(H2,B3:G3,B2:G2),G3)*$X$1</f>
        <v>-40.8</v>
      </c>
      <c r="I3" s="1">
        <f>IF(H3*FORECAST(I2,B3:H3,B2:H2)&gt;0,FORECAST(I2,B3:H3,B2:H2),H3)*$X$1</f>
        <v>-40.7</v>
      </c>
      <c r="J3" s="1">
        <f>IF(I3*FORECAST(J2,B3:I3,B2:I2)&gt;0,FORECAST(J2,B3:I3,B2:I2),I3)*$X$1</f>
        <v>-40.6</v>
      </c>
      <c r="K3" s="1">
        <f>IF(J3*FORECAST(K2,B3:J3,B2:J2)&gt;0,FORECAST(K2,B3:J3,B2:J2),J3)*$X$1</f>
        <v>-40.5</v>
      </c>
      <c r="L3" s="1">
        <f>IF(K3*FORECAST(L2,B3:K3,B2:K2)&gt;0,FORECAST(L2,B3:K3,B2:K2),K3)*$X$1</f>
        <v>-40.4</v>
      </c>
      <c r="M3" s="1">
        <f>IF(L3*FORECAST(M2,B3:L3,B2:L2)&gt;0,FORECAST(M2,B3:L3,B2:L2),L3)*$X$1</f>
        <v>-40.3</v>
      </c>
      <c r="N3" s="5">
        <f>IF(M3*FORECAST(N2,B3:M3,B2:M2)&gt;0,FORECAST(N2,B3:M3,B2:M2),M3)*$X$1</f>
        <v>-40.2</v>
      </c>
      <c r="O3" s="5">
        <f>IF(N3*FORECAST(O2,B3:N3,B2:N2)&gt;0,FORECAST(O2,B3:N3,B2:N2),N3)*$X$1</f>
        <v>-40.1</v>
      </c>
      <c r="P3" s="5">
        <f>IF(O3*FORECAST(P2,B3:O3,B2:O2)&gt;0,FORECAST(P2,B3:O3,B2:O2),O3)*$X$1</f>
        <v>-40</v>
      </c>
      <c r="Q3" s="5">
        <f>IF(P3*FORECAST(Q2,B3:P3,B2:P2)&gt;0,FORECAST(Q2,B3:P3,B2:P2),P3)*$X$1</f>
        <v>-39.9</v>
      </c>
      <c r="R3" s="5">
        <f>IF(Q3*FORECAST(R2,B3:Q3,B2:Q2)&gt;0,FORECAST(R2,B3:Q3,B2:Q2),Q3)*$X$1</f>
        <v>-39.8</v>
      </c>
      <c r="S3" s="2"/>
      <c r="T3" s="2"/>
      <c r="U3" s="2"/>
      <c r="V3" s="2"/>
      <c r="W3" s="2"/>
      <c r="X3" s="2"/>
      <c r="Y3" s="2"/>
      <c r="Z3" s="2"/>
    </row>
    <row r="4">
      <c r="A4" s="3" t="s">
        <v>116</v>
      </c>
      <c r="B4" s="1">
        <v>-129.0</v>
      </c>
      <c r="C4" s="1">
        <v>-99.0</v>
      </c>
      <c r="D4" s="1">
        <v>-397.0</v>
      </c>
      <c r="E4" s="1">
        <v>-291.0</v>
      </c>
      <c r="F4" s="1">
        <v>-181.0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858</v>
      </c>
      <c r="B5" s="1">
        <v>21.0</v>
      </c>
      <c r="C5" s="1">
        <v>21.0</v>
      </c>
      <c r="D5" s="1">
        <v>60.0</v>
      </c>
      <c r="E5" s="1">
        <v>168.0</v>
      </c>
      <c r="F5" s="1">
        <v>181.0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859</v>
      </c>
      <c r="L7" s="1">
        <f>IF(R3*FORECAST(R2,B3:R3,B2:R2)&gt;0,FORECAST(R2,B3:R3,B2:R2),Q3)*$X$1 * (1+0.02)/(0.0834-0.02)</f>
        <v>-640.3154574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860</v>
      </c>
      <c r="L8" s="6">
        <f t="array" ref="L8">NPV(0.0834,H3:R3)</f>
        <v>-283.569794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861</v>
      </c>
      <c r="L9" s="6">
        <f t="array" ref="L9">NPV(0.0834,H16:R16)</f>
        <v>-265.2875337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862</v>
      </c>
      <c r="L10" s="6">
        <f>L8 + L9</f>
        <v>-548.8573277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863</v>
      </c>
      <c r="L12" s="6">
        <f>L10 - L11</f>
        <v>-367.8573277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864</v>
      </c>
      <c r="L13" s="1">
        <v>181.0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-2.032360927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-640.3154574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-51.0</v>
      </c>
      <c r="C3" s="1">
        <v>-32.0</v>
      </c>
      <c r="D3" s="1">
        <v>-38.0</v>
      </c>
      <c r="E3" s="1">
        <v>-114.0</v>
      </c>
      <c r="F3" s="1">
        <v>-118.0</v>
      </c>
      <c r="G3" s="1">
        <f>IF(F3*FORECAST(G2,B3:F3,B2:F2)&gt;0,FORECAST(G2,B3:F3,B2:F2),F3)*$X$1</f>
        <v>-135.4</v>
      </c>
      <c r="H3" s="1">
        <f>IF(G3*FORECAST(H2,B3:G3,B2:G2)&gt;0,FORECAST(H2,B3:G3,B2:G2),G3)*$X$1</f>
        <v>-157</v>
      </c>
      <c r="I3" s="1">
        <f>IF(H3*FORECAST(I2,B3:H3,B2:H2)&gt;0,FORECAST(I2,B3:H3,B2:H2),H3)*$X$1</f>
        <v>-178.6</v>
      </c>
      <c r="J3" s="1">
        <f>IF(I3*FORECAST(J2,B3:I3,B2:I2)&gt;0,FORECAST(J2,B3:I3,B2:I2),I3)*$X$1</f>
        <v>-200.2</v>
      </c>
      <c r="K3" s="1">
        <f>IF(J3*FORECAST(K2,B3:J3,B2:J2)&gt;0,FORECAST(K2,B3:J3,B2:J2),J3)*$X$1</f>
        <v>-221.8</v>
      </c>
      <c r="L3" s="1">
        <f>IF(K3*FORECAST(L2,B3:K3,B2:K2)&gt;0,FORECAST(L2,B3:K3,B2:K2),K3)*$X$1</f>
        <v>-243.4</v>
      </c>
      <c r="M3" s="1">
        <f>IF(L3*FORECAST(M2,B3:L3,B2:L2)&gt;0,FORECAST(M2,B3:L3,B2:L2),L3)*$X$1</f>
        <v>-265</v>
      </c>
      <c r="N3" s="5">
        <f>IF(M3*FORECAST(N2,B3:M3,B2:M2)&gt;0,FORECAST(N2,B3:M3,B2:M2),M3)*$X$1</f>
        <v>-286.6</v>
      </c>
      <c r="O3" s="5">
        <f>IF(N3*FORECAST(O2,B3:N3,B2:N2)&gt;0,FORECAST(O2,B3:N3,B2:N2),N3)*$X$1</f>
        <v>-308.2</v>
      </c>
      <c r="P3" s="5">
        <f>IF(O3*FORECAST(P2,B3:O3,B2:O2)&gt;0,FORECAST(P2,B3:O3,B2:O2),O3)*$X$1</f>
        <v>-329.8</v>
      </c>
      <c r="Q3" s="5">
        <f>IF(P3*FORECAST(Q2,B3:P3,B2:P2)&gt;0,FORECAST(Q2,B3:P3,B2:P2),P3)*$X$1</f>
        <v>-351.4</v>
      </c>
      <c r="R3" s="5">
        <f>IF(Q3*FORECAST(R2,B3:Q3,B2:Q2)&gt;0,FORECAST(R2,B3:Q3,B2:Q2),Q3)*$X$1</f>
        <v>-373</v>
      </c>
      <c r="S3" s="2"/>
      <c r="T3" s="2"/>
      <c r="U3" s="2"/>
      <c r="V3" s="2"/>
      <c r="W3" s="2"/>
      <c r="X3" s="2"/>
      <c r="Y3" s="2"/>
      <c r="Z3" s="2"/>
    </row>
    <row r="4">
      <c r="A4" s="3" t="s">
        <v>116</v>
      </c>
      <c r="B4" s="1">
        <v>-129.0</v>
      </c>
      <c r="C4" s="1">
        <v>-99.0</v>
      </c>
      <c r="D4" s="1">
        <v>-397.0</v>
      </c>
      <c r="E4" s="1">
        <v>-291.0</v>
      </c>
      <c r="F4" s="1">
        <v>-181.0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858</v>
      </c>
      <c r="B5" s="1">
        <v>21.0</v>
      </c>
      <c r="C5" s="1">
        <v>21.0</v>
      </c>
      <c r="D5" s="1">
        <v>60.0</v>
      </c>
      <c r="E5" s="1">
        <v>168.0</v>
      </c>
      <c r="F5" s="1">
        <v>181.0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859</v>
      </c>
      <c r="L7" s="1">
        <f>IF(R3*FORECAST(R2,B3:R3,B2:R2)&gt;0,FORECAST(R2,B3:R3,B2:R2),Q3)*$X$1 * (1+0.02)/(0.0834-0.02)</f>
        <v>-6000.946372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860</v>
      </c>
      <c r="L8" s="6">
        <f t="array" ref="L8">NPV(0.0834,H3:R3)</f>
        <v>-1741.059548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861</v>
      </c>
      <c r="L9" s="6">
        <f t="array" ref="L9">NPV(0.0834,H16:R16)</f>
        <v>-2486.237439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862</v>
      </c>
      <c r="L10" s="6">
        <f>L8 + L9</f>
        <v>-4227.296987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117</v>
      </c>
      <c r="L11" s="1">
        <v>-181.0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863</v>
      </c>
      <c r="L12" s="6">
        <f>L10 - L11</f>
        <v>-4046.296987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864</v>
      </c>
      <c r="L13" s="1">
        <v>181.0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-22.35523197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-6000.946372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