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<sst xmlns="http://schemas.openxmlformats.org/spreadsheetml/2006/main" count="1947" uniqueCount="1619">
  <si>
    <t>ticker</t>
  </si>
  <si>
    <t>REGN</t>
  </si>
  <si>
    <t>nombre</t>
  </si>
  <si>
    <t>REGENERON PHARMACEUTICALS</t>
  </si>
  <si>
    <t>empresa</t>
  </si>
  <si>
    <t>Biotechnology &amp; Medical Research</t>
  </si>
  <si>
    <t>Open</t>
  </si>
  <si>
    <t>Target Price</t>
  </si>
  <si>
    <t>Upside</t>
  </si>
  <si>
    <t>68.02%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</si>
  <si>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</si>
  <si>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</si>
  <si>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</si>
  <si>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</si>
  <si>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</si>
  <si>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</si>
  <si>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</si>
  <si>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</si>
  <si>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-30.62%</t>
  </si>
  <si>
    <t>Total Assets Growth</t>
  </si>
  <si>
    <t>-31.02%</t>
  </si>
  <si>
    <t>Net Property, Plant and Equipment Growth</t>
  </si>
  <si>
    <t>-38.74%</t>
  </si>
  <si>
    <t>EBITDA Growth</t>
  </si>
  <si>
    <t>80.99%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</si>
  <si>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</si>
  <si>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</si>
  <si>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</si>
  <si>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</si>
  <si>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</si>
  <si>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</si>
  <si>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</si>
  <si>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</si>
  <si>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</si>
  <si>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</si>
  <si>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</si>
  <si>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</si>
  <si>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</si>
  <si>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</si>
  <si>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</si>
  <si>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</si>
  <si>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</si>
  <si>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</si>
  <si>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</si>
  <si>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</si>
  <si>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</si>
  <si>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</si>
  <si>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</si>
  <si>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</si>
  <si>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</si>
  <si>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</si>
  <si>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</si>
  <si>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</si>
  <si>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</si>
  <si>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</si>
  <si>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</si>
  <si>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</si>
  <si>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</si>
  <si>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</si>
  <si>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</si>
  <si>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</si>
  <si>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</si>
  <si>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</si>
  <si>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</si>
  <si>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</si>
  <si>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</si>
  <si>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</si>
  <si>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</si>
  <si>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</si>
  <si>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</si>
  <si>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</si>
  <si>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</si>
  <si>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</si>
  <si>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</si>
  <si>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</si>
  <si>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</si>
  <si>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</si>
  <si>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</si>
  <si>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</si>
  <si>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</si>
  <si>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</si>
  <si>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</si>
  <si>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</si>
  <si>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</si>
  <si>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</si>
  <si>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</si>
  <si>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</si>
  <si>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</si>
  <si>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</si>
  <si>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</si>
  <si>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</si>
  <si>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</si>
  <si>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</si>
  <si>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</si>
  <si>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</si>
  <si>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</si>
  <si>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</si>
  <si>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</si>
  <si>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</si>
  <si>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</si>
  <si>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</si>
  <si>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</si>
  <si>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</si>
  <si>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</si>
  <si>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</si>
  <si>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</si>
  <si>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</si>
  <si>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</si>
  <si>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</si>
  <si>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</si>
  <si>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24.95</t>
  </si>
  <si>
    <t>35.11</t>
  </si>
  <si>
    <t>42.19</t>
  </si>
  <si>
    <t>57.14</t>
  </si>
  <si>
    <t>80.69</t>
  </si>
  <si>
    <t>101.63</t>
  </si>
  <si>
    <t>106.05</t>
  </si>
  <si>
    <t>176.11</t>
  </si>
  <si>
    <t>211.81</t>
  </si>
  <si>
    <t>242.47</t>
  </si>
  <si>
    <t>Tangible Book Value</t>
  </si>
  <si>
    <t>Tangible Book Value Per Share</t>
  </si>
  <si>
    <t>203.26</t>
  </si>
  <si>
    <t>232.78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</si>
  <si>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</si>
  <si>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</si>
  <si>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</si>
  <si>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</si>
  <si>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</si>
  <si>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</si>
  <si>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</si>
  <si>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Inventories - Others</t>
  </si>
  <si>
    <t>Land - (BS)</t>
  </si>
  <si>
    <t>Buildings, Total</t>
  </si>
  <si>
    <t>Machinery, Total</t>
  </si>
  <si>
    <t>Full Time Employees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</si>
  <si>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</si>
  <si>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</si>
  <si>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</si>
  <si>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</si>
  <si>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</si>
  <si>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</si>
  <si>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</si>
  <si>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</si>
  <si>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</si>
  <si>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</si>
  <si>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</si>
  <si>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</si>
  <si>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</si>
  <si>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</si>
  <si>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</si>
  <si>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</si>
  <si>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Gain (Loss) On Sale Of Investments</t>
  </si>
  <si>
    <t>In Process R&amp;D Expenses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</si>
  <si>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</si>
  <si>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</si>
  <si>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</si>
  <si>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</si>
  <si>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</si>
  <si>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</si>
  <si>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</si>
  <si>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</si>
  <si>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</si>
  <si>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</si>
  <si>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</si>
  <si>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3.46</t>
  </si>
  <si>
    <t>6.17</t>
  </si>
  <si>
    <t>8.55</t>
  </si>
  <si>
    <t>11.27</t>
  </si>
  <si>
    <t>22.65</t>
  </si>
  <si>
    <t>19.38</t>
  </si>
  <si>
    <t>32.65</t>
  </si>
  <si>
    <t>76.4</t>
  </si>
  <si>
    <t>40.51</t>
  </si>
  <si>
    <t>37.05</t>
  </si>
  <si>
    <t>Basic EPS - Continuing Operations</t>
  </si>
  <si>
    <t>Basic Weighted Average Shares Outstanding</t>
  </si>
  <si>
    <t>Net EPS - Diluted</t>
  </si>
  <si>
    <t>3.07</t>
  </si>
  <si>
    <t>5.52</t>
  </si>
  <si>
    <t>7.7</t>
  </si>
  <si>
    <t>10.34</t>
  </si>
  <si>
    <t>21.29</t>
  </si>
  <si>
    <t>18.46</t>
  </si>
  <si>
    <t>30.52</t>
  </si>
  <si>
    <t>71.97</t>
  </si>
  <si>
    <t>38.22</t>
  </si>
  <si>
    <t>34.77</t>
  </si>
  <si>
    <t>Diluted EPS - Continuing Operations</t>
  </si>
  <si>
    <t>Diluted Weighted Average Shares Outstanding</t>
  </si>
  <si>
    <t>Normalized Basic EPS</t>
  </si>
  <si>
    <t>5.02</t>
  </si>
  <si>
    <t>7.54</t>
  </si>
  <si>
    <t>12.34</t>
  </si>
  <si>
    <t>15.03</t>
  </si>
  <si>
    <t>13.43</t>
  </si>
  <si>
    <t>19.19</t>
  </si>
  <si>
    <t>52.86</t>
  </si>
  <si>
    <t>30.08</t>
  </si>
  <si>
    <t>27.08</t>
  </si>
  <si>
    <t>Normalized Diluted EPS</t>
  </si>
  <si>
    <t>4.45</t>
  </si>
  <si>
    <t>6.75</t>
  </si>
  <si>
    <t>7.2</t>
  </si>
  <si>
    <t>11.32</t>
  </si>
  <si>
    <t>14.13</t>
  </si>
  <si>
    <t>12.79</t>
  </si>
  <si>
    <t>17.94</t>
  </si>
  <si>
    <t>49.8</t>
  </si>
  <si>
    <t>28.38</t>
  </si>
  <si>
    <t>25.41</t>
  </si>
  <si>
    <t>American Depositary Receipts Ratio (ADR)</t>
  </si>
  <si>
    <t>0.02</t>
  </si>
  <si>
    <t>EBITDA</t>
  </si>
  <si>
    <t>EBITA</t>
  </si>
  <si>
    <t>EBIT</t>
  </si>
  <si>
    <t>EBITDAR</t>
  </si>
  <si>
    <t>Total Revenues (As Reported)</t>
  </si>
  <si>
    <t>Effective Tax Rate - (Ratio)</t>
  </si>
  <si>
    <t>55.13</t>
  </si>
  <si>
    <t>48.08</t>
  </si>
  <si>
    <t>32.66</t>
  </si>
  <si>
    <t>42.34</t>
  </si>
  <si>
    <t>4.27</t>
  </si>
  <si>
    <t>12.9</t>
  </si>
  <si>
    <t>7.8</t>
  </si>
  <si>
    <t>13.41</t>
  </si>
  <si>
    <t>10.71</t>
  </si>
  <si>
    <t>5.85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</si>
  <si>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</si>
  <si>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</si>
  <si>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</si>
  <si>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</si>
  <si>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</si>
  <si>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</si>
  <si>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</si>
  <si>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</si>
  <si>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</si>
  <si>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</si>
  <si>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</si>
  <si>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</si>
  <si>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</si>
  <si>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</si>
  <si>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</si>
  <si>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</si>
  <si>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</si>
  <si>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</si>
  <si>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</si>
  <si>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</si>
  <si>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15.36</t>
  </si>
  <si>
    <t>16.57</t>
  </si>
  <si>
    <t>13.22</t>
  </si>
  <si>
    <t>16.52</t>
  </si>
  <si>
    <t>15.45</t>
  </si>
  <si>
    <t>10.57</t>
  </si>
  <si>
    <t>12.88</t>
  </si>
  <si>
    <t>26.25</t>
  </si>
  <si>
    <t>11.42</t>
  </si>
  <si>
    <t>8.49</t>
  </si>
  <si>
    <t>Return on Total Capital</t>
  </si>
  <si>
    <t>19.2</t>
  </si>
  <si>
    <t>22.24</t>
  </si>
  <si>
    <t>18.56</t>
  </si>
  <si>
    <t>22.07</t>
  </si>
  <si>
    <t>19.42</t>
  </si>
  <si>
    <t>13.18</t>
  </si>
  <si>
    <t>16.13</t>
  </si>
  <si>
    <t>31.78</t>
  </si>
  <si>
    <t>13.33</t>
  </si>
  <si>
    <t>9.76</t>
  </si>
  <si>
    <t>Return On Equity %</t>
  </si>
  <si>
    <t>15.49</t>
  </si>
  <si>
    <t>20.5</t>
  </si>
  <si>
    <t>22.1</t>
  </si>
  <si>
    <t>22.63</t>
  </si>
  <si>
    <t>32.81</t>
  </si>
  <si>
    <t>21.32</t>
  </si>
  <si>
    <t>31.77</t>
  </si>
  <si>
    <t>54.21</t>
  </si>
  <si>
    <t>20.94</t>
  </si>
  <si>
    <t>16.26</t>
  </si>
  <si>
    <t>Return on Common Equity</t>
  </si>
  <si>
    <t>Margin Analysis</t>
  </si>
  <si>
    <t>Gross Profit Margin %</t>
  </si>
  <si>
    <t>47.64</t>
  </si>
  <si>
    <t>50.94</t>
  </si>
  <si>
    <t>51.61</t>
  </si>
  <si>
    <t>57.9</t>
  </si>
  <si>
    <t>60.96</t>
  </si>
  <si>
    <t>51.44</t>
  </si>
  <si>
    <t>53.61</t>
  </si>
  <si>
    <t>66.74</t>
  </si>
  <si>
    <t>57.67</t>
  </si>
  <si>
    <t>52.32</t>
  </si>
  <si>
    <t>SG&amp;A Margin</t>
  </si>
  <si>
    <t>17.9</t>
  </si>
  <si>
    <t>20.43</t>
  </si>
  <si>
    <t>24.23</t>
  </si>
  <si>
    <t>22.49</t>
  </si>
  <si>
    <t>23.19</t>
  </si>
  <si>
    <t>22.89</t>
  </si>
  <si>
    <t>17.34</t>
  </si>
  <si>
    <t>11.35</t>
  </si>
  <si>
    <t>17.38</t>
  </si>
  <si>
    <t>20.06</t>
  </si>
  <si>
    <t>EBITDA Margin %</t>
  </si>
  <si>
    <t>31.6</t>
  </si>
  <si>
    <t>32.33</t>
  </si>
  <si>
    <t>29.53</t>
  </si>
  <si>
    <t>37.89</t>
  </si>
  <si>
    <t>39.97</t>
  </si>
  <si>
    <t>31.22</t>
  </si>
  <si>
    <t>42.49</t>
  </si>
  <si>
    <t>57.45</t>
  </si>
  <si>
    <t>43.83</t>
  </si>
  <si>
    <t>35.48</t>
  </si>
  <si>
    <t>EBITA Margin %</t>
  </si>
  <si>
    <t>29.74</t>
  </si>
  <si>
    <t>30.51</t>
  </si>
  <si>
    <t>27.38</t>
  </si>
  <si>
    <t>35.41</t>
  </si>
  <si>
    <t>37.77</t>
  </si>
  <si>
    <t>28.55</t>
  </si>
  <si>
    <t>39.65</t>
  </si>
  <si>
    <t>55.67</t>
  </si>
  <si>
    <t>41.33</t>
  </si>
  <si>
    <t>32.98</t>
  </si>
  <si>
    <t>EBIT Margin %</t>
  </si>
  <si>
    <t>41.03</t>
  </si>
  <si>
    <t>32.27</t>
  </si>
  <si>
    <t>Income From Continuing Operations Margin %</t>
  </si>
  <si>
    <t>15.5</t>
  </si>
  <si>
    <t>18.42</t>
  </si>
  <si>
    <t>20.41</t>
  </si>
  <si>
    <t>36.42</t>
  </si>
  <si>
    <t>26.91</t>
  </si>
  <si>
    <t>42.27</t>
  </si>
  <si>
    <t>50.25</t>
  </si>
  <si>
    <t>35.64</t>
  </si>
  <si>
    <t>30.14</t>
  </si>
  <si>
    <t>Net Income Margin %</t>
  </si>
  <si>
    <t>Net Avail. For Common Margin %</t>
  </si>
  <si>
    <t>Normalized Net Income Margin</t>
  </si>
  <si>
    <t>17.91</t>
  </si>
  <si>
    <t>18.95</t>
  </si>
  <si>
    <t>17.23</t>
  </si>
  <si>
    <t>22.35</t>
  </si>
  <si>
    <t>24.17</t>
  </si>
  <si>
    <t>18.65</t>
  </si>
  <si>
    <t>24.85</t>
  </si>
  <si>
    <t>34.76</t>
  </si>
  <si>
    <t>26.46</t>
  </si>
  <si>
    <t>22.03</t>
  </si>
  <si>
    <t>Levered Free Cash Flow Margin</t>
  </si>
  <si>
    <t>26.13</t>
  </si>
  <si>
    <t>2.19</t>
  </si>
  <si>
    <t>21.02</t>
  </si>
  <si>
    <t>15.39</t>
  </si>
  <si>
    <t>20.18</t>
  </si>
  <si>
    <t>18.29</t>
  </si>
  <si>
    <t>11.41</t>
  </si>
  <si>
    <t>26.63</t>
  </si>
  <si>
    <t>21.69</t>
  </si>
  <si>
    <t>21.06</t>
  </si>
  <si>
    <t>Unlevered Free Cash Flow Margin</t>
  </si>
  <si>
    <t>26.33</t>
  </si>
  <si>
    <t>2.4</t>
  </si>
  <si>
    <t>21.11</t>
  </si>
  <si>
    <t>15.66</t>
  </si>
  <si>
    <t>20.44</t>
  </si>
  <si>
    <t>18.53</t>
  </si>
  <si>
    <t>11.84</t>
  </si>
  <si>
    <t>26.85</t>
  </si>
  <si>
    <t>21.41</t>
  </si>
  <si>
    <t>Asset Turnover</t>
  </si>
  <si>
    <t>0.83</t>
  </si>
  <si>
    <t>0.87</t>
  </si>
  <si>
    <t>0.77</t>
  </si>
  <si>
    <t>0.75</t>
  </si>
  <si>
    <t>0.65</t>
  </si>
  <si>
    <t>0.59</t>
  </si>
  <si>
    <t>0.52</t>
  </si>
  <si>
    <t>0.45</t>
  </si>
  <si>
    <t>0.42</t>
  </si>
  <si>
    <t>Fixed Assets Turnover</t>
  </si>
  <si>
    <t>3.76</t>
  </si>
  <si>
    <t>3.2</t>
  </si>
  <si>
    <t>2.64</t>
  </si>
  <si>
    <t>2.72</t>
  </si>
  <si>
    <t>2.88</t>
  </si>
  <si>
    <t>4.79</t>
  </si>
  <si>
    <t>3.36</t>
  </si>
  <si>
    <t>3.26</t>
  </si>
  <si>
    <t>Receivables Turnover (Average Receivables)</t>
  </si>
  <si>
    <t>2.86</t>
  </si>
  <si>
    <t>3.3</t>
  </si>
  <si>
    <t>3.08</t>
  </si>
  <si>
    <t>3.09</t>
  </si>
  <si>
    <t>2.92</t>
  </si>
  <si>
    <t>2.42</t>
  </si>
  <si>
    <t>3.87</t>
  </si>
  <si>
    <t>2.73</t>
  </si>
  <si>
    <t>2.43</t>
  </si>
  <si>
    <t>Inventory Turnover (Average Inventory)</t>
  </si>
  <si>
    <t>14.82</t>
  </si>
  <si>
    <t>10.96</t>
  </si>
  <si>
    <t>7.37</t>
  </si>
  <si>
    <t>4.39</t>
  </si>
  <si>
    <t>2.79</t>
  </si>
  <si>
    <t>2.98</t>
  </si>
  <si>
    <t>2.31</t>
  </si>
  <si>
    <t>2.76</t>
  </si>
  <si>
    <t>2.37</t>
  </si>
  <si>
    <t>2.51</t>
  </si>
  <si>
    <t>Short Term Liquidity</t>
  </si>
  <si>
    <t>Current Ratio</t>
  </si>
  <si>
    <t>3.31</t>
  </si>
  <si>
    <t>3.59</t>
  </si>
  <si>
    <t>2.56</t>
  </si>
  <si>
    <t>3.82</t>
  </si>
  <si>
    <t>4.47</t>
  </si>
  <si>
    <t>3.67</t>
  </si>
  <si>
    <t>3.63</t>
  </si>
  <si>
    <t>3.56</t>
  </si>
  <si>
    <t>5.06</t>
  </si>
  <si>
    <t>5.69</t>
  </si>
  <si>
    <t>Quick Ratio</t>
  </si>
  <si>
    <t>2.93</t>
  </si>
  <si>
    <t>3.1</t>
  </si>
  <si>
    <t>2.13</t>
  </si>
  <si>
    <t>3.52</t>
  </si>
  <si>
    <t>2.82</t>
  </si>
  <si>
    <t>4.16</t>
  </si>
  <si>
    <t>4.82</t>
  </si>
  <si>
    <t>Operating Cash Flow to Current Liabilities</t>
  </si>
  <si>
    <t>1.14</t>
  </si>
  <si>
    <t>1.64</t>
  </si>
  <si>
    <t>1.19</t>
  </si>
  <si>
    <t>1.15</t>
  </si>
  <si>
    <t>1.52</t>
  </si>
  <si>
    <t>1.16</t>
  </si>
  <si>
    <t>0.97</t>
  </si>
  <si>
    <t>1.8</t>
  </si>
  <si>
    <t>1.6</t>
  </si>
  <si>
    <t>1.34</t>
  </si>
  <si>
    <t>Days Sales Outstanding (Average Receivables)</t>
  </si>
  <si>
    <t>127.66</t>
  </si>
  <si>
    <t>110.72</t>
  </si>
  <si>
    <t>118.86</t>
  </si>
  <si>
    <t>118.26</t>
  </si>
  <si>
    <t>125.19</t>
  </si>
  <si>
    <t>121.64</t>
  </si>
  <si>
    <t>151.5</t>
  </si>
  <si>
    <t>94.44</t>
  </si>
  <si>
    <t>133.62</t>
  </si>
  <si>
    <t>Days Outstanding Inventory (Average Inventory)</t>
  </si>
  <si>
    <t>24.63</t>
  </si>
  <si>
    <t>33.31</t>
  </si>
  <si>
    <t>49.64</t>
  </si>
  <si>
    <t>83.08</t>
  </si>
  <si>
    <t>130.76</t>
  </si>
  <si>
    <t>122.66</t>
  </si>
  <si>
    <t>158.18</t>
  </si>
  <si>
    <t>132.05</t>
  </si>
  <si>
    <t>154.18</t>
  </si>
  <si>
    <t>145.37</t>
  </si>
  <si>
    <t>Average Days Payable Outstanding</t>
  </si>
  <si>
    <t>20.67</t>
  </si>
  <si>
    <t>20.1</t>
  </si>
  <si>
    <t>20.42</t>
  </si>
  <si>
    <t>23.76</t>
  </si>
  <si>
    <t>28.44</t>
  </si>
  <si>
    <t>37.54</t>
  </si>
  <si>
    <t>35.26</t>
  </si>
  <si>
    <t>37.56</t>
  </si>
  <si>
    <t>33.92</t>
  </si>
  <si>
    <t>Cash Conversion Cycle (Average Days)</t>
  </si>
  <si>
    <t>133.09</t>
  </si>
  <si>
    <t>123.35</t>
  </si>
  <si>
    <t>148.39</t>
  </si>
  <si>
    <t>180.93</t>
  </si>
  <si>
    <t>232.19</t>
  </si>
  <si>
    <t>215.86</t>
  </si>
  <si>
    <t>272.14</t>
  </si>
  <si>
    <t>191.23</t>
  </si>
  <si>
    <t>250.23</t>
  </si>
  <si>
    <t>261.45</t>
  </si>
  <si>
    <t>Long Term Solvency</t>
  </si>
  <si>
    <t>Total Debt/Equity</t>
  </si>
  <si>
    <t>18.06</t>
  </si>
  <si>
    <t>10.23</t>
  </si>
  <si>
    <t>10.81</t>
  </si>
  <si>
    <t>11.45</t>
  </si>
  <si>
    <t>8.09</t>
  </si>
  <si>
    <t>6.65</t>
  </si>
  <si>
    <t>24.56</t>
  </si>
  <si>
    <t>14.38</t>
  </si>
  <si>
    <t>11.92</t>
  </si>
  <si>
    <t>10.74</t>
  </si>
  <si>
    <t>Total Debt / Total Capital</t>
  </si>
  <si>
    <t>15.3</t>
  </si>
  <si>
    <t>9.28</t>
  </si>
  <si>
    <t>10.27</t>
  </si>
  <si>
    <t>7.48</t>
  </si>
  <si>
    <t>6.24</t>
  </si>
  <si>
    <t>19.72</t>
  </si>
  <si>
    <t>12.58</t>
  </si>
  <si>
    <t>10.65</t>
  </si>
  <si>
    <t>9.7</t>
  </si>
  <si>
    <t>LT Debt/Equity</t>
  </si>
  <si>
    <t>9.93</t>
  </si>
  <si>
    <t>7.9</t>
  </si>
  <si>
    <t>6.58</t>
  </si>
  <si>
    <t>24.45</t>
  </si>
  <si>
    <t>10.55</t>
  </si>
  <si>
    <t>10.67</t>
  </si>
  <si>
    <t>Long-Term Debt / Total Capital</t>
  </si>
  <si>
    <t>15.25</t>
  </si>
  <si>
    <t>9.01</t>
  </si>
  <si>
    <t>7.13</t>
  </si>
  <si>
    <t>19.63</t>
  </si>
  <si>
    <t>9.22</t>
  </si>
  <si>
    <t>9.64</t>
  </si>
  <si>
    <t>Total Liabilities / Total Assets</t>
  </si>
  <si>
    <t>34.34</t>
  </si>
  <si>
    <t>34.84</t>
  </si>
  <si>
    <t>36.2</t>
  </si>
  <si>
    <t>29.9</t>
  </si>
  <si>
    <t>25.37</t>
  </si>
  <si>
    <t>25.1</t>
  </si>
  <si>
    <t>35.76</t>
  </si>
  <si>
    <t>26.21</t>
  </si>
  <si>
    <t>22.42</t>
  </si>
  <si>
    <t>21.48</t>
  </si>
  <si>
    <t>EBIT / Interest Expense</t>
  </si>
  <si>
    <t>22.43</t>
  </si>
  <si>
    <t>87.91</t>
  </si>
  <si>
    <t>184.95</t>
  </si>
  <si>
    <t>82.79</t>
  </si>
  <si>
    <t>89.87</t>
  </si>
  <si>
    <t>74.34</t>
  </si>
  <si>
    <t>57.91</t>
  </si>
  <si>
    <t>156.14</t>
  </si>
  <si>
    <t>84.07</t>
  </si>
  <si>
    <t>57.99</t>
  </si>
  <si>
    <t>EBITDA / Interest Expense</t>
  </si>
  <si>
    <t>23.84</t>
  </si>
  <si>
    <t>93.17</t>
  </si>
  <si>
    <t>199.51</t>
  </si>
  <si>
    <t>88.58</t>
  </si>
  <si>
    <t>95.13</t>
  </si>
  <si>
    <t>81.46</t>
  </si>
  <si>
    <t>62.05</t>
  </si>
  <si>
    <t>161.13</t>
  </si>
  <si>
    <t>89.82</t>
  </si>
  <si>
    <t>64.02</t>
  </si>
  <si>
    <t>(EBITDA - Capex) / Interest Expense</t>
  </si>
  <si>
    <t>14.93</t>
  </si>
  <si>
    <t>45.57</t>
  </si>
  <si>
    <t>128.36</t>
  </si>
  <si>
    <t>77.73</t>
  </si>
  <si>
    <t>81.54</t>
  </si>
  <si>
    <t>67.24</t>
  </si>
  <si>
    <t>51.25</t>
  </si>
  <si>
    <t>79.89</t>
  </si>
  <si>
    <t>54.18</t>
  </si>
  <si>
    <t>Total Debt / EBITDA</t>
  </si>
  <si>
    <t>0.28</t>
  </si>
  <si>
    <t>0.34</t>
  </si>
  <si>
    <t>0.32</t>
  </si>
  <si>
    <t>0.26</t>
  </si>
  <si>
    <t>0.3</t>
  </si>
  <si>
    <t>0.29</t>
  </si>
  <si>
    <t>0.51</t>
  </si>
  <si>
    <t>0.6</t>
  </si>
  <si>
    <t>Net Debt / EBITDA</t>
  </si>
  <si>
    <t>-1.01</t>
  </si>
  <si>
    <t>-0.98</t>
  </si>
  <si>
    <t>-0.99</t>
  </si>
  <si>
    <t>-1.44</t>
  </si>
  <si>
    <t>-2.33</t>
  </si>
  <si>
    <t>-1.14</t>
  </si>
  <si>
    <t>-1.06</t>
  </si>
  <si>
    <t>-2.18</t>
  </si>
  <si>
    <t>-2.88</t>
  </si>
  <si>
    <t>Total Debt / (EBITDA - Capex)</t>
  </si>
  <si>
    <t>0.82</t>
  </si>
  <si>
    <t>0.58</t>
  </si>
  <si>
    <t>0.36</t>
  </si>
  <si>
    <t>0.31</t>
  </si>
  <si>
    <t>0.93</t>
  </si>
  <si>
    <t>0.57</t>
  </si>
  <si>
    <t>0.71</t>
  </si>
  <si>
    <t>Net Debt / (EBITDA - Capex)</t>
  </si>
  <si>
    <t>-1.62</t>
  </si>
  <si>
    <t>-2.01</t>
  </si>
  <si>
    <t>-1.54</t>
  </si>
  <si>
    <t>-1.12</t>
  </si>
  <si>
    <t>-1.68</t>
  </si>
  <si>
    <t>-2.82</t>
  </si>
  <si>
    <t>-1.38</t>
  </si>
  <si>
    <t>-1.13</t>
  </si>
  <si>
    <t>-2.45</t>
  </si>
  <si>
    <t>-3.4</t>
  </si>
  <si>
    <t>Growth Over Prior Year</t>
  </si>
  <si>
    <t>Total Revenues, 1 Yr. Growth %</t>
  </si>
  <si>
    <t>33.96</t>
  </si>
  <si>
    <t>45.55</t>
  </si>
  <si>
    <t>18.44</t>
  </si>
  <si>
    <t>20.82</t>
  </si>
  <si>
    <t>14.28</t>
  </si>
  <si>
    <t>17.18</t>
  </si>
  <si>
    <t>26.73</t>
  </si>
  <si>
    <t>89.14</t>
  </si>
  <si>
    <t>-24.26</t>
  </si>
  <si>
    <t>7.76</t>
  </si>
  <si>
    <t>Gross Profit, 1 Yr. Growth %</t>
  </si>
  <si>
    <t>23.29</t>
  </si>
  <si>
    <t>55.63</t>
  </si>
  <si>
    <t>35.54</t>
  </si>
  <si>
    <t>20.31</t>
  </si>
  <si>
    <t>33.3</t>
  </si>
  <si>
    <t>131.06</t>
  </si>
  <si>
    <t>-34.84</t>
  </si>
  <si>
    <t>-2.25</t>
  </si>
  <si>
    <t>EBITDA, 1 Yr. Growth %</t>
  </si>
  <si>
    <t>11.22</t>
  </si>
  <si>
    <t>51.36</t>
  </si>
  <si>
    <t>8.19</t>
  </si>
  <si>
    <t>20.56</t>
  </si>
  <si>
    <t>-8.47</t>
  </si>
  <si>
    <t>43.8</t>
  </si>
  <si>
    <t>142.18</t>
  </si>
  <si>
    <t>-42.51</t>
  </si>
  <si>
    <t>-12.77</t>
  </si>
  <si>
    <t>EBITA, 1 Yr. Growth %</t>
  </si>
  <si>
    <t>10.32</t>
  </si>
  <si>
    <t>51.95</t>
  </si>
  <si>
    <t>6.3</t>
  </si>
  <si>
    <t>56.27</t>
  </si>
  <si>
    <t>21.87</t>
  </si>
  <si>
    <t>-11.42</t>
  </si>
  <si>
    <t>46.77</t>
  </si>
  <si>
    <t>150.15</t>
  </si>
  <si>
    <t>-44.06</t>
  </si>
  <si>
    <t>-14.04</t>
  </si>
  <si>
    <t>EBIT, 1 Yr. Growth %</t>
  </si>
  <si>
    <t>-44.48</t>
  </si>
  <si>
    <t>-15.23</t>
  </si>
  <si>
    <t>Earnings From Cont. Operations, 1 Yr. Growth %</t>
  </si>
  <si>
    <t>-17.98</t>
  </si>
  <si>
    <t>88.11</t>
  </si>
  <si>
    <t>40.79</t>
  </si>
  <si>
    <t>33.83</t>
  </si>
  <si>
    <t>103.95</t>
  </si>
  <si>
    <t>-13.44</t>
  </si>
  <si>
    <t>66.05</t>
  </si>
  <si>
    <t>129.86</t>
  </si>
  <si>
    <t>-46.28</t>
  </si>
  <si>
    <t>-8.87</t>
  </si>
  <si>
    <t>Net Income, 1 Yr. Growth %</t>
  </si>
  <si>
    <t>Normalized Net Income, 1 Yr. Growth %</t>
  </si>
  <si>
    <t>12.97</t>
  </si>
  <si>
    <t>56.77</t>
  </si>
  <si>
    <t>7.73</t>
  </si>
  <si>
    <t>56.73</t>
  </si>
  <si>
    <t>23.09</t>
  </si>
  <si>
    <t>-9.61</t>
  </si>
  <si>
    <t>40.82</t>
  </si>
  <si>
    <t>149.34</t>
  </si>
  <si>
    <t>-42.66</t>
  </si>
  <si>
    <t>-10.29</t>
  </si>
  <si>
    <t>Diluted EPS Before Extra, 1 Yr. Growth %</t>
  </si>
  <si>
    <t>-19.42</t>
  </si>
  <si>
    <t>85.23</t>
  </si>
  <si>
    <t>39.48</t>
  </si>
  <si>
    <t>34.3</t>
  </si>
  <si>
    <t>105.9</t>
  </si>
  <si>
    <t>-13.29</t>
  </si>
  <si>
    <t>65.33</t>
  </si>
  <si>
    <t>135.81</t>
  </si>
  <si>
    <t>-46.89</t>
  </si>
  <si>
    <t>-9.03</t>
  </si>
  <si>
    <t>Accounts Receivable, 1 Yr. Growth %</t>
  </si>
  <si>
    <t>6.54</t>
  </si>
  <si>
    <t>50.33</t>
  </si>
  <si>
    <t>9.8</t>
  </si>
  <si>
    <t>22.51</t>
  </si>
  <si>
    <t>11.07</t>
  </si>
  <si>
    <t>18.55</t>
  </si>
  <si>
    <t>44.06</t>
  </si>
  <si>
    <t>62.56</t>
  </si>
  <si>
    <t>-29.12</t>
  </si>
  <si>
    <t>5.86</t>
  </si>
  <si>
    <t>Inventory, 1 Yr. Growth %</t>
  </si>
  <si>
    <t>83.16</t>
  </si>
  <si>
    <t>85.14</t>
  </si>
  <si>
    <t>67.39</t>
  </si>
  <si>
    <t>81.83</t>
  </si>
  <si>
    <t>58.55</t>
  </si>
  <si>
    <t>22.96</t>
  </si>
  <si>
    <t>35.4</t>
  </si>
  <si>
    <t>1.81</t>
  </si>
  <si>
    <t>7.44</t>
  </si>
  <si>
    <t>Net Property, Plant and Equip., 1 Yr. Growth %</t>
  </si>
  <si>
    <t>84.88</t>
  </si>
  <si>
    <t>63.62</t>
  </si>
  <si>
    <t>30.69</t>
  </si>
  <si>
    <t>13.21</t>
  </si>
  <si>
    <t>9.21</t>
  </si>
  <si>
    <t>12.21</t>
  </si>
  <si>
    <t>11.46</t>
  </si>
  <si>
    <t>8.06</t>
  </si>
  <si>
    <t>10.18</t>
  </si>
  <si>
    <t>Total Assets, 1 Yr. Growth %</t>
  </si>
  <si>
    <t>31.2</t>
  </si>
  <si>
    <t>46.16</t>
  </si>
  <si>
    <t>24.32</t>
  </si>
  <si>
    <t>25.68</t>
  </si>
  <si>
    <t>33.89</t>
  </si>
  <si>
    <t>26.17</t>
  </si>
  <si>
    <t>15.93</t>
  </si>
  <si>
    <t>48.19</t>
  </si>
  <si>
    <t>14.86</t>
  </si>
  <si>
    <t>13.23</t>
  </si>
  <si>
    <t>Tangible Book Value, 1 Yr. Growth %</t>
  </si>
  <si>
    <t>30.24</t>
  </si>
  <si>
    <t>43.31</t>
  </si>
  <si>
    <t>21.74</t>
  </si>
  <si>
    <t>38.09</t>
  </si>
  <si>
    <t>42.53</t>
  </si>
  <si>
    <t>-0.58</t>
  </si>
  <si>
    <t>70.23</t>
  </si>
  <si>
    <t>15.92</t>
  </si>
  <si>
    <t>14.65</t>
  </si>
  <si>
    <t>Common Equity, 1 Yr. Growth %</t>
  </si>
  <si>
    <t>20.75</t>
  </si>
  <si>
    <t>14.6</t>
  </si>
  <si>
    <t>Cash From Operations, 1 Yr. Growth %</t>
  </si>
  <si>
    <t>27.33</t>
  </si>
  <si>
    <t>76.86</t>
  </si>
  <si>
    <t>10.72</t>
  </si>
  <si>
    <t>-11.29</t>
  </si>
  <si>
    <t>67.94</t>
  </si>
  <si>
    <t>10.7</t>
  </si>
  <si>
    <t>7.74</t>
  </si>
  <si>
    <t>170.47</t>
  </si>
  <si>
    <t>-29.18</t>
  </si>
  <si>
    <t>-8.39</t>
  </si>
  <si>
    <t>Capital Expenditures, 1 Yr. Growth %</t>
  </si>
  <si>
    <t>113.02</t>
  </si>
  <si>
    <t>103.58</t>
  </si>
  <si>
    <t>-24.49</t>
  </si>
  <si>
    <t>-46.75</t>
  </si>
  <si>
    <t>40.54</t>
  </si>
  <si>
    <t>12.14</t>
  </si>
  <si>
    <t>43.06</t>
  </si>
  <si>
    <t>-10.2</t>
  </si>
  <si>
    <t>6.92</t>
  </si>
  <si>
    <t>21.78</t>
  </si>
  <si>
    <t>Levered Free Cash Flow, 1 Yr. Growth %</t>
  </si>
  <si>
    <t>52.56</t>
  </si>
  <si>
    <t>-88.91</t>
  </si>
  <si>
    <t>-11.54</t>
  </si>
  <si>
    <t>6.23</t>
  </si>
  <si>
    <t>-34.41</t>
  </si>
  <si>
    <t>276.49</t>
  </si>
  <si>
    <t>-38.72</t>
  </si>
  <si>
    <t>5.12</t>
  </si>
  <si>
    <t>Unlevered Free Cash Flow, 1 Yr. Growth %</t>
  </si>
  <si>
    <t>51.81</t>
  </si>
  <si>
    <t>-88.15</t>
  </si>
  <si>
    <t>960.16</t>
  </si>
  <si>
    <t>-10.4</t>
  </si>
  <si>
    <t>49.17</t>
  </si>
  <si>
    <t>-32.82</t>
  </si>
  <si>
    <t>268.12</t>
  </si>
  <si>
    <t>-38.37</t>
  </si>
  <si>
    <t>5.37</t>
  </si>
  <si>
    <t>Compound Annual Growth Rate Over Two Years</t>
  </si>
  <si>
    <t>Total Revenues, 2 Yr. CAGR %</t>
  </si>
  <si>
    <t>43.02</t>
  </si>
  <si>
    <t>39.63</t>
  </si>
  <si>
    <t>31.29</t>
  </si>
  <si>
    <t>19.62</t>
  </si>
  <si>
    <t>17.5</t>
  </si>
  <si>
    <t>15.72</t>
  </si>
  <si>
    <t>56.55</t>
  </si>
  <si>
    <t>19.69</t>
  </si>
  <si>
    <t>-9.66</t>
  </si>
  <si>
    <t>Gross Profit, 2 Yr. CAGR %</t>
  </si>
  <si>
    <t>41.75</t>
  </si>
  <si>
    <t>38.52</t>
  </si>
  <si>
    <t>36.66</t>
  </si>
  <si>
    <t>27.53</t>
  </si>
  <si>
    <t>27.7</t>
  </si>
  <si>
    <t>9.07</t>
  </si>
  <si>
    <t>16.92</t>
  </si>
  <si>
    <t>79.14</t>
  </si>
  <si>
    <t>21.82</t>
  </si>
  <si>
    <t>-20.19</t>
  </si>
  <si>
    <t>EBITDA, 2 Yr. CAGR %</t>
  </si>
  <si>
    <t>34.22</t>
  </si>
  <si>
    <t>30.07</t>
  </si>
  <si>
    <t>27.97</t>
  </si>
  <si>
    <t>29.5</t>
  </si>
  <si>
    <t>36.71</t>
  </si>
  <si>
    <t>5.05</t>
  </si>
  <si>
    <t>14.73</t>
  </si>
  <si>
    <t>95.32</t>
  </si>
  <si>
    <t>16.96</t>
  </si>
  <si>
    <t>EBITA, 2 Yr. CAGR %</t>
  </si>
  <si>
    <t>35.34</t>
  </si>
  <si>
    <t>29.8</t>
  </si>
  <si>
    <t>27.09</t>
  </si>
  <si>
    <t>28.88</t>
  </si>
  <si>
    <t>38.01</t>
  </si>
  <si>
    <t>3.9</t>
  </si>
  <si>
    <t>14.02</t>
  </si>
  <si>
    <t>101.21</t>
  </si>
  <si>
    <t>-30.65</t>
  </si>
  <si>
    <t>EBIT, 2 Yr. CAGR %</t>
  </si>
  <si>
    <t>16.74</t>
  </si>
  <si>
    <t>-31.4</t>
  </si>
  <si>
    <t>Earnings From Cont. Operations, 2 Yr. CAGR %</t>
  </si>
  <si>
    <t>-31.89</t>
  </si>
  <si>
    <t>23.99</t>
  </si>
  <si>
    <t>62.74</t>
  </si>
  <si>
    <t>37.27</t>
  </si>
  <si>
    <t>65.22</t>
  </si>
  <si>
    <t>32.87</t>
  </si>
  <si>
    <t>19.89</t>
  </si>
  <si>
    <t>95.36</t>
  </si>
  <si>
    <t>11.13</t>
  </si>
  <si>
    <t>-30.03</t>
  </si>
  <si>
    <t>Net Income, 2 Yr. CAGR %</t>
  </si>
  <si>
    <t>Normalized Net Income, 2 Yr. CAGR %</t>
  </si>
  <si>
    <t>33.47</t>
  </si>
  <si>
    <t>29.86</t>
  </si>
  <si>
    <t>29.94</t>
  </si>
  <si>
    <t>39.19</t>
  </si>
  <si>
    <t>12.82</t>
  </si>
  <si>
    <t>96.69</t>
  </si>
  <si>
    <t>17.98</t>
  </si>
  <si>
    <t>-28.28</t>
  </si>
  <si>
    <t>Diluted EPS Before Extra, 2 Yr. CAGR %</t>
  </si>
  <si>
    <t>-32.58</t>
  </si>
  <si>
    <t>21.81</t>
  </si>
  <si>
    <t>60.74</t>
  </si>
  <si>
    <t>36.86</t>
  </si>
  <si>
    <t>66.24</t>
  </si>
  <si>
    <t>33.62</t>
  </si>
  <si>
    <t>19.73</t>
  </si>
  <si>
    <t>97.45</t>
  </si>
  <si>
    <t>11.91</t>
  </si>
  <si>
    <t>-30.49</t>
  </si>
  <si>
    <t>Accounts Receivable, 2 Yr. CAGR %</t>
  </si>
  <si>
    <t>21.16</t>
  </si>
  <si>
    <t>23.98</t>
  </si>
  <si>
    <t>28.48</t>
  </si>
  <si>
    <t>15.98</t>
  </si>
  <si>
    <t>18.73</t>
  </si>
  <si>
    <t>14.75</t>
  </si>
  <si>
    <t>30.68</t>
  </si>
  <si>
    <t>7.35</t>
  </si>
  <si>
    <t>2.52</t>
  </si>
  <si>
    <t>Inventory, 2 Yr. CAGR %</t>
  </si>
  <si>
    <t>112.12</t>
  </si>
  <si>
    <t>84.15</t>
  </si>
  <si>
    <t>76.04</t>
  </si>
  <si>
    <t>74.46</t>
  </si>
  <si>
    <t>69.78</t>
  </si>
  <si>
    <t>39.62</t>
  </si>
  <si>
    <t>29.03</t>
  </si>
  <si>
    <t>17.41</t>
  </si>
  <si>
    <t>11.95</t>
  </si>
  <si>
    <t>Net Property, Plant and Equip., 2 Yr. CAGR %</t>
  </si>
  <si>
    <t>60.14</t>
  </si>
  <si>
    <t>73.93</t>
  </si>
  <si>
    <t>46.23</t>
  </si>
  <si>
    <t>21.64</t>
  </si>
  <si>
    <t>11.19</t>
  </si>
  <si>
    <t>8.08</t>
  </si>
  <si>
    <t>10.14</t>
  </si>
  <si>
    <t>Total Assets, 2 Yr. CAGR %</t>
  </si>
  <si>
    <t>37.87</t>
  </si>
  <si>
    <t>34.8</t>
  </si>
  <si>
    <t>29.72</t>
  </si>
  <si>
    <t>29.97</t>
  </si>
  <si>
    <t>31.07</t>
  </si>
  <si>
    <t>30.47</t>
  </si>
  <si>
    <t>14.04</t>
  </si>
  <si>
    <t>Tangible Book Value, 2 Yr. CAGR %</t>
  </si>
  <si>
    <t>42.88</t>
  </si>
  <si>
    <t>36.83</t>
  </si>
  <si>
    <t>32.08</t>
  </si>
  <si>
    <t>29.66</t>
  </si>
  <si>
    <t>40.29</t>
  </si>
  <si>
    <t>34.35</t>
  </si>
  <si>
    <t>12.2</t>
  </si>
  <si>
    <t>30.09</t>
  </si>
  <si>
    <t>40.45</t>
  </si>
  <si>
    <t>15.28</t>
  </si>
  <si>
    <t>Common Equity, 2 Yr. CAGR %</t>
  </si>
  <si>
    <t>43.37</t>
  </si>
  <si>
    <t>17.64</t>
  </si>
  <si>
    <t>Cash From Operations, 2 Yr. CAGR %</t>
  </si>
  <si>
    <t>215.59</t>
  </si>
  <si>
    <t>50.36</t>
  </si>
  <si>
    <t>39.93</t>
  </si>
  <si>
    <t>-0.89</t>
  </si>
  <si>
    <t>21.54</t>
  </si>
  <si>
    <t>36.35</t>
  </si>
  <si>
    <t>70.71</t>
  </si>
  <si>
    <t>38.4</t>
  </si>
  <si>
    <t>-19.46</t>
  </si>
  <si>
    <t>Capital Expenditures, 2 Yr. CAGR %</t>
  </si>
  <si>
    <t>159.8</t>
  </si>
  <si>
    <t>108.25</t>
  </si>
  <si>
    <t>-36.59</t>
  </si>
  <si>
    <t>-13.49</t>
  </si>
  <si>
    <t>25.54</t>
  </si>
  <si>
    <t>26.66</t>
  </si>
  <si>
    <t>13.34</t>
  </si>
  <si>
    <t>14.11</t>
  </si>
  <si>
    <t>Levered Free Cash Flow, 2 Yr. CAGR %</t>
  </si>
  <si>
    <t>38.69</t>
  </si>
  <si>
    <t>-56.15</t>
  </si>
  <si>
    <t>12.41</t>
  </si>
  <si>
    <t>220.67</t>
  </si>
  <si>
    <t>15.12</t>
  </si>
  <si>
    <t>26.15</t>
  </si>
  <si>
    <t>-16.3</t>
  </si>
  <si>
    <t>73.35</t>
  </si>
  <si>
    <t>48.86</t>
  </si>
  <si>
    <t>-19.93</t>
  </si>
  <si>
    <t>Unlevered Free Cash Flow, 2 Yr. CAGR %</t>
  </si>
  <si>
    <t>40.44</t>
  </si>
  <si>
    <t>-55.39</t>
  </si>
  <si>
    <t>208.21</t>
  </si>
  <si>
    <t>15.62</t>
  </si>
  <si>
    <t>25.89</t>
  </si>
  <si>
    <t>-15.3</t>
  </si>
  <si>
    <t>72.94</t>
  </si>
  <si>
    <t>47.71</t>
  </si>
  <si>
    <t>-19.61</t>
  </si>
  <si>
    <t>Compound Annual Growth Rate Over Three Years</t>
  </si>
  <si>
    <t>Total Revenues, 3 Yr. CAGR %</t>
  </si>
  <si>
    <t>84.93</t>
  </si>
  <si>
    <t>43.86</t>
  </si>
  <si>
    <t>32.18</t>
  </si>
  <si>
    <t>17.81</t>
  </si>
  <si>
    <t>17.39</t>
  </si>
  <si>
    <t>12.27</t>
  </si>
  <si>
    <t>46.18</t>
  </si>
  <si>
    <t>22.9</t>
  </si>
  <si>
    <t>15.57</t>
  </si>
  <si>
    <t>Gross Profit, 3 Yr. CAGR %</t>
  </si>
  <si>
    <t>148.15</t>
  </si>
  <si>
    <t>46.24</t>
  </si>
  <si>
    <t>32.05</t>
  </si>
  <si>
    <t>36.29</t>
  </si>
  <si>
    <t>25.08</t>
  </si>
  <si>
    <t>17.26</t>
  </si>
  <si>
    <t>9.43</t>
  </si>
  <si>
    <t>48.74</t>
  </si>
  <si>
    <t>28.06</t>
  </si>
  <si>
    <t>13.2</t>
  </si>
  <si>
    <t>EBITDA, 3 Yr. CAGR %</t>
  </si>
  <si>
    <t>72.34</t>
  </si>
  <si>
    <t>38.94</t>
  </si>
  <si>
    <t>22.32</t>
  </si>
  <si>
    <t>36.41</t>
  </si>
  <si>
    <t>26.45</t>
  </si>
  <si>
    <t>19.59</t>
  </si>
  <si>
    <t>16.64</t>
  </si>
  <si>
    <t>50.98</t>
  </si>
  <si>
    <t>30.15</t>
  </si>
  <si>
    <t>6.07</t>
  </si>
  <si>
    <t>EBITA, 3 Yr. CAGR %</t>
  </si>
  <si>
    <t>59.88</t>
  </si>
  <si>
    <t>39.85</t>
  </si>
  <si>
    <t>21.44</t>
  </si>
  <si>
    <t>36.15</t>
  </si>
  <si>
    <t>26.5</t>
  </si>
  <si>
    <t>19.05</t>
  </si>
  <si>
    <t>16.58</t>
  </si>
  <si>
    <t>52.26</t>
  </si>
  <si>
    <t>31.56</t>
  </si>
  <si>
    <t>5.68</t>
  </si>
  <si>
    <t>EBIT, 3 Yr. CAGR %</t>
  </si>
  <si>
    <t>31.23</t>
  </si>
  <si>
    <t>4.93</t>
  </si>
  <si>
    <t>Earnings From Cont. Operations, 3 Yr. CAGR %</t>
  </si>
  <si>
    <t>16.22</t>
  </si>
  <si>
    <t>-5.36</t>
  </si>
  <si>
    <t>29.36</t>
  </si>
  <si>
    <t>52.47</t>
  </si>
  <si>
    <t>56.64</t>
  </si>
  <si>
    <t>33.19</t>
  </si>
  <si>
    <t>43.12</t>
  </si>
  <si>
    <t>48.93</t>
  </si>
  <si>
    <t>27.04</t>
  </si>
  <si>
    <t>4.02</t>
  </si>
  <si>
    <t>Net Income, 3 Yr. CAGR %</t>
  </si>
  <si>
    <t>Normalized Net Income, 3 Yr. CAGR %</t>
  </si>
  <si>
    <t>53.62</t>
  </si>
  <si>
    <t>44.25</t>
  </si>
  <si>
    <t>24.27</t>
  </si>
  <si>
    <t>38.26</t>
  </si>
  <si>
    <t>27.78</t>
  </si>
  <si>
    <t>20.54</t>
  </si>
  <si>
    <t>16.7</t>
  </si>
  <si>
    <t>51.02</t>
  </si>
  <si>
    <t>30.65</t>
  </si>
  <si>
    <t>7.68</t>
  </si>
  <si>
    <t>Diluted EPS Before Extra, 3 Yr. CAGR %</t>
  </si>
  <si>
    <t>7.81</t>
  </si>
  <si>
    <t>-6.51</t>
  </si>
  <si>
    <t>27.44</t>
  </si>
  <si>
    <t>51.39</t>
  </si>
  <si>
    <t>56.82</t>
  </si>
  <si>
    <t>33.82</t>
  </si>
  <si>
    <t>43.45</t>
  </si>
  <si>
    <t>50.08</t>
  </si>
  <si>
    <t>27.45</t>
  </si>
  <si>
    <t>4.44</t>
  </si>
  <si>
    <t>Accounts Receivable, 3 Yr. CAGR %</t>
  </si>
  <si>
    <t>114.54</t>
  </si>
  <si>
    <t>28.42</t>
  </si>
  <si>
    <t>19.06</t>
  </si>
  <si>
    <t>15.68</t>
  </si>
  <si>
    <t>18.67</t>
  </si>
  <si>
    <t>23.79</t>
  </si>
  <si>
    <t>30.58</t>
  </si>
  <si>
    <t>10.01</t>
  </si>
  <si>
    <t>19.55</t>
  </si>
  <si>
    <t>Inventory, 3 Yr. CAGR %</t>
  </si>
  <si>
    <t>97.95</t>
  </si>
  <si>
    <t>102.72</t>
  </si>
  <si>
    <t>78.38</t>
  </si>
  <si>
    <t>77.95</t>
  </si>
  <si>
    <t>68.98</t>
  </si>
  <si>
    <t>38.2</t>
  </si>
  <si>
    <t>19.23</t>
  </si>
  <si>
    <t>19.27</t>
  </si>
  <si>
    <t>10.42</t>
  </si>
  <si>
    <t>Net Property, Plant and Equip., 3 Yr. CAGR %</t>
  </si>
  <si>
    <t>38.35</t>
  </si>
  <si>
    <t>61.29</t>
  </si>
  <si>
    <t>58.12</t>
  </si>
  <si>
    <t>34.27</t>
  </si>
  <si>
    <t>11.53</t>
  </si>
  <si>
    <t>10.95</t>
  </si>
  <si>
    <t>9.19</t>
  </si>
  <si>
    <t>9.45</t>
  </si>
  <si>
    <t>Total Assets, 3 Yr. CAGR %</t>
  </si>
  <si>
    <t>39.18</t>
  </si>
  <si>
    <t>33.2</t>
  </si>
  <si>
    <t>31.69</t>
  </si>
  <si>
    <t>27.9</t>
  </si>
  <si>
    <t>28.53</t>
  </si>
  <si>
    <t>25.11</t>
  </si>
  <si>
    <t>29.42</t>
  </si>
  <si>
    <t>25.43</t>
  </si>
  <si>
    <t>Tangible Book Value, 3 Yr. CAGR %</t>
  </si>
  <si>
    <t>73.62</t>
  </si>
  <si>
    <t>43.17</t>
  </si>
  <si>
    <t>34.06</t>
  </si>
  <si>
    <t>33.81</t>
  </si>
  <si>
    <t>35.58</t>
  </si>
  <si>
    <t>21.52</t>
  </si>
  <si>
    <t>28.93</t>
  </si>
  <si>
    <t>25.17</t>
  </si>
  <si>
    <t>31.26</t>
  </si>
  <si>
    <t>Common Equity, 3 Yr. CAGR %</t>
  </si>
  <si>
    <t>26.9</t>
  </si>
  <si>
    <t>33.06</t>
  </si>
  <si>
    <t>Cash From Operations, 3 Yr. CAGR %</t>
  </si>
  <si>
    <t>73.75</t>
  </si>
  <si>
    <t>161.27</t>
  </si>
  <si>
    <t>35.78</t>
  </si>
  <si>
    <t>20.21</t>
  </si>
  <si>
    <t>18.15</t>
  </si>
  <si>
    <t>17.82</t>
  </si>
  <si>
    <t>26.05</t>
  </si>
  <si>
    <t>47.76</t>
  </si>
  <si>
    <t>27.32</t>
  </si>
  <si>
    <t>20.62</t>
  </si>
  <si>
    <t>Capital Expenditures, 3 Yr. CAGR %</t>
  </si>
  <si>
    <t>79.88</t>
  </si>
  <si>
    <t>139.52</t>
  </si>
  <si>
    <t>48.5</t>
  </si>
  <si>
    <t>-6.45</t>
  </si>
  <si>
    <t>-17.32</t>
  </si>
  <si>
    <t>-5.68</t>
  </si>
  <si>
    <t>31.13</t>
  </si>
  <si>
    <t>12.94</t>
  </si>
  <si>
    <t>11.16</t>
  </si>
  <si>
    <t>5.35</t>
  </si>
  <si>
    <t>Levered Free Cash Flow, 3 Yr. CAGR %</t>
  </si>
  <si>
    <t>29.88</t>
  </si>
  <si>
    <t>3.78</t>
  </si>
  <si>
    <t>148.82</t>
  </si>
  <si>
    <t>12.08</t>
  </si>
  <si>
    <t>1.62</t>
  </si>
  <si>
    <t>46.75</t>
  </si>
  <si>
    <t>22.86</t>
  </si>
  <si>
    <t>32.35</t>
  </si>
  <si>
    <t>Unlevered Free Cash Flow, 3 Yr. CAGR %</t>
  </si>
  <si>
    <t>102.45</t>
  </si>
  <si>
    <t>-36.02</t>
  </si>
  <si>
    <t>27.48</t>
  </si>
  <si>
    <t>3.4</t>
  </si>
  <si>
    <t>141.99</t>
  </si>
  <si>
    <t>12.4</t>
  </si>
  <si>
    <t>2.29</t>
  </si>
  <si>
    <t>46.53</t>
  </si>
  <si>
    <t>Compound Annual Growth Rate Over Five Years</t>
  </si>
  <si>
    <t>Total Revenues, 5 Yr. CAGR %</t>
  </si>
  <si>
    <t>49.36</t>
  </si>
  <si>
    <t>54.97</t>
  </si>
  <si>
    <t>61.25</t>
  </si>
  <si>
    <t>26.1</t>
  </si>
  <si>
    <t>22.77</t>
  </si>
  <si>
    <t>15.16</t>
  </si>
  <si>
    <t>27.02</t>
  </si>
  <si>
    <t>15.7</t>
  </si>
  <si>
    <t>20.58</t>
  </si>
  <si>
    <t>Gross Profit, 5 Yr. CAGR %</t>
  </si>
  <si>
    <t>129.32</t>
  </si>
  <si>
    <t>130.3</t>
  </si>
  <si>
    <t>95.47</t>
  </si>
  <si>
    <t>38.45</t>
  </si>
  <si>
    <t>30.29</t>
  </si>
  <si>
    <t>24.67</t>
  </si>
  <si>
    <t>16.34</t>
  </si>
  <si>
    <t>33.72</t>
  </si>
  <si>
    <t>15.6</t>
  </si>
  <si>
    <t>16.06</t>
  </si>
  <si>
    <t>EBITDA, 5 Yr. CAGR %</t>
  </si>
  <si>
    <t>71.62</t>
  </si>
  <si>
    <t>76.35</t>
  </si>
  <si>
    <t>52.49</t>
  </si>
  <si>
    <t>35.09</t>
  </si>
  <si>
    <t>27.89</t>
  </si>
  <si>
    <t>22.87</t>
  </si>
  <si>
    <t>21.62</t>
  </si>
  <si>
    <t>45.1</t>
  </si>
  <si>
    <t>19.11</t>
  </si>
  <si>
    <t>11.65</t>
  </si>
  <si>
    <t>EBITA, 5 Yr. CAGR %</t>
  </si>
  <si>
    <t>62.45</t>
  </si>
  <si>
    <t>66.62</t>
  </si>
  <si>
    <t>45.35</t>
  </si>
  <si>
    <t>35.36</t>
  </si>
  <si>
    <t>27.81</t>
  </si>
  <si>
    <t>22.2</t>
  </si>
  <si>
    <t>21.35</t>
  </si>
  <si>
    <t>46.39</t>
  </si>
  <si>
    <t>19.33</t>
  </si>
  <si>
    <t>11.28</t>
  </si>
  <si>
    <t>EBIT, 5 Yr. CAGR %</t>
  </si>
  <si>
    <t>19.15</t>
  </si>
  <si>
    <t>10.8</t>
  </si>
  <si>
    <t>Earnings From Cont. Operations, 5 Yr. CAGR %</t>
  </si>
  <si>
    <t>43.52</t>
  </si>
  <si>
    <t>32.2</t>
  </si>
  <si>
    <t>9.82</t>
  </si>
  <si>
    <t>42.66</t>
  </si>
  <si>
    <t>44.3</t>
  </si>
  <si>
    <t>40.75</t>
  </si>
  <si>
    <t>55.25</t>
  </si>
  <si>
    <t>29.34</t>
  </si>
  <si>
    <t>10.09</t>
  </si>
  <si>
    <t>Net Income, 5 Yr. CAGR %</t>
  </si>
  <si>
    <t>Normalized Net Income, 5 Yr. CAGR %</t>
  </si>
  <si>
    <t>62.21</t>
  </si>
  <si>
    <t>64.12</t>
  </si>
  <si>
    <t>43.16</t>
  </si>
  <si>
    <t>30.03</t>
  </si>
  <si>
    <t>21.57</t>
  </si>
  <si>
    <t>46.17</t>
  </si>
  <si>
    <t>19.92</t>
  </si>
  <si>
    <t>12.24</t>
  </si>
  <si>
    <t>Diluted EPS Before Extra, 5 Yr. CAGR %</t>
  </si>
  <si>
    <t>29.28</t>
  </si>
  <si>
    <t>34.37</t>
  </si>
  <si>
    <t>25.73</t>
  </si>
  <si>
    <t>8.89</t>
  </si>
  <si>
    <t>44.01</t>
  </si>
  <si>
    <t>40.78</t>
  </si>
  <si>
    <t>56.35</t>
  </si>
  <si>
    <t>10.31</t>
  </si>
  <si>
    <t>Accounts Receivable, 5 Yr. CAGR %</t>
  </si>
  <si>
    <t>74.6</t>
  </si>
  <si>
    <t>78.1</t>
  </si>
  <si>
    <t>73.32</t>
  </si>
  <si>
    <t>18.93</t>
  </si>
  <si>
    <t>22.5</t>
  </si>
  <si>
    <t>21.46</t>
  </si>
  <si>
    <t>25.71</t>
  </si>
  <si>
    <t>11.88</t>
  </si>
  <si>
    <t>18.54</t>
  </si>
  <si>
    <t>Inventory, 5 Yr. CAGR %</t>
  </si>
  <si>
    <t>217.4</t>
  </si>
  <si>
    <t>178.54</t>
  </si>
  <si>
    <t>88.88</t>
  </si>
  <si>
    <t>90.9</t>
  </si>
  <si>
    <t>74.89</t>
  </si>
  <si>
    <t>61.49</t>
  </si>
  <si>
    <t>51.7</t>
  </si>
  <si>
    <t>37.34</t>
  </si>
  <si>
    <t>27.03</t>
  </si>
  <si>
    <t>17.52</t>
  </si>
  <si>
    <t>Net Property, Plant and Equip., 5 Yr. CAGR %</t>
  </si>
  <si>
    <t>30.27</t>
  </si>
  <si>
    <t>35.62</t>
  </si>
  <si>
    <t>41.45</t>
  </si>
  <si>
    <t>44.07</t>
  </si>
  <si>
    <t>37.35</t>
  </si>
  <si>
    <t>24.29</t>
  </si>
  <si>
    <t>15.11</t>
  </si>
  <si>
    <t>10.82</t>
  </si>
  <si>
    <t>9.79</t>
  </si>
  <si>
    <t>10.4</t>
  </si>
  <si>
    <t>Total Assets, 5 Yr. CAGR %</t>
  </si>
  <si>
    <t>38.78</t>
  </si>
  <si>
    <t>39.42</t>
  </si>
  <si>
    <t>33.32</t>
  </si>
  <si>
    <t>31.79</t>
  </si>
  <si>
    <t>25.07</t>
  </si>
  <si>
    <t>29.54</t>
  </si>
  <si>
    <t>27.23</t>
  </si>
  <si>
    <t>23.03</t>
  </si>
  <si>
    <t>Tangible Book Value, 5 Yr. CAGR %</t>
  </si>
  <si>
    <t>44.99</t>
  </si>
  <si>
    <t>47.26</t>
  </si>
  <si>
    <t>55.73</t>
  </si>
  <si>
    <t>37.6</t>
  </si>
  <si>
    <t>35.01</t>
  </si>
  <si>
    <t>34.17</t>
  </si>
  <si>
    <t>24.71</t>
  </si>
  <si>
    <t>33.36</t>
  </si>
  <si>
    <t>28.76</t>
  </si>
  <si>
    <t>23.28</t>
  </si>
  <si>
    <t>Common Equity, 5 Yr. CAGR %</t>
  </si>
  <si>
    <t>29.83</t>
  </si>
  <si>
    <t>Cash From Operations, 5 Yr. CAGR %</t>
  </si>
  <si>
    <t>60.43</t>
  </si>
  <si>
    <t>68.07</t>
  </si>
  <si>
    <t>59.74</t>
  </si>
  <si>
    <t>77.3</t>
  </si>
  <si>
    <t>30.12</t>
  </si>
  <si>
    <t>26.42</t>
  </si>
  <si>
    <t>14.49</t>
  </si>
  <si>
    <t>36.65</t>
  </si>
  <si>
    <t>30.86</t>
  </si>
  <si>
    <t>Capital Expenditures, 5 Yr. CAGR %</t>
  </si>
  <si>
    <t>46.73</t>
  </si>
  <si>
    <t>40.76</t>
  </si>
  <si>
    <t>5.23</t>
  </si>
  <si>
    <t>-1.94</t>
  </si>
  <si>
    <t>Levered Free Cash Flow, 5 Yr. CAGR %</t>
  </si>
  <si>
    <t>42.11</t>
  </si>
  <si>
    <t>-5.02</t>
  </si>
  <si>
    <t>59.55</t>
  </si>
  <si>
    <t>60.92</t>
  </si>
  <si>
    <t>33.17</t>
  </si>
  <si>
    <t>23.91</t>
  </si>
  <si>
    <t>15.33</t>
  </si>
  <si>
    <t>Unlevered Free Cash Flow, 5 Yr. CAGR %</t>
  </si>
  <si>
    <t>42.65</t>
  </si>
  <si>
    <t>-2.22</t>
  </si>
  <si>
    <t>62.9</t>
  </si>
  <si>
    <t>19.56</t>
  </si>
  <si>
    <t>22.59</t>
  </si>
  <si>
    <t>11.87</t>
  </si>
  <si>
    <t>59.01</t>
  </si>
  <si>
    <t>33.28</t>
  </si>
  <si>
    <t>23.83</t>
  </si>
  <si>
    <t>15.41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</si>
  <si>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</si>
  <si>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</si>
  <si>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</si>
  <si>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</si>
  <si>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</si>
  <si>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</si>
  <si>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</si>
  <si>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</si>
  <si>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</si>
  <si>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41,049</t>
  </si>
  <si>
    <t>50,990</t>
  </si>
  <si>
    <t>66,029</t>
  </si>
  <si>
    <t>77,057</t>
  </si>
  <si>
    <t>93,403</t>
  </si>
  <si>
    <t>77,131</t>
  </si>
  <si>
    <t>-</t>
  </si>
  <si>
    <t>Change</t>
  </si>
  <si>
    <t>24.22%</t>
  </si>
  <si>
    <t>29.49%</t>
  </si>
  <si>
    <t>16.7%</t>
  </si>
  <si>
    <t>21.21%</t>
  </si>
  <si>
    <t>-17.42%</t>
  </si>
  <si>
    <t>0%</t>
  </si>
  <si>
    <t>Enterprise Value (EV)
                                    1</t>
  </si>
  <si>
    <t>35,291</t>
  </si>
  <si>
    <t>50,098</t>
  </si>
  <si>
    <t>56,196</t>
  </si>
  <si>
    <t>84,542</t>
  </si>
  <si>
    <t>67,717</t>
  </si>
  <si>
    <t>62,153</t>
  </si>
  <si>
    <t>57,033</t>
  </si>
  <si>
    <t>41.96%</t>
  </si>
  <si>
    <t>12.17%</t>
  </si>
  <si>
    <t>37.12%</t>
  </si>
  <si>
    <t>9.71%</t>
  </si>
  <si>
    <t>-19.9%</t>
  </si>
  <si>
    <t>-8.22%</t>
  </si>
  <si>
    <t>-8.24%</t>
  </si>
  <si>
    <t>P/E ratio</t>
  </si>
  <si>
    <t>20.3x</t>
  </si>
  <si>
    <t>15.8x</t>
  </si>
  <si>
    <t>8.77x</t>
  </si>
  <si>
    <t>18.9x</t>
  </si>
  <si>
    <t>25.3x</t>
  </si>
  <si>
    <t>18.6x</t>
  </si>
  <si>
    <t>18x</t>
  </si>
  <si>
    <t>15.9x</t>
  </si>
  <si>
    <t>PBR</t>
  </si>
  <si>
    <t>3.7x</t>
  </si>
  <si>
    <t>4.71x</t>
  </si>
  <si>
    <t>3.56x</t>
  </si>
  <si>
    <t>3.41x</t>
  </si>
  <si>
    <t>3.64x</t>
  </si>
  <si>
    <t>2.61x</t>
  </si>
  <si>
    <t>2.27x</t>
  </si>
  <si>
    <t>1.96x</t>
  </si>
  <si>
    <t>PEG</t>
  </si>
  <si>
    <t>0.2x</t>
  </si>
  <si>
    <t>0x</t>
  </si>
  <si>
    <t>-0.4x</t>
  </si>
  <si>
    <t>-2.8x</t>
  </si>
  <si>
    <t>1.7x</t>
  </si>
  <si>
    <t>5.73x</t>
  </si>
  <si>
    <t>1.2x</t>
  </si>
  <si>
    <t>Capitalization / Revenue</t>
  </si>
  <si>
    <t>5.22x</t>
  </si>
  <si>
    <t>6x</t>
  </si>
  <si>
    <t>4.11x</t>
  </si>
  <si>
    <t>6.33x</t>
  </si>
  <si>
    <t>7.12x</t>
  </si>
  <si>
    <t>5.44x</t>
  </si>
  <si>
    <t>5.23x</t>
  </si>
  <si>
    <t>4.87x</t>
  </si>
  <si>
    <t>EV / Revenue</t>
  </si>
  <si>
    <t>4.49x</t>
  </si>
  <si>
    <t>5.9x</t>
  </si>
  <si>
    <t>3.5x</t>
  </si>
  <si>
    <t>6.45x</t>
  </si>
  <si>
    <t>4.78x</t>
  </si>
  <si>
    <t>4.22x</t>
  </si>
  <si>
    <t>3.6x</t>
  </si>
  <si>
    <t>EV / EBITDA</t>
  </si>
  <si>
    <t>10.3x</t>
  </si>
  <si>
    <t>11.8x</t>
  </si>
  <si>
    <t>5.71x</t>
  </si>
  <si>
    <t>12.7x</t>
  </si>
  <si>
    <t>15.2x</t>
  </si>
  <si>
    <t>11.4x</t>
  </si>
  <si>
    <t>9.21x</t>
  </si>
  <si>
    <t>EV / EBIT</t>
  </si>
  <si>
    <t>16x</t>
  </si>
  <si>
    <t>14x</t>
  </si>
  <si>
    <t>6.28x</t>
  </si>
  <si>
    <t>13.5x</t>
  </si>
  <si>
    <t>16.5x</t>
  </si>
  <si>
    <t>12.8x</t>
  </si>
  <si>
    <t>11.7x</t>
  </si>
  <si>
    <t>9.35x</t>
  </si>
  <si>
    <t>EV / FCF</t>
  </si>
  <si>
    <t>17.6x</t>
  </si>
  <si>
    <t>25x</t>
  </si>
  <si>
    <t>8.61x</t>
  </si>
  <si>
    <t>17.4x</t>
  </si>
  <si>
    <t>21.8x</t>
  </si>
  <si>
    <t>12.4x</t>
  </si>
  <si>
    <t>11.1x</t>
  </si>
  <si>
    <t>9.57x</t>
  </si>
  <si>
    <t>FCF Yield</t>
  </si>
  <si>
    <t>5.67%</t>
  </si>
  <si>
    <t>4%</t>
  </si>
  <si>
    <t>11.6%</t>
  </si>
  <si>
    <t>5.74%</t>
  </si>
  <si>
    <t>4.58%</t>
  </si>
  <si>
    <t>8.05%</t>
  </si>
  <si>
    <t>9.04%</t>
  </si>
  <si>
    <t>10.4%</t>
  </si>
  <si>
    <t>Dividend per Share
                                    2</t>
  </si>
  <si>
    <t>Rate of return</t>
  </si>
  <si>
    <t>EPS
                                    2</t>
  </si>
  <si>
    <t>38.58</t>
  </si>
  <si>
    <t>39.79</t>
  </si>
  <si>
    <t>45.13</t>
  </si>
  <si>
    <t>Distribution rate</t>
  </si>
  <si>
    <t>Net sales
                                    1</t>
  </si>
  <si>
    <t>7,863</t>
  </si>
  <si>
    <t>8,497</t>
  </si>
  <si>
    <t>16,072</t>
  </si>
  <si>
    <t>12,173</t>
  </si>
  <si>
    <t>13,117</t>
  </si>
  <si>
    <t>14,170</t>
  </si>
  <si>
    <t>14,741</t>
  </si>
  <si>
    <t>15,834</t>
  </si>
  <si>
    <t>EBITDA
                                    1</t>
  </si>
  <si>
    <t>3,420</t>
  </si>
  <si>
    <t>4,244</t>
  </si>
  <si>
    <t>9,835</t>
  </si>
  <si>
    <t>6,060</t>
  </si>
  <si>
    <t>5,547</t>
  </si>
  <si>
    <t>5,737</t>
  </si>
  <si>
    <t>5,428</t>
  </si>
  <si>
    <t>6,190</t>
  </si>
  <si>
    <t>EBIT
                                    1</t>
  </si>
  <si>
    <t>2,210</t>
  </si>
  <si>
    <t>3,577</t>
  </si>
  <si>
    <t>8,947</t>
  </si>
  <si>
    <t>5,719</t>
  </si>
  <si>
    <t>5,126</t>
  </si>
  <si>
    <t>5,275</t>
  </si>
  <si>
    <t>5,297</t>
  </si>
  <si>
    <t>6,101</t>
  </si>
  <si>
    <t>Net income
                                    1</t>
  </si>
  <si>
    <t>2,116</t>
  </si>
  <si>
    <t>3,513</t>
  </si>
  <si>
    <t>8,075</t>
  </si>
  <si>
    <t>4,338</t>
  </si>
  <si>
    <t>3,954</t>
  </si>
  <si>
    <t>4,505</t>
  </si>
  <si>
    <t>4,538</t>
  </si>
  <si>
    <t>4,997</t>
  </si>
  <si>
    <t>Net Debt
                                    1</t>
  </si>
  <si>
    <t>-5,757</t>
  </si>
  <si>
    <t>-891.3</t>
  </si>
  <si>
    <t>-9,833</t>
  </si>
  <si>
    <t>-8,862</t>
  </si>
  <si>
    <t>-9,414</t>
  </si>
  <si>
    <t>-14,978</t>
  </si>
  <si>
    <t>-20,098</t>
  </si>
  <si>
    <t>Reference price
                                    2</t>
  </si>
  <si>
    <t>375.48</t>
  </si>
  <si>
    <t>483.11</t>
  </si>
  <si>
    <t>631.52</t>
  </si>
  <si>
    <t>721.49</t>
  </si>
  <si>
    <t>878.29</t>
  </si>
  <si>
    <t>716.90</t>
  </si>
  <si>
    <t>Nbr of stocks (in thousands)</t>
  </si>
  <si>
    <t>109,323</t>
  </si>
  <si>
    <t>105,544</t>
  </si>
  <si>
    <t>104,556</t>
  </si>
  <si>
    <t>106,802</t>
  </si>
  <si>
    <t>106,347</t>
  </si>
  <si>
    <t>107,590</t>
  </si>
  <si>
    <t>Announcement Date</t>
  </si>
  <si>
    <t>2/6/20</t>
  </si>
  <si>
    <t>2/5/21</t>
  </si>
  <si>
    <t>2/4/22</t>
  </si>
  <si>
    <t>2/3/23</t>
  </si>
  <si>
    <t>2/2/24</t>
  </si>
  <si>
    <t>address1</t>
  </si>
  <si>
    <t>777 Old Saw Mill River Road</t>
  </si>
  <si>
    <t>city</t>
  </si>
  <si>
    <t>Tarrytown</t>
  </si>
  <si>
    <t>state</t>
  </si>
  <si>
    <t>NY</t>
  </si>
  <si>
    <t>zip</t>
  </si>
  <si>
    <t>10591-6707</t>
  </si>
  <si>
    <t>country</t>
  </si>
  <si>
    <t>phone</t>
  </si>
  <si>
    <t>914 847 7000</t>
  </si>
  <si>
    <t>website</t>
  </si>
  <si>
    <t>https://www.regeneron.com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</si>
  <si>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</si>
  <si>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</si>
  <si>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</si>
  <si>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</si>
  <si>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</si>
  <si>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</si>
  <si>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</si>
  <si>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</si>
  <si>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</si>
  <si>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</si>
  <si>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</si>
  <si>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Regeneron Pharmaceuticals, Inc. discovers, invents, develops, manufactures, and commercializes medicines for treating various diseases worldwide. The company's products include EYLEA injection to treat wet age-related macular degeneration and diabetic macular edema; myopic choroidal neovascularization; diabetic retinopathy; neovascular glaucoma; and retinopathy of prematurity. It also provides Dupixent injection to treat atopic dermatitis and asthma in adults and pediatrics; Libtayo injection to treat metastatic or locally advanced cutaneous squamous cell carcinoma; Praluent injection for heterozygous familial hypercholesterolemia or clinical atherosclerotic cardiovascular disease in adults; REGEN-COV for covid-19; and Kevzara solution for treating rheumatoid arthritis in adults. In addition, the company offers Inmazeb injection for infection caused by Zaire ebolavirus; ARCALYST injection for cryopyrin-associated periodic syndromes, including familial cold auto-inflammatory syndrome and muckle-wells syndrome; and ZALTRAP injection for intravenous infusion to treat metastatic colorectal cancer; and develops product candidates for treating patients with eye, allergic and inflammatory, cardiovascular and metabolic, infectious, and rare diseases; and cancer, pain, and hematologic conditions. It has collaboration with Mammoth Biosciences, Inc. to research, develop and commercialize in vivo CRISPR-based gene editing therapies for multiple tissues and cell types; and with Sonoma Biotherapeutics, Inc. to discover, develop, and commercialize engineered regulatory T cell therapies. The company was incorporated in 1988 and is headquartered in Tarrytown, New York.</t>
  </si>
  <si>
    <t>fullTimeEmployees</t>
  </si>
  <si>
    <t>companyOfficers</t>
  </si>
  <si>
    <t>[{'maxAge': 1, 'name': 'Dr. Leonard S. Schleifer M.D., Ph.D.', 'age': 71, 'title': 'Co-Founder, President, CEO &amp; Co-Chairman', 'yearBorn': 1953, 'fiscalYear': 2023, 'totalPay': 8184338, 'exercisedValue': 0, 'unexercisedValue': 400716864}, {'maxAge': 1, 'name': 'Dr. George D. Yancopoulos M.D., Ph.D.', 'age': 64, 'title': 'Co-Founder, President, Chief Scientific Officer &amp; Co-Chairman', 'yearBorn': 1960, 'fiscalYear': 2023, 'totalPay': 7759830, 'exercisedValue': 0, 'unexercisedValue': 377769312}, {'maxAge': 1, 'name': 'Dr. Andrew J. Murphy Ph.D.', 'age': 65, 'title': 'Executive Vice President of Research', 'yearBorn': 1959, 'fiscalYear': 2023, 'totalPay': 1680389, 'exercisedValue': 21368200, 'unexercisedValue': 106643088}, {'maxAge': 1, 'name': 'Mr. Daniel P. Van Plew', 'age': 51, 'title': 'Executive VP and GM of Industrial Operations &amp; Product Supply', 'yearBorn': 1973, 'fiscalYear': 2023, 'totalPay': 2011227, 'exercisedValue': 10666638, 'unexercisedValue': 32363190}, {'maxAge': 1, 'name': 'Mr. Christopher R. Fenimore CPA', 'age': 53, 'title': 'Senior VP of Finance &amp; CFO', 'yearBorn': 1971, 'fiscalYear': 2023, 'exercisedValue': 0, 'unexercisedValue': 0}, {'maxAge': 1, 'name': 'Ms. Patrice  Gilooly', 'title': 'Senior Vice President of Quality Assurance &amp; Operations', 'fiscalYear': 2023, 'exercisedValue': 0, 'unexercisedValue': 0}, {'maxAge': 1, 'name': 'Mr. Bob  McCowan', 'title': 'Senior VP of IT &amp; Chief Information Officer', 'fiscalYear': 2023, 'exercisedValue': 0, 'unexercisedValue': 0}, {'maxAge': 1, 'name': 'Mr. Ryan  Crowe', 'title': 'Senior Vice President of Investor Relations &amp; Strategic Analysis', 'fiscalYear': 2023, 'exercisedValue': 0, 'unexercisedValue': 0}, {'maxAge': 1, 'name': 'Mr. Joseph J. LaRosa J.D.', 'age': 65, 'title': 'Executive VP, General Counsel &amp; Secretary', 'yearBorn': 1959, 'fiscalYear': 2023, 'totalPay': 1748110, 'exercisedValue': 23227300, 'unexercisedValue': 0}, {'maxAge': 1, 'name': 'Ms. Melissa  Lozner', 'title': 'Senior VP &amp; Chief Compliance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</si>
  <si>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</si>
  <si>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</si>
  <si>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</si>
  <si>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</si>
  <si>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</si>
  <si>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</si>
  <si>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</si>
  <si>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</si>
  <si>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http://newsroom.regeneron.com/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</si>
  <si>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</si>
  <si>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</si>
  <si>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</si>
  <si>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</si>
  <si>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</si>
  <si>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</si>
  <si>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</si>
  <si>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</si>
  <si>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</si>
  <si>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</si>
  <si>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</si>
  <si>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</si>
  <si>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</si>
  <si>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</si>
  <si>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</si>
  <si>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</si>
  <si>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</si>
  <si>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</si>
  <si>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</si>
  <si>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</si>
  <si>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</si>
  <si>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</si>
  <si>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</si>
  <si>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</si>
  <si>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</si>
  <si>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</si>
  <si>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</si>
  <si>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</si>
  <si>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</si>
  <si>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</si>
  <si>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</si>
  <si>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</si>
  <si>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</si>
  <si>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</si>
  <si>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</si>
  <si>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</si>
  <si>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</si>
  <si>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</si>
  <si>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</si>
  <si>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</si>
  <si>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</si>
  <si>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</si>
  <si>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</si>
  <si>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</si>
  <si>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</si>
  <si>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</si>
  <si>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</si>
  <si>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</si>
  <si>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</si>
  <si>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</si>
  <si>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</si>
  <si>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</si>
  <si>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</si>
  <si>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</si>
  <si>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</si>
  <si>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</si>
  <si>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</si>
  <si>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</si>
  <si>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</si>
  <si>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</si>
  <si>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</si>
  <si>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</si>
  <si>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</si>
  <si>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</si>
  <si>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Regeneron Pharmaceuticals,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</si>
  <si>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</si>
  <si>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</si>
  <si>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</si>
  <si>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</si>
  <si>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</si>
  <si>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</si>
  <si>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</si>
  <si>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e55aa808-7510-354a-9528-01782e66194d</t>
  </si>
  <si>
    <t>messageBoardId</t>
  </si>
  <si>
    <t>finmb_33715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</si>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</sst>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regeneron.com/" TargetMode="External"/><Relationship Id="rId2" Type="http://schemas.openxmlformats.org/officeDocument/2006/relationships/hyperlink" Target="http://newsroom.regeneron.com/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671.05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1127.479540037445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7.8780145664E10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272.04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15.7713785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348.0</v>
      </c>
      <c r="C2" s="1">
        <v>636.0</v>
      </c>
      <c r="D2" s="1">
        <v>896.0</v>
      </c>
      <c r="E2" s="1">
        <v>1200.0</v>
      </c>
      <c r="F2" s="1">
        <v>2440.0</v>
      </c>
      <c r="G2" s="1">
        <v>2120.0</v>
      </c>
      <c r="H2" s="1">
        <v>3510.0</v>
      </c>
      <c r="I2" s="1">
        <v>8080.0</v>
      </c>
      <c r="J2" s="1">
        <v>4340.0</v>
      </c>
      <c r="K2" s="1">
        <v>3950.0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52.0</v>
      </c>
      <c r="C3" s="1">
        <v>74.0</v>
      </c>
      <c r="D3" s="1">
        <v>105.0</v>
      </c>
      <c r="E3" s="1">
        <v>145.0</v>
      </c>
      <c r="F3" s="1">
        <v>148.0</v>
      </c>
      <c r="G3" s="1">
        <v>210.0</v>
      </c>
      <c r="H3" s="1">
        <v>236.0</v>
      </c>
      <c r="I3" s="1">
        <v>286.0</v>
      </c>
      <c r="J3" s="1">
        <v>304.0</v>
      </c>
      <c r="K3" s="1">
        <v>329.0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37.0</v>
      </c>
      <c r="K4" s="1">
        <v>92.0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52.0</v>
      </c>
      <c r="C5" s="1">
        <v>74.0</v>
      </c>
      <c r="D5" s="1">
        <v>105.0</v>
      </c>
      <c r="E5" s="1">
        <v>145.0</v>
      </c>
      <c r="F5" s="1">
        <v>148.0</v>
      </c>
      <c r="G5" s="1">
        <v>210.0</v>
      </c>
      <c r="H5" s="1">
        <v>236.0</v>
      </c>
      <c r="I5" s="1">
        <v>286.0</v>
      </c>
      <c r="J5" s="1">
        <v>341.0</v>
      </c>
      <c r="K5" s="1">
        <v>421.0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17.0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-387.0</v>
      </c>
      <c r="J7" s="1">
        <v>36.0</v>
      </c>
      <c r="K7" s="1">
        <v>266.0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195.0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307.0</v>
      </c>
      <c r="C9" s="1">
        <v>459.0</v>
      </c>
      <c r="D9" s="1">
        <v>560.0</v>
      </c>
      <c r="E9" s="1">
        <v>507.0</v>
      </c>
      <c r="F9" s="1">
        <v>427.0</v>
      </c>
      <c r="G9" s="1">
        <v>464.0</v>
      </c>
      <c r="H9" s="1">
        <v>432.0</v>
      </c>
      <c r="I9" s="1">
        <v>602.0</v>
      </c>
      <c r="J9" s="1">
        <v>725.0</v>
      </c>
      <c r="K9" s="1">
        <v>885.0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-2.0</v>
      </c>
      <c r="C10" s="1">
        <v>-69.0</v>
      </c>
      <c r="D10" s="1">
        <v>-315.0</v>
      </c>
      <c r="E10" s="1">
        <v>382.0</v>
      </c>
      <c r="F10" s="1">
        <v>-128.0</v>
      </c>
      <c r="G10" s="1">
        <v>-160.0</v>
      </c>
      <c r="H10" s="1">
        <v>-59.0</v>
      </c>
      <c r="I10" s="1">
        <v>422.0</v>
      </c>
      <c r="J10" s="1">
        <v>-378.0</v>
      </c>
      <c r="K10" s="1">
        <v>-838.0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-62.0</v>
      </c>
      <c r="C11" s="1">
        <v>-491.0</v>
      </c>
      <c r="D11" s="1">
        <v>-144.0</v>
      </c>
      <c r="E11" s="1">
        <v>-363.0</v>
      </c>
      <c r="F11" s="1">
        <v>-269.0</v>
      </c>
      <c r="G11" s="1">
        <v>-473.0</v>
      </c>
      <c r="H11" s="1">
        <v>-1360.0</v>
      </c>
      <c r="I11" s="1">
        <v>-1930.0</v>
      </c>
      <c r="J11" s="1">
        <v>708.0</v>
      </c>
      <c r="K11" s="1">
        <v>-339.0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-60.0</v>
      </c>
      <c r="C12" s="1">
        <v>-112.0</v>
      </c>
      <c r="D12" s="1">
        <v>-150.0</v>
      </c>
      <c r="E12" s="1">
        <v>-314.0</v>
      </c>
      <c r="F12" s="1">
        <v>-388.0</v>
      </c>
      <c r="G12" s="1">
        <v>-336.0</v>
      </c>
      <c r="H12" s="1">
        <v>-529.0</v>
      </c>
      <c r="I12" s="1">
        <v>-494.0</v>
      </c>
      <c r="J12" s="1">
        <v>-696.0</v>
      </c>
      <c r="K12" s="1">
        <v>-272.0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162.0</v>
      </c>
      <c r="C13" s="1">
        <v>304.0</v>
      </c>
      <c r="D13" s="1">
        <v>254.0</v>
      </c>
      <c r="E13" s="1">
        <v>-23.0</v>
      </c>
      <c r="F13" s="1">
        <v>210.0</v>
      </c>
      <c r="G13" s="1">
        <v>444.0</v>
      </c>
      <c r="H13" s="1">
        <v>119.0</v>
      </c>
      <c r="I13" s="1">
        <v>866.0</v>
      </c>
      <c r="J13" s="1">
        <v>-138.0</v>
      </c>
      <c r="K13" s="1">
        <v>599.0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19.0</v>
      </c>
      <c r="C14" s="1">
        <v>609.0</v>
      </c>
      <c r="D14" s="1">
        <v>244.0</v>
      </c>
      <c r="E14" s="1">
        <v>-113.0</v>
      </c>
      <c r="F14" s="1">
        <v>-194.0</v>
      </c>
      <c r="G14" s="1">
        <v>294.0</v>
      </c>
      <c r="H14" s="1">
        <v>148.0</v>
      </c>
      <c r="I14" s="1">
        <v>-120.0</v>
      </c>
      <c r="J14" s="1">
        <v>32.0</v>
      </c>
      <c r="K14" s="1">
        <v>37.0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-37.0</v>
      </c>
      <c r="C15" s="1">
        <v>-79.0</v>
      </c>
      <c r="D15" s="1">
        <v>23.0</v>
      </c>
      <c r="E15" s="1">
        <v>-113.0</v>
      </c>
      <c r="F15" s="1">
        <v>-55.0</v>
      </c>
      <c r="G15" s="1">
        <v>-130.0</v>
      </c>
      <c r="H15" s="1">
        <v>115.0</v>
      </c>
      <c r="I15" s="1">
        <v>-241.0</v>
      </c>
      <c r="J15" s="1">
        <v>-149.0</v>
      </c>
      <c r="K15" s="1">
        <v>-120.0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743.0</v>
      </c>
      <c r="C16" s="1">
        <v>1330.0</v>
      </c>
      <c r="D16" s="1">
        <v>1470.0</v>
      </c>
      <c r="E16" s="1">
        <v>1310.0</v>
      </c>
      <c r="F16" s="1">
        <v>2200.0</v>
      </c>
      <c r="G16" s="1">
        <v>2430.0</v>
      </c>
      <c r="H16" s="1">
        <v>2620.0</v>
      </c>
      <c r="I16" s="1">
        <v>7080.0</v>
      </c>
      <c r="J16" s="1">
        <v>5010.0</v>
      </c>
      <c r="K16" s="1">
        <v>4590.0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-333.0</v>
      </c>
      <c r="C17" s="1">
        <v>-678.0</v>
      </c>
      <c r="D17" s="1">
        <v>-512.0</v>
      </c>
      <c r="E17" s="1">
        <v>-273.0</v>
      </c>
      <c r="F17" s="1">
        <v>-383.0</v>
      </c>
      <c r="G17" s="1">
        <v>-430.0</v>
      </c>
      <c r="H17" s="1">
        <v>-615.0</v>
      </c>
      <c r="I17" s="1">
        <v>-552.0</v>
      </c>
      <c r="J17" s="1">
        <v>-590.0</v>
      </c>
      <c r="K17" s="1">
        <v>-719.0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-230.0</v>
      </c>
      <c r="K18" s="1">
        <v>-54.0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-1030.0</v>
      </c>
      <c r="K19" s="1">
        <v>-208.0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-87.0</v>
      </c>
      <c r="C20" s="1">
        <v>-230.0</v>
      </c>
      <c r="D20" s="1">
        <v>-535.0</v>
      </c>
      <c r="E20" s="1">
        <v>-733.0</v>
      </c>
      <c r="F20" s="1">
        <v>-1070.0</v>
      </c>
      <c r="G20" s="1">
        <v>-1600.0</v>
      </c>
      <c r="H20" s="1">
        <v>544.0</v>
      </c>
      <c r="I20" s="1">
        <v>-4830.0</v>
      </c>
      <c r="J20" s="1">
        <v>-1940.0</v>
      </c>
      <c r="K20" s="1">
        <v>-2200.0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-10.0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-421.0</v>
      </c>
      <c r="C22" s="1">
        <v>-908.0</v>
      </c>
      <c r="D22" s="1">
        <v>-1050.0</v>
      </c>
      <c r="E22" s="1">
        <v>-1010.0</v>
      </c>
      <c r="F22" s="1">
        <v>-1460.0</v>
      </c>
      <c r="G22" s="1">
        <v>-2029.0</v>
      </c>
      <c r="H22" s="1">
        <v>-70.0</v>
      </c>
      <c r="I22" s="1">
        <v>-5380.0</v>
      </c>
      <c r="J22" s="1">
        <v>-3780.0</v>
      </c>
      <c r="K22" s="1">
        <v>-3190.0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1500.0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26.0</v>
      </c>
      <c r="D24" s="1">
        <v>0.0</v>
      </c>
      <c r="E24" s="1">
        <v>57.0</v>
      </c>
      <c r="F24" s="1">
        <v>0.0</v>
      </c>
      <c r="G24" s="1">
        <v>0.0</v>
      </c>
      <c r="H24" s="1">
        <v>1980.0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26.0</v>
      </c>
      <c r="D25" s="1">
        <v>0.0</v>
      </c>
      <c r="E25" s="1">
        <v>57.0</v>
      </c>
      <c r="F25" s="1">
        <v>0.0</v>
      </c>
      <c r="G25" s="1">
        <v>0.0</v>
      </c>
      <c r="H25" s="1">
        <v>3480.0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-1500.0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-222.0</v>
      </c>
      <c r="C27" s="1">
        <v>-166.0</v>
      </c>
      <c r="D27" s="1">
        <v>-40.0</v>
      </c>
      <c r="E27" s="1">
        <v>-19.0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-222.0</v>
      </c>
      <c r="C28" s="1">
        <v>-166.0</v>
      </c>
      <c r="D28" s="1">
        <v>-40.0</v>
      </c>
      <c r="E28" s="1">
        <v>-19.0</v>
      </c>
      <c r="F28" s="1">
        <v>0.0</v>
      </c>
      <c r="G28" s="1">
        <v>0.0</v>
      </c>
      <c r="H28" s="1">
        <v>-1500.0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126.0</v>
      </c>
      <c r="C29" s="1">
        <v>206.0</v>
      </c>
      <c r="D29" s="1">
        <v>127.0</v>
      </c>
      <c r="E29" s="1">
        <v>240.0</v>
      </c>
      <c r="F29" s="1">
        <v>114.0</v>
      </c>
      <c r="G29" s="1">
        <v>212.0</v>
      </c>
      <c r="H29" s="1">
        <v>2580.0</v>
      </c>
      <c r="I29" s="1">
        <v>1670.0</v>
      </c>
      <c r="J29" s="1">
        <v>1520.0</v>
      </c>
      <c r="K29" s="1">
        <v>1150.0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-268.0</v>
      </c>
      <c r="C30" s="1">
        <v>-161.0</v>
      </c>
      <c r="D30" s="1">
        <v>-143.0</v>
      </c>
      <c r="E30" s="1">
        <v>-302.0</v>
      </c>
      <c r="F30" s="1">
        <v>-192.0</v>
      </c>
      <c r="G30" s="1">
        <v>-464.0</v>
      </c>
      <c r="H30" s="1">
        <v>-6530.0</v>
      </c>
      <c r="I30" s="1">
        <v>-2680.0</v>
      </c>
      <c r="J30" s="1">
        <v>-2530.0</v>
      </c>
      <c r="K30" s="1">
        <v>-2940.0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154.0</v>
      </c>
      <c r="C31" s="1">
        <v>-168.0</v>
      </c>
      <c r="D31" s="1">
        <v>-643.0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-209.0</v>
      </c>
      <c r="C32" s="1">
        <v>-263.0</v>
      </c>
      <c r="D32" s="1">
        <v>-700.0</v>
      </c>
      <c r="E32" s="1">
        <v>-24.0</v>
      </c>
      <c r="F32" s="1">
        <v>-77.0</v>
      </c>
      <c r="G32" s="1">
        <v>-252.0</v>
      </c>
      <c r="H32" s="1">
        <v>-1970.0</v>
      </c>
      <c r="I32" s="1">
        <v>-1010.0</v>
      </c>
      <c r="J32" s="1">
        <v>-1010.0</v>
      </c>
      <c r="K32" s="1">
        <v>-1790.0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-40.0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113.0</v>
      </c>
      <c r="C34" s="1">
        <v>160.0</v>
      </c>
      <c r="D34" s="1">
        <v>-274.0</v>
      </c>
      <c r="E34" s="1">
        <v>278.0</v>
      </c>
      <c r="F34" s="1">
        <v>655.0</v>
      </c>
      <c r="G34" s="1">
        <v>150.0</v>
      </c>
      <c r="H34" s="1">
        <v>577.0</v>
      </c>
      <c r="I34" s="1">
        <v>691.0</v>
      </c>
      <c r="J34" s="1">
        <v>221.0</v>
      </c>
      <c r="K34" s="1">
        <v>-382.0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20.0</v>
      </c>
      <c r="C36" s="1">
        <v>10.0</v>
      </c>
      <c r="D36" s="1">
        <v>5.0</v>
      </c>
      <c r="E36" s="1">
        <v>18.0</v>
      </c>
      <c r="F36" s="1">
        <v>22.0</v>
      </c>
      <c r="G36" s="1">
        <v>25.0</v>
      </c>
      <c r="H36" s="1">
        <v>23.0</v>
      </c>
      <c r="I36" s="1">
        <v>55.0</v>
      </c>
      <c r="J36" s="1">
        <v>53.0</v>
      </c>
      <c r="K36" s="1">
        <v>73.0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59.0</v>
      </c>
      <c r="C37" s="1">
        <v>276.0</v>
      </c>
      <c r="D37" s="1">
        <v>481.0</v>
      </c>
      <c r="E37" s="1">
        <v>755.0</v>
      </c>
      <c r="F37" s="1">
        <v>206.0</v>
      </c>
      <c r="G37" s="1">
        <v>342.0</v>
      </c>
      <c r="H37" s="1">
        <v>188.0</v>
      </c>
      <c r="I37" s="1">
        <v>1220.0</v>
      </c>
      <c r="J37" s="1">
        <v>1500.0</v>
      </c>
      <c r="K37" s="1">
        <v>870.0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737.0</v>
      </c>
      <c r="C38" s="1">
        <v>89.0</v>
      </c>
      <c r="D38" s="1">
        <v>1020.0</v>
      </c>
      <c r="E38" s="1">
        <v>904.0</v>
      </c>
      <c r="F38" s="1">
        <v>1350.0</v>
      </c>
      <c r="G38" s="1">
        <v>1440.0</v>
      </c>
      <c r="H38" s="1">
        <v>948.0</v>
      </c>
      <c r="I38" s="1">
        <v>4280.0</v>
      </c>
      <c r="J38" s="1">
        <v>2640.0</v>
      </c>
      <c r="K38" s="1">
        <v>2760.0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742.0</v>
      </c>
      <c r="C39" s="1">
        <v>98.0</v>
      </c>
      <c r="D39" s="1">
        <v>1030.0</v>
      </c>
      <c r="E39" s="1">
        <v>919.0</v>
      </c>
      <c r="F39" s="1">
        <v>1370.0</v>
      </c>
      <c r="G39" s="1">
        <v>1460.0</v>
      </c>
      <c r="H39" s="1">
        <v>984.0</v>
      </c>
      <c r="I39" s="1">
        <v>4320.0</v>
      </c>
      <c r="J39" s="1">
        <v>2680.0</v>
      </c>
      <c r="K39" s="1">
        <v>2810.0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-191.0</v>
      </c>
      <c r="C40" s="1">
        <v>540.0</v>
      </c>
      <c r="D40" s="1">
        <v>-41.0</v>
      </c>
      <c r="E40" s="1">
        <v>760.0</v>
      </c>
      <c r="F40" s="1">
        <v>405.0</v>
      </c>
      <c r="G40" s="1">
        <v>191.0</v>
      </c>
      <c r="H40" s="1">
        <v>1130.0</v>
      </c>
      <c r="I40" s="1">
        <v>1610.0</v>
      </c>
      <c r="J40" s="1">
        <v>-107.0</v>
      </c>
      <c r="K40" s="1">
        <v>217.0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-222.0</v>
      </c>
      <c r="C41" s="1">
        <v>-140.0</v>
      </c>
      <c r="D41" s="1">
        <v>-40.0</v>
      </c>
      <c r="E41" s="1">
        <v>37.0</v>
      </c>
      <c r="F41" s="1">
        <v>0.0</v>
      </c>
      <c r="G41" s="1">
        <v>0.0</v>
      </c>
      <c r="H41" s="1">
        <v>1980.0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649.0</v>
      </c>
      <c r="C3" s="1">
        <v>809.0</v>
      </c>
      <c r="D3" s="1">
        <v>535.0</v>
      </c>
      <c r="E3" s="1">
        <v>813.0</v>
      </c>
      <c r="F3" s="1">
        <v>1470.0</v>
      </c>
      <c r="G3" s="1">
        <v>1620.0</v>
      </c>
      <c r="H3" s="1">
        <v>2190.0</v>
      </c>
      <c r="I3" s="1">
        <v>2890.0</v>
      </c>
      <c r="J3" s="1">
        <v>3110.0</v>
      </c>
      <c r="K3" s="1">
        <v>2730.0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252.0</v>
      </c>
      <c r="C4" s="1">
        <v>236.0</v>
      </c>
      <c r="D4" s="1">
        <v>503.0</v>
      </c>
      <c r="E4" s="1">
        <v>597.0</v>
      </c>
      <c r="F4" s="1">
        <v>1340.0</v>
      </c>
      <c r="G4" s="1">
        <v>1600.0</v>
      </c>
      <c r="H4" s="1">
        <v>1390.0</v>
      </c>
      <c r="I4" s="1">
        <v>2810.0</v>
      </c>
      <c r="J4" s="1">
        <v>4640.0</v>
      </c>
      <c r="K4" s="1">
        <v>8109.0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900.0</v>
      </c>
      <c r="C5" s="1">
        <v>1050.0</v>
      </c>
      <c r="D5" s="1">
        <v>1040.0</v>
      </c>
      <c r="E5" s="1">
        <v>1410.0</v>
      </c>
      <c r="F5" s="1">
        <v>2810.0</v>
      </c>
      <c r="G5" s="1">
        <v>3210.0</v>
      </c>
      <c r="H5" s="1">
        <v>3590.0</v>
      </c>
      <c r="I5" s="1">
        <v>5690.0</v>
      </c>
      <c r="J5" s="1">
        <v>7740.0</v>
      </c>
      <c r="K5" s="1">
        <v>10840.0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1020.0</v>
      </c>
      <c r="C6" s="1">
        <v>1470.0</v>
      </c>
      <c r="D6" s="1">
        <v>1610.0</v>
      </c>
      <c r="E6" s="1">
        <v>1970.0</v>
      </c>
      <c r="F6" s="1">
        <v>2270.0</v>
      </c>
      <c r="G6" s="1">
        <v>2690.0</v>
      </c>
      <c r="H6" s="1">
        <v>3880.0</v>
      </c>
      <c r="I6" s="1">
        <v>5060.0</v>
      </c>
      <c r="J6" s="1">
        <v>3590.0</v>
      </c>
      <c r="K6" s="1">
        <v>5320.0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235.0</v>
      </c>
      <c r="I7" s="1">
        <v>978.0</v>
      </c>
      <c r="J7" s="1">
        <v>1740.0</v>
      </c>
      <c r="K7" s="1">
        <v>350.0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1020.0</v>
      </c>
      <c r="C8" s="1">
        <v>1470.0</v>
      </c>
      <c r="D8" s="1">
        <v>1610.0</v>
      </c>
      <c r="E8" s="1">
        <v>1970.0</v>
      </c>
      <c r="F8" s="1">
        <v>2270.0</v>
      </c>
      <c r="G8" s="1">
        <v>2690.0</v>
      </c>
      <c r="H8" s="1">
        <v>4110.0</v>
      </c>
      <c r="I8" s="1">
        <v>6040.0</v>
      </c>
      <c r="J8" s="1">
        <v>5330.0</v>
      </c>
      <c r="K8" s="1">
        <v>5670.0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129.0</v>
      </c>
      <c r="C9" s="1">
        <v>239.0</v>
      </c>
      <c r="D9" s="1">
        <v>399.0</v>
      </c>
      <c r="E9" s="1">
        <v>726.0</v>
      </c>
      <c r="F9" s="1">
        <v>1150.0</v>
      </c>
      <c r="G9" s="1">
        <v>1420.0</v>
      </c>
      <c r="H9" s="1">
        <v>1920.0</v>
      </c>
      <c r="I9" s="1">
        <v>1950.0</v>
      </c>
      <c r="J9" s="1">
        <v>2400.0</v>
      </c>
      <c r="K9" s="1">
        <v>2580.0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71.0</v>
      </c>
      <c r="C10" s="1">
        <v>164.0</v>
      </c>
      <c r="D10" s="1">
        <v>131.0</v>
      </c>
      <c r="E10" s="1">
        <v>225.0</v>
      </c>
      <c r="F10" s="1">
        <v>214.0</v>
      </c>
      <c r="G10" s="1">
        <v>366.0</v>
      </c>
      <c r="H10" s="1">
        <v>161.0</v>
      </c>
      <c r="I10" s="1">
        <v>332.0</v>
      </c>
      <c r="J10" s="1">
        <v>411.0</v>
      </c>
      <c r="K10" s="1">
        <v>387.0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49.0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2170.0</v>
      </c>
      <c r="C12" s="1">
        <v>2920.0</v>
      </c>
      <c r="D12" s="1">
        <v>3180.0</v>
      </c>
      <c r="E12" s="1">
        <v>4340.0</v>
      </c>
      <c r="F12" s="1">
        <v>6450.0</v>
      </c>
      <c r="G12" s="1">
        <v>7690.0</v>
      </c>
      <c r="H12" s="1">
        <v>9780.0</v>
      </c>
      <c r="I12" s="1">
        <v>14010.0</v>
      </c>
      <c r="J12" s="1">
        <v>15880.0</v>
      </c>
      <c r="K12" s="1">
        <v>19480.0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1230.0</v>
      </c>
      <c r="C13" s="1">
        <v>1930.0</v>
      </c>
      <c r="D13" s="1">
        <v>2510.0</v>
      </c>
      <c r="E13" s="1">
        <v>2920.0</v>
      </c>
      <c r="F13" s="1">
        <v>3300.0</v>
      </c>
      <c r="G13" s="1">
        <v>3810.0</v>
      </c>
      <c r="H13" s="1">
        <v>4350.0</v>
      </c>
      <c r="I13" s="1">
        <v>4880.0</v>
      </c>
      <c r="J13" s="1">
        <v>5430.0</v>
      </c>
      <c r="K13" s="1">
        <v>6250.0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-254.0</v>
      </c>
      <c r="C14" s="1">
        <v>-331.0</v>
      </c>
      <c r="D14" s="1">
        <v>-426.0</v>
      </c>
      <c r="E14" s="1">
        <v>-566.0</v>
      </c>
      <c r="F14" s="1">
        <v>-729.0</v>
      </c>
      <c r="G14" s="1">
        <v>-922.0</v>
      </c>
      <c r="H14" s="1">
        <v>-1130.0</v>
      </c>
      <c r="I14" s="1">
        <v>-1400.0</v>
      </c>
      <c r="J14" s="1">
        <v>-1670.0</v>
      </c>
      <c r="K14" s="1">
        <v>-2020.0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974.0</v>
      </c>
      <c r="C15" s="1">
        <v>1590.0</v>
      </c>
      <c r="D15" s="1">
        <v>2080.0</v>
      </c>
      <c r="E15" s="1">
        <v>2360.0</v>
      </c>
      <c r="F15" s="1">
        <v>2580.0</v>
      </c>
      <c r="G15" s="1">
        <v>2890.0</v>
      </c>
      <c r="H15" s="1">
        <v>3220.0</v>
      </c>
      <c r="I15" s="1">
        <v>3480.0</v>
      </c>
      <c r="J15" s="1">
        <v>3760.0</v>
      </c>
      <c r="K15" s="1">
        <v>4220.0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460.0</v>
      </c>
      <c r="C16" s="1">
        <v>632.0</v>
      </c>
      <c r="D16" s="1">
        <v>864.0</v>
      </c>
      <c r="E16" s="1">
        <v>1510.0</v>
      </c>
      <c r="F16" s="1">
        <v>1800.0</v>
      </c>
      <c r="G16" s="1">
        <v>3310.0</v>
      </c>
      <c r="H16" s="1">
        <v>3190.0</v>
      </c>
      <c r="I16" s="1">
        <v>6880.0</v>
      </c>
      <c r="J16" s="1">
        <v>6640.0</v>
      </c>
      <c r="K16" s="1">
        <v>5470.0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916.0</v>
      </c>
      <c r="K17" s="1">
        <v>1040.0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267.0</v>
      </c>
      <c r="C18" s="1">
        <v>462.0</v>
      </c>
      <c r="D18" s="1">
        <v>825.0</v>
      </c>
      <c r="E18" s="1">
        <v>506.0</v>
      </c>
      <c r="F18" s="1">
        <v>829.0</v>
      </c>
      <c r="G18" s="1">
        <v>824.0</v>
      </c>
      <c r="H18" s="1">
        <v>859.0</v>
      </c>
      <c r="I18" s="1">
        <v>877.0</v>
      </c>
      <c r="J18" s="1">
        <v>1720.0</v>
      </c>
      <c r="K18" s="1">
        <v>2580.0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3.0</v>
      </c>
      <c r="C19" s="1">
        <v>5.0</v>
      </c>
      <c r="D19" s="1">
        <v>20.0</v>
      </c>
      <c r="E19" s="1">
        <v>52.0</v>
      </c>
      <c r="F19" s="1">
        <v>81.0</v>
      </c>
      <c r="G19" s="1">
        <v>89.0</v>
      </c>
      <c r="H19" s="1">
        <v>109.0</v>
      </c>
      <c r="I19" s="1">
        <v>183.0</v>
      </c>
      <c r="J19" s="1">
        <v>288.0</v>
      </c>
      <c r="K19" s="1">
        <v>292.0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3870.0</v>
      </c>
      <c r="C20" s="1">
        <v>5610.0</v>
      </c>
      <c r="D20" s="1">
        <v>6970.0</v>
      </c>
      <c r="E20" s="1">
        <v>8760.0</v>
      </c>
      <c r="F20" s="1">
        <v>11730.0</v>
      </c>
      <c r="G20" s="1">
        <v>14810.0</v>
      </c>
      <c r="H20" s="1">
        <v>17160.0</v>
      </c>
      <c r="I20" s="1">
        <v>25430.0</v>
      </c>
      <c r="J20" s="1">
        <v>29210.0</v>
      </c>
      <c r="K20" s="1">
        <v>33080.0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1">
        <v>99.0</v>
      </c>
      <c r="C22" s="1">
        <v>141.0</v>
      </c>
      <c r="D22" s="1">
        <v>135.0</v>
      </c>
      <c r="E22" s="1">
        <v>178.0</v>
      </c>
      <c r="F22" s="1">
        <v>218.0</v>
      </c>
      <c r="G22" s="1">
        <v>418.0</v>
      </c>
      <c r="H22" s="1">
        <v>476.0</v>
      </c>
      <c r="I22" s="1">
        <v>564.0</v>
      </c>
      <c r="J22" s="1">
        <v>589.0</v>
      </c>
      <c r="K22" s="1">
        <v>607.0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385.0</v>
      </c>
      <c r="C23" s="1">
        <v>503.0</v>
      </c>
      <c r="D23" s="1">
        <v>508.0</v>
      </c>
      <c r="E23" s="1">
        <v>637.0</v>
      </c>
      <c r="F23" s="1">
        <v>751.0</v>
      </c>
      <c r="G23" s="1">
        <v>1030.0</v>
      </c>
      <c r="H23" s="1">
        <v>1490.0</v>
      </c>
      <c r="I23" s="1">
        <v>1590.0</v>
      </c>
      <c r="J23" s="1">
        <v>2060.0</v>
      </c>
      <c r="K23" s="1">
        <v>2320.0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0.0</v>
      </c>
      <c r="C24" s="1">
        <v>10.0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1.0</v>
      </c>
      <c r="C25" s="1">
        <v>0.0</v>
      </c>
      <c r="D25" s="1">
        <v>130.0</v>
      </c>
      <c r="E25" s="1">
        <v>0.0</v>
      </c>
      <c r="F25" s="1">
        <v>0.0</v>
      </c>
      <c r="G25" s="1">
        <v>7.0</v>
      </c>
      <c r="H25" s="1">
        <v>12.0</v>
      </c>
      <c r="I25" s="1">
        <v>720.0</v>
      </c>
      <c r="J25" s="1">
        <v>0.0</v>
      </c>
      <c r="K25" s="1">
        <v>19.0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0.0</v>
      </c>
      <c r="C26" s="1">
        <v>0.0</v>
      </c>
      <c r="D26" s="1">
        <v>236.0</v>
      </c>
      <c r="E26" s="1">
        <v>22.0</v>
      </c>
      <c r="F26" s="1">
        <v>20.0</v>
      </c>
      <c r="G26" s="1">
        <v>49.0</v>
      </c>
      <c r="H26" s="1">
        <v>19.0</v>
      </c>
      <c r="I26" s="1">
        <v>326.0</v>
      </c>
      <c r="J26" s="1">
        <v>30.0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74.0</v>
      </c>
      <c r="C27" s="1">
        <v>153.0</v>
      </c>
      <c r="D27" s="1">
        <v>232.0</v>
      </c>
      <c r="E27" s="1">
        <v>320.0</v>
      </c>
      <c r="F27" s="1">
        <v>452.0</v>
      </c>
      <c r="G27" s="1">
        <v>592.0</v>
      </c>
      <c r="H27" s="1">
        <v>578.0</v>
      </c>
      <c r="I27" s="1">
        <v>442.0</v>
      </c>
      <c r="J27" s="1">
        <v>478.0</v>
      </c>
      <c r="K27" s="1">
        <v>482.0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95.0</v>
      </c>
      <c r="C28" s="1">
        <v>2.0</v>
      </c>
      <c r="D28" s="1">
        <v>1.0</v>
      </c>
      <c r="E28" s="1">
        <v>26.0</v>
      </c>
      <c r="F28" s="1">
        <v>0.0</v>
      </c>
      <c r="G28" s="1">
        <v>0.0</v>
      </c>
      <c r="H28" s="1">
        <v>122.0</v>
      </c>
      <c r="I28" s="1">
        <v>287.0</v>
      </c>
      <c r="J28" s="1">
        <v>10.0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655.0</v>
      </c>
      <c r="C29" s="1">
        <v>811.0</v>
      </c>
      <c r="D29" s="1">
        <v>1240.0</v>
      </c>
      <c r="E29" s="1">
        <v>1140.0</v>
      </c>
      <c r="F29" s="1">
        <v>1440.0</v>
      </c>
      <c r="G29" s="1">
        <v>2100.0</v>
      </c>
      <c r="H29" s="1">
        <v>2700.0</v>
      </c>
      <c r="I29" s="1">
        <v>3930.0</v>
      </c>
      <c r="J29" s="1">
        <v>3140.0</v>
      </c>
      <c r="K29" s="1">
        <v>3420.0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147.0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1980.0</v>
      </c>
      <c r="I30" s="1">
        <v>1980.0</v>
      </c>
      <c r="J30" s="1">
        <v>1980.0</v>
      </c>
      <c r="K30" s="1">
        <v>1980.0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311.0</v>
      </c>
      <c r="C31" s="1">
        <v>363.0</v>
      </c>
      <c r="D31" s="1">
        <v>352.0</v>
      </c>
      <c r="E31" s="1">
        <v>703.0</v>
      </c>
      <c r="F31" s="1">
        <v>708.0</v>
      </c>
      <c r="G31" s="1">
        <v>730.0</v>
      </c>
      <c r="H31" s="1">
        <v>717.0</v>
      </c>
      <c r="I31" s="1">
        <v>0.0</v>
      </c>
      <c r="J31" s="1">
        <v>720.0</v>
      </c>
      <c r="K31" s="1">
        <v>789.0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176.0</v>
      </c>
      <c r="C32" s="1">
        <v>665.0</v>
      </c>
      <c r="D32" s="1">
        <v>831.0</v>
      </c>
      <c r="E32" s="1">
        <v>629.0</v>
      </c>
      <c r="F32" s="1">
        <v>464.0</v>
      </c>
      <c r="G32" s="1">
        <v>619.0</v>
      </c>
      <c r="H32" s="1">
        <v>57.0</v>
      </c>
      <c r="I32" s="1">
        <v>73.0</v>
      </c>
      <c r="J32" s="1">
        <v>69.0</v>
      </c>
      <c r="K32" s="1">
        <v>127.0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40.0</v>
      </c>
      <c r="C33" s="1">
        <v>116.0</v>
      </c>
      <c r="D33" s="1">
        <v>100.0</v>
      </c>
      <c r="E33" s="1">
        <v>152.0</v>
      </c>
      <c r="F33" s="1">
        <v>362.0</v>
      </c>
      <c r="G33" s="1">
        <v>270.0</v>
      </c>
      <c r="H33" s="1">
        <v>687.0</v>
      </c>
      <c r="I33" s="1">
        <v>680.0</v>
      </c>
      <c r="J33" s="1">
        <v>638.0</v>
      </c>
      <c r="K33" s="1">
        <v>785.0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1330.0</v>
      </c>
      <c r="C34" s="1">
        <v>1950.0</v>
      </c>
      <c r="D34" s="1">
        <v>2520.0</v>
      </c>
      <c r="E34" s="1">
        <v>2620.0</v>
      </c>
      <c r="F34" s="1">
        <v>2980.0</v>
      </c>
      <c r="G34" s="1">
        <v>3720.0</v>
      </c>
      <c r="H34" s="1">
        <v>6140.0</v>
      </c>
      <c r="I34" s="1">
        <v>6670.0</v>
      </c>
      <c r="J34" s="1">
        <v>6550.0</v>
      </c>
      <c r="K34" s="1">
        <v>7110.0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10.0</v>
      </c>
      <c r="C35" s="1">
        <v>10.0</v>
      </c>
      <c r="D35" s="1">
        <v>11.0</v>
      </c>
      <c r="E35" s="1">
        <v>11.0</v>
      </c>
      <c r="F35" s="1">
        <v>10.0</v>
      </c>
      <c r="G35" s="1">
        <v>10.0</v>
      </c>
      <c r="H35" s="1">
        <v>10.0</v>
      </c>
      <c r="I35" s="1">
        <v>10.0</v>
      </c>
      <c r="J35" s="1">
        <v>10.0</v>
      </c>
      <c r="K35" s="1">
        <v>10.0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2400.0</v>
      </c>
      <c r="C36" s="1">
        <v>3100.0</v>
      </c>
      <c r="D36" s="1">
        <v>3030.0</v>
      </c>
      <c r="E36" s="1">
        <v>3510.0</v>
      </c>
      <c r="F36" s="1">
        <v>3910.0</v>
      </c>
      <c r="G36" s="1">
        <v>4430.0</v>
      </c>
      <c r="H36" s="1">
        <v>6720.0</v>
      </c>
      <c r="I36" s="1">
        <v>8090.0</v>
      </c>
      <c r="J36" s="1">
        <v>9950.0</v>
      </c>
      <c r="K36" s="1">
        <v>11350.0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255.0</v>
      </c>
      <c r="C37" s="1">
        <v>853.0</v>
      </c>
      <c r="D37" s="1">
        <v>1750.0</v>
      </c>
      <c r="E37" s="1">
        <v>2950.0</v>
      </c>
      <c r="F37" s="1">
        <v>5250.0</v>
      </c>
      <c r="G37" s="1">
        <v>7380.0</v>
      </c>
      <c r="H37" s="1">
        <v>10890.0</v>
      </c>
      <c r="I37" s="1">
        <v>18970.0</v>
      </c>
      <c r="J37" s="1">
        <v>23310.0</v>
      </c>
      <c r="K37" s="1">
        <v>27260.0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-170.0</v>
      </c>
      <c r="C38" s="1">
        <v>-306.0</v>
      </c>
      <c r="D38" s="1">
        <v>-316.0</v>
      </c>
      <c r="E38" s="1">
        <v>-316.0</v>
      </c>
      <c r="F38" s="1">
        <v>-396.0</v>
      </c>
      <c r="G38" s="1">
        <v>-740.0</v>
      </c>
      <c r="H38" s="1">
        <v>-6610.0</v>
      </c>
      <c r="I38" s="1">
        <v>-8260.0</v>
      </c>
      <c r="J38" s="1">
        <v>-10350.0</v>
      </c>
      <c r="K38" s="1">
        <v>-12560.0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52.0</v>
      </c>
      <c r="C39" s="1">
        <v>8.0</v>
      </c>
      <c r="D39" s="1">
        <v>-12.0</v>
      </c>
      <c r="E39" s="1">
        <v>64.0</v>
      </c>
      <c r="F39" s="1">
        <v>-12.0</v>
      </c>
      <c r="G39" s="1">
        <v>21.0</v>
      </c>
      <c r="H39" s="1">
        <v>29.0</v>
      </c>
      <c r="I39" s="1">
        <v>-26.0</v>
      </c>
      <c r="J39" s="1">
        <v>-239.0</v>
      </c>
      <c r="K39" s="1">
        <v>-80.0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2540.0</v>
      </c>
      <c r="C40" s="1">
        <v>3650.0</v>
      </c>
      <c r="D40" s="1">
        <v>4450.0</v>
      </c>
      <c r="E40" s="1">
        <v>6140.0</v>
      </c>
      <c r="F40" s="1">
        <v>8760.0</v>
      </c>
      <c r="G40" s="1">
        <v>11090.0</v>
      </c>
      <c r="H40" s="1">
        <v>11030.0</v>
      </c>
      <c r="I40" s="1">
        <v>18770.0</v>
      </c>
      <c r="J40" s="1">
        <v>22660.0</v>
      </c>
      <c r="K40" s="1">
        <v>25970.0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2540.0</v>
      </c>
      <c r="C41" s="1">
        <v>3650.0</v>
      </c>
      <c r="D41" s="1">
        <v>4450.0</v>
      </c>
      <c r="E41" s="1">
        <v>6140.0</v>
      </c>
      <c r="F41" s="1">
        <v>8760.0</v>
      </c>
      <c r="G41" s="1">
        <v>11090.0</v>
      </c>
      <c r="H41" s="1">
        <v>11030.0</v>
      </c>
      <c r="I41" s="1">
        <v>18770.0</v>
      </c>
      <c r="J41" s="1">
        <v>22660.0</v>
      </c>
      <c r="K41" s="1">
        <v>25970.0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3870.0</v>
      </c>
      <c r="C42" s="1">
        <v>5610.0</v>
      </c>
      <c r="D42" s="1">
        <v>6970.0</v>
      </c>
      <c r="E42" s="1">
        <v>8760.0</v>
      </c>
      <c r="F42" s="1">
        <v>11730.0</v>
      </c>
      <c r="G42" s="1">
        <v>14810.0</v>
      </c>
      <c r="H42" s="1">
        <v>17160.0</v>
      </c>
      <c r="I42" s="1">
        <v>25430.0</v>
      </c>
      <c r="J42" s="1">
        <v>29210.0</v>
      </c>
      <c r="K42" s="1">
        <v>33080.0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102.0</v>
      </c>
      <c r="C44" s="1">
        <v>104.0</v>
      </c>
      <c r="D44" s="1">
        <v>106.0</v>
      </c>
      <c r="E44" s="1">
        <v>108.0</v>
      </c>
      <c r="F44" s="1">
        <v>109.0</v>
      </c>
      <c r="G44" s="1">
        <v>109.0</v>
      </c>
      <c r="H44" s="1">
        <v>104.0</v>
      </c>
      <c r="I44" s="1">
        <v>106.0</v>
      </c>
      <c r="J44" s="1">
        <v>107.0</v>
      </c>
      <c r="K44" s="1">
        <v>107.0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102.0</v>
      </c>
      <c r="C45" s="1">
        <v>104.0</v>
      </c>
      <c r="D45" s="1">
        <v>105.0</v>
      </c>
      <c r="E45" s="1">
        <v>108.0</v>
      </c>
      <c r="F45" s="1">
        <v>109.0</v>
      </c>
      <c r="G45" s="1">
        <v>109.0</v>
      </c>
      <c r="H45" s="1">
        <v>104.0</v>
      </c>
      <c r="I45" s="1">
        <v>107.0</v>
      </c>
      <c r="J45" s="1">
        <v>107.0</v>
      </c>
      <c r="K45" s="1">
        <v>107.0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 t="s">
        <v>110</v>
      </c>
      <c r="C46" s="1" t="s">
        <v>111</v>
      </c>
      <c r="D46" s="1" t="s">
        <v>112</v>
      </c>
      <c r="E46" s="1" t="s">
        <v>113</v>
      </c>
      <c r="F46" s="1" t="s">
        <v>114</v>
      </c>
      <c r="G46" s="1" t="s">
        <v>115</v>
      </c>
      <c r="H46" s="1" t="s">
        <v>116</v>
      </c>
      <c r="I46" s="1" t="s">
        <v>117</v>
      </c>
      <c r="J46" s="1" t="s">
        <v>118</v>
      </c>
      <c r="K46" s="1" t="s">
        <v>119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120</v>
      </c>
      <c r="B47" s="1">
        <v>2540.0</v>
      </c>
      <c r="C47" s="1">
        <v>3650.0</v>
      </c>
      <c r="D47" s="1">
        <v>4450.0</v>
      </c>
      <c r="E47" s="1">
        <v>6140.0</v>
      </c>
      <c r="F47" s="1">
        <v>8760.0</v>
      </c>
      <c r="G47" s="1">
        <v>11090.0</v>
      </c>
      <c r="H47" s="1">
        <v>11030.0</v>
      </c>
      <c r="I47" s="1">
        <v>18770.0</v>
      </c>
      <c r="J47" s="1">
        <v>21750.0</v>
      </c>
      <c r="K47" s="1">
        <v>24930.0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121</v>
      </c>
      <c r="B48" s="1" t="s">
        <v>110</v>
      </c>
      <c r="C48" s="1" t="s">
        <v>111</v>
      </c>
      <c r="D48" s="1" t="s">
        <v>112</v>
      </c>
      <c r="E48" s="1" t="s">
        <v>113</v>
      </c>
      <c r="F48" s="1" t="s">
        <v>114</v>
      </c>
      <c r="G48" s="1" t="s">
        <v>115</v>
      </c>
      <c r="H48" s="1" t="s">
        <v>116</v>
      </c>
      <c r="I48" s="1" t="s">
        <v>117</v>
      </c>
      <c r="J48" s="1" t="s">
        <v>122</v>
      </c>
      <c r="K48" s="1" t="s">
        <v>123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124</v>
      </c>
      <c r="B49" s="1">
        <v>459.0</v>
      </c>
      <c r="C49" s="1">
        <v>374.0</v>
      </c>
      <c r="D49" s="1">
        <v>481.0</v>
      </c>
      <c r="E49" s="1">
        <v>703.0</v>
      </c>
      <c r="F49" s="1">
        <v>708.0</v>
      </c>
      <c r="G49" s="1">
        <v>738.0</v>
      </c>
      <c r="H49" s="1">
        <v>2710.0</v>
      </c>
      <c r="I49" s="1">
        <v>2700.0</v>
      </c>
      <c r="J49" s="1">
        <v>2700.0</v>
      </c>
      <c r="K49" s="1">
        <v>2790.0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125</v>
      </c>
      <c r="B50" s="1">
        <v>-902.0</v>
      </c>
      <c r="C50" s="1">
        <v>-1300.0</v>
      </c>
      <c r="D50" s="1">
        <v>-1420.0</v>
      </c>
      <c r="E50" s="1">
        <v>-2190.0</v>
      </c>
      <c r="F50" s="1">
        <v>-3860.0</v>
      </c>
      <c r="G50" s="1">
        <v>-5730.0</v>
      </c>
      <c r="H50" s="1">
        <v>-4010.0</v>
      </c>
      <c r="I50" s="1">
        <v>-9830.0</v>
      </c>
      <c r="J50" s="1">
        <v>-11630.0</v>
      </c>
      <c r="K50" s="1">
        <v>-13450.0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126</v>
      </c>
      <c r="B51" s="1">
        <v>223.0</v>
      </c>
      <c r="C51" s="1">
        <v>122.0</v>
      </c>
      <c r="D51" s="1">
        <v>134.0</v>
      </c>
      <c r="E51" s="1">
        <v>34.0</v>
      </c>
      <c r="F51" s="1">
        <v>39.0</v>
      </c>
      <c r="G51" s="1">
        <v>0.0</v>
      </c>
      <c r="H51" s="1">
        <v>0.0</v>
      </c>
      <c r="I51" s="1">
        <v>0.0</v>
      </c>
      <c r="J51" s="1">
        <v>0.0</v>
      </c>
      <c r="K51" s="1">
        <v>154.0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127</v>
      </c>
      <c r="B52" s="1">
        <v>5.0</v>
      </c>
      <c r="C52" s="1">
        <v>5.0</v>
      </c>
      <c r="D52" s="1">
        <v>5.0</v>
      </c>
      <c r="E52" s="1">
        <v>5.0</v>
      </c>
      <c r="F52" s="1">
        <v>5.0</v>
      </c>
      <c r="G52" s="1">
        <v>5.0</v>
      </c>
      <c r="H52" s="1">
        <v>5.0</v>
      </c>
      <c r="I52" s="1">
        <v>5.0</v>
      </c>
      <c r="J52" s="1">
        <v>5.0</v>
      </c>
      <c r="K52" s="1">
        <v>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128</v>
      </c>
      <c r="B53" s="1">
        <v>10.0</v>
      </c>
      <c r="C53" s="1">
        <v>59.0</v>
      </c>
      <c r="D53" s="1">
        <v>92.0</v>
      </c>
      <c r="E53" s="1">
        <v>190.0</v>
      </c>
      <c r="F53" s="1">
        <v>227.0</v>
      </c>
      <c r="G53" s="1">
        <v>216.0</v>
      </c>
      <c r="H53" s="1">
        <v>459.0</v>
      </c>
      <c r="I53" s="1">
        <v>722.0</v>
      </c>
      <c r="J53" s="1">
        <v>818.0</v>
      </c>
      <c r="K53" s="1">
        <v>789.0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129</v>
      </c>
      <c r="B54" s="1">
        <v>73.0</v>
      </c>
      <c r="C54" s="1">
        <v>132.0</v>
      </c>
      <c r="D54" s="1">
        <v>202.0</v>
      </c>
      <c r="E54" s="1">
        <v>302.0</v>
      </c>
      <c r="F54" s="1">
        <v>571.0</v>
      </c>
      <c r="G54" s="1">
        <v>728.0</v>
      </c>
      <c r="H54" s="1">
        <v>905.0</v>
      </c>
      <c r="I54" s="1">
        <v>707.0</v>
      </c>
      <c r="J54" s="1">
        <v>963.0</v>
      </c>
      <c r="K54" s="1">
        <v>1120.0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130</v>
      </c>
      <c r="B55" s="1">
        <v>10.0</v>
      </c>
      <c r="C55" s="1">
        <v>11.0</v>
      </c>
      <c r="D55" s="1">
        <v>13.0</v>
      </c>
      <c r="E55" s="1">
        <v>21.0</v>
      </c>
      <c r="F55" s="1">
        <v>24.0</v>
      </c>
      <c r="G55" s="1">
        <v>70.0</v>
      </c>
      <c r="H55" s="1">
        <v>122.0</v>
      </c>
      <c r="I55" s="1">
        <v>73.0</v>
      </c>
      <c r="J55" s="1">
        <v>98.0</v>
      </c>
      <c r="K55" s="1">
        <v>147.0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131</v>
      </c>
      <c r="B56" s="1">
        <v>33.0</v>
      </c>
      <c r="C56" s="1">
        <v>36.0</v>
      </c>
      <c r="D56" s="1">
        <v>91.0</v>
      </c>
      <c r="E56" s="1">
        <v>212.0</v>
      </c>
      <c r="F56" s="1">
        <v>329.0</v>
      </c>
      <c r="G56" s="1">
        <v>401.0</v>
      </c>
      <c r="H56" s="1">
        <v>431.0</v>
      </c>
      <c r="I56" s="1">
        <v>448.0</v>
      </c>
      <c r="J56" s="1">
        <v>522.0</v>
      </c>
      <c r="K56" s="1">
        <v>522.0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132</v>
      </c>
      <c r="B57" s="1">
        <v>2.0</v>
      </c>
      <c r="C57" s="1">
        <v>77.0</v>
      </c>
      <c r="D57" s="1">
        <v>104.0</v>
      </c>
      <c r="E57" s="1">
        <v>193.0</v>
      </c>
      <c r="F57" s="1">
        <v>199.0</v>
      </c>
      <c r="G57" s="1">
        <v>231.0</v>
      </c>
      <c r="H57" s="1">
        <v>241.0</v>
      </c>
      <c r="I57" s="1">
        <v>248.0</v>
      </c>
      <c r="J57" s="1">
        <v>264.0</v>
      </c>
      <c r="K57" s="1">
        <v>283.0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133</v>
      </c>
      <c r="B58" s="1">
        <v>399.0</v>
      </c>
      <c r="C58" s="1">
        <v>761.0</v>
      </c>
      <c r="D58" s="1">
        <v>1280.0</v>
      </c>
      <c r="E58" s="1">
        <v>1440.0</v>
      </c>
      <c r="F58" s="1">
        <v>1510.0</v>
      </c>
      <c r="G58" s="1">
        <v>1680.0</v>
      </c>
      <c r="H58" s="1">
        <v>1890.0</v>
      </c>
      <c r="I58" s="1">
        <v>2090.0</v>
      </c>
      <c r="J58" s="1">
        <v>2270.0</v>
      </c>
      <c r="K58" s="1">
        <v>2420.0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134</v>
      </c>
      <c r="B59" s="1">
        <v>312.0</v>
      </c>
      <c r="C59" s="1">
        <v>412.0</v>
      </c>
      <c r="D59" s="1">
        <v>707.0</v>
      </c>
      <c r="E59" s="1">
        <v>779.0</v>
      </c>
      <c r="F59" s="1">
        <v>1030.0</v>
      </c>
      <c r="G59" s="1">
        <v>1160.0</v>
      </c>
      <c r="H59" s="1">
        <v>1400.0</v>
      </c>
      <c r="I59" s="1">
        <v>1660.0</v>
      </c>
      <c r="J59" s="1">
        <v>1800.0</v>
      </c>
      <c r="K59" s="1">
        <v>1940.0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135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1.0</v>
      </c>
      <c r="J60" s="1">
        <v>1.0</v>
      </c>
      <c r="K60" s="1">
        <v>1.0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136</v>
      </c>
      <c r="B2" s="1">
        <v>2820.0</v>
      </c>
      <c r="C2" s="1">
        <v>4030.0</v>
      </c>
      <c r="D2" s="1">
        <v>4740.0</v>
      </c>
      <c r="E2" s="1">
        <v>5530.0</v>
      </c>
      <c r="F2" s="1">
        <v>6290.0</v>
      </c>
      <c r="G2" s="1">
        <v>7450.0</v>
      </c>
      <c r="H2" s="1">
        <v>7940.0</v>
      </c>
      <c r="I2" s="1">
        <v>15790.0</v>
      </c>
      <c r="J2" s="1">
        <v>11810.0</v>
      </c>
      <c r="K2" s="1">
        <v>12580.0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137</v>
      </c>
      <c r="B3" s="1">
        <v>0.0</v>
      </c>
      <c r="C3" s="1">
        <v>74.0</v>
      </c>
      <c r="D3" s="1">
        <v>119.0</v>
      </c>
      <c r="E3" s="1">
        <v>339.0</v>
      </c>
      <c r="F3" s="1">
        <v>417.0</v>
      </c>
      <c r="G3" s="1">
        <v>413.0</v>
      </c>
      <c r="H3" s="1">
        <v>370.0</v>
      </c>
      <c r="I3" s="1">
        <v>281.0</v>
      </c>
      <c r="J3" s="1">
        <v>365.0</v>
      </c>
      <c r="K3" s="1">
        <v>536.0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138</v>
      </c>
      <c r="B4" s="1">
        <v>2820.0</v>
      </c>
      <c r="C4" s="1">
        <v>4100.0</v>
      </c>
      <c r="D4" s="1">
        <v>4860.0</v>
      </c>
      <c r="E4" s="1">
        <v>5870.0</v>
      </c>
      <c r="F4" s="1">
        <v>6710.0</v>
      </c>
      <c r="G4" s="1">
        <v>7860.0</v>
      </c>
      <c r="H4" s="1">
        <v>8310.0</v>
      </c>
      <c r="I4" s="1">
        <v>16070.0</v>
      </c>
      <c r="J4" s="1">
        <v>12170.0</v>
      </c>
      <c r="K4" s="1">
        <v>13120.0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139</v>
      </c>
      <c r="B5" s="1">
        <v>1480.0</v>
      </c>
      <c r="C5" s="1">
        <v>2009.0</v>
      </c>
      <c r="D5" s="1">
        <v>2350.0</v>
      </c>
      <c r="E5" s="1">
        <v>2470.0</v>
      </c>
      <c r="F5" s="1">
        <v>2620.0</v>
      </c>
      <c r="G5" s="1">
        <v>3820.0</v>
      </c>
      <c r="H5" s="1">
        <v>3850.0</v>
      </c>
      <c r="I5" s="1">
        <v>5350.0</v>
      </c>
      <c r="J5" s="1">
        <v>5150.0</v>
      </c>
      <c r="K5" s="1">
        <v>6250.0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</v>
      </c>
      <c r="B6" s="1">
        <v>1340.0</v>
      </c>
      <c r="C6" s="1">
        <v>2090.0</v>
      </c>
      <c r="D6" s="1">
        <v>2510.0</v>
      </c>
      <c r="E6" s="1">
        <v>3400.0</v>
      </c>
      <c r="F6" s="1">
        <v>4090.0</v>
      </c>
      <c r="G6" s="1">
        <v>4040.0</v>
      </c>
      <c r="H6" s="1">
        <v>4460.0</v>
      </c>
      <c r="I6" s="1">
        <v>10730.0</v>
      </c>
      <c r="J6" s="1">
        <v>7020.0</v>
      </c>
      <c r="K6" s="1">
        <v>6860.0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</v>
      </c>
      <c r="B7" s="1">
        <v>505.0</v>
      </c>
      <c r="C7" s="1">
        <v>839.0</v>
      </c>
      <c r="D7" s="1">
        <v>1180.0</v>
      </c>
      <c r="E7" s="1">
        <v>1320.0</v>
      </c>
      <c r="F7" s="1">
        <v>1560.0</v>
      </c>
      <c r="G7" s="1">
        <v>1800.0</v>
      </c>
      <c r="H7" s="1">
        <v>1440.0</v>
      </c>
      <c r="I7" s="1">
        <v>1820.0</v>
      </c>
      <c r="J7" s="1">
        <v>2120.0</v>
      </c>
      <c r="K7" s="1">
        <v>2630.0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-280.0</v>
      </c>
      <c r="I8" s="1">
        <v>-45.0</v>
      </c>
      <c r="J8" s="1">
        <v>-89.0</v>
      </c>
      <c r="K8" s="1">
        <v>-2.0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143</v>
      </c>
      <c r="B9" s="1">
        <v>505.0</v>
      </c>
      <c r="C9" s="1">
        <v>839.0</v>
      </c>
      <c r="D9" s="1">
        <v>1180.0</v>
      </c>
      <c r="E9" s="1">
        <v>1320.0</v>
      </c>
      <c r="F9" s="1">
        <v>1560.0</v>
      </c>
      <c r="G9" s="1">
        <v>1800.0</v>
      </c>
      <c r="H9" s="1">
        <v>1160.0</v>
      </c>
      <c r="I9" s="1">
        <v>1780.0</v>
      </c>
      <c r="J9" s="1">
        <v>2029.0</v>
      </c>
      <c r="K9" s="1">
        <v>2630.0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144</v>
      </c>
      <c r="B10" s="1">
        <v>838.0</v>
      </c>
      <c r="C10" s="1">
        <v>1250.0</v>
      </c>
      <c r="D10" s="1">
        <v>1330.0</v>
      </c>
      <c r="E10" s="1">
        <v>2080.0</v>
      </c>
      <c r="F10" s="1">
        <v>2530.0</v>
      </c>
      <c r="G10" s="1">
        <v>2240.0</v>
      </c>
      <c r="H10" s="1">
        <v>3290.0</v>
      </c>
      <c r="I10" s="1">
        <v>8950.0</v>
      </c>
      <c r="J10" s="1">
        <v>4990.0</v>
      </c>
      <c r="K10" s="1">
        <v>4230.0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145</v>
      </c>
      <c r="B11" s="1">
        <v>-37.0</v>
      </c>
      <c r="C11" s="1">
        <v>-14.0</v>
      </c>
      <c r="D11" s="1">
        <v>-7.0</v>
      </c>
      <c r="E11" s="1">
        <v>-25.0</v>
      </c>
      <c r="F11" s="1">
        <v>-28.0</v>
      </c>
      <c r="G11" s="1">
        <v>-30.0</v>
      </c>
      <c r="H11" s="1">
        <v>-56.0</v>
      </c>
      <c r="I11" s="1">
        <v>-57.0</v>
      </c>
      <c r="J11" s="1">
        <v>-59.0</v>
      </c>
      <c r="K11" s="1">
        <v>-73.0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146</v>
      </c>
      <c r="B12" s="1">
        <v>6.0</v>
      </c>
      <c r="C12" s="1">
        <v>6.0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160.0</v>
      </c>
      <c r="K12" s="1">
        <v>496.0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147</v>
      </c>
      <c r="B13" s="1">
        <v>-30.0</v>
      </c>
      <c r="C13" s="1">
        <v>-7.0</v>
      </c>
      <c r="D13" s="1">
        <v>-7.0</v>
      </c>
      <c r="E13" s="1">
        <v>-25.0</v>
      </c>
      <c r="F13" s="1">
        <v>-28.0</v>
      </c>
      <c r="G13" s="1">
        <v>-30.0</v>
      </c>
      <c r="H13" s="1">
        <v>-56.0</v>
      </c>
      <c r="I13" s="1">
        <v>-57.0</v>
      </c>
      <c r="J13" s="1">
        <v>101.0</v>
      </c>
      <c r="K13" s="1">
        <v>423.0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148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-12.0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149</v>
      </c>
      <c r="B15" s="1">
        <v>0.0</v>
      </c>
      <c r="C15" s="1">
        <v>0.0</v>
      </c>
      <c r="D15" s="1">
        <v>16.0</v>
      </c>
      <c r="E15" s="1">
        <v>45.0</v>
      </c>
      <c r="F15" s="1">
        <v>89.0</v>
      </c>
      <c r="G15" s="1">
        <v>131.0</v>
      </c>
      <c r="H15" s="1">
        <v>65.0</v>
      </c>
      <c r="I15" s="1">
        <v>50.0</v>
      </c>
      <c r="J15" s="1">
        <v>59.0</v>
      </c>
      <c r="K15" s="1">
        <v>-20.0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150</v>
      </c>
      <c r="B16" s="1">
        <v>808.0</v>
      </c>
      <c r="C16" s="1">
        <v>1240.0</v>
      </c>
      <c r="D16" s="1">
        <v>1340.0</v>
      </c>
      <c r="E16" s="1">
        <v>2100.0</v>
      </c>
      <c r="F16" s="1">
        <v>2600.0</v>
      </c>
      <c r="G16" s="1">
        <v>2350.0</v>
      </c>
      <c r="H16" s="1">
        <v>3300.0</v>
      </c>
      <c r="I16" s="1">
        <v>8940.0</v>
      </c>
      <c r="J16" s="1">
        <v>5150.0</v>
      </c>
      <c r="K16" s="1">
        <v>4620.0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-35.0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152</v>
      </c>
      <c r="B18" s="1">
        <v>1.0</v>
      </c>
      <c r="C18" s="1">
        <v>0.0</v>
      </c>
      <c r="D18" s="1">
        <v>-9.0</v>
      </c>
      <c r="E18" s="1">
        <v>8.0</v>
      </c>
      <c r="F18" s="1">
        <v>-41.0</v>
      </c>
      <c r="G18" s="1">
        <v>118.0</v>
      </c>
      <c r="H18" s="1">
        <v>225.0</v>
      </c>
      <c r="I18" s="1">
        <v>386.0</v>
      </c>
      <c r="J18" s="1">
        <v>-39.0</v>
      </c>
      <c r="K18" s="1">
        <v>-238.0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-255.0</v>
      </c>
      <c r="K19" s="1">
        <v>-186.0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95.0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155</v>
      </c>
      <c r="B21" s="1">
        <v>-33.0</v>
      </c>
      <c r="C21" s="1">
        <v>-18.0</v>
      </c>
      <c r="D21" s="1">
        <v>-50.0</v>
      </c>
      <c r="E21" s="1">
        <v>-30.0</v>
      </c>
      <c r="F21" s="1">
        <v>0.0</v>
      </c>
      <c r="G21" s="1">
        <v>0.0</v>
      </c>
      <c r="H21" s="1">
        <v>187.0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</v>
      </c>
      <c r="B22" s="1">
        <v>776.0</v>
      </c>
      <c r="C22" s="1">
        <v>1230.0</v>
      </c>
      <c r="D22" s="1">
        <v>1330.0</v>
      </c>
      <c r="E22" s="1">
        <v>2080.0</v>
      </c>
      <c r="F22" s="1">
        <v>2550.0</v>
      </c>
      <c r="G22" s="1">
        <v>2430.0</v>
      </c>
      <c r="H22" s="1">
        <v>3810.0</v>
      </c>
      <c r="I22" s="1">
        <v>9330.0</v>
      </c>
      <c r="J22" s="1">
        <v>4860.0</v>
      </c>
      <c r="K22" s="1">
        <v>4200.0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</v>
      </c>
      <c r="B23" s="1">
        <v>428.0</v>
      </c>
      <c r="C23" s="1">
        <v>589.0</v>
      </c>
      <c r="D23" s="1">
        <v>434.0</v>
      </c>
      <c r="E23" s="1">
        <v>880.0</v>
      </c>
      <c r="F23" s="1">
        <v>109.0</v>
      </c>
      <c r="G23" s="1">
        <v>313.0</v>
      </c>
      <c r="H23" s="1">
        <v>297.0</v>
      </c>
      <c r="I23" s="1">
        <v>1250.0</v>
      </c>
      <c r="J23" s="1">
        <v>520.0</v>
      </c>
      <c r="K23" s="1">
        <v>246.0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</v>
      </c>
      <c r="B24" s="1">
        <v>348.0</v>
      </c>
      <c r="C24" s="1">
        <v>636.0</v>
      </c>
      <c r="D24" s="1">
        <v>896.0</v>
      </c>
      <c r="E24" s="1">
        <v>1200.0</v>
      </c>
      <c r="F24" s="1">
        <v>2440.0</v>
      </c>
      <c r="G24" s="1">
        <v>2120.0</v>
      </c>
      <c r="H24" s="1">
        <v>3510.0</v>
      </c>
      <c r="I24" s="1">
        <v>8080.0</v>
      </c>
      <c r="J24" s="1">
        <v>4340.0</v>
      </c>
      <c r="K24" s="1">
        <v>3950.0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</v>
      </c>
      <c r="B25" s="1">
        <v>348.0</v>
      </c>
      <c r="C25" s="1">
        <v>636.0</v>
      </c>
      <c r="D25" s="1">
        <v>896.0</v>
      </c>
      <c r="E25" s="1">
        <v>1200.0</v>
      </c>
      <c r="F25" s="1">
        <v>2440.0</v>
      </c>
      <c r="G25" s="1">
        <v>2120.0</v>
      </c>
      <c r="H25" s="1">
        <v>3510.0</v>
      </c>
      <c r="I25" s="1">
        <v>8080.0</v>
      </c>
      <c r="J25" s="1">
        <v>4340.0</v>
      </c>
      <c r="K25" s="1">
        <v>3950.0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160</v>
      </c>
      <c r="B26" s="1">
        <v>348.0</v>
      </c>
      <c r="C26" s="1">
        <v>636.0</v>
      </c>
      <c r="D26" s="1">
        <v>896.0</v>
      </c>
      <c r="E26" s="1">
        <v>1200.0</v>
      </c>
      <c r="F26" s="1">
        <v>2440.0</v>
      </c>
      <c r="G26" s="1">
        <v>2120.0</v>
      </c>
      <c r="H26" s="1">
        <v>3510.0</v>
      </c>
      <c r="I26" s="1">
        <v>8080.0</v>
      </c>
      <c r="J26" s="1">
        <v>4340.0</v>
      </c>
      <c r="K26" s="1">
        <v>3950.0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161</v>
      </c>
      <c r="B27" s="1">
        <v>348.0</v>
      </c>
      <c r="C27" s="1">
        <v>636.0</v>
      </c>
      <c r="D27" s="1">
        <v>896.0</v>
      </c>
      <c r="E27" s="1">
        <v>1200.0</v>
      </c>
      <c r="F27" s="1">
        <v>2440.0</v>
      </c>
      <c r="G27" s="1">
        <v>2120.0</v>
      </c>
      <c r="H27" s="1">
        <v>3510.0</v>
      </c>
      <c r="I27" s="1">
        <v>8080.0</v>
      </c>
      <c r="J27" s="1">
        <v>4340.0</v>
      </c>
      <c r="K27" s="1">
        <v>3950.0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162</v>
      </c>
      <c r="B28" s="1">
        <v>348.0</v>
      </c>
      <c r="C28" s="1">
        <v>636.0</v>
      </c>
      <c r="D28" s="1">
        <v>896.0</v>
      </c>
      <c r="E28" s="1">
        <v>1200.0</v>
      </c>
      <c r="F28" s="1">
        <v>2440.0</v>
      </c>
      <c r="G28" s="1">
        <v>2120.0</v>
      </c>
      <c r="H28" s="1">
        <v>3510.0</v>
      </c>
      <c r="I28" s="1">
        <v>8080.0</v>
      </c>
      <c r="J28" s="1">
        <v>4340.0</v>
      </c>
      <c r="K28" s="1">
        <v>3950.0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164</v>
      </c>
      <c r="B30" s="1" t="s">
        <v>165</v>
      </c>
      <c r="C30" s="1" t="s">
        <v>166</v>
      </c>
      <c r="D30" s="1" t="s">
        <v>167</v>
      </c>
      <c r="E30" s="1" t="s">
        <v>168</v>
      </c>
      <c r="F30" s="1" t="s">
        <v>169</v>
      </c>
      <c r="G30" s="1" t="s">
        <v>170</v>
      </c>
      <c r="H30" s="1" t="s">
        <v>171</v>
      </c>
      <c r="I30" s="1" t="s">
        <v>172</v>
      </c>
      <c r="J30" s="1" t="s">
        <v>173</v>
      </c>
      <c r="K30" s="1" t="s">
        <v>174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175</v>
      </c>
      <c r="B31" s="1" t="s">
        <v>165</v>
      </c>
      <c r="C31" s="1" t="s">
        <v>166</v>
      </c>
      <c r="D31" s="1" t="s">
        <v>167</v>
      </c>
      <c r="E31" s="1" t="s">
        <v>168</v>
      </c>
      <c r="F31" s="1" t="s">
        <v>169</v>
      </c>
      <c r="G31" s="1" t="s">
        <v>170</v>
      </c>
      <c r="H31" s="1" t="s">
        <v>171</v>
      </c>
      <c r="I31" s="1" t="s">
        <v>172</v>
      </c>
      <c r="J31" s="1" t="s">
        <v>173</v>
      </c>
      <c r="K31" s="1" t="s">
        <v>174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176</v>
      </c>
      <c r="B32" s="1">
        <v>101.0</v>
      </c>
      <c r="C32" s="1">
        <v>103.0</v>
      </c>
      <c r="D32" s="1">
        <v>105.0</v>
      </c>
      <c r="E32" s="1">
        <v>106.0</v>
      </c>
      <c r="F32" s="1">
        <v>108.0</v>
      </c>
      <c r="G32" s="1">
        <v>109.0</v>
      </c>
      <c r="H32" s="1">
        <v>108.0</v>
      </c>
      <c r="I32" s="1">
        <v>106.0</v>
      </c>
      <c r="J32" s="1">
        <v>107.0</v>
      </c>
      <c r="K32" s="1">
        <v>107.0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177</v>
      </c>
      <c r="B33" s="1" t="s">
        <v>178</v>
      </c>
      <c r="C33" s="1" t="s">
        <v>179</v>
      </c>
      <c r="D33" s="1" t="s">
        <v>180</v>
      </c>
      <c r="E33" s="1" t="s">
        <v>181</v>
      </c>
      <c r="F33" s="1" t="s">
        <v>182</v>
      </c>
      <c r="G33" s="1" t="s">
        <v>183</v>
      </c>
      <c r="H33" s="1" t="s">
        <v>184</v>
      </c>
      <c r="I33" s="1" t="s">
        <v>185</v>
      </c>
      <c r="J33" s="1" t="s">
        <v>186</v>
      </c>
      <c r="K33" s="1" t="s">
        <v>187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188</v>
      </c>
      <c r="B34" s="1" t="s">
        <v>178</v>
      </c>
      <c r="C34" s="1" t="s">
        <v>179</v>
      </c>
      <c r="D34" s="1" t="s">
        <v>180</v>
      </c>
      <c r="E34" s="1" t="s">
        <v>181</v>
      </c>
      <c r="F34" s="1" t="s">
        <v>182</v>
      </c>
      <c r="G34" s="1" t="s">
        <v>183</v>
      </c>
      <c r="H34" s="1" t="s">
        <v>184</v>
      </c>
      <c r="I34" s="1" t="s">
        <v>185</v>
      </c>
      <c r="J34" s="1" t="s">
        <v>186</v>
      </c>
      <c r="K34" s="1" t="s">
        <v>187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189</v>
      </c>
      <c r="B35" s="1">
        <v>113.0</v>
      </c>
      <c r="C35" s="1">
        <v>115.0</v>
      </c>
      <c r="D35" s="1">
        <v>116.0</v>
      </c>
      <c r="E35" s="1">
        <v>116.0</v>
      </c>
      <c r="F35" s="1">
        <v>115.0</v>
      </c>
      <c r="G35" s="1">
        <v>115.0</v>
      </c>
      <c r="H35" s="1">
        <v>115.0</v>
      </c>
      <c r="I35" s="1">
        <v>112.0</v>
      </c>
      <c r="J35" s="1">
        <v>114.0</v>
      </c>
      <c r="K35" s="1">
        <v>114.0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190</v>
      </c>
      <c r="B36" s="1" t="s">
        <v>191</v>
      </c>
      <c r="C36" s="1" t="s">
        <v>192</v>
      </c>
      <c r="D36" s="1">
        <v>8.0</v>
      </c>
      <c r="E36" s="1" t="s">
        <v>193</v>
      </c>
      <c r="F36" s="1" t="s">
        <v>194</v>
      </c>
      <c r="G36" s="1" t="s">
        <v>195</v>
      </c>
      <c r="H36" s="1" t="s">
        <v>196</v>
      </c>
      <c r="I36" s="1" t="s">
        <v>197</v>
      </c>
      <c r="J36" s="1" t="s">
        <v>198</v>
      </c>
      <c r="K36" s="1" t="s">
        <v>199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200</v>
      </c>
      <c r="B37" s="1" t="s">
        <v>201</v>
      </c>
      <c r="C37" s="1" t="s">
        <v>202</v>
      </c>
      <c r="D37" s="1" t="s">
        <v>203</v>
      </c>
      <c r="E37" s="1" t="s">
        <v>204</v>
      </c>
      <c r="F37" s="1" t="s">
        <v>205</v>
      </c>
      <c r="G37" s="1" t="s">
        <v>206</v>
      </c>
      <c r="H37" s="1" t="s">
        <v>207</v>
      </c>
      <c r="I37" s="1" t="s">
        <v>208</v>
      </c>
      <c r="J37" s="1" t="s">
        <v>209</v>
      </c>
      <c r="K37" s="1" t="s">
        <v>210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211</v>
      </c>
      <c r="B38" s="1" t="s">
        <v>212</v>
      </c>
      <c r="C38" s="1" t="s">
        <v>212</v>
      </c>
      <c r="D38" s="1" t="s">
        <v>212</v>
      </c>
      <c r="E38" s="1" t="s">
        <v>212</v>
      </c>
      <c r="F38" s="1" t="s">
        <v>212</v>
      </c>
      <c r="G38" s="1" t="s">
        <v>212</v>
      </c>
      <c r="H38" s="1" t="s">
        <v>212</v>
      </c>
      <c r="I38" s="1" t="s">
        <v>212</v>
      </c>
      <c r="J38" s="1" t="s">
        <v>212</v>
      </c>
      <c r="K38" s="1" t="s">
        <v>212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213</v>
      </c>
      <c r="B40" s="1">
        <v>891.0</v>
      </c>
      <c r="C40" s="1">
        <v>1330.0</v>
      </c>
      <c r="D40" s="1">
        <v>1440.0</v>
      </c>
      <c r="E40" s="1">
        <v>2230.0</v>
      </c>
      <c r="F40" s="1">
        <v>2680.0</v>
      </c>
      <c r="G40" s="1">
        <v>2460.0</v>
      </c>
      <c r="H40" s="1">
        <v>3530.0</v>
      </c>
      <c r="I40" s="1">
        <v>9230.0</v>
      </c>
      <c r="J40" s="1">
        <v>5340.0</v>
      </c>
      <c r="K40" s="1">
        <v>4650.0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214</v>
      </c>
      <c r="B41" s="1">
        <v>838.0</v>
      </c>
      <c r="C41" s="1">
        <v>1250.0</v>
      </c>
      <c r="D41" s="1">
        <v>1330.0</v>
      </c>
      <c r="E41" s="1">
        <v>2080.0</v>
      </c>
      <c r="F41" s="1">
        <v>2530.0</v>
      </c>
      <c r="G41" s="1">
        <v>2240.0</v>
      </c>
      <c r="H41" s="1">
        <v>3290.0</v>
      </c>
      <c r="I41" s="1">
        <v>8950.0</v>
      </c>
      <c r="J41" s="1">
        <v>5030.0</v>
      </c>
      <c r="K41" s="1">
        <v>4330.0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215</v>
      </c>
      <c r="B42" s="1">
        <v>838.0</v>
      </c>
      <c r="C42" s="1">
        <v>1250.0</v>
      </c>
      <c r="D42" s="1">
        <v>1330.0</v>
      </c>
      <c r="E42" s="1">
        <v>2080.0</v>
      </c>
      <c r="F42" s="1">
        <v>2530.0</v>
      </c>
      <c r="G42" s="1">
        <v>2240.0</v>
      </c>
      <c r="H42" s="1">
        <v>3290.0</v>
      </c>
      <c r="I42" s="1">
        <v>8950.0</v>
      </c>
      <c r="J42" s="1">
        <v>4990.0</v>
      </c>
      <c r="K42" s="1">
        <v>4230.0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216</v>
      </c>
      <c r="B43" s="1">
        <v>919.0</v>
      </c>
      <c r="C43" s="1">
        <v>1340.0</v>
      </c>
      <c r="D43" s="1">
        <v>1450.0</v>
      </c>
      <c r="E43" s="1">
        <v>2230.0</v>
      </c>
      <c r="F43" s="1">
        <v>2690.0</v>
      </c>
      <c r="G43" s="1">
        <v>0.0</v>
      </c>
      <c r="H43" s="1">
        <v>0.0</v>
      </c>
      <c r="I43" s="1">
        <v>0.0</v>
      </c>
      <c r="J43" s="1">
        <v>0.0</v>
      </c>
      <c r="K43" s="1">
        <v>4670.0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217</v>
      </c>
      <c r="B44" s="1">
        <v>2820.0</v>
      </c>
      <c r="C44" s="1">
        <v>4100.0</v>
      </c>
      <c r="D44" s="1">
        <v>4860.0</v>
      </c>
      <c r="E44" s="1">
        <v>5870.0</v>
      </c>
      <c r="F44" s="1">
        <v>6710.0</v>
      </c>
      <c r="G44" s="1">
        <v>7860.0</v>
      </c>
      <c r="H44" s="1">
        <v>8500.0</v>
      </c>
      <c r="I44" s="1">
        <v>16070.0</v>
      </c>
      <c r="J44" s="1">
        <v>12170.0</v>
      </c>
      <c r="K44" s="1">
        <v>13120.0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218</v>
      </c>
      <c r="B45" s="1" t="s">
        <v>219</v>
      </c>
      <c r="C45" s="1" t="s">
        <v>220</v>
      </c>
      <c r="D45" s="1" t="s">
        <v>221</v>
      </c>
      <c r="E45" s="1" t="s">
        <v>222</v>
      </c>
      <c r="F45" s="1" t="s">
        <v>223</v>
      </c>
      <c r="G45" s="1" t="s">
        <v>224</v>
      </c>
      <c r="H45" s="1" t="s">
        <v>225</v>
      </c>
      <c r="I45" s="1" t="s">
        <v>226</v>
      </c>
      <c r="J45" s="1" t="s">
        <v>227</v>
      </c>
      <c r="K45" s="1" t="s">
        <v>228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229</v>
      </c>
      <c r="B46" s="1">
        <v>476.0</v>
      </c>
      <c r="C46" s="1">
        <v>715.0</v>
      </c>
      <c r="D46" s="1">
        <v>796.0</v>
      </c>
      <c r="E46" s="1">
        <v>556.0</v>
      </c>
      <c r="F46" s="1">
        <v>228.0</v>
      </c>
      <c r="G46" s="1">
        <v>446.0</v>
      </c>
      <c r="H46" s="1">
        <v>200.0</v>
      </c>
      <c r="I46" s="1">
        <v>1440.0</v>
      </c>
      <c r="J46" s="1">
        <v>976.0</v>
      </c>
      <c r="K46" s="1">
        <v>676.0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230</v>
      </c>
      <c r="B47" s="1">
        <v>2.0</v>
      </c>
      <c r="C47" s="1">
        <v>4.0</v>
      </c>
      <c r="D47" s="1">
        <v>-1.0</v>
      </c>
      <c r="E47" s="1">
        <v>4.0</v>
      </c>
      <c r="F47" s="1">
        <v>20.0</v>
      </c>
      <c r="G47" s="1">
        <v>-2.0</v>
      </c>
      <c r="H47" s="1">
        <v>21.0</v>
      </c>
      <c r="I47" s="1">
        <v>-38.0</v>
      </c>
      <c r="J47" s="1">
        <v>291.0</v>
      </c>
      <c r="K47" s="1">
        <v>408.0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231</v>
      </c>
      <c r="B48" s="1">
        <v>479.0</v>
      </c>
      <c r="C48" s="1">
        <v>719.0</v>
      </c>
      <c r="D48" s="1">
        <v>794.0</v>
      </c>
      <c r="E48" s="1">
        <v>561.0</v>
      </c>
      <c r="F48" s="1">
        <v>249.0</v>
      </c>
      <c r="G48" s="1">
        <v>444.0</v>
      </c>
      <c r="H48" s="1">
        <v>222.0</v>
      </c>
      <c r="I48" s="1">
        <v>1400.0</v>
      </c>
      <c r="J48" s="1">
        <v>1270.0</v>
      </c>
      <c r="K48" s="1">
        <v>1080.0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232</v>
      </c>
      <c r="B49" s="1">
        <v>-49.0</v>
      </c>
      <c r="C49" s="1">
        <v>-124.0</v>
      </c>
      <c r="D49" s="1">
        <v>-364.0</v>
      </c>
      <c r="E49" s="1">
        <v>316.0</v>
      </c>
      <c r="F49" s="1">
        <v>686.0</v>
      </c>
      <c r="G49" s="1">
        <v>-134.0</v>
      </c>
      <c r="H49" s="1">
        <v>107.0</v>
      </c>
      <c r="I49" s="1">
        <v>-424.0</v>
      </c>
      <c r="J49" s="1">
        <v>-800.0</v>
      </c>
      <c r="K49" s="1">
        <v>-841.0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233</v>
      </c>
      <c r="B50" s="1">
        <v>-1.0</v>
      </c>
      <c r="C50" s="1">
        <v>-6.0</v>
      </c>
      <c r="D50" s="1">
        <v>3.0</v>
      </c>
      <c r="E50" s="1">
        <v>3.0</v>
      </c>
      <c r="F50" s="1">
        <v>-826.0</v>
      </c>
      <c r="G50" s="1">
        <v>3.0</v>
      </c>
      <c r="H50" s="1">
        <v>-31.0</v>
      </c>
      <c r="I50" s="1">
        <v>277.0</v>
      </c>
      <c r="J50" s="1">
        <v>54.0</v>
      </c>
      <c r="K50" s="1">
        <v>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234</v>
      </c>
      <c r="B51" s="1">
        <v>-51.0</v>
      </c>
      <c r="C51" s="1">
        <v>-130.0</v>
      </c>
      <c r="D51" s="1">
        <v>-360.0</v>
      </c>
      <c r="E51" s="1">
        <v>319.0</v>
      </c>
      <c r="F51" s="1">
        <v>-140.0</v>
      </c>
      <c r="G51" s="1">
        <v>-131.0</v>
      </c>
      <c r="H51" s="1">
        <v>75.0</v>
      </c>
      <c r="I51" s="1">
        <v>-147.0</v>
      </c>
      <c r="J51" s="1">
        <v>-746.0</v>
      </c>
      <c r="K51" s="1">
        <v>-838.0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235</v>
      </c>
      <c r="B52" s="1">
        <v>505.0</v>
      </c>
      <c r="C52" s="1">
        <v>777.0</v>
      </c>
      <c r="D52" s="1">
        <v>838.0</v>
      </c>
      <c r="E52" s="1">
        <v>1310.0</v>
      </c>
      <c r="F52" s="1">
        <v>1620.0</v>
      </c>
      <c r="G52" s="1">
        <v>1470.0</v>
      </c>
      <c r="H52" s="1">
        <v>2060.0</v>
      </c>
      <c r="I52" s="1">
        <v>5590.0</v>
      </c>
      <c r="J52" s="1">
        <v>3220.0</v>
      </c>
      <c r="K52" s="1">
        <v>2890.0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236</v>
      </c>
      <c r="B53" s="1">
        <v>6.0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237</v>
      </c>
      <c r="B54" s="1">
        <v>37.0</v>
      </c>
      <c r="C54" s="1">
        <v>13.0</v>
      </c>
      <c r="D54" s="1">
        <v>5.0</v>
      </c>
      <c r="E54" s="1">
        <v>19.0</v>
      </c>
      <c r="F54" s="1">
        <v>21.0</v>
      </c>
      <c r="G54" s="1">
        <v>27.0</v>
      </c>
      <c r="H54" s="1">
        <v>33.0</v>
      </c>
      <c r="I54" s="1">
        <v>56.0</v>
      </c>
      <c r="J54" s="1">
        <v>65.0</v>
      </c>
      <c r="K54" s="1">
        <v>89.0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238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239</v>
      </c>
      <c r="B56" s="1">
        <v>1270.0</v>
      </c>
      <c r="C56" s="1">
        <v>1620.0</v>
      </c>
      <c r="D56" s="1">
        <v>2050.0</v>
      </c>
      <c r="E56" s="1">
        <v>2080.0</v>
      </c>
      <c r="F56" s="1">
        <v>2190.0</v>
      </c>
      <c r="G56" s="1">
        <v>3040.0</v>
      </c>
      <c r="H56" s="1">
        <v>3370.0</v>
      </c>
      <c r="I56" s="1">
        <v>3400.0</v>
      </c>
      <c r="J56" s="1">
        <v>4120.0</v>
      </c>
      <c r="K56" s="1">
        <v>4800.0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240</v>
      </c>
      <c r="B57" s="1">
        <v>27.0</v>
      </c>
      <c r="C57" s="1">
        <v>15.0</v>
      </c>
      <c r="D57" s="1">
        <v>16.0</v>
      </c>
      <c r="E57" s="1">
        <v>4.0</v>
      </c>
      <c r="F57" s="1">
        <v>4.0</v>
      </c>
      <c r="G57" s="1">
        <v>0.0</v>
      </c>
      <c r="H57" s="1">
        <v>0.0</v>
      </c>
      <c r="I57" s="1">
        <v>0.0</v>
      </c>
      <c r="J57" s="1">
        <v>0.0</v>
      </c>
      <c r="K57" s="1">
        <v>19.0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241</v>
      </c>
      <c r="B58" s="1">
        <v>20.0</v>
      </c>
      <c r="C58" s="1">
        <v>4.0</v>
      </c>
      <c r="D58" s="1">
        <v>2.0</v>
      </c>
      <c r="E58" s="1">
        <v>1.0</v>
      </c>
      <c r="F58" s="1">
        <v>1.0</v>
      </c>
      <c r="G58" s="1">
        <v>0.0</v>
      </c>
      <c r="H58" s="1">
        <v>0.0</v>
      </c>
      <c r="I58" s="1">
        <v>0.0</v>
      </c>
      <c r="J58" s="1">
        <v>0.0</v>
      </c>
      <c r="K58" s="1">
        <v>4.0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242</v>
      </c>
      <c r="B59" s="1">
        <v>7.0</v>
      </c>
      <c r="C59" s="1">
        <v>11.0</v>
      </c>
      <c r="D59" s="1">
        <v>14.0</v>
      </c>
      <c r="E59" s="1">
        <v>2.0</v>
      </c>
      <c r="F59" s="1">
        <v>3.0</v>
      </c>
      <c r="G59" s="1">
        <v>0.0</v>
      </c>
      <c r="H59" s="1">
        <v>0.0</v>
      </c>
      <c r="I59" s="1">
        <v>0.0</v>
      </c>
      <c r="J59" s="1">
        <v>0.0</v>
      </c>
      <c r="K59" s="1">
        <v>15.0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243</v>
      </c>
      <c r="B60" s="1">
        <v>184.0</v>
      </c>
      <c r="C60" s="1">
        <v>256.0</v>
      </c>
      <c r="D60" s="1">
        <v>313.0</v>
      </c>
      <c r="E60" s="1">
        <v>272.0</v>
      </c>
      <c r="F60" s="1">
        <v>229.0</v>
      </c>
      <c r="G60" s="1">
        <v>250.0</v>
      </c>
      <c r="H60" s="1">
        <v>239.0</v>
      </c>
      <c r="I60" s="1">
        <v>317.0</v>
      </c>
      <c r="J60" s="1">
        <v>407.0</v>
      </c>
      <c r="K60" s="1">
        <v>489.0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244</v>
      </c>
      <c r="B61" s="1">
        <v>120.0</v>
      </c>
      <c r="C61" s="1">
        <v>193.0</v>
      </c>
      <c r="D61" s="1">
        <v>231.0</v>
      </c>
      <c r="E61" s="1">
        <v>208.0</v>
      </c>
      <c r="F61" s="1">
        <v>169.0</v>
      </c>
      <c r="G61" s="1">
        <v>168.0</v>
      </c>
      <c r="H61" s="1">
        <v>153.0</v>
      </c>
      <c r="I61" s="1">
        <v>213.0</v>
      </c>
      <c r="J61" s="1">
        <v>256.0</v>
      </c>
      <c r="K61" s="1">
        <v>307.0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245</v>
      </c>
      <c r="B62" s="1">
        <v>2.0</v>
      </c>
      <c r="C62" s="1">
        <v>10.0</v>
      </c>
      <c r="D62" s="1">
        <v>15.0</v>
      </c>
      <c r="E62" s="1">
        <v>26.0</v>
      </c>
      <c r="F62" s="1">
        <v>29.0</v>
      </c>
      <c r="G62" s="1">
        <v>46.0</v>
      </c>
      <c r="H62" s="1">
        <v>40.0</v>
      </c>
      <c r="I62" s="1">
        <v>71.0</v>
      </c>
      <c r="J62" s="1">
        <v>61.0</v>
      </c>
      <c r="K62" s="1">
        <v>89.0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246</v>
      </c>
      <c r="B63" s="1">
        <v>307.0</v>
      </c>
      <c r="C63" s="1">
        <v>459.0</v>
      </c>
      <c r="D63" s="1">
        <v>560.0</v>
      </c>
      <c r="E63" s="1">
        <v>507.0</v>
      </c>
      <c r="F63" s="1">
        <v>427.0</v>
      </c>
      <c r="G63" s="1">
        <v>464.0</v>
      </c>
      <c r="H63" s="1">
        <v>432.0</v>
      </c>
      <c r="I63" s="1">
        <v>602.0</v>
      </c>
      <c r="J63" s="1">
        <v>725.0</v>
      </c>
      <c r="K63" s="1">
        <v>885.0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248</v>
      </c>
      <c r="B3" s="1" t="s">
        <v>249</v>
      </c>
      <c r="C3" s="1" t="s">
        <v>250</v>
      </c>
      <c r="D3" s="1" t="s">
        <v>251</v>
      </c>
      <c r="E3" s="1" t="s">
        <v>252</v>
      </c>
      <c r="F3" s="1" t="s">
        <v>253</v>
      </c>
      <c r="G3" s="1" t="s">
        <v>254</v>
      </c>
      <c r="H3" s="1" t="s">
        <v>255</v>
      </c>
      <c r="I3" s="1" t="s">
        <v>256</v>
      </c>
      <c r="J3" s="1" t="s">
        <v>257</v>
      </c>
      <c r="K3" s="1" t="s">
        <v>258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259</v>
      </c>
      <c r="B4" s="1" t="s">
        <v>260</v>
      </c>
      <c r="C4" s="1" t="s">
        <v>261</v>
      </c>
      <c r="D4" s="1" t="s">
        <v>262</v>
      </c>
      <c r="E4" s="1" t="s">
        <v>263</v>
      </c>
      <c r="F4" s="1" t="s">
        <v>264</v>
      </c>
      <c r="G4" s="1" t="s">
        <v>265</v>
      </c>
      <c r="H4" s="1" t="s">
        <v>266</v>
      </c>
      <c r="I4" s="1" t="s">
        <v>267</v>
      </c>
      <c r="J4" s="1" t="s">
        <v>268</v>
      </c>
      <c r="K4" s="1" t="s">
        <v>269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270</v>
      </c>
      <c r="B5" s="1" t="s">
        <v>271</v>
      </c>
      <c r="C5" s="1" t="s">
        <v>272</v>
      </c>
      <c r="D5" s="1" t="s">
        <v>273</v>
      </c>
      <c r="E5" s="1" t="s">
        <v>274</v>
      </c>
      <c r="F5" s="1" t="s">
        <v>275</v>
      </c>
      <c r="G5" s="1" t="s">
        <v>276</v>
      </c>
      <c r="H5" s="1" t="s">
        <v>277</v>
      </c>
      <c r="I5" s="1" t="s">
        <v>278</v>
      </c>
      <c r="J5" s="1" t="s">
        <v>279</v>
      </c>
      <c r="K5" s="1" t="s">
        <v>280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281</v>
      </c>
      <c r="B6" s="1" t="s">
        <v>271</v>
      </c>
      <c r="C6" s="1" t="s">
        <v>272</v>
      </c>
      <c r="D6" s="1" t="s">
        <v>273</v>
      </c>
      <c r="E6" s="1" t="s">
        <v>274</v>
      </c>
      <c r="F6" s="1" t="s">
        <v>275</v>
      </c>
      <c r="G6" s="1" t="s">
        <v>276</v>
      </c>
      <c r="H6" s="1" t="s">
        <v>277</v>
      </c>
      <c r="I6" s="1" t="s">
        <v>278</v>
      </c>
      <c r="J6" s="1" t="s">
        <v>279</v>
      </c>
      <c r="K6" s="1" t="s">
        <v>280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283</v>
      </c>
      <c r="B8" s="1" t="s">
        <v>284</v>
      </c>
      <c r="C8" s="1" t="s">
        <v>285</v>
      </c>
      <c r="D8" s="1" t="s">
        <v>286</v>
      </c>
      <c r="E8" s="1" t="s">
        <v>287</v>
      </c>
      <c r="F8" s="1" t="s">
        <v>288</v>
      </c>
      <c r="G8" s="1" t="s">
        <v>289</v>
      </c>
      <c r="H8" s="1" t="s">
        <v>290</v>
      </c>
      <c r="I8" s="1" t="s">
        <v>291</v>
      </c>
      <c r="J8" s="1" t="s">
        <v>292</v>
      </c>
      <c r="K8" s="1" t="s">
        <v>293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294</v>
      </c>
      <c r="B9" s="1" t="s">
        <v>295</v>
      </c>
      <c r="C9" s="1" t="s">
        <v>296</v>
      </c>
      <c r="D9" s="1" t="s">
        <v>297</v>
      </c>
      <c r="E9" s="1" t="s">
        <v>298</v>
      </c>
      <c r="F9" s="1" t="s">
        <v>299</v>
      </c>
      <c r="G9" s="1" t="s">
        <v>300</v>
      </c>
      <c r="H9" s="1" t="s">
        <v>301</v>
      </c>
      <c r="I9" s="1" t="s">
        <v>302</v>
      </c>
      <c r="J9" s="1" t="s">
        <v>303</v>
      </c>
      <c r="K9" s="1" t="s">
        <v>304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305</v>
      </c>
      <c r="B10" s="1" t="s">
        <v>306</v>
      </c>
      <c r="C10" s="1" t="s">
        <v>307</v>
      </c>
      <c r="D10" s="1" t="s">
        <v>308</v>
      </c>
      <c r="E10" s="1" t="s">
        <v>309</v>
      </c>
      <c r="F10" s="1" t="s">
        <v>310</v>
      </c>
      <c r="G10" s="1" t="s">
        <v>311</v>
      </c>
      <c r="H10" s="1" t="s">
        <v>312</v>
      </c>
      <c r="I10" s="1" t="s">
        <v>313</v>
      </c>
      <c r="J10" s="1" t="s">
        <v>314</v>
      </c>
      <c r="K10" s="1" t="s">
        <v>315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316</v>
      </c>
      <c r="B11" s="1" t="s">
        <v>317</v>
      </c>
      <c r="C11" s="1" t="s">
        <v>318</v>
      </c>
      <c r="D11" s="1" t="s">
        <v>319</v>
      </c>
      <c r="E11" s="1" t="s">
        <v>320</v>
      </c>
      <c r="F11" s="1" t="s">
        <v>321</v>
      </c>
      <c r="G11" s="1" t="s">
        <v>322</v>
      </c>
      <c r="H11" s="1" t="s">
        <v>323</v>
      </c>
      <c r="I11" s="1" t="s">
        <v>324</v>
      </c>
      <c r="J11" s="1" t="s">
        <v>325</v>
      </c>
      <c r="K11" s="1" t="s">
        <v>326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327</v>
      </c>
      <c r="B12" s="1" t="s">
        <v>317</v>
      </c>
      <c r="C12" s="1" t="s">
        <v>318</v>
      </c>
      <c r="D12" s="1" t="s">
        <v>319</v>
      </c>
      <c r="E12" s="1" t="s">
        <v>320</v>
      </c>
      <c r="F12" s="1" t="s">
        <v>321</v>
      </c>
      <c r="G12" s="1" t="s">
        <v>322</v>
      </c>
      <c r="H12" s="1" t="s">
        <v>323</v>
      </c>
      <c r="I12" s="1" t="s">
        <v>324</v>
      </c>
      <c r="J12" s="1" t="s">
        <v>328</v>
      </c>
      <c r="K12" s="1" t="s">
        <v>329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330</v>
      </c>
      <c r="B13" s="1" t="s">
        <v>193</v>
      </c>
      <c r="C13" s="1" t="s">
        <v>331</v>
      </c>
      <c r="D13" s="1" t="s">
        <v>332</v>
      </c>
      <c r="E13" s="1" t="s">
        <v>333</v>
      </c>
      <c r="F13" s="1" t="s">
        <v>334</v>
      </c>
      <c r="G13" s="1" t="s">
        <v>335</v>
      </c>
      <c r="H13" s="1" t="s">
        <v>336</v>
      </c>
      <c r="I13" s="1" t="s">
        <v>337</v>
      </c>
      <c r="J13" s="1" t="s">
        <v>338</v>
      </c>
      <c r="K13" s="1" t="s">
        <v>339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340</v>
      </c>
      <c r="B14" s="1" t="s">
        <v>193</v>
      </c>
      <c r="C14" s="1" t="s">
        <v>331</v>
      </c>
      <c r="D14" s="1" t="s">
        <v>332</v>
      </c>
      <c r="E14" s="1" t="s">
        <v>333</v>
      </c>
      <c r="F14" s="1" t="s">
        <v>334</v>
      </c>
      <c r="G14" s="1" t="s">
        <v>335</v>
      </c>
      <c r="H14" s="1" t="s">
        <v>336</v>
      </c>
      <c r="I14" s="1" t="s">
        <v>337</v>
      </c>
      <c r="J14" s="1" t="s">
        <v>338</v>
      </c>
      <c r="K14" s="1" t="s">
        <v>339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341</v>
      </c>
      <c r="B15" s="1" t="s">
        <v>193</v>
      </c>
      <c r="C15" s="1" t="s">
        <v>331</v>
      </c>
      <c r="D15" s="1" t="s">
        <v>332</v>
      </c>
      <c r="E15" s="1" t="s">
        <v>333</v>
      </c>
      <c r="F15" s="1" t="s">
        <v>334</v>
      </c>
      <c r="G15" s="1" t="s">
        <v>335</v>
      </c>
      <c r="H15" s="1" t="s">
        <v>336</v>
      </c>
      <c r="I15" s="1" t="s">
        <v>337</v>
      </c>
      <c r="J15" s="1" t="s">
        <v>338</v>
      </c>
      <c r="K15" s="1" t="s">
        <v>339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342</v>
      </c>
      <c r="B16" s="1" t="s">
        <v>343</v>
      </c>
      <c r="C16" s="1" t="s">
        <v>344</v>
      </c>
      <c r="D16" s="1" t="s">
        <v>345</v>
      </c>
      <c r="E16" s="1" t="s">
        <v>346</v>
      </c>
      <c r="F16" s="1" t="s">
        <v>347</v>
      </c>
      <c r="G16" s="1" t="s">
        <v>348</v>
      </c>
      <c r="H16" s="1" t="s">
        <v>349</v>
      </c>
      <c r="I16" s="1" t="s">
        <v>350</v>
      </c>
      <c r="J16" s="1" t="s">
        <v>351</v>
      </c>
      <c r="K16" s="1" t="s">
        <v>352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353</v>
      </c>
      <c r="B17" s="1" t="s">
        <v>354</v>
      </c>
      <c r="C17" s="1" t="s">
        <v>355</v>
      </c>
      <c r="D17" s="1" t="s">
        <v>356</v>
      </c>
      <c r="E17" s="1" t="s">
        <v>357</v>
      </c>
      <c r="F17" s="1" t="s">
        <v>358</v>
      </c>
      <c r="G17" s="1" t="s">
        <v>359</v>
      </c>
      <c r="H17" s="1" t="s">
        <v>360</v>
      </c>
      <c r="I17" s="1" t="s">
        <v>361</v>
      </c>
      <c r="J17" s="1" t="s">
        <v>362</v>
      </c>
      <c r="K17" s="1" t="s">
        <v>363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364</v>
      </c>
      <c r="B18" s="1" t="s">
        <v>365</v>
      </c>
      <c r="C18" s="1" t="s">
        <v>366</v>
      </c>
      <c r="D18" s="1" t="s">
        <v>367</v>
      </c>
      <c r="E18" s="1" t="s">
        <v>368</v>
      </c>
      <c r="F18" s="1" t="s">
        <v>369</v>
      </c>
      <c r="G18" s="1" t="s">
        <v>370</v>
      </c>
      <c r="H18" s="1" t="s">
        <v>371</v>
      </c>
      <c r="I18" s="1" t="s">
        <v>372</v>
      </c>
      <c r="J18" s="1">
        <v>22.0</v>
      </c>
      <c r="K18" s="1" t="s">
        <v>373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374</v>
      </c>
      <c r="B20" s="1" t="s">
        <v>375</v>
      </c>
      <c r="C20" s="1" t="s">
        <v>376</v>
      </c>
      <c r="D20" s="1" t="s">
        <v>377</v>
      </c>
      <c r="E20" s="1" t="s">
        <v>378</v>
      </c>
      <c r="F20" s="1" t="s">
        <v>379</v>
      </c>
      <c r="G20" s="1" t="s">
        <v>380</v>
      </c>
      <c r="H20" s="1" t="s">
        <v>381</v>
      </c>
      <c r="I20" s="1" t="s">
        <v>378</v>
      </c>
      <c r="J20" s="1" t="s">
        <v>382</v>
      </c>
      <c r="K20" s="1" t="s">
        <v>383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384</v>
      </c>
      <c r="B21" s="1" t="s">
        <v>385</v>
      </c>
      <c r="C21" s="1" t="s">
        <v>386</v>
      </c>
      <c r="D21" s="1" t="s">
        <v>387</v>
      </c>
      <c r="E21" s="1" t="s">
        <v>387</v>
      </c>
      <c r="F21" s="1" t="s">
        <v>388</v>
      </c>
      <c r="G21" s="1" t="s">
        <v>389</v>
      </c>
      <c r="H21" s="1" t="s">
        <v>388</v>
      </c>
      <c r="I21" s="1" t="s">
        <v>390</v>
      </c>
      <c r="J21" s="1" t="s">
        <v>391</v>
      </c>
      <c r="K21" s="1" t="s">
        <v>392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393</v>
      </c>
      <c r="B22" s="1" t="s">
        <v>394</v>
      </c>
      <c r="C22" s="1" t="s">
        <v>395</v>
      </c>
      <c r="D22" s="1" t="s">
        <v>396</v>
      </c>
      <c r="E22" s="1" t="s">
        <v>397</v>
      </c>
      <c r="F22" s="1" t="s">
        <v>398</v>
      </c>
      <c r="G22" s="1">
        <v>3.0</v>
      </c>
      <c r="H22" s="1" t="s">
        <v>399</v>
      </c>
      <c r="I22" s="1" t="s">
        <v>400</v>
      </c>
      <c r="J22" s="1" t="s">
        <v>401</v>
      </c>
      <c r="K22" s="1" t="s">
        <v>402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403</v>
      </c>
      <c r="B23" s="1" t="s">
        <v>404</v>
      </c>
      <c r="C23" s="1" t="s">
        <v>405</v>
      </c>
      <c r="D23" s="1" t="s">
        <v>406</v>
      </c>
      <c r="E23" s="1" t="s">
        <v>407</v>
      </c>
      <c r="F23" s="1" t="s">
        <v>408</v>
      </c>
      <c r="G23" s="1" t="s">
        <v>409</v>
      </c>
      <c r="H23" s="1" t="s">
        <v>410</v>
      </c>
      <c r="I23" s="1" t="s">
        <v>411</v>
      </c>
      <c r="J23" s="1" t="s">
        <v>412</v>
      </c>
      <c r="K23" s="1" t="s">
        <v>413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415</v>
      </c>
      <c r="B25" s="1" t="s">
        <v>416</v>
      </c>
      <c r="C25" s="1" t="s">
        <v>417</v>
      </c>
      <c r="D25" s="1" t="s">
        <v>418</v>
      </c>
      <c r="E25" s="1" t="s">
        <v>419</v>
      </c>
      <c r="F25" s="1" t="s">
        <v>420</v>
      </c>
      <c r="G25" s="1" t="s">
        <v>421</v>
      </c>
      <c r="H25" s="1" t="s">
        <v>422</v>
      </c>
      <c r="I25" s="1" t="s">
        <v>423</v>
      </c>
      <c r="J25" s="1" t="s">
        <v>424</v>
      </c>
      <c r="K25" s="1" t="s">
        <v>425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426</v>
      </c>
      <c r="B26" s="1" t="s">
        <v>427</v>
      </c>
      <c r="C26" s="1" t="s">
        <v>428</v>
      </c>
      <c r="D26" s="1" t="s">
        <v>429</v>
      </c>
      <c r="E26" s="1" t="s">
        <v>409</v>
      </c>
      <c r="F26" s="1" t="s">
        <v>430</v>
      </c>
      <c r="G26" s="1" t="s">
        <v>431</v>
      </c>
      <c r="H26" s="1" t="s">
        <v>394</v>
      </c>
      <c r="I26" s="1" t="s">
        <v>409</v>
      </c>
      <c r="J26" s="1" t="s">
        <v>432</v>
      </c>
      <c r="K26" s="1" t="s">
        <v>433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434</v>
      </c>
      <c r="B27" s="1" t="s">
        <v>435</v>
      </c>
      <c r="C27" s="1" t="s">
        <v>436</v>
      </c>
      <c r="D27" s="1" t="s">
        <v>437</v>
      </c>
      <c r="E27" s="1" t="s">
        <v>438</v>
      </c>
      <c r="F27" s="1" t="s">
        <v>439</v>
      </c>
      <c r="G27" s="1" t="s">
        <v>440</v>
      </c>
      <c r="H27" s="1" t="s">
        <v>441</v>
      </c>
      <c r="I27" s="1" t="s">
        <v>442</v>
      </c>
      <c r="J27" s="1" t="s">
        <v>443</v>
      </c>
      <c r="K27" s="1" t="s">
        <v>444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445</v>
      </c>
      <c r="B28" s="1" t="s">
        <v>446</v>
      </c>
      <c r="C28" s="1" t="s">
        <v>447</v>
      </c>
      <c r="D28" s="1" t="s">
        <v>448</v>
      </c>
      <c r="E28" s="1" t="s">
        <v>449</v>
      </c>
      <c r="F28" s="1" t="s">
        <v>450</v>
      </c>
      <c r="G28" s="1" t="s">
        <v>451</v>
      </c>
      <c r="H28" s="1" t="s">
        <v>452</v>
      </c>
      <c r="I28" s="1" t="s">
        <v>453</v>
      </c>
      <c r="J28" s="1" t="s">
        <v>454</v>
      </c>
      <c r="K28" s="1">
        <v>150.0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455</v>
      </c>
      <c r="B29" s="1" t="s">
        <v>456</v>
      </c>
      <c r="C29" s="1" t="s">
        <v>457</v>
      </c>
      <c r="D29" s="1" t="s">
        <v>458</v>
      </c>
      <c r="E29" s="1" t="s">
        <v>459</v>
      </c>
      <c r="F29" s="1" t="s">
        <v>460</v>
      </c>
      <c r="G29" s="1" t="s">
        <v>461</v>
      </c>
      <c r="H29" s="1" t="s">
        <v>462</v>
      </c>
      <c r="I29" s="1" t="s">
        <v>463</v>
      </c>
      <c r="J29" s="1" t="s">
        <v>464</v>
      </c>
      <c r="K29" s="1" t="s">
        <v>465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466</v>
      </c>
      <c r="B30" s="1" t="s">
        <v>260</v>
      </c>
      <c r="C30" s="1" t="s">
        <v>467</v>
      </c>
      <c r="D30" s="1" t="s">
        <v>468</v>
      </c>
      <c r="E30" s="1" t="s">
        <v>469</v>
      </c>
      <c r="F30" s="1" t="s">
        <v>470</v>
      </c>
      <c r="G30" s="1" t="s">
        <v>471</v>
      </c>
      <c r="H30" s="1" t="s">
        <v>472</v>
      </c>
      <c r="I30" s="1" t="s">
        <v>473</v>
      </c>
      <c r="J30" s="1" t="s">
        <v>474</v>
      </c>
      <c r="K30" s="1" t="s">
        <v>475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476</v>
      </c>
      <c r="B31" s="1" t="s">
        <v>477</v>
      </c>
      <c r="C31" s="1" t="s">
        <v>478</v>
      </c>
      <c r="D31" s="1" t="s">
        <v>479</v>
      </c>
      <c r="E31" s="1" t="s">
        <v>480</v>
      </c>
      <c r="F31" s="1" t="s">
        <v>481</v>
      </c>
      <c r="G31" s="1" t="s">
        <v>482</v>
      </c>
      <c r="H31" s="1" t="s">
        <v>483</v>
      </c>
      <c r="I31" s="1" t="s">
        <v>484</v>
      </c>
      <c r="J31" s="1" t="s">
        <v>485</v>
      </c>
      <c r="K31" s="1" t="s">
        <v>486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488</v>
      </c>
      <c r="B33" s="1" t="s">
        <v>489</v>
      </c>
      <c r="C33" s="1" t="s">
        <v>490</v>
      </c>
      <c r="D33" s="1" t="s">
        <v>491</v>
      </c>
      <c r="E33" s="1" t="s">
        <v>492</v>
      </c>
      <c r="F33" s="1" t="s">
        <v>493</v>
      </c>
      <c r="G33" s="1" t="s">
        <v>494</v>
      </c>
      <c r="H33" s="1" t="s">
        <v>495</v>
      </c>
      <c r="I33" s="1" t="s">
        <v>496</v>
      </c>
      <c r="J33" s="1" t="s">
        <v>497</v>
      </c>
      <c r="K33" s="1" t="s">
        <v>498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499</v>
      </c>
      <c r="B34" s="1" t="s">
        <v>500</v>
      </c>
      <c r="C34" s="1" t="s">
        <v>501</v>
      </c>
      <c r="D34" s="1" t="s">
        <v>269</v>
      </c>
      <c r="E34" s="1" t="s">
        <v>502</v>
      </c>
      <c r="F34" s="1" t="s">
        <v>503</v>
      </c>
      <c r="G34" s="1" t="s">
        <v>504</v>
      </c>
      <c r="H34" s="1" t="s">
        <v>505</v>
      </c>
      <c r="I34" s="1" t="s">
        <v>506</v>
      </c>
      <c r="J34" s="1" t="s">
        <v>507</v>
      </c>
      <c r="K34" s="1" t="s">
        <v>508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509</v>
      </c>
      <c r="B35" s="1">
        <v>18.0</v>
      </c>
      <c r="C35" s="1" t="s">
        <v>510</v>
      </c>
      <c r="D35" s="1" t="s">
        <v>511</v>
      </c>
      <c r="E35" s="1" t="s">
        <v>492</v>
      </c>
      <c r="F35" s="1" t="s">
        <v>493</v>
      </c>
      <c r="G35" s="1" t="s">
        <v>512</v>
      </c>
      <c r="H35" s="1" t="s">
        <v>513</v>
      </c>
      <c r="I35" s="1" t="s">
        <v>514</v>
      </c>
      <c r="J35" s="1" t="s">
        <v>497</v>
      </c>
      <c r="K35" s="1" t="s">
        <v>515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516</v>
      </c>
      <c r="B36" s="1" t="s">
        <v>517</v>
      </c>
      <c r="C36" s="1" t="s">
        <v>518</v>
      </c>
      <c r="D36" s="1" t="s">
        <v>519</v>
      </c>
      <c r="E36" s="1" t="s">
        <v>502</v>
      </c>
      <c r="F36" s="1" t="s">
        <v>503</v>
      </c>
      <c r="G36" s="1" t="s">
        <v>166</v>
      </c>
      <c r="H36" s="1" t="s">
        <v>520</v>
      </c>
      <c r="I36" s="1" t="s">
        <v>521</v>
      </c>
      <c r="J36" s="1" t="s">
        <v>507</v>
      </c>
      <c r="K36" s="1" t="s">
        <v>522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523</v>
      </c>
      <c r="B37" s="1" t="s">
        <v>524</v>
      </c>
      <c r="C37" s="1" t="s">
        <v>525</v>
      </c>
      <c r="D37" s="1" t="s">
        <v>526</v>
      </c>
      <c r="E37" s="1" t="s">
        <v>527</v>
      </c>
      <c r="F37" s="1" t="s">
        <v>528</v>
      </c>
      <c r="G37" s="1" t="s">
        <v>529</v>
      </c>
      <c r="H37" s="1" t="s">
        <v>530</v>
      </c>
      <c r="I37" s="1" t="s">
        <v>531</v>
      </c>
      <c r="J37" s="1" t="s">
        <v>532</v>
      </c>
      <c r="K37" s="1" t="s">
        <v>533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534</v>
      </c>
      <c r="B38" s="1" t="s">
        <v>535</v>
      </c>
      <c r="C38" s="1" t="s">
        <v>536</v>
      </c>
      <c r="D38" s="1" t="s">
        <v>537</v>
      </c>
      <c r="E38" s="1" t="s">
        <v>538</v>
      </c>
      <c r="F38" s="1" t="s">
        <v>539</v>
      </c>
      <c r="G38" s="1" t="s">
        <v>540</v>
      </c>
      <c r="H38" s="1" t="s">
        <v>541</v>
      </c>
      <c r="I38" s="1" t="s">
        <v>542</v>
      </c>
      <c r="J38" s="1" t="s">
        <v>543</v>
      </c>
      <c r="K38" s="1" t="s">
        <v>544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545</v>
      </c>
      <c r="B39" s="1" t="s">
        <v>546</v>
      </c>
      <c r="C39" s="1" t="s">
        <v>547</v>
      </c>
      <c r="D39" s="1" t="s">
        <v>548</v>
      </c>
      <c r="E39" s="1" t="s">
        <v>549</v>
      </c>
      <c r="F39" s="1" t="s">
        <v>550</v>
      </c>
      <c r="G39" s="1" t="s">
        <v>551</v>
      </c>
      <c r="H39" s="1" t="s">
        <v>552</v>
      </c>
      <c r="I39" s="1" t="s">
        <v>553</v>
      </c>
      <c r="J39" s="1" t="s">
        <v>554</v>
      </c>
      <c r="K39" s="1" t="s">
        <v>555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556</v>
      </c>
      <c r="B40" s="1" t="s">
        <v>557</v>
      </c>
      <c r="C40" s="1" t="s">
        <v>558</v>
      </c>
      <c r="D40" s="1" t="s">
        <v>559</v>
      </c>
      <c r="E40" s="1" t="s">
        <v>560</v>
      </c>
      <c r="F40" s="1" t="s">
        <v>561</v>
      </c>
      <c r="G40" s="1" t="s">
        <v>562</v>
      </c>
      <c r="H40" s="1" t="s">
        <v>563</v>
      </c>
      <c r="I40" s="1" t="s">
        <v>452</v>
      </c>
      <c r="J40" s="1" t="s">
        <v>564</v>
      </c>
      <c r="K40" s="1" t="s">
        <v>565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566</v>
      </c>
      <c r="B41" s="1" t="s">
        <v>381</v>
      </c>
      <c r="C41" s="1" t="s">
        <v>567</v>
      </c>
      <c r="D41" s="1" t="s">
        <v>568</v>
      </c>
      <c r="E41" s="1" t="s">
        <v>569</v>
      </c>
      <c r="F41" s="1" t="s">
        <v>570</v>
      </c>
      <c r="G41" s="1" t="s">
        <v>571</v>
      </c>
      <c r="H41" s="1" t="s">
        <v>377</v>
      </c>
      <c r="I41" s="1" t="s">
        <v>572</v>
      </c>
      <c r="J41" s="1" t="s">
        <v>573</v>
      </c>
      <c r="K41" s="1" t="s">
        <v>574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575</v>
      </c>
      <c r="B42" s="1" t="s">
        <v>576</v>
      </c>
      <c r="C42" s="1" t="s">
        <v>577</v>
      </c>
      <c r="D42" s="1" t="s">
        <v>578</v>
      </c>
      <c r="E42" s="1" t="s">
        <v>578</v>
      </c>
      <c r="F42" s="1" t="s">
        <v>579</v>
      </c>
      <c r="G42" s="1" t="s">
        <v>580</v>
      </c>
      <c r="H42" s="1" t="s">
        <v>581</v>
      </c>
      <c r="I42" s="1" t="s">
        <v>582</v>
      </c>
      <c r="J42" s="1" t="s">
        <v>583</v>
      </c>
      <c r="K42" s="1" t="s">
        <v>584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585</v>
      </c>
      <c r="B43" s="1" t="s">
        <v>586</v>
      </c>
      <c r="C43" s="1" t="s">
        <v>587</v>
      </c>
      <c r="D43" s="1" t="s">
        <v>381</v>
      </c>
      <c r="E43" s="1" t="s">
        <v>588</v>
      </c>
      <c r="F43" s="1" t="s">
        <v>589</v>
      </c>
      <c r="G43" s="1" t="s">
        <v>588</v>
      </c>
      <c r="H43" s="1" t="s">
        <v>590</v>
      </c>
      <c r="I43" s="1" t="s">
        <v>589</v>
      </c>
      <c r="J43" s="1" t="s">
        <v>591</v>
      </c>
      <c r="K43" s="1" t="s">
        <v>592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593</v>
      </c>
      <c r="B44" s="1" t="s">
        <v>594</v>
      </c>
      <c r="C44" s="1" t="s">
        <v>595</v>
      </c>
      <c r="D44" s="1" t="s">
        <v>596</v>
      </c>
      <c r="E44" s="1" t="s">
        <v>597</v>
      </c>
      <c r="F44" s="1" t="s">
        <v>598</v>
      </c>
      <c r="G44" s="1" t="s">
        <v>599</v>
      </c>
      <c r="H44" s="1" t="s">
        <v>600</v>
      </c>
      <c r="I44" s="1" t="s">
        <v>601</v>
      </c>
      <c r="J44" s="1" t="s">
        <v>602</v>
      </c>
      <c r="K44" s="1" t="s">
        <v>603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605</v>
      </c>
      <c r="B46" s="1" t="s">
        <v>606</v>
      </c>
      <c r="C46" s="1" t="s">
        <v>607</v>
      </c>
      <c r="D46" s="1" t="s">
        <v>608</v>
      </c>
      <c r="E46" s="1" t="s">
        <v>609</v>
      </c>
      <c r="F46" s="1" t="s">
        <v>610</v>
      </c>
      <c r="G46" s="1" t="s">
        <v>611</v>
      </c>
      <c r="H46" s="1" t="s">
        <v>612</v>
      </c>
      <c r="I46" s="1" t="s">
        <v>613</v>
      </c>
      <c r="J46" s="1" t="s">
        <v>614</v>
      </c>
      <c r="K46" s="1" t="s">
        <v>615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616</v>
      </c>
      <c r="B47" s="1" t="s">
        <v>617</v>
      </c>
      <c r="C47" s="1" t="s">
        <v>618</v>
      </c>
      <c r="D47" s="1">
        <v>20.0</v>
      </c>
      <c r="E47" s="1" t="s">
        <v>619</v>
      </c>
      <c r="F47" s="1" t="s">
        <v>620</v>
      </c>
      <c r="G47" s="1" t="s">
        <v>597</v>
      </c>
      <c r="H47" s="1" t="s">
        <v>621</v>
      </c>
      <c r="I47" s="1" t="s">
        <v>622</v>
      </c>
      <c r="J47" s="1" t="s">
        <v>623</v>
      </c>
      <c r="K47" s="1" t="s">
        <v>624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625</v>
      </c>
      <c r="B48" s="1" t="s">
        <v>626</v>
      </c>
      <c r="C48" s="1" t="s">
        <v>627</v>
      </c>
      <c r="D48" s="1" t="s">
        <v>628</v>
      </c>
      <c r="E48" s="1">
        <v>55.0</v>
      </c>
      <c r="F48" s="1" t="s">
        <v>629</v>
      </c>
      <c r="G48" s="1" t="s">
        <v>630</v>
      </c>
      <c r="H48" s="1" t="s">
        <v>631</v>
      </c>
      <c r="I48" s="1" t="s">
        <v>632</v>
      </c>
      <c r="J48" s="1" t="s">
        <v>633</v>
      </c>
      <c r="K48" s="1" t="s">
        <v>634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635</v>
      </c>
      <c r="B49" s="1" t="s">
        <v>636</v>
      </c>
      <c r="C49" s="1" t="s">
        <v>637</v>
      </c>
      <c r="D49" s="1" t="s">
        <v>638</v>
      </c>
      <c r="E49" s="1" t="s">
        <v>639</v>
      </c>
      <c r="F49" s="1" t="s">
        <v>640</v>
      </c>
      <c r="G49" s="1" t="s">
        <v>641</v>
      </c>
      <c r="H49" s="1" t="s">
        <v>642</v>
      </c>
      <c r="I49" s="1" t="s">
        <v>643</v>
      </c>
      <c r="J49" s="1" t="s">
        <v>644</v>
      </c>
      <c r="K49" s="1" t="s">
        <v>645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646</v>
      </c>
      <c r="B50" s="1" t="s">
        <v>636</v>
      </c>
      <c r="C50" s="1" t="s">
        <v>637</v>
      </c>
      <c r="D50" s="1" t="s">
        <v>638</v>
      </c>
      <c r="E50" s="1" t="s">
        <v>639</v>
      </c>
      <c r="F50" s="1" t="s">
        <v>640</v>
      </c>
      <c r="G50" s="1" t="s">
        <v>641</v>
      </c>
      <c r="H50" s="1" t="s">
        <v>642</v>
      </c>
      <c r="I50" s="1" t="s">
        <v>643</v>
      </c>
      <c r="J50" s="1" t="s">
        <v>647</v>
      </c>
      <c r="K50" s="1" t="s">
        <v>648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649</v>
      </c>
      <c r="B51" s="1" t="s">
        <v>650</v>
      </c>
      <c r="C51" s="1" t="s">
        <v>651</v>
      </c>
      <c r="D51" s="1" t="s">
        <v>652</v>
      </c>
      <c r="E51" s="1" t="s">
        <v>653</v>
      </c>
      <c r="F51" s="1" t="s">
        <v>654</v>
      </c>
      <c r="G51" s="1" t="s">
        <v>655</v>
      </c>
      <c r="H51" s="1" t="s">
        <v>656</v>
      </c>
      <c r="I51" s="1" t="s">
        <v>657</v>
      </c>
      <c r="J51" s="1" t="s">
        <v>658</v>
      </c>
      <c r="K51" s="1" t="s">
        <v>659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660</v>
      </c>
      <c r="B52" s="1" t="s">
        <v>650</v>
      </c>
      <c r="C52" s="1" t="s">
        <v>651</v>
      </c>
      <c r="D52" s="1" t="s">
        <v>652</v>
      </c>
      <c r="E52" s="1" t="s">
        <v>653</v>
      </c>
      <c r="F52" s="1" t="s">
        <v>654</v>
      </c>
      <c r="G52" s="1" t="s">
        <v>655</v>
      </c>
      <c r="H52" s="1" t="s">
        <v>656</v>
      </c>
      <c r="I52" s="1" t="s">
        <v>657</v>
      </c>
      <c r="J52" s="1" t="s">
        <v>658</v>
      </c>
      <c r="K52" s="1" t="s">
        <v>659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661</v>
      </c>
      <c r="B53" s="1" t="s">
        <v>662</v>
      </c>
      <c r="C53" s="1" t="s">
        <v>663</v>
      </c>
      <c r="D53" s="1" t="s">
        <v>664</v>
      </c>
      <c r="E53" s="1" t="s">
        <v>665</v>
      </c>
      <c r="F53" s="1" t="s">
        <v>666</v>
      </c>
      <c r="G53" s="1" t="s">
        <v>667</v>
      </c>
      <c r="H53" s="1" t="s">
        <v>668</v>
      </c>
      <c r="I53" s="1" t="s">
        <v>669</v>
      </c>
      <c r="J53" s="1" t="s">
        <v>670</v>
      </c>
      <c r="K53" s="1" t="s">
        <v>671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672</v>
      </c>
      <c r="B54" s="1" t="s">
        <v>673</v>
      </c>
      <c r="C54" s="1" t="s">
        <v>674</v>
      </c>
      <c r="D54" s="1" t="s">
        <v>675</v>
      </c>
      <c r="E54" s="1" t="s">
        <v>676</v>
      </c>
      <c r="F54" s="1" t="s">
        <v>677</v>
      </c>
      <c r="G54" s="1" t="s">
        <v>678</v>
      </c>
      <c r="H54" s="1" t="s">
        <v>679</v>
      </c>
      <c r="I54" s="1" t="s">
        <v>680</v>
      </c>
      <c r="J54" s="1" t="s">
        <v>681</v>
      </c>
      <c r="K54" s="1" t="s">
        <v>682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683</v>
      </c>
      <c r="B55" s="1" t="s">
        <v>684</v>
      </c>
      <c r="C55" s="1" t="s">
        <v>685</v>
      </c>
      <c r="D55" s="1" t="s">
        <v>686</v>
      </c>
      <c r="E55" s="1" t="s">
        <v>687</v>
      </c>
      <c r="F55" s="1" t="s">
        <v>688</v>
      </c>
      <c r="G55" s="1" t="s">
        <v>689</v>
      </c>
      <c r="H55" s="1" t="s">
        <v>690</v>
      </c>
      <c r="I55" s="1" t="s">
        <v>691</v>
      </c>
      <c r="J55" s="1" t="s">
        <v>692</v>
      </c>
      <c r="K55" s="1" t="s">
        <v>693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694</v>
      </c>
      <c r="B56" s="1" t="s">
        <v>695</v>
      </c>
      <c r="C56" s="1" t="s">
        <v>696</v>
      </c>
      <c r="D56" s="1" t="s">
        <v>697</v>
      </c>
      <c r="E56" s="1" t="s">
        <v>698</v>
      </c>
      <c r="F56" s="1" t="s">
        <v>699</v>
      </c>
      <c r="G56" s="1" t="s">
        <v>700</v>
      </c>
      <c r="H56" s="1" t="s">
        <v>701</v>
      </c>
      <c r="I56" s="1" t="s">
        <v>702</v>
      </c>
      <c r="J56" s="1" t="s">
        <v>666</v>
      </c>
      <c r="K56" s="1" t="s">
        <v>703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704</v>
      </c>
      <c r="B57" s="1" t="s">
        <v>705</v>
      </c>
      <c r="C57" s="1" t="s">
        <v>706</v>
      </c>
      <c r="D57" s="1" t="s">
        <v>707</v>
      </c>
      <c r="E57" s="1" t="s">
        <v>708</v>
      </c>
      <c r="F57" s="1" t="s">
        <v>709</v>
      </c>
      <c r="G57" s="1" t="s">
        <v>710</v>
      </c>
      <c r="H57" s="1" t="s">
        <v>711</v>
      </c>
      <c r="I57" s="1" t="s">
        <v>493</v>
      </c>
      <c r="J57" s="1" t="s">
        <v>712</v>
      </c>
      <c r="K57" s="1" t="s">
        <v>713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714</v>
      </c>
      <c r="B58" s="1" t="s">
        <v>715</v>
      </c>
      <c r="C58" s="1" t="s">
        <v>716</v>
      </c>
      <c r="D58" s="1" t="s">
        <v>717</v>
      </c>
      <c r="E58" s="1" t="s">
        <v>718</v>
      </c>
      <c r="F58" s="1" t="s">
        <v>719</v>
      </c>
      <c r="G58" s="1" t="s">
        <v>720</v>
      </c>
      <c r="H58" s="1" t="s">
        <v>721</v>
      </c>
      <c r="I58" s="1" t="s">
        <v>722</v>
      </c>
      <c r="J58" s="1" t="s">
        <v>723</v>
      </c>
      <c r="K58" s="1" t="s">
        <v>724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725</v>
      </c>
      <c r="B59" s="1" t="s">
        <v>726</v>
      </c>
      <c r="C59" s="1" t="s">
        <v>727</v>
      </c>
      <c r="D59" s="1" t="s">
        <v>728</v>
      </c>
      <c r="E59" s="1" t="s">
        <v>729</v>
      </c>
      <c r="F59" s="1" t="s">
        <v>730</v>
      </c>
      <c r="G59" s="1" t="s">
        <v>361</v>
      </c>
      <c r="H59" s="1" t="s">
        <v>731</v>
      </c>
      <c r="I59" s="1" t="s">
        <v>732</v>
      </c>
      <c r="J59" s="1" t="s">
        <v>733</v>
      </c>
      <c r="K59" s="1" t="s">
        <v>734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735</v>
      </c>
      <c r="B60" s="1" t="s">
        <v>726</v>
      </c>
      <c r="C60" s="1" t="s">
        <v>727</v>
      </c>
      <c r="D60" s="1" t="s">
        <v>728</v>
      </c>
      <c r="E60" s="1" t="s">
        <v>729</v>
      </c>
      <c r="F60" s="1" t="s">
        <v>730</v>
      </c>
      <c r="G60" s="1" t="s">
        <v>361</v>
      </c>
      <c r="H60" s="1" t="s">
        <v>731</v>
      </c>
      <c r="I60" s="1" t="s">
        <v>732</v>
      </c>
      <c r="J60" s="1" t="s">
        <v>736</v>
      </c>
      <c r="K60" s="1" t="s">
        <v>737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738</v>
      </c>
      <c r="B61" s="1" t="s">
        <v>739</v>
      </c>
      <c r="C61" s="1" t="s">
        <v>740</v>
      </c>
      <c r="D61" s="1" t="s">
        <v>741</v>
      </c>
      <c r="E61" s="1" t="s">
        <v>742</v>
      </c>
      <c r="F61" s="1" t="s">
        <v>743</v>
      </c>
      <c r="G61" s="1" t="s">
        <v>744</v>
      </c>
      <c r="H61" s="1" t="s">
        <v>745</v>
      </c>
      <c r="I61" s="1" t="s">
        <v>746</v>
      </c>
      <c r="J61" s="1" t="s">
        <v>747</v>
      </c>
      <c r="K61" s="1" t="s">
        <v>748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749</v>
      </c>
      <c r="B62" s="1" t="s">
        <v>750</v>
      </c>
      <c r="C62" s="1" t="s">
        <v>751</v>
      </c>
      <c r="D62" s="1" t="s">
        <v>752</v>
      </c>
      <c r="E62" s="1" t="s">
        <v>753</v>
      </c>
      <c r="F62" s="1" t="s">
        <v>754</v>
      </c>
      <c r="G62" s="1" t="s">
        <v>755</v>
      </c>
      <c r="H62" s="1" t="s">
        <v>756</v>
      </c>
      <c r="I62" s="1" t="s">
        <v>757</v>
      </c>
      <c r="J62" s="1" t="s">
        <v>758</v>
      </c>
      <c r="K62" s="1" t="s">
        <v>759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760</v>
      </c>
      <c r="B63" s="1" t="s">
        <v>761</v>
      </c>
      <c r="C63" s="1" t="s">
        <v>762</v>
      </c>
      <c r="D63" s="1">
        <v>0.0</v>
      </c>
      <c r="E63" s="1" t="s">
        <v>763</v>
      </c>
      <c r="F63" s="1" t="s">
        <v>208</v>
      </c>
      <c r="G63" s="1" t="s">
        <v>764</v>
      </c>
      <c r="H63" s="1" t="s">
        <v>765</v>
      </c>
      <c r="I63" s="1" t="s">
        <v>766</v>
      </c>
      <c r="J63" s="1" t="s">
        <v>767</v>
      </c>
      <c r="K63" s="1" t="s">
        <v>768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769</v>
      </c>
      <c r="B64" s="1" t="s">
        <v>770</v>
      </c>
      <c r="C64" s="1" t="s">
        <v>771</v>
      </c>
      <c r="D64" s="1" t="s">
        <v>772</v>
      </c>
      <c r="E64" s="1" t="s">
        <v>773</v>
      </c>
      <c r="F64" s="1" t="s">
        <v>774</v>
      </c>
      <c r="G64" s="1" t="s">
        <v>504</v>
      </c>
      <c r="H64" s="1" t="s">
        <v>775</v>
      </c>
      <c r="I64" s="1" t="s">
        <v>776</v>
      </c>
      <c r="J64" s="1" t="s">
        <v>777</v>
      </c>
      <c r="K64" s="1" t="s">
        <v>778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779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780</v>
      </c>
      <c r="B66" s="1" t="s">
        <v>781</v>
      </c>
      <c r="C66" s="1" t="s">
        <v>782</v>
      </c>
      <c r="D66" s="1" t="s">
        <v>783</v>
      </c>
      <c r="E66" s="1" t="s">
        <v>784</v>
      </c>
      <c r="F66" s="1" t="s">
        <v>785</v>
      </c>
      <c r="G66" s="1" t="s">
        <v>786</v>
      </c>
      <c r="H66" s="1" t="s">
        <v>199</v>
      </c>
      <c r="I66" s="1" t="s">
        <v>787</v>
      </c>
      <c r="J66" s="1" t="s">
        <v>788</v>
      </c>
      <c r="K66" s="1" t="s">
        <v>789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790</v>
      </c>
      <c r="B67" s="1" t="s">
        <v>791</v>
      </c>
      <c r="C67" s="1" t="s">
        <v>792</v>
      </c>
      <c r="D67" s="1" t="s">
        <v>793</v>
      </c>
      <c r="E67" s="1" t="s">
        <v>794</v>
      </c>
      <c r="F67" s="1" t="s">
        <v>795</v>
      </c>
      <c r="G67" s="1" t="s">
        <v>796</v>
      </c>
      <c r="H67" s="1" t="s">
        <v>797</v>
      </c>
      <c r="I67" s="1" t="s">
        <v>798</v>
      </c>
      <c r="J67" s="1" t="s">
        <v>799</v>
      </c>
      <c r="K67" s="1" t="s">
        <v>800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801</v>
      </c>
      <c r="B68" s="1" t="s">
        <v>802</v>
      </c>
      <c r="C68" s="1" t="s">
        <v>803</v>
      </c>
      <c r="D68" s="1" t="s">
        <v>804</v>
      </c>
      <c r="E68" s="1" t="s">
        <v>805</v>
      </c>
      <c r="F68" s="1" t="s">
        <v>806</v>
      </c>
      <c r="G68" s="1" t="s">
        <v>807</v>
      </c>
      <c r="H68" s="1" t="s">
        <v>808</v>
      </c>
      <c r="I68" s="1" t="s">
        <v>809</v>
      </c>
      <c r="J68" s="1" t="s">
        <v>810</v>
      </c>
      <c r="K68" s="1" t="s">
        <v>747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811</v>
      </c>
      <c r="B69" s="1" t="s">
        <v>812</v>
      </c>
      <c r="C69" s="1" t="s">
        <v>813</v>
      </c>
      <c r="D69" s="1" t="s">
        <v>814</v>
      </c>
      <c r="E69" s="1" t="s">
        <v>815</v>
      </c>
      <c r="F69" s="1" t="s">
        <v>816</v>
      </c>
      <c r="G69" s="1" t="s">
        <v>817</v>
      </c>
      <c r="H69" s="1" t="s">
        <v>818</v>
      </c>
      <c r="I69" s="1" t="s">
        <v>819</v>
      </c>
      <c r="J69" s="1" t="s">
        <v>611</v>
      </c>
      <c r="K69" s="1" t="s">
        <v>820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821</v>
      </c>
      <c r="B70" s="1" t="s">
        <v>812</v>
      </c>
      <c r="C70" s="1" t="s">
        <v>813</v>
      </c>
      <c r="D70" s="1" t="s">
        <v>814</v>
      </c>
      <c r="E70" s="1" t="s">
        <v>815</v>
      </c>
      <c r="F70" s="1" t="s">
        <v>816</v>
      </c>
      <c r="G70" s="1" t="s">
        <v>817</v>
      </c>
      <c r="H70" s="1" t="s">
        <v>818</v>
      </c>
      <c r="I70" s="1" t="s">
        <v>819</v>
      </c>
      <c r="J70" s="1" t="s">
        <v>822</v>
      </c>
      <c r="K70" s="1" t="s">
        <v>823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824</v>
      </c>
      <c r="B71" s="1" t="s">
        <v>825</v>
      </c>
      <c r="C71" s="1" t="s">
        <v>826</v>
      </c>
      <c r="D71" s="1" t="s">
        <v>827</v>
      </c>
      <c r="E71" s="1" t="s">
        <v>828</v>
      </c>
      <c r="F71" s="1" t="s">
        <v>829</v>
      </c>
      <c r="G71" s="1" t="s">
        <v>830</v>
      </c>
      <c r="H71" s="1" t="s">
        <v>831</v>
      </c>
      <c r="I71" s="1" t="s">
        <v>832</v>
      </c>
      <c r="J71" s="1" t="s">
        <v>833</v>
      </c>
      <c r="K71" s="1" t="s">
        <v>834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835</v>
      </c>
      <c r="B72" s="1" t="s">
        <v>825</v>
      </c>
      <c r="C72" s="1" t="s">
        <v>826</v>
      </c>
      <c r="D72" s="1" t="s">
        <v>827</v>
      </c>
      <c r="E72" s="1" t="s">
        <v>828</v>
      </c>
      <c r="F72" s="1" t="s">
        <v>829</v>
      </c>
      <c r="G72" s="1" t="s">
        <v>830</v>
      </c>
      <c r="H72" s="1" t="s">
        <v>831</v>
      </c>
      <c r="I72" s="1" t="s">
        <v>832</v>
      </c>
      <c r="J72" s="1" t="s">
        <v>833</v>
      </c>
      <c r="K72" s="1" t="s">
        <v>834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836</v>
      </c>
      <c r="B73" s="1" t="s">
        <v>782</v>
      </c>
      <c r="C73" s="1" t="s">
        <v>837</v>
      </c>
      <c r="D73" s="1" t="s">
        <v>838</v>
      </c>
      <c r="E73" s="1" t="s">
        <v>839</v>
      </c>
      <c r="F73" s="1" t="s">
        <v>840</v>
      </c>
      <c r="G73" s="1" t="s">
        <v>504</v>
      </c>
      <c r="H73" s="1" t="s">
        <v>841</v>
      </c>
      <c r="I73" s="1" t="s">
        <v>842</v>
      </c>
      <c r="J73" s="1" t="s">
        <v>843</v>
      </c>
      <c r="K73" s="1" t="s">
        <v>844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845</v>
      </c>
      <c r="B74" s="1" t="s">
        <v>846</v>
      </c>
      <c r="C74" s="1" t="s">
        <v>847</v>
      </c>
      <c r="D74" s="1" t="s">
        <v>848</v>
      </c>
      <c r="E74" s="1" t="s">
        <v>849</v>
      </c>
      <c r="F74" s="1" t="s">
        <v>850</v>
      </c>
      <c r="G74" s="1" t="s">
        <v>851</v>
      </c>
      <c r="H74" s="1" t="s">
        <v>852</v>
      </c>
      <c r="I74" s="1" t="s">
        <v>853</v>
      </c>
      <c r="J74" s="1" t="s">
        <v>854</v>
      </c>
      <c r="K74" s="1" t="s">
        <v>855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856</v>
      </c>
      <c r="B75" s="1" t="s">
        <v>857</v>
      </c>
      <c r="C75" s="1" t="s">
        <v>858</v>
      </c>
      <c r="D75" s="1" t="s">
        <v>859</v>
      </c>
      <c r="E75" s="1" t="s">
        <v>860</v>
      </c>
      <c r="F75" s="1" t="s">
        <v>861</v>
      </c>
      <c r="G75" s="1" t="s">
        <v>862</v>
      </c>
      <c r="H75" s="1" t="s">
        <v>863</v>
      </c>
      <c r="I75" s="1" t="s">
        <v>174</v>
      </c>
      <c r="J75" s="1" t="s">
        <v>864</v>
      </c>
      <c r="K75" s="1" t="s">
        <v>865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866</v>
      </c>
      <c r="B76" s="1" t="s">
        <v>867</v>
      </c>
      <c r="C76" s="1" t="s">
        <v>868</v>
      </c>
      <c r="D76" s="1" t="s">
        <v>869</v>
      </c>
      <c r="E76" s="1" t="s">
        <v>870</v>
      </c>
      <c r="F76" s="1" t="s">
        <v>871</v>
      </c>
      <c r="G76" s="1" t="s">
        <v>872</v>
      </c>
      <c r="H76" s="1" t="s">
        <v>873</v>
      </c>
      <c r="I76" s="1" t="s">
        <v>874</v>
      </c>
      <c r="J76" s="1" t="s">
        <v>875</v>
      </c>
      <c r="K76" s="1">
        <v>15.0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876</v>
      </c>
      <c r="B77" s="1" t="s">
        <v>877</v>
      </c>
      <c r="C77" s="1" t="s">
        <v>878</v>
      </c>
      <c r="D77" s="1" t="s">
        <v>879</v>
      </c>
      <c r="E77" s="1" t="s">
        <v>880</v>
      </c>
      <c r="F77" s="1" t="s">
        <v>881</v>
      </c>
      <c r="G77" s="1" t="s">
        <v>744</v>
      </c>
      <c r="H77" s="1" t="s">
        <v>371</v>
      </c>
      <c r="I77" s="1" t="s">
        <v>269</v>
      </c>
      <c r="J77" s="1" t="s">
        <v>882</v>
      </c>
      <c r="K77" s="1" t="s">
        <v>883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884</v>
      </c>
      <c r="B78" s="1" t="s">
        <v>334</v>
      </c>
      <c r="C78" s="1" t="s">
        <v>885</v>
      </c>
      <c r="D78" s="1" t="s">
        <v>886</v>
      </c>
      <c r="E78" s="1">
        <v>25.0</v>
      </c>
      <c r="F78" s="1" t="s">
        <v>887</v>
      </c>
      <c r="G78" s="1" t="s">
        <v>888</v>
      </c>
      <c r="H78" s="1" t="s">
        <v>279</v>
      </c>
      <c r="I78" s="1" t="s">
        <v>889</v>
      </c>
      <c r="J78" s="1" t="s">
        <v>890</v>
      </c>
      <c r="K78" s="1" t="s">
        <v>891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892</v>
      </c>
      <c r="B79" s="1" t="s">
        <v>893</v>
      </c>
      <c r="C79" s="1" t="s">
        <v>894</v>
      </c>
      <c r="D79" s="1" t="s">
        <v>895</v>
      </c>
      <c r="E79" s="1" t="s">
        <v>896</v>
      </c>
      <c r="F79" s="1" t="s">
        <v>897</v>
      </c>
      <c r="G79" s="1" t="s">
        <v>898</v>
      </c>
      <c r="H79" s="1" t="s">
        <v>899</v>
      </c>
      <c r="I79" s="1" t="s">
        <v>900</v>
      </c>
      <c r="J79" s="1" t="s">
        <v>901</v>
      </c>
      <c r="K79" s="1" t="s">
        <v>902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903</v>
      </c>
      <c r="B80" s="1" t="s">
        <v>893</v>
      </c>
      <c r="C80" s="1" t="s">
        <v>894</v>
      </c>
      <c r="D80" s="1" t="s">
        <v>895</v>
      </c>
      <c r="E80" s="1" t="s">
        <v>896</v>
      </c>
      <c r="F80" s="1" t="s">
        <v>897</v>
      </c>
      <c r="G80" s="1" t="s">
        <v>898</v>
      </c>
      <c r="H80" s="1" t="s">
        <v>899</v>
      </c>
      <c r="I80" s="1" t="s">
        <v>900</v>
      </c>
      <c r="J80" s="1" t="s">
        <v>904</v>
      </c>
      <c r="K80" s="1" t="s">
        <v>905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906</v>
      </c>
      <c r="B81" s="1" t="s">
        <v>907</v>
      </c>
      <c r="C81" s="1" t="s">
        <v>908</v>
      </c>
      <c r="D81" s="1" t="s">
        <v>909</v>
      </c>
      <c r="E81" s="1" t="s">
        <v>910</v>
      </c>
      <c r="F81" s="1" t="s">
        <v>911</v>
      </c>
      <c r="G81" s="1" t="s">
        <v>912</v>
      </c>
      <c r="H81" s="1" t="s">
        <v>709</v>
      </c>
      <c r="I81" s="1" t="s">
        <v>913</v>
      </c>
      <c r="J81" s="1" t="s">
        <v>914</v>
      </c>
      <c r="K81" s="1" t="s">
        <v>915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916</v>
      </c>
      <c r="B82" s="1" t="s">
        <v>917</v>
      </c>
      <c r="C82" s="1" t="s">
        <v>918</v>
      </c>
      <c r="D82" s="1" t="s">
        <v>826</v>
      </c>
      <c r="E82" s="1" t="s">
        <v>919</v>
      </c>
      <c r="F82" s="1" t="s">
        <v>920</v>
      </c>
      <c r="G82" s="1" t="s">
        <v>921</v>
      </c>
      <c r="H82" s="1" t="s">
        <v>922</v>
      </c>
      <c r="I82" s="1" t="s">
        <v>923</v>
      </c>
      <c r="J82" s="1" t="s">
        <v>595</v>
      </c>
      <c r="K82" s="1" t="s">
        <v>924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925</v>
      </c>
      <c r="B83" s="1" t="s">
        <v>926</v>
      </c>
      <c r="C83" s="1" t="s">
        <v>927</v>
      </c>
      <c r="D83" s="1" t="s">
        <v>928</v>
      </c>
      <c r="E83" s="1" t="s">
        <v>929</v>
      </c>
      <c r="F83" s="1" t="s">
        <v>930</v>
      </c>
      <c r="G83" s="1" t="s">
        <v>931</v>
      </c>
      <c r="H83" s="1" t="s">
        <v>932</v>
      </c>
      <c r="I83" s="1" t="s">
        <v>933</v>
      </c>
      <c r="J83" s="1" t="s">
        <v>934</v>
      </c>
      <c r="K83" s="1" t="s">
        <v>935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936</v>
      </c>
      <c r="B84" s="1" t="s">
        <v>937</v>
      </c>
      <c r="C84" s="1" t="s">
        <v>938</v>
      </c>
      <c r="D84" s="1" t="s">
        <v>688</v>
      </c>
      <c r="E84" s="1" t="s">
        <v>939</v>
      </c>
      <c r="F84" s="1" t="s">
        <v>940</v>
      </c>
      <c r="G84" s="1" t="s">
        <v>941</v>
      </c>
      <c r="H84" s="1" t="s">
        <v>942</v>
      </c>
      <c r="I84" s="1" t="s">
        <v>943</v>
      </c>
      <c r="J84" s="1" t="s">
        <v>944</v>
      </c>
      <c r="K84" s="1" t="s">
        <v>945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946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947</v>
      </c>
      <c r="B86" s="1" t="s">
        <v>948</v>
      </c>
      <c r="C86" s="1" t="s">
        <v>949</v>
      </c>
      <c r="D86" s="1" t="s">
        <v>950</v>
      </c>
      <c r="E86" s="1" t="s">
        <v>795</v>
      </c>
      <c r="F86" s="1" t="s">
        <v>951</v>
      </c>
      <c r="G86" s="1" t="s">
        <v>952</v>
      </c>
      <c r="H86" s="1" t="s">
        <v>953</v>
      </c>
      <c r="I86" s="1" t="s">
        <v>954</v>
      </c>
      <c r="J86" s="1" t="s">
        <v>955</v>
      </c>
      <c r="K86" s="1" t="s">
        <v>956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957</v>
      </c>
      <c r="B87" s="1" t="s">
        <v>958</v>
      </c>
      <c r="C87" s="1" t="s">
        <v>959</v>
      </c>
      <c r="D87" s="1" t="s">
        <v>960</v>
      </c>
      <c r="E87" s="1" t="s">
        <v>961</v>
      </c>
      <c r="F87" s="1" t="s">
        <v>962</v>
      </c>
      <c r="G87" s="1" t="s">
        <v>963</v>
      </c>
      <c r="H87" s="1" t="s">
        <v>964</v>
      </c>
      <c r="I87" s="1" t="s">
        <v>965</v>
      </c>
      <c r="J87" s="1" t="s">
        <v>966</v>
      </c>
      <c r="K87" s="1" t="s">
        <v>967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968</v>
      </c>
      <c r="B88" s="1" t="s">
        <v>969</v>
      </c>
      <c r="C88" s="1" t="s">
        <v>970</v>
      </c>
      <c r="D88" s="1" t="s">
        <v>971</v>
      </c>
      <c r="E88" s="1" t="s">
        <v>972</v>
      </c>
      <c r="F88" s="1" t="s">
        <v>973</v>
      </c>
      <c r="G88" s="1" t="s">
        <v>974</v>
      </c>
      <c r="H88" s="1" t="s">
        <v>975</v>
      </c>
      <c r="I88" s="1" t="s">
        <v>976</v>
      </c>
      <c r="J88" s="1" t="s">
        <v>977</v>
      </c>
      <c r="K88" s="1" t="s">
        <v>978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979</v>
      </c>
      <c r="B89" s="1" t="s">
        <v>980</v>
      </c>
      <c r="C89" s="1" t="s">
        <v>981</v>
      </c>
      <c r="D89" s="1" t="s">
        <v>982</v>
      </c>
      <c r="E89" s="1" t="s">
        <v>983</v>
      </c>
      <c r="F89" s="1" t="s">
        <v>984</v>
      </c>
      <c r="G89" s="1" t="s">
        <v>985</v>
      </c>
      <c r="H89" s="1" t="s">
        <v>986</v>
      </c>
      <c r="I89" s="1" t="s">
        <v>987</v>
      </c>
      <c r="J89" s="1" t="s">
        <v>988</v>
      </c>
      <c r="K89" s="1" t="s">
        <v>989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990</v>
      </c>
      <c r="B90" s="1" t="s">
        <v>980</v>
      </c>
      <c r="C90" s="1" t="s">
        <v>981</v>
      </c>
      <c r="D90" s="1" t="s">
        <v>982</v>
      </c>
      <c r="E90" s="1" t="s">
        <v>983</v>
      </c>
      <c r="F90" s="1" t="s">
        <v>984</v>
      </c>
      <c r="G90" s="1" t="s">
        <v>985</v>
      </c>
      <c r="H90" s="1" t="s">
        <v>986</v>
      </c>
      <c r="I90" s="1" t="s">
        <v>987</v>
      </c>
      <c r="J90" s="1" t="s">
        <v>991</v>
      </c>
      <c r="K90" s="1" t="s">
        <v>992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993</v>
      </c>
      <c r="B91" s="1" t="s">
        <v>994</v>
      </c>
      <c r="C91" s="1" t="s">
        <v>995</v>
      </c>
      <c r="D91" s="1" t="s">
        <v>996</v>
      </c>
      <c r="E91" s="1" t="s">
        <v>997</v>
      </c>
      <c r="F91" s="1" t="s">
        <v>998</v>
      </c>
      <c r="G91" s="1" t="s">
        <v>999</v>
      </c>
      <c r="H91" s="1" t="s">
        <v>1000</v>
      </c>
      <c r="I91" s="1" t="s">
        <v>1001</v>
      </c>
      <c r="J91" s="1" t="s">
        <v>1002</v>
      </c>
      <c r="K91" s="1" t="s">
        <v>1003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1004</v>
      </c>
      <c r="B92" s="1" t="s">
        <v>994</v>
      </c>
      <c r="C92" s="1" t="s">
        <v>995</v>
      </c>
      <c r="D92" s="1" t="s">
        <v>996</v>
      </c>
      <c r="E92" s="1" t="s">
        <v>997</v>
      </c>
      <c r="F92" s="1" t="s">
        <v>998</v>
      </c>
      <c r="G92" s="1" t="s">
        <v>999</v>
      </c>
      <c r="H92" s="1" t="s">
        <v>1000</v>
      </c>
      <c r="I92" s="1" t="s">
        <v>1001</v>
      </c>
      <c r="J92" s="1" t="s">
        <v>1002</v>
      </c>
      <c r="K92" s="1" t="s">
        <v>1003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1005</v>
      </c>
      <c r="B93" s="1" t="s">
        <v>1006</v>
      </c>
      <c r="C93" s="1" t="s">
        <v>1007</v>
      </c>
      <c r="D93" s="1" t="s">
        <v>1008</v>
      </c>
      <c r="E93" s="1" t="s">
        <v>1009</v>
      </c>
      <c r="F93" s="1" t="s">
        <v>1010</v>
      </c>
      <c r="G93" s="1" t="s">
        <v>1011</v>
      </c>
      <c r="H93" s="1" t="s">
        <v>1012</v>
      </c>
      <c r="I93" s="1" t="s">
        <v>1013</v>
      </c>
      <c r="J93" s="1" t="s">
        <v>1014</v>
      </c>
      <c r="K93" s="1" t="s">
        <v>1015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1016</v>
      </c>
      <c r="B94" s="1" t="s">
        <v>1017</v>
      </c>
      <c r="C94" s="1" t="s">
        <v>1018</v>
      </c>
      <c r="D94" s="1" t="s">
        <v>1019</v>
      </c>
      <c r="E94" s="1" t="s">
        <v>1020</v>
      </c>
      <c r="F94" s="1" t="s">
        <v>1021</v>
      </c>
      <c r="G94" s="1" t="s">
        <v>1022</v>
      </c>
      <c r="H94" s="1" t="s">
        <v>1023</v>
      </c>
      <c r="I94" s="1" t="s">
        <v>1024</v>
      </c>
      <c r="J94" s="1" t="s">
        <v>1025</v>
      </c>
      <c r="K94" s="1" t="s">
        <v>1026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1027</v>
      </c>
      <c r="B95" s="1" t="s">
        <v>1028</v>
      </c>
      <c r="C95" s="1" t="s">
        <v>1029</v>
      </c>
      <c r="D95" s="1" t="s">
        <v>1030</v>
      </c>
      <c r="E95" s="1" t="s">
        <v>973</v>
      </c>
      <c r="F95" s="1" t="s">
        <v>1031</v>
      </c>
      <c r="G95" s="1" t="s">
        <v>1032</v>
      </c>
      <c r="H95" s="1" t="s">
        <v>1033</v>
      </c>
      <c r="I95" s="1" t="s">
        <v>1034</v>
      </c>
      <c r="J95" s="1" t="s">
        <v>1035</v>
      </c>
      <c r="K95" s="1" t="s">
        <v>1036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1037</v>
      </c>
      <c r="B96" s="1" t="s">
        <v>1038</v>
      </c>
      <c r="C96" s="1" t="s">
        <v>1039</v>
      </c>
      <c r="D96" s="1" t="s">
        <v>1040</v>
      </c>
      <c r="E96" s="1" t="s">
        <v>1041</v>
      </c>
      <c r="F96" s="1" t="s">
        <v>1042</v>
      </c>
      <c r="G96" s="1" t="s">
        <v>997</v>
      </c>
      <c r="H96" s="1" t="s">
        <v>1043</v>
      </c>
      <c r="I96" s="1" t="s">
        <v>1044</v>
      </c>
      <c r="J96" s="1" t="s">
        <v>1045</v>
      </c>
      <c r="K96" s="1" t="s">
        <v>1046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1047</v>
      </c>
      <c r="B97" s="1" t="s">
        <v>1048</v>
      </c>
      <c r="C97" s="1" t="s">
        <v>1049</v>
      </c>
      <c r="D97" s="1" t="s">
        <v>1050</v>
      </c>
      <c r="E97" s="1" t="s">
        <v>1051</v>
      </c>
      <c r="F97" s="1" t="s">
        <v>301</v>
      </c>
      <c r="G97" s="1" t="s">
        <v>1052</v>
      </c>
      <c r="H97" s="1" t="s">
        <v>1053</v>
      </c>
      <c r="I97" s="1" t="s">
        <v>254</v>
      </c>
      <c r="J97" s="1" t="s">
        <v>1054</v>
      </c>
      <c r="K97" s="1" t="s">
        <v>1055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1056</v>
      </c>
      <c r="B98" s="1" t="s">
        <v>781</v>
      </c>
      <c r="C98" s="1" t="s">
        <v>1057</v>
      </c>
      <c r="D98" s="1" t="s">
        <v>1058</v>
      </c>
      <c r="E98" s="1" t="s">
        <v>1059</v>
      </c>
      <c r="F98" s="1" t="s">
        <v>1060</v>
      </c>
      <c r="G98" s="1" t="s">
        <v>1061</v>
      </c>
      <c r="H98" s="1" t="s">
        <v>1062</v>
      </c>
      <c r="I98" s="1" t="s">
        <v>1063</v>
      </c>
      <c r="J98" s="1" t="s">
        <v>1064</v>
      </c>
      <c r="K98" s="1" t="s">
        <v>513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1065</v>
      </c>
      <c r="B99" s="1" t="s">
        <v>1066</v>
      </c>
      <c r="C99" s="1" t="s">
        <v>1067</v>
      </c>
      <c r="D99" s="1" t="s">
        <v>306</v>
      </c>
      <c r="E99" s="1" t="s">
        <v>1068</v>
      </c>
      <c r="F99" s="1" t="s">
        <v>1069</v>
      </c>
      <c r="G99" s="1" t="s">
        <v>1070</v>
      </c>
      <c r="H99" s="1" t="s">
        <v>1071</v>
      </c>
      <c r="I99" s="1" t="s">
        <v>1072</v>
      </c>
      <c r="J99" s="1" t="s">
        <v>1073</v>
      </c>
      <c r="K99" s="1" t="s">
        <v>1074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1075</v>
      </c>
      <c r="B100" s="1" t="s">
        <v>1066</v>
      </c>
      <c r="C100" s="1" t="s">
        <v>1067</v>
      </c>
      <c r="D100" s="1" t="s">
        <v>306</v>
      </c>
      <c r="E100" s="1" t="s">
        <v>1068</v>
      </c>
      <c r="F100" s="1" t="s">
        <v>1069</v>
      </c>
      <c r="G100" s="1" t="s">
        <v>1070</v>
      </c>
      <c r="H100" s="1" t="s">
        <v>1071</v>
      </c>
      <c r="I100" s="1" t="s">
        <v>1072</v>
      </c>
      <c r="J100" s="1" t="s">
        <v>1076</v>
      </c>
      <c r="K100" s="1" t="s">
        <v>1077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1078</v>
      </c>
      <c r="B101" s="1" t="s">
        <v>1079</v>
      </c>
      <c r="C101" s="1" t="s">
        <v>1080</v>
      </c>
      <c r="D101" s="1" t="s">
        <v>1081</v>
      </c>
      <c r="E101" s="1" t="s">
        <v>1082</v>
      </c>
      <c r="F101" s="1" t="s">
        <v>1083</v>
      </c>
      <c r="G101" s="1" t="s">
        <v>1084</v>
      </c>
      <c r="H101" s="1" t="s">
        <v>1085</v>
      </c>
      <c r="I101" s="1" t="s">
        <v>1086</v>
      </c>
      <c r="J101" s="1" t="s">
        <v>1087</v>
      </c>
      <c r="K101" s="1" t="s">
        <v>1088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1089</v>
      </c>
      <c r="B102" s="1" t="s">
        <v>1090</v>
      </c>
      <c r="C102" s="1" t="s">
        <v>1091</v>
      </c>
      <c r="D102" s="1" t="s">
        <v>1092</v>
      </c>
      <c r="E102" s="1" t="s">
        <v>1093</v>
      </c>
      <c r="F102" s="1" t="s">
        <v>1094</v>
      </c>
      <c r="G102" s="1" t="s">
        <v>1095</v>
      </c>
      <c r="H102" s="1" t="s">
        <v>1096</v>
      </c>
      <c r="I102" s="1" t="s">
        <v>1097</v>
      </c>
      <c r="J102" s="1" t="s">
        <v>1098</v>
      </c>
      <c r="K102" s="1" t="s">
        <v>1099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1100</v>
      </c>
      <c r="B103" s="1" t="s">
        <v>832</v>
      </c>
      <c r="C103" s="1" t="s">
        <v>777</v>
      </c>
      <c r="D103" s="1" t="s">
        <v>1101</v>
      </c>
      <c r="E103" s="1" t="s">
        <v>1102</v>
      </c>
      <c r="F103" s="1" t="s">
        <v>1103</v>
      </c>
      <c r="G103" s="1" t="s">
        <v>1104</v>
      </c>
      <c r="H103" s="1" t="s">
        <v>1105</v>
      </c>
      <c r="I103" s="1" t="s">
        <v>1106</v>
      </c>
      <c r="J103" s="1" t="s">
        <v>1107</v>
      </c>
      <c r="K103" s="1" t="s">
        <v>1108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1109</v>
      </c>
      <c r="B104" s="1" t="s">
        <v>1110</v>
      </c>
      <c r="C104" s="1" t="s">
        <v>1111</v>
      </c>
      <c r="D104" s="1" t="s">
        <v>1112</v>
      </c>
      <c r="E104" s="1" t="s">
        <v>1113</v>
      </c>
      <c r="F104" s="1" t="s">
        <v>1114</v>
      </c>
      <c r="G104" s="1" t="s">
        <v>1115</v>
      </c>
      <c r="H104" s="1" t="s">
        <v>1116</v>
      </c>
      <c r="I104" s="1" t="s">
        <v>1117</v>
      </c>
      <c r="J104" s="1" t="s">
        <v>300</v>
      </c>
      <c r="K104" s="1" t="s">
        <v>267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1118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1119</v>
      </c>
      <c r="B106" s="1" t="s">
        <v>1120</v>
      </c>
      <c r="C106" s="1" t="s">
        <v>1121</v>
      </c>
      <c r="D106" s="1" t="s">
        <v>1122</v>
      </c>
      <c r="E106" s="1" t="s">
        <v>851</v>
      </c>
      <c r="F106" s="1" t="s">
        <v>1123</v>
      </c>
      <c r="G106" s="1" t="s">
        <v>1124</v>
      </c>
      <c r="H106" s="1" t="s">
        <v>1125</v>
      </c>
      <c r="I106" s="1" t="s">
        <v>1126</v>
      </c>
      <c r="J106" s="1" t="s">
        <v>1127</v>
      </c>
      <c r="K106" s="1" t="s">
        <v>1128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1129</v>
      </c>
      <c r="B107" s="1" t="s">
        <v>1130</v>
      </c>
      <c r="C107" s="1" t="s">
        <v>1131</v>
      </c>
      <c r="D107" s="1" t="s">
        <v>1132</v>
      </c>
      <c r="E107" s="1" t="s">
        <v>1133</v>
      </c>
      <c r="F107" s="1" t="s">
        <v>1134</v>
      </c>
      <c r="G107" s="1" t="s">
        <v>1135</v>
      </c>
      <c r="H107" s="1" t="s">
        <v>1136</v>
      </c>
      <c r="I107" s="1" t="s">
        <v>1137</v>
      </c>
      <c r="J107" s="1" t="s">
        <v>1138</v>
      </c>
      <c r="K107" s="1" t="s">
        <v>1139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1140</v>
      </c>
      <c r="B108" s="1" t="s">
        <v>1141</v>
      </c>
      <c r="C108" s="1" t="s">
        <v>1142</v>
      </c>
      <c r="D108" s="1" t="s">
        <v>1143</v>
      </c>
      <c r="E108" s="1" t="s">
        <v>1144</v>
      </c>
      <c r="F108" s="1" t="s">
        <v>1145</v>
      </c>
      <c r="G108" s="1" t="s">
        <v>1146</v>
      </c>
      <c r="H108" s="1" t="s">
        <v>1147</v>
      </c>
      <c r="I108" s="1" t="s">
        <v>1148</v>
      </c>
      <c r="J108" s="1" t="s">
        <v>1149</v>
      </c>
      <c r="K108" s="1" t="s">
        <v>1150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1151</v>
      </c>
      <c r="B109" s="1" t="s">
        <v>1152</v>
      </c>
      <c r="C109" s="1" t="s">
        <v>1153</v>
      </c>
      <c r="D109" s="1" t="s">
        <v>1154</v>
      </c>
      <c r="E109" s="1" t="s">
        <v>1155</v>
      </c>
      <c r="F109" s="1" t="s">
        <v>1156</v>
      </c>
      <c r="G109" s="1" t="s">
        <v>1157</v>
      </c>
      <c r="H109" s="1" t="s">
        <v>1158</v>
      </c>
      <c r="I109" s="1" t="s">
        <v>1159</v>
      </c>
      <c r="J109" s="1" t="s">
        <v>1160</v>
      </c>
      <c r="K109" s="1" t="s">
        <v>1161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1162</v>
      </c>
      <c r="B110" s="1" t="s">
        <v>1152</v>
      </c>
      <c r="C110" s="1" t="s">
        <v>1153</v>
      </c>
      <c r="D110" s="1" t="s">
        <v>1154</v>
      </c>
      <c r="E110" s="1" t="s">
        <v>1155</v>
      </c>
      <c r="F110" s="1" t="s">
        <v>1156</v>
      </c>
      <c r="G110" s="1" t="s">
        <v>1157</v>
      </c>
      <c r="H110" s="1" t="s">
        <v>1158</v>
      </c>
      <c r="I110" s="1" t="s">
        <v>1159</v>
      </c>
      <c r="J110" s="1" t="s">
        <v>1163</v>
      </c>
      <c r="K110" s="1" t="s">
        <v>1164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1165</v>
      </c>
      <c r="B111" s="1" t="s">
        <v>926</v>
      </c>
      <c r="C111" s="1" t="s">
        <v>1166</v>
      </c>
      <c r="D111" s="1" t="s">
        <v>1167</v>
      </c>
      <c r="E111" s="1" t="s">
        <v>1168</v>
      </c>
      <c r="F111" s="1" t="s">
        <v>1169</v>
      </c>
      <c r="G111" s="1" t="s">
        <v>1170</v>
      </c>
      <c r="H111" s="1" t="s">
        <v>1171</v>
      </c>
      <c r="I111" s="1" t="s">
        <v>1172</v>
      </c>
      <c r="J111" s="1" t="s">
        <v>1173</v>
      </c>
      <c r="K111" s="1" t="s">
        <v>1174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1175</v>
      </c>
      <c r="B112" s="1" t="s">
        <v>926</v>
      </c>
      <c r="C112" s="1" t="s">
        <v>1166</v>
      </c>
      <c r="D112" s="1" t="s">
        <v>1167</v>
      </c>
      <c r="E112" s="1" t="s">
        <v>1168</v>
      </c>
      <c r="F112" s="1" t="s">
        <v>1169</v>
      </c>
      <c r="G112" s="1" t="s">
        <v>1170</v>
      </c>
      <c r="H112" s="1" t="s">
        <v>1171</v>
      </c>
      <c r="I112" s="1" t="s">
        <v>1172</v>
      </c>
      <c r="J112" s="1" t="s">
        <v>1173</v>
      </c>
      <c r="K112" s="1" t="s">
        <v>1174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1176</v>
      </c>
      <c r="B113" s="1" t="s">
        <v>1177</v>
      </c>
      <c r="C113" s="1" t="s">
        <v>1178</v>
      </c>
      <c r="D113" s="1" t="s">
        <v>1179</v>
      </c>
      <c r="E113" s="1" t="s">
        <v>1048</v>
      </c>
      <c r="F113" s="1" t="s">
        <v>1180</v>
      </c>
      <c r="G113" s="1" t="s">
        <v>347</v>
      </c>
      <c r="H113" s="1" t="s">
        <v>1181</v>
      </c>
      <c r="I113" s="1" t="s">
        <v>1182</v>
      </c>
      <c r="J113" s="1" t="s">
        <v>1183</v>
      </c>
      <c r="K113" s="1" t="s">
        <v>1184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1185</v>
      </c>
      <c r="B114" s="1" t="s">
        <v>1186</v>
      </c>
      <c r="C114" s="1" t="s">
        <v>1187</v>
      </c>
      <c r="D114" s="1" t="s">
        <v>1188</v>
      </c>
      <c r="E114" s="1" t="s">
        <v>1189</v>
      </c>
      <c r="F114" s="1" t="s">
        <v>791</v>
      </c>
      <c r="G114" s="1" t="s">
        <v>1190</v>
      </c>
      <c r="H114" s="1" t="s">
        <v>1191</v>
      </c>
      <c r="I114" s="1" t="s">
        <v>1192</v>
      </c>
      <c r="J114" s="1" t="s">
        <v>1101</v>
      </c>
      <c r="K114" s="1" t="s">
        <v>1193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1194</v>
      </c>
      <c r="B115" s="1" t="s">
        <v>1195</v>
      </c>
      <c r="C115" s="1" t="s">
        <v>1196</v>
      </c>
      <c r="D115" s="1" t="s">
        <v>1197</v>
      </c>
      <c r="E115" s="1" t="s">
        <v>617</v>
      </c>
      <c r="F115" s="1" t="s">
        <v>1198</v>
      </c>
      <c r="G115" s="1" t="s">
        <v>1199</v>
      </c>
      <c r="H115" s="1" t="s">
        <v>1200</v>
      </c>
      <c r="I115" s="1" t="s">
        <v>1201</v>
      </c>
      <c r="J115" s="1" t="s">
        <v>1202</v>
      </c>
      <c r="K115" s="1" t="s">
        <v>1203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1204</v>
      </c>
      <c r="B116" s="1" t="s">
        <v>1205</v>
      </c>
      <c r="C116" s="1" t="s">
        <v>1206</v>
      </c>
      <c r="D116" s="1" t="s">
        <v>1207</v>
      </c>
      <c r="E116" s="1" t="s">
        <v>1208</v>
      </c>
      <c r="F116" s="1" t="s">
        <v>1209</v>
      </c>
      <c r="G116" s="1" t="s">
        <v>1210</v>
      </c>
      <c r="H116" s="1" t="s">
        <v>1211</v>
      </c>
      <c r="I116" s="1" t="s">
        <v>1212</v>
      </c>
      <c r="J116" s="1" t="s">
        <v>1213</v>
      </c>
      <c r="K116" s="1" t="s">
        <v>1214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1215</v>
      </c>
      <c r="B117" s="1" t="s">
        <v>1216</v>
      </c>
      <c r="C117" s="1" t="s">
        <v>1217</v>
      </c>
      <c r="D117" s="1" t="s">
        <v>1218</v>
      </c>
      <c r="E117" s="1" t="s">
        <v>1219</v>
      </c>
      <c r="F117" s="1" t="s">
        <v>1220</v>
      </c>
      <c r="G117" s="1" t="s">
        <v>1221</v>
      </c>
      <c r="H117" s="1" t="s">
        <v>1222</v>
      </c>
      <c r="I117" s="1" t="s">
        <v>1223</v>
      </c>
      <c r="J117" s="1" t="s">
        <v>1224</v>
      </c>
      <c r="K117" s="1" t="s">
        <v>1225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1226</v>
      </c>
      <c r="B118" s="1" t="s">
        <v>840</v>
      </c>
      <c r="C118" s="1" t="s">
        <v>1227</v>
      </c>
      <c r="D118" s="1" t="s">
        <v>1228</v>
      </c>
      <c r="E118" s="1" t="s">
        <v>1229</v>
      </c>
      <c r="F118" s="1" t="s">
        <v>1230</v>
      </c>
      <c r="G118" s="1">
        <v>31.0</v>
      </c>
      <c r="H118" s="1" t="s">
        <v>1231</v>
      </c>
      <c r="I118" s="1" t="s">
        <v>1232</v>
      </c>
      <c r="J118" s="1" t="s">
        <v>1233</v>
      </c>
      <c r="K118" s="1" t="s">
        <v>1234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1235</v>
      </c>
      <c r="B119" s="1" t="s">
        <v>1236</v>
      </c>
      <c r="C119" s="1" t="s">
        <v>1237</v>
      </c>
      <c r="D119" s="1" t="s">
        <v>1238</v>
      </c>
      <c r="E119" s="1" t="s">
        <v>1239</v>
      </c>
      <c r="F119" s="1" t="s">
        <v>1240</v>
      </c>
      <c r="G119" s="1" t="s">
        <v>1241</v>
      </c>
      <c r="H119" s="1" t="s">
        <v>1242</v>
      </c>
      <c r="I119" s="1" t="s">
        <v>1243</v>
      </c>
      <c r="J119" s="1" t="s">
        <v>1244</v>
      </c>
      <c r="K119" s="1" t="s">
        <v>1245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1246</v>
      </c>
      <c r="B120" s="1" t="s">
        <v>1236</v>
      </c>
      <c r="C120" s="1" t="s">
        <v>1237</v>
      </c>
      <c r="D120" s="1" t="s">
        <v>1238</v>
      </c>
      <c r="E120" s="1" t="s">
        <v>1239</v>
      </c>
      <c r="F120" s="1" t="s">
        <v>1240</v>
      </c>
      <c r="G120" s="1" t="s">
        <v>1241</v>
      </c>
      <c r="H120" s="1" t="s">
        <v>1242</v>
      </c>
      <c r="I120" s="1" t="s">
        <v>1243</v>
      </c>
      <c r="J120" s="1" t="s">
        <v>1247</v>
      </c>
      <c r="K120" s="1" t="s">
        <v>1221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1248</v>
      </c>
      <c r="B121" s="1" t="s">
        <v>1249</v>
      </c>
      <c r="C121" s="1" t="s">
        <v>1250</v>
      </c>
      <c r="D121" s="1" t="s">
        <v>1251</v>
      </c>
      <c r="E121" s="1" t="s">
        <v>1252</v>
      </c>
      <c r="F121" s="1" t="s">
        <v>1253</v>
      </c>
      <c r="G121" s="1" t="s">
        <v>1254</v>
      </c>
      <c r="H121" s="1" t="s">
        <v>1255</v>
      </c>
      <c r="I121" s="1" t="s">
        <v>1256</v>
      </c>
      <c r="J121" s="1" t="s">
        <v>1257</v>
      </c>
      <c r="K121" s="1" t="s">
        <v>733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1258</v>
      </c>
      <c r="B122" s="1" t="s">
        <v>1145</v>
      </c>
      <c r="C122" s="1" t="s">
        <v>1259</v>
      </c>
      <c r="D122" s="1">
        <v>55.0</v>
      </c>
      <c r="E122" s="1" t="s">
        <v>1260</v>
      </c>
      <c r="F122" s="1" t="s">
        <v>520</v>
      </c>
      <c r="G122" s="1" t="s">
        <v>1261</v>
      </c>
      <c r="H122" s="1" t="s">
        <v>1262</v>
      </c>
      <c r="I122" s="1" t="s">
        <v>439</v>
      </c>
      <c r="J122" s="1" t="s">
        <v>1012</v>
      </c>
      <c r="K122" s="1" t="s">
        <v>226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1263</v>
      </c>
      <c r="B123" s="1" t="s">
        <v>1264</v>
      </c>
      <c r="C123" s="1" t="s">
        <v>1265</v>
      </c>
      <c r="D123" s="1" t="s">
        <v>1266</v>
      </c>
      <c r="E123" s="1" t="s">
        <v>861</v>
      </c>
      <c r="F123" s="1" t="s">
        <v>470</v>
      </c>
      <c r="G123" s="1" t="s">
        <v>710</v>
      </c>
      <c r="H123" s="1" t="s">
        <v>1267</v>
      </c>
      <c r="I123" s="1" t="s">
        <v>1268</v>
      </c>
      <c r="J123" s="1" t="s">
        <v>1269</v>
      </c>
      <c r="K123" s="1" t="s">
        <v>1270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1271</v>
      </c>
      <c r="B124" s="1" t="s">
        <v>1272</v>
      </c>
      <c r="C124" s="1" t="s">
        <v>1273</v>
      </c>
      <c r="D124" s="1" t="s">
        <v>1274</v>
      </c>
      <c r="E124" s="1" t="s">
        <v>1275</v>
      </c>
      <c r="F124" s="1" t="s">
        <v>1276</v>
      </c>
      <c r="G124" s="1" t="s">
        <v>1277</v>
      </c>
      <c r="H124" s="1" t="s">
        <v>1278</v>
      </c>
      <c r="I124" s="1" t="s">
        <v>1279</v>
      </c>
      <c r="J124" s="1" t="s">
        <v>1280</v>
      </c>
      <c r="K124" s="1" t="s">
        <v>1281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1282</v>
      </c>
      <c r="C1" s="1" t="s">
        <v>1283</v>
      </c>
      <c r="D1" s="1" t="s">
        <v>1284</v>
      </c>
      <c r="E1" s="1" t="s">
        <v>1285</v>
      </c>
      <c r="F1" s="1" t="s">
        <v>1286</v>
      </c>
      <c r="G1" s="1" t="s">
        <v>1287</v>
      </c>
      <c r="H1" s="1" t="s">
        <v>1288</v>
      </c>
      <c r="I1" s="1" t="s">
        <v>1289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1290</v>
      </c>
      <c r="B2" s="1" t="s">
        <v>1291</v>
      </c>
      <c r="C2" s="1" t="s">
        <v>1292</v>
      </c>
      <c r="D2" s="1" t="s">
        <v>1293</v>
      </c>
      <c r="E2" s="1" t="s">
        <v>1294</v>
      </c>
      <c r="F2" s="1" t="s">
        <v>1295</v>
      </c>
      <c r="G2" s="1" t="s">
        <v>1296</v>
      </c>
      <c r="H2" s="1" t="s">
        <v>1296</v>
      </c>
      <c r="I2" s="1" t="s">
        <v>1297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1298</v>
      </c>
      <c r="B3" s="1" t="s">
        <v>1297</v>
      </c>
      <c r="C3" s="1" t="s">
        <v>1299</v>
      </c>
      <c r="D3" s="1" t="s">
        <v>1300</v>
      </c>
      <c r="E3" s="1" t="s">
        <v>1301</v>
      </c>
      <c r="F3" s="1" t="s">
        <v>1302</v>
      </c>
      <c r="G3" s="1" t="s">
        <v>1303</v>
      </c>
      <c r="H3" s="1" t="s">
        <v>1304</v>
      </c>
      <c r="I3" s="1" t="s">
        <v>1297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1305</v>
      </c>
      <c r="B4" s="1" t="s">
        <v>1306</v>
      </c>
      <c r="C4" s="1" t="s">
        <v>1307</v>
      </c>
      <c r="D4" s="1" t="s">
        <v>1308</v>
      </c>
      <c r="E4" s="1" t="s">
        <v>1294</v>
      </c>
      <c r="F4" s="1" t="s">
        <v>1309</v>
      </c>
      <c r="G4" s="1" t="s">
        <v>1310</v>
      </c>
      <c r="H4" s="1" t="s">
        <v>1311</v>
      </c>
      <c r="I4" s="1" t="s">
        <v>1312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1298</v>
      </c>
      <c r="B5" s="1" t="s">
        <v>1297</v>
      </c>
      <c r="C5" s="1" t="s">
        <v>1313</v>
      </c>
      <c r="D5" s="1" t="s">
        <v>1314</v>
      </c>
      <c r="E5" s="1" t="s">
        <v>1315</v>
      </c>
      <c r="F5" s="1" t="s">
        <v>1316</v>
      </c>
      <c r="G5" s="1" t="s">
        <v>1317</v>
      </c>
      <c r="H5" s="1" t="s">
        <v>1318</v>
      </c>
      <c r="I5" s="1" t="s">
        <v>1319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1320</v>
      </c>
      <c r="B6" s="1" t="s">
        <v>1321</v>
      </c>
      <c r="C6" s="1" t="s">
        <v>1322</v>
      </c>
      <c r="D6" s="1" t="s">
        <v>1323</v>
      </c>
      <c r="E6" s="1" t="s">
        <v>1324</v>
      </c>
      <c r="F6" s="1" t="s">
        <v>1325</v>
      </c>
      <c r="G6" s="1" t="s">
        <v>1326</v>
      </c>
      <c r="H6" s="1" t="s">
        <v>1327</v>
      </c>
      <c r="I6" s="1" t="s">
        <v>1328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1329</v>
      </c>
      <c r="B7" s="1" t="s">
        <v>1330</v>
      </c>
      <c r="C7" s="1" t="s">
        <v>1331</v>
      </c>
      <c r="D7" s="1" t="s">
        <v>1332</v>
      </c>
      <c r="E7" s="1" t="s">
        <v>1333</v>
      </c>
      <c r="F7" s="1" t="s">
        <v>1334</v>
      </c>
      <c r="G7" s="1" t="s">
        <v>1335</v>
      </c>
      <c r="H7" s="1" t="s">
        <v>1336</v>
      </c>
      <c r="I7" s="1" t="s">
        <v>1337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1338</v>
      </c>
      <c r="B8" s="1" t="s">
        <v>1297</v>
      </c>
      <c r="C8" s="1" t="s">
        <v>1339</v>
      </c>
      <c r="D8" s="1" t="s">
        <v>1340</v>
      </c>
      <c r="E8" s="1" t="s">
        <v>1341</v>
      </c>
      <c r="F8" s="1" t="s">
        <v>1342</v>
      </c>
      <c r="G8" s="1" t="s">
        <v>1343</v>
      </c>
      <c r="H8" s="1" t="s">
        <v>1344</v>
      </c>
      <c r="I8" s="1" t="s">
        <v>1345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1346</v>
      </c>
      <c r="B9" s="1" t="s">
        <v>1347</v>
      </c>
      <c r="C9" s="1" t="s">
        <v>1348</v>
      </c>
      <c r="D9" s="1" t="s">
        <v>1349</v>
      </c>
      <c r="E9" s="1" t="s">
        <v>1350</v>
      </c>
      <c r="F9" s="1" t="s">
        <v>1351</v>
      </c>
      <c r="G9" s="1" t="s">
        <v>1352</v>
      </c>
      <c r="H9" s="1" t="s">
        <v>1353</v>
      </c>
      <c r="I9" s="1" t="s">
        <v>1354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1355</v>
      </c>
      <c r="B10" s="1" t="s">
        <v>1356</v>
      </c>
      <c r="C10" s="1" t="s">
        <v>1357</v>
      </c>
      <c r="D10" s="1" t="s">
        <v>1358</v>
      </c>
      <c r="E10" s="1" t="s">
        <v>1350</v>
      </c>
      <c r="F10" s="1" t="s">
        <v>1359</v>
      </c>
      <c r="G10" s="1" t="s">
        <v>1360</v>
      </c>
      <c r="H10" s="1" t="s">
        <v>1361</v>
      </c>
      <c r="I10" s="1" t="s">
        <v>1362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1363</v>
      </c>
      <c r="B11" s="1" t="s">
        <v>1364</v>
      </c>
      <c r="C11" s="1" t="s">
        <v>1365</v>
      </c>
      <c r="D11" s="1" t="s">
        <v>1366</v>
      </c>
      <c r="E11" s="1" t="s">
        <v>1367</v>
      </c>
      <c r="F11" s="1" t="s">
        <v>1368</v>
      </c>
      <c r="G11" s="1" t="s">
        <v>1365</v>
      </c>
      <c r="H11" s="1" t="s">
        <v>1369</v>
      </c>
      <c r="I11" s="1" t="s">
        <v>1370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1371</v>
      </c>
      <c r="B12" s="1" t="s">
        <v>1372</v>
      </c>
      <c r="C12" s="1" t="s">
        <v>1373</v>
      </c>
      <c r="D12" s="1" t="s">
        <v>1374</v>
      </c>
      <c r="E12" s="1" t="s">
        <v>1375</v>
      </c>
      <c r="F12" s="1" t="s">
        <v>1376</v>
      </c>
      <c r="G12" s="1" t="s">
        <v>1377</v>
      </c>
      <c r="H12" s="1" t="s">
        <v>1378</v>
      </c>
      <c r="I12" s="1" t="s">
        <v>1379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1380</v>
      </c>
      <c r="B13" s="1" t="s">
        <v>1381</v>
      </c>
      <c r="C13" s="1" t="s">
        <v>1382</v>
      </c>
      <c r="D13" s="1" t="s">
        <v>1383</v>
      </c>
      <c r="E13" s="1" t="s">
        <v>1384</v>
      </c>
      <c r="F13" s="1" t="s">
        <v>1385</v>
      </c>
      <c r="G13" s="1" t="s">
        <v>1386</v>
      </c>
      <c r="H13" s="1" t="s">
        <v>1387</v>
      </c>
      <c r="I13" s="1" t="s">
        <v>1388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1389</v>
      </c>
      <c r="B14" s="1" t="s">
        <v>1390</v>
      </c>
      <c r="C14" s="1" t="s">
        <v>1391</v>
      </c>
      <c r="D14" s="1" t="s">
        <v>1392</v>
      </c>
      <c r="E14" s="1" t="s">
        <v>1393</v>
      </c>
      <c r="F14" s="1" t="s">
        <v>1394</v>
      </c>
      <c r="G14" s="1" t="s">
        <v>1395</v>
      </c>
      <c r="H14" s="1" t="s">
        <v>1396</v>
      </c>
      <c r="I14" s="1" t="s">
        <v>1397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1398</v>
      </c>
      <c r="B15" s="1" t="s">
        <v>1297</v>
      </c>
      <c r="C15" s="1" t="s">
        <v>1297</v>
      </c>
      <c r="D15" s="1" t="s">
        <v>1297</v>
      </c>
      <c r="E15" s="1" t="s">
        <v>1297</v>
      </c>
      <c r="F15" s="1" t="s">
        <v>1297</v>
      </c>
      <c r="G15" s="1" t="s">
        <v>1297</v>
      </c>
      <c r="H15" s="1" t="s">
        <v>1297</v>
      </c>
      <c r="I15" s="1" t="s">
        <v>1297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1399</v>
      </c>
      <c r="B16" s="1" t="s">
        <v>1297</v>
      </c>
      <c r="C16" s="1" t="s">
        <v>1297</v>
      </c>
      <c r="D16" s="1" t="s">
        <v>1297</v>
      </c>
      <c r="E16" s="1" t="s">
        <v>1297</v>
      </c>
      <c r="F16" s="1" t="s">
        <v>1297</v>
      </c>
      <c r="G16" s="1" t="s">
        <v>1297</v>
      </c>
      <c r="H16" s="1" t="s">
        <v>1297</v>
      </c>
      <c r="I16" s="1" t="s">
        <v>1297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1400</v>
      </c>
      <c r="B17" s="1" t="s">
        <v>183</v>
      </c>
      <c r="C17" s="1" t="s">
        <v>184</v>
      </c>
      <c r="D17" s="1" t="s">
        <v>185</v>
      </c>
      <c r="E17" s="1" t="s">
        <v>186</v>
      </c>
      <c r="F17" s="1" t="s">
        <v>187</v>
      </c>
      <c r="G17" s="1" t="s">
        <v>1401</v>
      </c>
      <c r="H17" s="1" t="s">
        <v>1402</v>
      </c>
      <c r="I17" s="1" t="s">
        <v>1403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1404</v>
      </c>
      <c r="B18" s="1" t="s">
        <v>1297</v>
      </c>
      <c r="C18" s="1" t="s">
        <v>1297</v>
      </c>
      <c r="D18" s="1" t="s">
        <v>1297</v>
      </c>
      <c r="E18" s="1" t="s">
        <v>1297</v>
      </c>
      <c r="F18" s="1" t="s">
        <v>1297</v>
      </c>
      <c r="G18" s="1" t="s">
        <v>1297</v>
      </c>
      <c r="H18" s="1" t="s">
        <v>1297</v>
      </c>
      <c r="I18" s="1" t="s">
        <v>1297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1405</v>
      </c>
      <c r="B19" s="1" t="s">
        <v>1406</v>
      </c>
      <c r="C19" s="1" t="s">
        <v>1407</v>
      </c>
      <c r="D19" s="1" t="s">
        <v>1408</v>
      </c>
      <c r="E19" s="1" t="s">
        <v>1409</v>
      </c>
      <c r="F19" s="1" t="s">
        <v>1410</v>
      </c>
      <c r="G19" s="1" t="s">
        <v>1411</v>
      </c>
      <c r="H19" s="1" t="s">
        <v>1412</v>
      </c>
      <c r="I19" s="1" t="s">
        <v>1413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1414</v>
      </c>
      <c r="B20" s="1" t="s">
        <v>1415</v>
      </c>
      <c r="C20" s="1" t="s">
        <v>1416</v>
      </c>
      <c r="D20" s="1" t="s">
        <v>1417</v>
      </c>
      <c r="E20" s="1" t="s">
        <v>1418</v>
      </c>
      <c r="F20" s="1" t="s">
        <v>1419</v>
      </c>
      <c r="G20" s="1" t="s">
        <v>1420</v>
      </c>
      <c r="H20" s="1" t="s">
        <v>1421</v>
      </c>
      <c r="I20" s="1" t="s">
        <v>1422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1423</v>
      </c>
      <c r="B21" s="1" t="s">
        <v>1424</v>
      </c>
      <c r="C21" s="1" t="s">
        <v>1425</v>
      </c>
      <c r="D21" s="1" t="s">
        <v>1426</v>
      </c>
      <c r="E21" s="1" t="s">
        <v>1427</v>
      </c>
      <c r="F21" s="1" t="s">
        <v>1428</v>
      </c>
      <c r="G21" s="1" t="s">
        <v>1429</v>
      </c>
      <c r="H21" s="1" t="s">
        <v>1430</v>
      </c>
      <c r="I21" s="1" t="s">
        <v>1431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1432</v>
      </c>
      <c r="B22" s="1" t="s">
        <v>1433</v>
      </c>
      <c r="C22" s="1" t="s">
        <v>1434</v>
      </c>
      <c r="D22" s="1" t="s">
        <v>1435</v>
      </c>
      <c r="E22" s="1" t="s">
        <v>1436</v>
      </c>
      <c r="F22" s="1" t="s">
        <v>1437</v>
      </c>
      <c r="G22" s="1" t="s">
        <v>1438</v>
      </c>
      <c r="H22" s="1" t="s">
        <v>1439</v>
      </c>
      <c r="I22" s="1" t="s">
        <v>1440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1441</v>
      </c>
      <c r="B23" s="1" t="s">
        <v>1442</v>
      </c>
      <c r="C23" s="1" t="s">
        <v>1443</v>
      </c>
      <c r="D23" s="1" t="s">
        <v>1444</v>
      </c>
      <c r="E23" s="1" t="s">
        <v>1297</v>
      </c>
      <c r="F23" s="1" t="s">
        <v>1445</v>
      </c>
      <c r="G23" s="1" t="s">
        <v>1446</v>
      </c>
      <c r="H23" s="1" t="s">
        <v>1447</v>
      </c>
      <c r="I23" s="1" t="s">
        <v>1448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1449</v>
      </c>
      <c r="B24" s="1" t="s">
        <v>1450</v>
      </c>
      <c r="C24" s="1" t="s">
        <v>1451</v>
      </c>
      <c r="D24" s="1" t="s">
        <v>1452</v>
      </c>
      <c r="E24" s="1" t="s">
        <v>1453</v>
      </c>
      <c r="F24" s="1" t="s">
        <v>1454</v>
      </c>
      <c r="G24" s="1" t="s">
        <v>1455</v>
      </c>
      <c r="H24" s="1" t="s">
        <v>1455</v>
      </c>
      <c r="I24" s="1" t="s">
        <v>1455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1456</v>
      </c>
      <c r="B25" s="1" t="s">
        <v>1457</v>
      </c>
      <c r="C25" s="1" t="s">
        <v>1458</v>
      </c>
      <c r="D25" s="1" t="s">
        <v>1459</v>
      </c>
      <c r="E25" s="1" t="s">
        <v>1460</v>
      </c>
      <c r="F25" s="1" t="s">
        <v>1461</v>
      </c>
      <c r="G25" s="1" t="s">
        <v>1462</v>
      </c>
      <c r="H25" s="1" t="s">
        <v>1462</v>
      </c>
      <c r="I25" s="1" t="s">
        <v>1297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1463</v>
      </c>
      <c r="B26" s="1" t="s">
        <v>1464</v>
      </c>
      <c r="C26" s="1" t="s">
        <v>1465</v>
      </c>
      <c r="D26" s="1" t="s">
        <v>1466</v>
      </c>
      <c r="E26" s="1" t="s">
        <v>1467</v>
      </c>
      <c r="F26" s="1" t="s">
        <v>1468</v>
      </c>
      <c r="G26" s="1" t="s">
        <v>1297</v>
      </c>
      <c r="H26" s="1" t="s">
        <v>1297</v>
      </c>
      <c r="I26" s="1" t="s">
        <v>1297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1469</v>
      </c>
      <c r="B2" s="1" t="s">
        <v>1470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1471</v>
      </c>
      <c r="B3" s="1" t="s">
        <v>1472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1473</v>
      </c>
      <c r="B4" s="1" t="s">
        <v>1474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1475</v>
      </c>
      <c r="B5" s="1" t="s">
        <v>1476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1477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1478</v>
      </c>
      <c r="B7" s="1" t="s">
        <v>1479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1480</v>
      </c>
      <c r="B8" s="4" t="s">
        <v>1481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1482</v>
      </c>
      <c r="B9" s="1" t="s">
        <v>1483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1484</v>
      </c>
      <c r="B10" s="1" t="s">
        <v>1485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1486</v>
      </c>
      <c r="B11" s="1" t="s">
        <v>1483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1487</v>
      </c>
      <c r="B12" s="1" t="s">
        <v>1488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1489</v>
      </c>
      <c r="B13" s="1" t="s">
        <v>1490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1491</v>
      </c>
      <c r="B14" s="1" t="s">
        <v>1488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1492</v>
      </c>
      <c r="B15" s="1" t="s">
        <v>1493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1494</v>
      </c>
      <c r="B16" s="1">
        <v>14165.0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1495</v>
      </c>
      <c r="B17" s="1" t="s">
        <v>1496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1497</v>
      </c>
      <c r="B18" s="1">
        <v>7.0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1498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1499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1500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1501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1502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1503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1504</v>
      </c>
      <c r="B25" s="4" t="s">
        <v>1505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1506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1507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1508</v>
      </c>
      <c r="B28" s="1">
        <v>696.88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1509</v>
      </c>
      <c r="B29" s="1">
        <v>671.05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1510</v>
      </c>
      <c r="B30" s="1">
        <v>666.2485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1511</v>
      </c>
      <c r="B31" s="1">
        <v>717.37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1512</v>
      </c>
      <c r="B32" s="1">
        <v>696.88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1513</v>
      </c>
      <c r="B33" s="1">
        <v>671.05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1514</v>
      </c>
      <c r="B34" s="1">
        <v>666.2485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1515</v>
      </c>
      <c r="B35" s="1">
        <v>717.37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1516</v>
      </c>
      <c r="B36" s="1">
        <v>0.142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1517</v>
      </c>
      <c r="B37" s="1">
        <v>17.731882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1518</v>
      </c>
      <c r="B38" s="1">
        <v>15.7713785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1519</v>
      </c>
      <c r="B39" s="1">
        <v>1405427.0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1520</v>
      </c>
      <c r="B40" s="1">
        <v>1405427.0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1521</v>
      </c>
      <c r="B41" s="1">
        <v>837790.0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1522</v>
      </c>
      <c r="B42" s="1">
        <v>696130.0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1523</v>
      </c>
      <c r="B43" s="1">
        <v>696130.0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1524</v>
      </c>
      <c r="B44" s="1">
        <v>644.15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1525</v>
      </c>
      <c r="B45" s="1">
        <v>763.34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1526</v>
      </c>
      <c r="B46" s="1">
        <v>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1527</v>
      </c>
      <c r="B47" s="1">
        <v>200.0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1528</v>
      </c>
      <c r="B48" s="1">
        <v>7.8780145664E10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1529</v>
      </c>
      <c r="B49" s="1">
        <v>666.2485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1530</v>
      </c>
      <c r="B50" s="1">
        <v>1211.2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1531</v>
      </c>
      <c r="B51" s="1">
        <v>5.689288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1532</v>
      </c>
      <c r="B52" s="1">
        <v>763.7512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1533</v>
      </c>
      <c r="B53" s="1">
        <v>966.043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1534</v>
      </c>
      <c r="B54" s="1" t="s">
        <v>1535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1536</v>
      </c>
      <c r="B55" s="1">
        <v>7.0038437888E10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1537</v>
      </c>
      <c r="B56" s="1">
        <v>0.33613998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1538</v>
      </c>
      <c r="B57" s="1">
        <v>1.03101972E8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1539</v>
      </c>
      <c r="B58" s="1">
        <v>1.08072E8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1540</v>
      </c>
      <c r="B59" s="1">
        <v>2095552.0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1541</v>
      </c>
      <c r="B60" s="1">
        <v>1799097.0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1542</v>
      </c>
      <c r="B61" s="1">
        <v>1.7328384E9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1543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1544</v>
      </c>
      <c r="B63" s="1">
        <v>0.0191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1545</v>
      </c>
      <c r="B64" s="1">
        <v>0.015700001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1546</v>
      </c>
      <c r="B65" s="1">
        <v>0.90651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1547</v>
      </c>
      <c r="B66" s="1">
        <v>2.44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1548</v>
      </c>
      <c r="B67" s="1">
        <v>0.0201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1549</v>
      </c>
      <c r="B68" s="1">
        <v>1.0989E8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1550</v>
      </c>
      <c r="B69" s="1">
        <v>272.04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1551</v>
      </c>
      <c r="B70" s="1">
        <v>2.6352742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1552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1553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1554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1555</v>
      </c>
      <c r="B74" s="1">
        <v>0.33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1556</v>
      </c>
      <c r="B75" s="1">
        <v>4.65449984E9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1557</v>
      </c>
      <c r="B76" s="1">
        <v>40.43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1558</v>
      </c>
      <c r="B77" s="1">
        <v>45.31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1559</v>
      </c>
      <c r="B78" s="1">
        <v>5.058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1560</v>
      </c>
      <c r="B79" s="1">
        <v>15.232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1561</v>
      </c>
      <c r="B80" s="1">
        <v>-0.2565186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1562</v>
      </c>
      <c r="B81" s="1">
        <v>0.22263205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1563</v>
      </c>
      <c r="B82" s="1" t="s">
        <v>1564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1565</v>
      </c>
      <c r="B83" s="1" t="s">
        <v>1566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1567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1568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1569</v>
      </c>
      <c r="B86" s="1" t="s">
        <v>1570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1571</v>
      </c>
      <c r="B87" s="1" t="s">
        <v>1570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1572</v>
      </c>
      <c r="B88" s="1">
        <v>6.706026E8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1573</v>
      </c>
      <c r="B89" s="1" t="s">
        <v>1574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1575</v>
      </c>
      <c r="B90" s="1" t="s">
        <v>1576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1577</v>
      </c>
      <c r="B91" s="1" t="s">
        <v>1578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1579</v>
      </c>
      <c r="B92" s="1" t="s">
        <v>1580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1581</v>
      </c>
      <c r="B93" s="1">
        <v>-1.8E7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1582</v>
      </c>
      <c r="B94" s="1">
        <v>716.9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1583</v>
      </c>
      <c r="B95" s="1">
        <v>1230.0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1584</v>
      </c>
      <c r="B96" s="1">
        <v>565.0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1585</v>
      </c>
      <c r="B97" s="1">
        <v>1029.2013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1586</v>
      </c>
      <c r="B98" s="1">
        <v>1085.0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1587</v>
      </c>
      <c r="B99" s="1">
        <v>1.8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1588</v>
      </c>
      <c r="B100" s="1" t="s">
        <v>1589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1590</v>
      </c>
      <c r="B101" s="1">
        <v>24.0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1591</v>
      </c>
      <c r="B102" s="1">
        <v>9.79650048E9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1592</v>
      </c>
      <c r="B103" s="1">
        <v>91.054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1593</v>
      </c>
      <c r="B104" s="1">
        <v>4.598000128E9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1594</v>
      </c>
      <c r="B105" s="1">
        <v>2.704E9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1595</v>
      </c>
      <c r="B106" s="1">
        <v>4.344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1596</v>
      </c>
      <c r="B107" s="1">
        <v>5.281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1597</v>
      </c>
      <c r="B108" s="1">
        <v>1.3847100416E10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1598</v>
      </c>
      <c r="B109" s="1">
        <v>9.221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1599</v>
      </c>
      <c r="B110" s="1">
        <v>128.691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1600</v>
      </c>
      <c r="B111" s="1">
        <v>0.07414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1601</v>
      </c>
      <c r="B112" s="1">
        <v>0.17166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1602</v>
      </c>
      <c r="B113" s="1">
        <v>7.027899904E9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1603</v>
      </c>
      <c r="B114" s="1">
        <v>2.247637504E9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1604</v>
      </c>
      <c r="B115" s="1">
        <v>4.247399936E9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1605</v>
      </c>
      <c r="B116" s="1">
        <v>0.298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1606</v>
      </c>
      <c r="B117" s="1">
        <v>0.106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1607</v>
      </c>
      <c r="B118" s="1">
        <v>0.50754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1608</v>
      </c>
      <c r="B119" s="1">
        <v>0.33206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1609</v>
      </c>
      <c r="B120" s="1">
        <v>0.33426997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1610</v>
      </c>
      <c r="B121" s="1" t="s">
        <v>1535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1611</v>
      </c>
      <c r="B122" s="1">
        <v>1.0626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63</v>
      </c>
      <c r="B3" s="1">
        <v>742.0</v>
      </c>
      <c r="C3" s="1">
        <v>98.0</v>
      </c>
      <c r="D3" s="1">
        <v>1030.0</v>
      </c>
      <c r="E3" s="1">
        <v>919.0</v>
      </c>
      <c r="F3" s="1">
        <v>1370.0</v>
      </c>
      <c r="G3" s="1">
        <v>1460.0</v>
      </c>
      <c r="H3" s="1">
        <v>984.0</v>
      </c>
      <c r="I3" s="1">
        <v>4320.0</v>
      </c>
      <c r="J3" s="1">
        <v>2680.0</v>
      </c>
      <c r="K3" s="1">
        <v>2810.0</v>
      </c>
      <c r="L3" s="1">
        <f>IF(K3*FORECAST(L2,B3:K3,B2:K2)&gt;0,FORECAST(L2,B3:K3,B2:K2),K3)*$X$1</f>
        <v>3422</v>
      </c>
      <c r="M3" s="1">
        <f>IF(L3*FORECAST(M2,B3:L3,B2:L2)&gt;0,FORECAST(M2,B3:L3,B2:L2),L3)*$X$1</f>
        <v>3745.763636</v>
      </c>
      <c r="N3" s="1">
        <f>IF(M3*FORECAST(N2,B3:M3,B2:M2)&gt;0,FORECAST(N2,B3:M3,B2:M2),M3)*$X$1</f>
        <v>4069.527273</v>
      </c>
      <c r="O3" s="1">
        <f>IF(N3*FORECAST(O2,B3:N3,B2:N2)&gt;0,FORECAST(O2,B3:N3,B2:N2),N3)*$X$1</f>
        <v>4393.290909</v>
      </c>
      <c r="P3" s="1">
        <f>IF(O3*FORECAST(P2,B3:O3,B2:O2)&gt;0,FORECAST(P2,B3:O3,B2:O2),O3)*$X$1</f>
        <v>4717.054545</v>
      </c>
      <c r="Q3" s="1">
        <f>IF(P3*FORECAST(Q2,B3:P3,B2:P2)&gt;0,FORECAST(Q2,B3:P3,B2:P2),P3)*$X$1</f>
        <v>5040.818182</v>
      </c>
      <c r="R3" s="1">
        <f>IF(Q3*FORECAST(R2,B3:Q3,B2:Q2)&gt;0,FORECAST(R2,B3:Q3,B2:Q2),Q3)*$X$1</f>
        <v>5364.581818</v>
      </c>
      <c r="S3" s="5">
        <f>IF(R3*FORECAST(S2,B3:R3,B2:R2)&gt;0,FORECAST(S2,B3:R3,B2:R2),R3)*$X$1</f>
        <v>5688.345455</v>
      </c>
      <c r="T3" s="5">
        <f>IF(S3*FORECAST(T2,B3:S3,B2:S2)&gt;0,FORECAST(T2,B3:S3,B2:S2),S3)*$X$1</f>
        <v>6012.109091</v>
      </c>
      <c r="U3" s="5">
        <f>IF(T3*FORECAST(U2,B3:T3,B2:T2)&gt;0,FORECAST(U2,B3:T3,B2:T2),T3)*$X$1</f>
        <v>6335.872727</v>
      </c>
      <c r="V3" s="5">
        <f>IF(U3*FORECAST(V2,B3:U3,B2:U2)&gt;0,FORECAST(V2,B3:U3,B2:U2),U3)*$X$1</f>
        <v>6659.636364</v>
      </c>
      <c r="W3" s="5">
        <f>IF(V3*FORECAST(W2,B3:V3,B2:V2)&gt;0,FORECAST(W2,B3:V3,B2:V2),V3)*$X$1</f>
        <v>6983.4</v>
      </c>
      <c r="X3" s="2"/>
      <c r="Y3" s="2"/>
      <c r="Z3" s="2"/>
    </row>
    <row r="4">
      <c r="A4" s="3" t="s">
        <v>124</v>
      </c>
      <c r="B4" s="1">
        <v>-902.0</v>
      </c>
      <c r="C4" s="1">
        <v>-1300.0</v>
      </c>
      <c r="D4" s="1">
        <v>-1420.0</v>
      </c>
      <c r="E4" s="1">
        <v>-2190.0</v>
      </c>
      <c r="F4" s="1">
        <v>-3860.0</v>
      </c>
      <c r="G4" s="1">
        <v>-5730.0</v>
      </c>
      <c r="H4" s="1">
        <v>-4010.0</v>
      </c>
      <c r="I4" s="1">
        <v>-9830.0</v>
      </c>
      <c r="J4" s="1">
        <v>-11630.0</v>
      </c>
      <c r="K4" s="1">
        <v>-13450.0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1612</v>
      </c>
      <c r="B5" s="1">
        <v>113.0</v>
      </c>
      <c r="C5" s="1">
        <v>115.0</v>
      </c>
      <c r="D5" s="1">
        <v>116.0</v>
      </c>
      <c r="E5" s="1">
        <v>116.0</v>
      </c>
      <c r="F5" s="1">
        <v>115.0</v>
      </c>
      <c r="G5" s="1">
        <v>115.0</v>
      </c>
      <c r="H5" s="1">
        <v>115.0</v>
      </c>
      <c r="I5" s="1">
        <v>112.0</v>
      </c>
      <c r="J5" s="1">
        <v>114.0</v>
      </c>
      <c r="K5" s="1">
        <v>114.0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1613</v>
      </c>
      <c r="L7" s="1">
        <f>IF(W3*FORECAST(W2,B3:W3,B2:W2)&gt;0,FORECAST(W2,B3:W3,B2:W2),V3)*$X$1 * (1+0.02)/(0.0874-0.02)</f>
        <v>105683.5015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1614</v>
      </c>
      <c r="L8" s="6">
        <f t="array" ref="L8">NPV(0.0874,M3:W3)</f>
        <v>35117.0095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1615</v>
      </c>
      <c r="L9" s="6">
        <f t="array" ref="L9">NPV(0.0874,M16:W16)</f>
        <v>42045.98959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1616</v>
      </c>
      <c r="L10" s="6">
        <f>L8 + L9</f>
        <v>77162.99909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-13450.0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1617</v>
      </c>
      <c r="L12" s="6">
        <f>L10 - L11</f>
        <v>90612.99909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1618</v>
      </c>
      <c r="L13" s="1">
        <v>114.0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794.8508692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105683.5015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348.0</v>
      </c>
      <c r="C3" s="1">
        <v>636.0</v>
      </c>
      <c r="D3" s="1">
        <v>896.0</v>
      </c>
      <c r="E3" s="1">
        <v>1200.0</v>
      </c>
      <c r="F3" s="1">
        <v>2440.0</v>
      </c>
      <c r="G3" s="1">
        <v>2120.0</v>
      </c>
      <c r="H3" s="1">
        <v>3510.0</v>
      </c>
      <c r="I3" s="1">
        <v>8080.0</v>
      </c>
      <c r="J3" s="1">
        <v>4340.0</v>
      </c>
      <c r="K3" s="1">
        <v>3950.0</v>
      </c>
      <c r="L3" s="1">
        <f>IF(K3*FORECAST(L2,B3:K3,B2:K2)&gt;0,FORECAST(L2,B3:K3,B2:K2),K3)*$X$1</f>
        <v>6114.533333</v>
      </c>
      <c r="M3" s="1">
        <f>IF(L3*FORECAST(M2,B3:L3,B2:L2)&gt;0,FORECAST(M2,B3:L3,B2:L2),L3)*$X$1</f>
        <v>6725.90303</v>
      </c>
      <c r="N3" s="1">
        <f>IF(M3*FORECAST(N2,B3:M3,B2:M2)&gt;0,FORECAST(N2,B3:M3,B2:M2),M3)*$X$1</f>
        <v>7337.272727</v>
      </c>
      <c r="O3" s="1">
        <f>IF(N3*FORECAST(O2,B3:N3,B2:N2)&gt;0,FORECAST(O2,B3:N3,B2:N2),N3)*$X$1</f>
        <v>7948.642424</v>
      </c>
      <c r="P3" s="1">
        <f>IF(O3*FORECAST(P2,B3:O3,B2:O2)&gt;0,FORECAST(P2,B3:O3,B2:O2),O3)*$X$1</f>
        <v>8560.012121</v>
      </c>
      <c r="Q3" s="1">
        <f>IF(P3*FORECAST(Q2,B3:P3,B2:P2)&gt;0,FORECAST(Q2,B3:P3,B2:P2),P3)*$X$1</f>
        <v>9171.381818</v>
      </c>
      <c r="R3" s="1">
        <f>IF(Q3*FORECAST(R2,B3:Q3,B2:Q2)&gt;0,FORECAST(R2,B3:Q3,B2:Q2),Q3)*$X$1</f>
        <v>9782.751515</v>
      </c>
      <c r="S3" s="5">
        <f>IF(R3*FORECAST(S2,B3:R3,B2:R2)&gt;0,FORECAST(S2,B3:R3,B2:R2),R3)*$X$1</f>
        <v>10394.12121</v>
      </c>
      <c r="T3" s="5">
        <f>IF(S3*FORECAST(T2,B3:S3,B2:S2)&gt;0,FORECAST(T2,B3:S3,B2:S2),S3)*$X$1</f>
        <v>11005.49091</v>
      </c>
      <c r="U3" s="5">
        <f>IF(T3*FORECAST(U2,B3:T3,B2:T2)&gt;0,FORECAST(U2,B3:T3,B2:T2),T3)*$X$1</f>
        <v>11616.86061</v>
      </c>
      <c r="V3" s="5">
        <f>IF(U3*FORECAST(V2,B3:U3,B2:U2)&gt;0,FORECAST(V2,B3:U3,B2:U2),U3)*$X$1</f>
        <v>12228.2303</v>
      </c>
      <c r="W3" s="5">
        <f>IF(V3*FORECAST(W2,B3:V3,B2:V2)&gt;0,FORECAST(W2,B3:V3,B2:V2),V3)*$X$1</f>
        <v>12839.6</v>
      </c>
      <c r="X3" s="2"/>
      <c r="Y3" s="2"/>
      <c r="Z3" s="2"/>
    </row>
    <row r="4">
      <c r="A4" s="3" t="s">
        <v>124</v>
      </c>
      <c r="B4" s="1">
        <v>-902.0</v>
      </c>
      <c r="C4" s="1">
        <v>-1300.0</v>
      </c>
      <c r="D4" s="1">
        <v>-1420.0</v>
      </c>
      <c r="E4" s="1">
        <v>-2190.0</v>
      </c>
      <c r="F4" s="1">
        <v>-3860.0</v>
      </c>
      <c r="G4" s="1">
        <v>-5730.0</v>
      </c>
      <c r="H4" s="1">
        <v>-4010.0</v>
      </c>
      <c r="I4" s="1">
        <v>-9830.0</v>
      </c>
      <c r="J4" s="1">
        <v>-11630.0</v>
      </c>
      <c r="K4" s="1">
        <v>-13450.0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1612</v>
      </c>
      <c r="B5" s="1">
        <v>113.0</v>
      </c>
      <c r="C5" s="1">
        <v>115.0</v>
      </c>
      <c r="D5" s="1">
        <v>116.0</v>
      </c>
      <c r="E5" s="1">
        <v>116.0</v>
      </c>
      <c r="F5" s="1">
        <v>115.0</v>
      </c>
      <c r="G5" s="1">
        <v>115.0</v>
      </c>
      <c r="H5" s="1">
        <v>115.0</v>
      </c>
      <c r="I5" s="1">
        <v>112.0</v>
      </c>
      <c r="J5" s="1">
        <v>114.0</v>
      </c>
      <c r="K5" s="1">
        <v>114.0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1613</v>
      </c>
      <c r="L7" s="1">
        <f>IF(W3*FORECAST(W2,B3:W3,B2:W2)&gt;0,FORECAST(W2,B3:W3,B2:W2),V3)*$X$1 * (1+0.02)/(0.0874-0.02)</f>
        <v>194308.4866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1614</v>
      </c>
      <c r="L8" s="6">
        <f t="array" ref="L8">NPV(0.0874,M3:W3)</f>
        <v>63919.41841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1615</v>
      </c>
      <c r="L9" s="6">
        <f t="array" ref="L9">NPV(0.0874,M16:W16)</f>
        <v>77305.27937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1616</v>
      </c>
      <c r="L10" s="6">
        <f>L8 + L9</f>
        <v>141224.6978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-13450.0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1617</v>
      </c>
      <c r="L12" s="6">
        <f>L10 - L11</f>
        <v>154674.6978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1618</v>
      </c>
      <c r="L13" s="1">
        <v>114.0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1356.795595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194308.4866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